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3765" windowWidth="11340" windowHeight="6795" activeTab="0"/>
  </bookViews>
  <sheets>
    <sheet name="NHL Chart" sheetId="1" r:id="rId1"/>
    <sheet name="NHL Data" sheetId="2" r:id="rId2"/>
    <sheet name="SLE Chart" sheetId="3" r:id="rId3"/>
    <sheet name="SLE Matrix" sheetId="4" r:id="rId4"/>
    <sheet name="SLE Data" sheetId="5" r:id="rId5"/>
    <sheet name="NHL Matrix" sheetId="6" r:id="rId6"/>
  </sheets>
  <definedNames>
    <definedName name="_xlnm.Print_Area" localSheetId="5">'NHL Matrix'!$A$1:$D$25</definedName>
    <definedName name="_xlnm.Print_Area" localSheetId="3">'SLE Matrix'!$A$1:$D$21</definedName>
  </definedNames>
  <calcPr fullCalcOnLoad="1"/>
</workbook>
</file>

<file path=xl/sharedStrings.xml><?xml version="1.0" encoding="utf-8"?>
<sst xmlns="http://schemas.openxmlformats.org/spreadsheetml/2006/main" count="67" uniqueCount="29">
  <si>
    <t>January</t>
  </si>
  <si>
    <t>February</t>
  </si>
  <si>
    <r>
      <t>November</t>
    </r>
    <r>
      <rPr>
        <sz val="10"/>
        <color indexed="8"/>
        <rFont val="Times New Roman"/>
        <family val="1"/>
      </rPr>
      <t xml:space="preserve"> (2,3)</t>
    </r>
  </si>
  <si>
    <r>
      <t>December</t>
    </r>
    <r>
      <rPr>
        <sz val="10"/>
        <color indexed="8"/>
        <rFont val="Times New Roman"/>
        <family val="1"/>
      </rPr>
      <t xml:space="preserve"> (2,3)</t>
    </r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</si>
  <si>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</si>
  <si>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</si>
  <si>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</si>
  <si>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</si>
  <si>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</si>
  <si>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</si>
  <si>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</si>
  <si>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</si>
  <si>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r>
      <t>November</t>
    </r>
    <r>
      <rPr>
        <sz val="10"/>
        <color indexed="8"/>
        <rFont val="Times New Roman"/>
        <family val="1"/>
      </rPr>
      <t xml:space="preserve"> </t>
    </r>
  </si>
  <si>
    <r>
      <t>December</t>
    </r>
    <r>
      <rPr>
        <sz val="10"/>
        <color indexed="8"/>
        <rFont val="Times New Roman"/>
        <family val="1"/>
      </rPr>
      <t xml:space="preserve"> </t>
    </r>
  </si>
  <si>
    <t>November</t>
  </si>
  <si>
    <t>December</t>
  </si>
  <si>
    <t>TOTAL MONTHLY RIDERSHIP</t>
  </si>
  <si>
    <t>NEW HAVEN LINE</t>
  </si>
  <si>
    <t xml:space="preserve">% CHANGE </t>
  </si>
  <si>
    <t>MONTH</t>
  </si>
  <si>
    <r>
      <t>RIDERSHIP</t>
    </r>
    <r>
      <rPr>
        <sz val="10"/>
        <color indexed="8"/>
        <rFont val="Times New Roman"/>
        <family val="1"/>
      </rPr>
      <t xml:space="preserve"> </t>
    </r>
  </si>
  <si>
    <t>YTD TOTAL</t>
  </si>
  <si>
    <r>
      <t>Notes</t>
    </r>
    <r>
      <rPr>
        <sz val="9"/>
        <color indexed="8"/>
        <rFont val="Times New Roman"/>
        <family val="1"/>
      </rPr>
      <t>:</t>
    </r>
  </si>
  <si>
    <t>SHORE LINE EAST</t>
  </si>
  <si>
    <r>
      <t>RIDERSHIP</t>
    </r>
    <r>
      <rPr>
        <sz val="12"/>
        <color indexed="8"/>
        <rFont val="Times New Roman"/>
        <family val="1"/>
      </rPr>
      <t xml:space="preserve"> </t>
    </r>
  </si>
  <si>
    <t xml:space="preserve"> RIDERSHIP</t>
  </si>
  <si>
    <t>2005-2006</t>
  </si>
  <si>
    <t>2005 (1)</t>
  </si>
  <si>
    <t>(1) 2005 Ridership revised to simulate the 2006 calendar.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</si>
</sst>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3"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37" fontId="1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 quotePrefix="1">
      <alignment horizontal="center"/>
      <protection/>
    </xf>
    <xf numFmtId="0" fontId="5" fillId="0" borderId="1" xfId="0" applyFont="1" applyFill="1" applyBorder="1" applyAlignment="1" applyProtection="1" quotePrefix="1">
      <alignment horizontal="left"/>
      <protection/>
    </xf>
    <xf numFmtId="37" fontId="5" fillId="0" borderId="1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0" fontId="1" fillId="0" borderId="0" xfId="0" applyNumberFormat="1" applyFont="1" applyFill="1" applyAlignment="1" applyProtection="1">
      <alignment horizontal="center"/>
      <protection/>
    </xf>
    <xf numFmtId="10" fontId="5" fillId="0" borderId="1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Alignment="1">
      <alignment horizontal="center"/>
    </xf>
    <xf numFmtId="10" fontId="1" fillId="0" borderId="0" xfId="0" applyNumberFormat="1" applyFont="1" applyFill="1" applyAlignment="1">
      <alignment horizontal="center"/>
    </xf>
    <xf numFmtId="37" fontId="0" fillId="0" borderId="0" xfId="0" applyNumberFormat="1" applyAlignment="1" applyProtection="1">
      <alignment/>
      <protection locked="0"/>
    </xf>
    <xf numFmtId="37" fontId="8" fillId="0" borderId="0" xfId="0" applyNumberFormat="1" applyFont="1" applyAlignment="1" applyProtection="1">
      <alignment horizontal="center"/>
      <protection locked="0"/>
    </xf>
    <xf numFmtId="10" fontId="1" fillId="0" borderId="1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3" fillId="0" borderId="0" xfId="0" applyFont="1" applyFill="1" applyAlignment="1" applyProtection="1" quotePrefix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New Haven Line
Monthly Ridership
January - October  2006</a:t>
            </a:r>
          </a:p>
        </c:rich>
      </c:tx>
      <c:layout>
        <c:manualLayout>
          <c:xMode val="factor"/>
          <c:yMode val="factor"/>
          <c:x val="0.00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495"/>
          <c:w val="0.8745"/>
          <c:h val="0.8345"/>
        </c:manualLayout>
      </c:layout>
      <c:lineChart>
        <c:grouping val="standard"/>
        <c:varyColors val="0"/>
        <c:ser>
          <c:idx val="0"/>
          <c:order val="0"/>
          <c:tx>
            <c:strRef>
              <c:f>'NHL Data'!$B$2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'NHL Data'!$A$3:$A$12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'NHL Data'!$B$3:$B$12</c:f>
              <c:numCache>
                <c:ptCount val="10"/>
                <c:pt idx="0">
                  <c:v>2509687</c:v>
                </c:pt>
                <c:pt idx="1">
                  <c:v>2476740</c:v>
                </c:pt>
                <c:pt idx="2">
                  <c:v>2920813</c:v>
                </c:pt>
                <c:pt idx="3">
                  <c:v>2730148</c:v>
                </c:pt>
                <c:pt idx="4">
                  <c:v>2910392</c:v>
                </c:pt>
                <c:pt idx="5">
                  <c:v>2978857</c:v>
                </c:pt>
                <c:pt idx="6">
                  <c:v>2820028</c:v>
                </c:pt>
                <c:pt idx="7">
                  <c:v>2950280</c:v>
                </c:pt>
                <c:pt idx="8">
                  <c:v>2792620</c:v>
                </c:pt>
                <c:pt idx="9">
                  <c:v>2979742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'NHL Data'!$C$2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'NHL Data'!$A$3:$A$12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'NHL Data'!$C$3:$C$12</c:f>
              <c:numCache>
                <c:ptCount val="10"/>
                <c:pt idx="0">
                  <c:v>2659527</c:v>
                </c:pt>
                <c:pt idx="1">
                  <c:v>2493575</c:v>
                </c:pt>
                <c:pt idx="2">
                  <c:v>2940183</c:v>
                </c:pt>
                <c:pt idx="3">
                  <c:v>2789843</c:v>
                </c:pt>
                <c:pt idx="4">
                  <c:v>2999360</c:v>
                </c:pt>
                <c:pt idx="5">
                  <c:v>3151298</c:v>
                </c:pt>
                <c:pt idx="6">
                  <c:v>2904611</c:v>
                </c:pt>
                <c:pt idx="7">
                  <c:v>3043433</c:v>
                </c:pt>
                <c:pt idx="8">
                  <c:v>2865786</c:v>
                </c:pt>
                <c:pt idx="9">
                  <c:v>3077630</c:v>
                </c:pt>
              </c:numCache>
            </c:numRef>
          </c:val>
          <c:smooth val="0"/>
        </c:ser>
        <c:marker val="1"/>
        <c:axId val="61958893"/>
        <c:axId val="20759126"/>
      </c:lineChart>
      <c:catAx>
        <c:axId val="61958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59126"/>
        <c:crosses val="autoZero"/>
        <c:auto val="1"/>
        <c:lblOffset val="100"/>
        <c:noMultiLvlLbl val="0"/>
      </c:catAx>
      <c:valAx>
        <c:axId val="20759126"/>
        <c:scaling>
          <c:orientation val="minMax"/>
          <c:min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Ridership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58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95"/>
          <c:y val="0.50575"/>
          <c:w val="0.0805"/>
          <c:h val="0.09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Shore Line East
Monthly Ridership
January - October  2006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725"/>
          <c:w val="0.87425"/>
          <c:h val="0.741"/>
        </c:manualLayout>
      </c:layout>
      <c:lineChart>
        <c:grouping val="standard"/>
        <c:varyColors val="0"/>
        <c:ser>
          <c:idx val="1"/>
          <c:order val="0"/>
          <c:tx>
            <c:strRef>
              <c:f>'SLE Data'!$B$2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'SLE Data'!$A$3:$A$12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'SLE Data'!$B$3:$B$12</c:f>
              <c:numCache>
                <c:ptCount val="10"/>
                <c:pt idx="0">
                  <c:v>34172</c:v>
                </c:pt>
                <c:pt idx="1">
                  <c:v>31405</c:v>
                </c:pt>
                <c:pt idx="2">
                  <c:v>35994</c:v>
                </c:pt>
                <c:pt idx="3">
                  <c:v>32537</c:v>
                </c:pt>
                <c:pt idx="4">
                  <c:v>33974</c:v>
                </c:pt>
                <c:pt idx="5">
                  <c:v>35945</c:v>
                </c:pt>
                <c:pt idx="6">
                  <c:v>33148</c:v>
                </c:pt>
                <c:pt idx="7">
                  <c:v>37215</c:v>
                </c:pt>
                <c:pt idx="8">
                  <c:v>38719</c:v>
                </c:pt>
                <c:pt idx="9">
                  <c:v>37185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'SLE Data'!$C$2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'SLE Data'!$A$3:$A$12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'SLE Data'!$C$3:$C$12</c:f>
              <c:numCache>
                <c:ptCount val="10"/>
                <c:pt idx="0">
                  <c:v>36045</c:v>
                </c:pt>
                <c:pt idx="1">
                  <c:v>33413</c:v>
                </c:pt>
                <c:pt idx="2">
                  <c:v>39750</c:v>
                </c:pt>
                <c:pt idx="3">
                  <c:v>34392</c:v>
                </c:pt>
                <c:pt idx="4">
                  <c:v>40884</c:v>
                </c:pt>
                <c:pt idx="5">
                  <c:v>41637</c:v>
                </c:pt>
                <c:pt idx="6">
                  <c:v>37694</c:v>
                </c:pt>
                <c:pt idx="7">
                  <c:v>40307</c:v>
                </c:pt>
                <c:pt idx="8">
                  <c:v>39737</c:v>
                </c:pt>
                <c:pt idx="9">
                  <c:v>42477</c:v>
                </c:pt>
              </c:numCache>
            </c:numRef>
          </c:val>
          <c:smooth val="0"/>
        </c:ser>
        <c:marker val="1"/>
        <c:axId val="52614407"/>
        <c:axId val="3767616"/>
      </c:lineChart>
      <c:catAx>
        <c:axId val="52614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3767616"/>
        <c:crosses val="autoZero"/>
        <c:auto val="1"/>
        <c:lblOffset val="100"/>
        <c:noMultiLvlLbl val="0"/>
      </c:catAx>
      <c:valAx>
        <c:axId val="3767616"/>
        <c:scaling>
          <c:orientation val="minMax"/>
          <c:max val="4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Ridership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14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52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C13" sqref="C13"/>
    </sheetView>
  </sheetViews>
  <sheetFormatPr defaultColWidth="9.140625" defaultRowHeight="12.75"/>
  <cols>
    <col min="1" max="1" width="12.421875" style="0" customWidth="1"/>
    <col min="2" max="3" width="12.140625" style="0" customWidth="1"/>
    <col min="4" max="4" width="14.00390625" style="0" customWidth="1"/>
  </cols>
  <sheetData>
    <row r="2" spans="2:3" ht="12.75">
      <c r="B2">
        <v>2005</v>
      </c>
      <c r="C2">
        <v>2006</v>
      </c>
    </row>
    <row r="3" spans="1:3" ht="15.75">
      <c r="A3" s="1" t="s">
        <v>0</v>
      </c>
      <c r="B3" s="2">
        <v>2509687</v>
      </c>
      <c r="C3" s="2">
        <v>2659527</v>
      </c>
    </row>
    <row r="4" spans="1:3" ht="15.75">
      <c r="A4" s="1" t="s">
        <v>1</v>
      </c>
      <c r="B4" s="2">
        <v>2476740</v>
      </c>
      <c r="C4" s="2">
        <v>2493575</v>
      </c>
    </row>
    <row r="5" spans="1:3" ht="15.75">
      <c r="A5" s="1" t="s">
        <v>4</v>
      </c>
      <c r="B5" s="2">
        <v>2920813</v>
      </c>
      <c r="C5" s="2">
        <v>2940183</v>
      </c>
    </row>
    <row r="6" spans="1:4" ht="15.75">
      <c r="A6" s="1" t="s">
        <v>5</v>
      </c>
      <c r="B6" s="2">
        <v>2730148</v>
      </c>
      <c r="C6" s="2">
        <v>2789843</v>
      </c>
      <c r="D6" s="2">
        <v>2811253</v>
      </c>
    </row>
    <row r="7" spans="1:4" ht="15.75">
      <c r="A7" s="1" t="s">
        <v>6</v>
      </c>
      <c r="B7" s="2">
        <v>2910392</v>
      </c>
      <c r="C7" s="2">
        <v>2999360</v>
      </c>
      <c r="D7" s="2">
        <v>2828644</v>
      </c>
    </row>
    <row r="8" spans="1:4" ht="15.75">
      <c r="A8" s="1" t="s">
        <v>7</v>
      </c>
      <c r="B8" s="2">
        <v>2978857</v>
      </c>
      <c r="C8" s="2">
        <v>3151298</v>
      </c>
      <c r="D8" s="2">
        <v>2978856</v>
      </c>
    </row>
    <row r="9" spans="1:4" ht="15.75">
      <c r="A9" s="1" t="s">
        <v>8</v>
      </c>
      <c r="B9" s="2">
        <v>2820028</v>
      </c>
      <c r="C9" s="2">
        <v>2904611</v>
      </c>
      <c r="D9" s="2">
        <v>2820029</v>
      </c>
    </row>
    <row r="10" spans="1:4" ht="15.75">
      <c r="A10" s="1" t="s">
        <v>9</v>
      </c>
      <c r="B10" s="2">
        <v>2950280</v>
      </c>
      <c r="C10" s="2">
        <v>3043433</v>
      </c>
      <c r="D10" s="2">
        <v>2950280</v>
      </c>
    </row>
    <row r="11" spans="1:4" ht="15.75">
      <c r="A11" s="1" t="s">
        <v>10</v>
      </c>
      <c r="B11" s="2">
        <v>2792620</v>
      </c>
      <c r="C11" s="2">
        <v>2865786</v>
      </c>
      <c r="D11" s="2">
        <v>2863992</v>
      </c>
    </row>
    <row r="12" spans="1:4" ht="15.75">
      <c r="A12" s="1" t="s">
        <v>11</v>
      </c>
      <c r="B12" s="2">
        <v>2979742</v>
      </c>
      <c r="C12" s="2">
        <v>3077630</v>
      </c>
      <c r="D12" s="2">
        <v>2907661</v>
      </c>
    </row>
    <row r="13" spans="1:4" ht="15.75">
      <c r="A13" s="1" t="s">
        <v>12</v>
      </c>
      <c r="C13" s="2"/>
      <c r="D13" s="2">
        <v>2871740</v>
      </c>
    </row>
    <row r="14" spans="1:4" ht="15.75">
      <c r="A14" s="1" t="s">
        <v>13</v>
      </c>
      <c r="C14" s="2"/>
      <c r="D14" s="2">
        <v>2951825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8" sqref="A18:IV19"/>
    </sheetView>
  </sheetViews>
  <sheetFormatPr defaultColWidth="9.140625" defaultRowHeight="12.75"/>
  <cols>
    <col min="1" max="3" width="18.28125" style="0" customWidth="1"/>
    <col min="4" max="4" width="16.140625" style="0" customWidth="1"/>
  </cols>
  <sheetData>
    <row r="1" spans="1:5" ht="18.75">
      <c r="A1" s="28" t="s">
        <v>16</v>
      </c>
      <c r="B1" s="28"/>
      <c r="C1" s="28"/>
      <c r="D1" s="28"/>
      <c r="E1" s="18"/>
    </row>
    <row r="2" spans="1:5" ht="18.75">
      <c r="A2" s="28" t="s">
        <v>23</v>
      </c>
      <c r="B2" s="28"/>
      <c r="C2" s="28"/>
      <c r="D2" s="28"/>
      <c r="E2" s="18"/>
    </row>
    <row r="3" spans="1:5" ht="18.75">
      <c r="A3" s="28">
        <v>2006</v>
      </c>
      <c r="B3" s="28"/>
      <c r="C3" s="28"/>
      <c r="D3" s="28"/>
      <c r="E3" s="18"/>
    </row>
    <row r="4" spans="1:5" ht="15.75">
      <c r="A4" s="18"/>
      <c r="B4" s="18"/>
      <c r="C4" s="18"/>
      <c r="D4" s="18"/>
      <c r="E4" s="18"/>
    </row>
    <row r="5" spans="1:5" ht="15.75">
      <c r="A5" s="18"/>
      <c r="B5" s="18"/>
      <c r="C5" s="18"/>
      <c r="D5" s="18"/>
      <c r="E5" s="18"/>
    </row>
    <row r="6" spans="1:5" ht="12.75" customHeight="1">
      <c r="A6" s="18"/>
      <c r="B6" s="19">
        <v>2005</v>
      </c>
      <c r="C6" s="19">
        <v>2006</v>
      </c>
      <c r="D6" s="7" t="s">
        <v>18</v>
      </c>
      <c r="E6" s="18"/>
    </row>
    <row r="7" spans="1:5" ht="12.75" customHeight="1">
      <c r="A7" s="8" t="s">
        <v>19</v>
      </c>
      <c r="B7" s="9" t="s">
        <v>24</v>
      </c>
      <c r="C7" s="9" t="s">
        <v>25</v>
      </c>
      <c r="D7" s="9" t="s">
        <v>26</v>
      </c>
      <c r="E7" s="18"/>
    </row>
    <row r="8" spans="1:5" ht="15.75">
      <c r="A8" s="18" t="s">
        <v>0</v>
      </c>
      <c r="B8" s="23">
        <v>34172</v>
      </c>
      <c r="C8" s="26">
        <v>36045</v>
      </c>
      <c r="D8" s="21">
        <f>C8/B8-1</f>
        <v>0.05481095633852284</v>
      </c>
      <c r="E8" s="18"/>
    </row>
    <row r="9" spans="1:5" ht="15.75">
      <c r="A9" s="18" t="s">
        <v>1</v>
      </c>
      <c r="B9" s="23">
        <v>31405</v>
      </c>
      <c r="C9" s="26">
        <v>33413</v>
      </c>
      <c r="D9" s="21">
        <f>C9/B9-1</f>
        <v>0.06393886323833775</v>
      </c>
      <c r="E9" s="18"/>
    </row>
    <row r="10" spans="1:5" ht="15.75">
      <c r="A10" s="18" t="s">
        <v>4</v>
      </c>
      <c r="B10" s="23">
        <v>35994</v>
      </c>
      <c r="C10" s="26">
        <v>39750</v>
      </c>
      <c r="D10" s="21">
        <f>C10/B10-1</f>
        <v>0.10435072512085353</v>
      </c>
      <c r="E10" s="18"/>
    </row>
    <row r="11" spans="1:7" ht="15.75">
      <c r="A11" s="18" t="s">
        <v>5</v>
      </c>
      <c r="B11" s="23">
        <v>32537</v>
      </c>
      <c r="C11" s="23">
        <v>34392</v>
      </c>
      <c r="D11" s="21">
        <f aca="true" t="shared" si="0" ref="D11:D19">C11/G11-1</f>
        <v>0.057012017088238</v>
      </c>
      <c r="E11" s="18"/>
      <c r="G11" s="23">
        <v>32537</v>
      </c>
    </row>
    <row r="12" spans="1:7" ht="15.75">
      <c r="A12" s="18" t="s">
        <v>6</v>
      </c>
      <c r="B12" s="23">
        <v>33974</v>
      </c>
      <c r="C12" s="23">
        <v>40884</v>
      </c>
      <c r="D12" s="21">
        <f t="shared" si="0"/>
        <v>0.20339082828044974</v>
      </c>
      <c r="E12" s="18"/>
      <c r="G12" s="23">
        <v>33974</v>
      </c>
    </row>
    <row r="13" spans="1:7" ht="15.75">
      <c r="A13" s="18" t="s">
        <v>7</v>
      </c>
      <c r="B13" s="26">
        <v>35945</v>
      </c>
      <c r="C13" s="26">
        <v>41637</v>
      </c>
      <c r="D13" s="21">
        <f t="shared" si="0"/>
        <v>0.15835303936569756</v>
      </c>
      <c r="E13" s="18"/>
      <c r="G13" s="23">
        <v>35945</v>
      </c>
    </row>
    <row r="14" spans="1:7" ht="15.75">
      <c r="A14" s="18" t="s">
        <v>8</v>
      </c>
      <c r="B14" s="23">
        <v>33148</v>
      </c>
      <c r="C14" s="23">
        <v>37694</v>
      </c>
      <c r="D14" s="21">
        <f t="shared" si="0"/>
        <v>0.1371425123687704</v>
      </c>
      <c r="E14" s="18"/>
      <c r="G14" s="23">
        <v>33148</v>
      </c>
    </row>
    <row r="15" spans="1:7" ht="15.75">
      <c r="A15" s="18" t="s">
        <v>9</v>
      </c>
      <c r="B15" s="23">
        <v>37215</v>
      </c>
      <c r="C15" s="23">
        <v>40307</v>
      </c>
      <c r="D15" s="21">
        <f t="shared" si="0"/>
        <v>0.08308477764342337</v>
      </c>
      <c r="E15" s="18"/>
      <c r="G15" s="23">
        <v>37215</v>
      </c>
    </row>
    <row r="16" spans="1:7" ht="15.75">
      <c r="A16" s="18" t="s">
        <v>10</v>
      </c>
      <c r="B16" s="23">
        <v>38719</v>
      </c>
      <c r="C16" s="23">
        <v>39737</v>
      </c>
      <c r="D16" s="21">
        <f t="shared" si="0"/>
        <v>0.026292001343009908</v>
      </c>
      <c r="E16" s="18"/>
      <c r="G16" s="23">
        <v>38719</v>
      </c>
    </row>
    <row r="17" spans="1:7" ht="15.75">
      <c r="A17" s="18" t="s">
        <v>11</v>
      </c>
      <c r="B17" s="23">
        <v>37185</v>
      </c>
      <c r="C17" s="23">
        <v>42477</v>
      </c>
      <c r="D17" s="21">
        <f t="shared" si="0"/>
        <v>0.14231544977813626</v>
      </c>
      <c r="E17" s="18"/>
      <c r="G17" s="23">
        <v>37185</v>
      </c>
    </row>
    <row r="18" spans="1:7" ht="15.75" hidden="1">
      <c r="A18" s="18" t="s">
        <v>14</v>
      </c>
      <c r="C18" s="23"/>
      <c r="D18" s="21">
        <f t="shared" si="0"/>
        <v>-1</v>
      </c>
      <c r="E18" s="18"/>
      <c r="G18" s="23">
        <v>38372</v>
      </c>
    </row>
    <row r="19" spans="1:7" ht="15.75" hidden="1">
      <c r="A19" s="18" t="s">
        <v>15</v>
      </c>
      <c r="C19" s="23"/>
      <c r="D19" s="21">
        <f t="shared" si="0"/>
        <v>-1</v>
      </c>
      <c r="E19" s="18"/>
      <c r="G19" s="23">
        <v>34804</v>
      </c>
    </row>
    <row r="20" spans="1:5" ht="15.75">
      <c r="A20" s="18"/>
      <c r="B20" s="20"/>
      <c r="C20" s="20"/>
      <c r="D20" s="20"/>
      <c r="E20" s="18"/>
    </row>
    <row r="21" spans="1:5" ht="15.75">
      <c r="A21" s="10" t="s">
        <v>21</v>
      </c>
      <c r="B21" s="11">
        <f>SUM(B8:B20)</f>
        <v>350294</v>
      </c>
      <c r="C21" s="11">
        <f>SUM(C8:C20)</f>
        <v>386336</v>
      </c>
      <c r="D21" s="27">
        <f>C21/B21-1</f>
        <v>0.1028907146568312</v>
      </c>
      <c r="E21" s="18"/>
    </row>
    <row r="22" spans="1:5" ht="15.75">
      <c r="A22" s="18"/>
      <c r="B22" s="18"/>
      <c r="C22" s="18"/>
      <c r="D22" s="18"/>
      <c r="E22" s="18"/>
    </row>
    <row r="23" spans="1:5" ht="15.75">
      <c r="A23" s="18"/>
      <c r="B23" s="18"/>
      <c r="C23" s="18"/>
      <c r="D23" s="18"/>
      <c r="E23" s="18"/>
    </row>
    <row r="24" spans="1:5" ht="15.75">
      <c r="A24" s="18"/>
      <c r="B24" s="18"/>
      <c r="C24" s="18"/>
      <c r="D24" s="18"/>
      <c r="E24" s="18"/>
    </row>
    <row r="25" spans="1:5" ht="15.75">
      <c r="A25" s="18"/>
      <c r="B25" s="18"/>
      <c r="C25" s="18"/>
      <c r="D25" s="18"/>
      <c r="E25" s="18"/>
    </row>
  </sheetData>
  <mergeCells count="3">
    <mergeCell ref="A1:D1"/>
    <mergeCell ref="A2:D2"/>
    <mergeCell ref="A3:D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B13" sqref="B13"/>
    </sheetView>
  </sheetViews>
  <sheetFormatPr defaultColWidth="9.140625" defaultRowHeight="12.75"/>
  <cols>
    <col min="1" max="1" width="10.7109375" style="0" customWidth="1"/>
  </cols>
  <sheetData>
    <row r="2" spans="2:3" ht="12.75">
      <c r="B2">
        <v>2005</v>
      </c>
      <c r="C2">
        <v>2006</v>
      </c>
    </row>
    <row r="3" spans="1:3" ht="12.75">
      <c r="A3" t="s">
        <v>0</v>
      </c>
      <c r="B3" s="17">
        <v>34172</v>
      </c>
      <c r="C3" s="25">
        <v>36045</v>
      </c>
    </row>
    <row r="4" spans="1:3" ht="12.75">
      <c r="A4" t="s">
        <v>1</v>
      </c>
      <c r="B4" s="17">
        <v>31405</v>
      </c>
      <c r="C4" s="25">
        <v>33413</v>
      </c>
    </row>
    <row r="5" spans="1:3" ht="12.75">
      <c r="A5" t="s">
        <v>4</v>
      </c>
      <c r="B5" s="17">
        <v>35994</v>
      </c>
      <c r="C5" s="25">
        <v>39750</v>
      </c>
    </row>
    <row r="6" spans="1:4" ht="12.75">
      <c r="A6" t="s">
        <v>5</v>
      </c>
      <c r="B6" s="17">
        <v>32537</v>
      </c>
      <c r="C6" s="17">
        <v>34392</v>
      </c>
      <c r="D6" s="17">
        <v>32537</v>
      </c>
    </row>
    <row r="7" spans="1:4" ht="12.75">
      <c r="A7" t="s">
        <v>6</v>
      </c>
      <c r="B7" s="17">
        <v>33974</v>
      </c>
      <c r="C7" s="17">
        <v>40884</v>
      </c>
      <c r="D7" s="17">
        <v>33974</v>
      </c>
    </row>
    <row r="8" spans="1:4" ht="12.75">
      <c r="A8" t="s">
        <v>7</v>
      </c>
      <c r="B8" s="17">
        <v>35945</v>
      </c>
      <c r="C8" s="25">
        <v>41637</v>
      </c>
      <c r="D8" s="17">
        <v>35945</v>
      </c>
    </row>
    <row r="9" spans="1:4" ht="12.75">
      <c r="A9" t="s">
        <v>8</v>
      </c>
      <c r="B9" s="17">
        <v>33148</v>
      </c>
      <c r="C9" s="17">
        <v>37694</v>
      </c>
      <c r="D9" s="17">
        <v>33148</v>
      </c>
    </row>
    <row r="10" spans="1:4" ht="12.75">
      <c r="A10" t="s">
        <v>9</v>
      </c>
      <c r="B10" s="17">
        <v>37215</v>
      </c>
      <c r="C10" s="17">
        <v>40307</v>
      </c>
      <c r="D10" s="17">
        <v>37215</v>
      </c>
    </row>
    <row r="11" spans="1:4" ht="12.75">
      <c r="A11" t="s">
        <v>10</v>
      </c>
      <c r="B11" s="17">
        <v>38719</v>
      </c>
      <c r="C11" s="17">
        <v>39737</v>
      </c>
      <c r="D11" s="17">
        <v>38719</v>
      </c>
    </row>
    <row r="12" spans="1:4" ht="12.75">
      <c r="A12" t="s">
        <v>11</v>
      </c>
      <c r="B12" s="17">
        <v>37185</v>
      </c>
      <c r="C12" s="17">
        <v>42477</v>
      </c>
      <c r="D12" s="17">
        <v>37185</v>
      </c>
    </row>
    <row r="13" spans="1:4" ht="12.75">
      <c r="A13" t="s">
        <v>14</v>
      </c>
      <c r="C13" s="17"/>
      <c r="D13" s="17">
        <v>38372</v>
      </c>
    </row>
    <row r="14" spans="1:4" ht="12.75">
      <c r="A14" t="s">
        <v>15</v>
      </c>
      <c r="C14" s="17"/>
      <c r="D14" s="17">
        <v>34804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33" sqref="A33"/>
    </sheetView>
  </sheetViews>
  <sheetFormatPr defaultColWidth="9.140625" defaultRowHeight="12.75"/>
  <cols>
    <col min="1" max="4" width="18.28125" style="0" customWidth="1"/>
    <col min="6" max="7" width="11.28125" style="0" customWidth="1"/>
    <col min="9" max="9" width="14.8515625" style="0" customWidth="1"/>
  </cols>
  <sheetData>
    <row r="1" spans="1:4" ht="18.75">
      <c r="A1" s="29" t="s">
        <v>16</v>
      </c>
      <c r="B1" s="30"/>
      <c r="C1" s="30"/>
      <c r="D1" s="30"/>
    </row>
    <row r="2" spans="1:4" ht="18.75">
      <c r="A2" s="31" t="s">
        <v>17</v>
      </c>
      <c r="B2" s="30"/>
      <c r="C2" s="30"/>
      <c r="D2" s="30"/>
    </row>
    <row r="3" spans="1:4" ht="18.75">
      <c r="A3" s="29">
        <v>2006</v>
      </c>
      <c r="B3" s="30"/>
      <c r="C3" s="30"/>
      <c r="D3" s="30"/>
    </row>
    <row r="4" spans="1:4" ht="15.75">
      <c r="A4" s="4"/>
      <c r="B4" s="3"/>
      <c r="C4" s="3"/>
      <c r="D4" s="3"/>
    </row>
    <row r="5" spans="1:4" ht="15.75">
      <c r="A5" s="5"/>
      <c r="B5" s="5"/>
      <c r="C5" s="5"/>
      <c r="D5" s="5"/>
    </row>
    <row r="6" spans="1:4" ht="15.75">
      <c r="A6" s="6"/>
      <c r="B6" s="7" t="s">
        <v>27</v>
      </c>
      <c r="C6" s="7">
        <v>2006</v>
      </c>
      <c r="D6" s="7" t="s">
        <v>18</v>
      </c>
    </row>
    <row r="7" spans="1:4" ht="15.75">
      <c r="A7" s="8" t="s">
        <v>19</v>
      </c>
      <c r="B7" s="9" t="s">
        <v>20</v>
      </c>
      <c r="C7" s="9" t="s">
        <v>25</v>
      </c>
      <c r="D7" s="9" t="s">
        <v>26</v>
      </c>
    </row>
    <row r="8" spans="1:4" ht="15.75">
      <c r="A8" s="5"/>
      <c r="B8" s="5"/>
      <c r="C8" s="5"/>
      <c r="D8" s="5"/>
    </row>
    <row r="9" spans="1:4" ht="15.75">
      <c r="A9" s="1" t="s">
        <v>0</v>
      </c>
      <c r="B9" s="2">
        <v>2577647</v>
      </c>
      <c r="C9" s="2">
        <v>2659527</v>
      </c>
      <c r="D9" s="21">
        <f>C9/B9-1</f>
        <v>0.03176540465005484</v>
      </c>
    </row>
    <row r="10" spans="1:4" ht="15.75">
      <c r="A10" s="1" t="s">
        <v>1</v>
      </c>
      <c r="B10" s="2">
        <v>2476740</v>
      </c>
      <c r="C10" s="2">
        <v>2493575</v>
      </c>
      <c r="D10" s="21">
        <f aca="true" t="shared" si="0" ref="D10:D20">C10/B10-1</f>
        <v>0.00679724153524397</v>
      </c>
    </row>
    <row r="11" spans="1:4" ht="15.75">
      <c r="A11" s="1" t="s">
        <v>4</v>
      </c>
      <c r="B11" s="2">
        <v>2920813</v>
      </c>
      <c r="C11" s="2">
        <v>2940183</v>
      </c>
      <c r="D11" s="21">
        <f t="shared" si="0"/>
        <v>0.006631715210799083</v>
      </c>
    </row>
    <row r="12" spans="1:9" ht="15.75">
      <c r="A12" s="1" t="s">
        <v>5</v>
      </c>
      <c r="B12" s="2">
        <v>2730148</v>
      </c>
      <c r="C12" s="2">
        <v>2789843</v>
      </c>
      <c r="D12" s="21">
        <f t="shared" si="0"/>
        <v>0.02186511500475441</v>
      </c>
      <c r="I12" s="2">
        <v>2811253</v>
      </c>
    </row>
    <row r="13" spans="1:9" ht="15.75">
      <c r="A13" s="1" t="s">
        <v>6</v>
      </c>
      <c r="B13" s="2">
        <v>2910392</v>
      </c>
      <c r="C13" s="2">
        <v>2999360</v>
      </c>
      <c r="D13" s="21">
        <f t="shared" si="0"/>
        <v>0.030569077979873516</v>
      </c>
      <c r="I13" s="2">
        <v>2828644</v>
      </c>
    </row>
    <row r="14" spans="1:9" ht="15.75">
      <c r="A14" s="1" t="s">
        <v>7</v>
      </c>
      <c r="B14" s="2">
        <v>2978857</v>
      </c>
      <c r="C14" s="2">
        <v>3151298</v>
      </c>
      <c r="D14" s="21">
        <f t="shared" si="0"/>
        <v>0.05788831085211532</v>
      </c>
      <c r="I14" s="2">
        <v>2978856</v>
      </c>
    </row>
    <row r="15" spans="1:9" ht="15.75">
      <c r="A15" s="1" t="s">
        <v>8</v>
      </c>
      <c r="B15" s="2">
        <v>2820028</v>
      </c>
      <c r="C15" s="2">
        <v>2904611</v>
      </c>
      <c r="D15" s="21">
        <f t="shared" si="0"/>
        <v>0.02999367382167839</v>
      </c>
      <c r="I15" s="2">
        <v>2820029</v>
      </c>
    </row>
    <row r="16" spans="1:9" ht="15.75">
      <c r="A16" s="1" t="s">
        <v>9</v>
      </c>
      <c r="B16" s="2">
        <v>2950280</v>
      </c>
      <c r="C16" s="2">
        <v>3043433</v>
      </c>
      <c r="D16" s="21">
        <f t="shared" si="0"/>
        <v>0.031574291253711584</v>
      </c>
      <c r="I16" s="2">
        <v>2950280</v>
      </c>
    </row>
    <row r="17" spans="1:9" ht="15.75">
      <c r="A17" s="1" t="s">
        <v>10</v>
      </c>
      <c r="B17" s="2">
        <v>2792620</v>
      </c>
      <c r="C17" s="2">
        <v>2865786</v>
      </c>
      <c r="D17" s="21">
        <f t="shared" si="0"/>
        <v>0.026199769392183603</v>
      </c>
      <c r="I17" s="2">
        <v>2863992</v>
      </c>
    </row>
    <row r="18" spans="1:9" ht="15.75">
      <c r="A18" s="1" t="s">
        <v>11</v>
      </c>
      <c r="B18" s="2">
        <v>2979742</v>
      </c>
      <c r="C18" s="2">
        <v>3077630</v>
      </c>
      <c r="D18" s="21">
        <f t="shared" si="0"/>
        <v>0.0328511663090294</v>
      </c>
      <c r="I18" s="2">
        <v>2907661</v>
      </c>
    </row>
    <row r="19" spans="1:9" ht="15.75" hidden="1">
      <c r="A19" s="1" t="s">
        <v>2</v>
      </c>
      <c r="C19" s="2"/>
      <c r="D19" s="21" t="e">
        <f t="shared" si="0"/>
        <v>#DIV/0!</v>
      </c>
      <c r="I19" s="2">
        <v>2871740</v>
      </c>
    </row>
    <row r="20" spans="1:9" ht="15.75" hidden="1">
      <c r="A20" s="1" t="s">
        <v>3</v>
      </c>
      <c r="C20" s="2"/>
      <c r="D20" s="21" t="e">
        <f t="shared" si="0"/>
        <v>#DIV/0!</v>
      </c>
      <c r="I20" s="2">
        <v>2951825</v>
      </c>
    </row>
    <row r="21" spans="1:4" ht="15.75">
      <c r="A21" s="5"/>
      <c r="B21" s="2"/>
      <c r="C21" s="2"/>
      <c r="D21" s="24"/>
    </row>
    <row r="22" spans="1:4" ht="15.75">
      <c r="A22" s="10" t="s">
        <v>21</v>
      </c>
      <c r="B22" s="11">
        <f>SUM(B9:B21)</f>
        <v>28137267</v>
      </c>
      <c r="C22" s="11">
        <f>SUM(C9:C21)</f>
        <v>28925246</v>
      </c>
      <c r="D22" s="22">
        <f>(C22/B22)-1</f>
        <v>0.028004816530333265</v>
      </c>
    </row>
    <row r="23" spans="1:4" ht="15.75">
      <c r="A23" s="12"/>
      <c r="B23" s="13"/>
      <c r="C23" s="13"/>
      <c r="D23" s="14"/>
    </row>
    <row r="24" spans="1:4" ht="15.75">
      <c r="A24" s="15" t="s">
        <v>22</v>
      </c>
      <c r="B24" s="5"/>
      <c r="C24" s="5"/>
      <c r="D24" s="5"/>
    </row>
    <row r="25" spans="1:4" ht="15.75">
      <c r="A25" s="16" t="s">
        <v>28</v>
      </c>
      <c r="B25" s="5"/>
      <c r="C25" s="5"/>
      <c r="D25" s="5"/>
    </row>
    <row r="26" spans="1:3" ht="15.75">
      <c r="A26" s="5"/>
      <c r="B26" s="5"/>
      <c r="C26" s="5"/>
    </row>
    <row r="27" spans="1:4" ht="15.75">
      <c r="A27" s="16"/>
      <c r="B27" s="5"/>
      <c r="C27" s="5"/>
      <c r="D27" s="5"/>
    </row>
    <row r="28" ht="12.75">
      <c r="A28" s="16"/>
    </row>
  </sheetData>
  <mergeCells count="3">
    <mergeCell ref="A1:D1"/>
    <mergeCell ref="A2:D2"/>
    <mergeCell ref="A3:D3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foranm</dc:creator>
  <cp:keywords/>
  <dc:description/>
  <cp:lastModifiedBy>foranm</cp:lastModifiedBy>
  <cp:lastPrinted>2006-09-18T17:08:36Z</cp:lastPrinted>
  <dcterms:created xsi:type="dcterms:W3CDTF">2006-02-21T20:00:05Z</dcterms:created>
  <dcterms:modified xsi:type="dcterms:W3CDTF">2006-12-06T15:30:07Z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