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Hwangji\Desktop\"/>
    </mc:Choice>
  </mc:AlternateContent>
  <xr:revisionPtr revIDLastSave="0" documentId="13_ncr:1_{A4F6D285-625E-4F2F-9C79-3415C951AD82}" xr6:coauthVersionLast="47" xr6:coauthVersionMax="47" xr10:uidLastSave="{00000000-0000-0000-0000-000000000000}"/>
  <bookViews>
    <workbookView xWindow="22932" yWindow="-96" windowWidth="23256" windowHeight="12576" xr2:uid="{C3D1359D-2B28-4024-9362-CD2D30A11441}"/>
  </bookViews>
  <sheets>
    <sheet name="Executive Summ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G75" i="1" l="1"/>
  <c r="F75" i="1"/>
  <c r="E75" i="1"/>
  <c r="J10" i="1"/>
  <c r="J4" i="1"/>
  <c r="J5" i="1"/>
  <c r="J6" i="1"/>
  <c r="J7" i="1"/>
  <c r="J8" i="1"/>
  <c r="J9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</calcChain>
</file>

<file path=xl/sharedStrings.xml><?xml version="1.0" encoding="utf-8"?>
<sst xmlns="http://schemas.openxmlformats.org/spreadsheetml/2006/main" count="290" uniqueCount="122">
  <si>
    <t>Grand Total</t>
  </si>
  <si>
    <t>Marte, Lina</t>
  </si>
  <si>
    <t>OSHA CFOI &amp; SOII</t>
  </si>
  <si>
    <t>Labbe, Carol</t>
  </si>
  <si>
    <t>OSHA 23G</t>
  </si>
  <si>
    <t>OSHA 21D</t>
  </si>
  <si>
    <t>Labor Market Information</t>
  </si>
  <si>
    <t>LM-38441-23-75-09</t>
  </si>
  <si>
    <t>Hwang, Jiyoon</t>
  </si>
  <si>
    <t>Root, Michelle</t>
  </si>
  <si>
    <t>Foreign Labor Certification</t>
  </si>
  <si>
    <t>Ndiaye, Ashley</t>
  </si>
  <si>
    <t>FL-38049-22-55-A-9</t>
  </si>
  <si>
    <t>Trade Adjustment Assistance</t>
  </si>
  <si>
    <t>TA-38671-22-55-A-9</t>
  </si>
  <si>
    <t>24A55UT000002</t>
  </si>
  <si>
    <t>Trade Adjustment Assistance TRA-ATAA</t>
  </si>
  <si>
    <t>23555DV000053</t>
  </si>
  <si>
    <t>Disabled Veterans' Outreach Program and Local Veterans' Employment Representative - JVSG</t>
  </si>
  <si>
    <t>DV-37876-22-55-5-9</t>
  </si>
  <si>
    <t>WT-39389-23-55-A-9</t>
  </si>
  <si>
    <t>Work Opportunity Tax Credit Program (WOTC) Backlog</t>
  </si>
  <si>
    <t>Employment Service/Wagner-Peyser Funded Activities</t>
  </si>
  <si>
    <t>ES-38721-22-55-A-9</t>
  </si>
  <si>
    <t>ES-36745-21-55-A-9</t>
  </si>
  <si>
    <t>Equitable Transition Model (ETM)</t>
  </si>
  <si>
    <t>UI-37972-22-60-A-9</t>
  </si>
  <si>
    <t>Reemployment Services and Eligibility Assessment (RESEA)</t>
  </si>
  <si>
    <t>Workforce Data Quality Initiative - WDQI Round 9</t>
  </si>
  <si>
    <t>Kuljis, Schantal</t>
  </si>
  <si>
    <t>UI ARPA Tiger Team Grant</t>
  </si>
  <si>
    <t>UI ARPA Integrity Grant</t>
  </si>
  <si>
    <t xml:space="preserve">American Rescue Plan - Equity Grant </t>
  </si>
  <si>
    <t>UI-37055-21-55-A-9</t>
  </si>
  <si>
    <t xml:space="preserve">UI CARES ARPA Fraud </t>
  </si>
  <si>
    <t>UI-38396-22-55-A-9</t>
  </si>
  <si>
    <t>UI CARES Tiger Team</t>
  </si>
  <si>
    <t>UI-34706-20-55-A-9</t>
  </si>
  <si>
    <t xml:space="preserve">Mixed Earners UC (MEUC) </t>
  </si>
  <si>
    <t xml:space="preserve">MEUC Production </t>
  </si>
  <si>
    <t xml:space="preserve">MEUC 2 </t>
  </si>
  <si>
    <t>Mixed Earners Unemployment Compensation (MEUC)</t>
  </si>
  <si>
    <t xml:space="preserve">PEUC-Ongoing </t>
  </si>
  <si>
    <t>PEUC-Ongoing FY24</t>
  </si>
  <si>
    <t xml:space="preserve">PEUC-Integrity </t>
  </si>
  <si>
    <t xml:space="preserve">PEUC-Implementation </t>
  </si>
  <si>
    <t xml:space="preserve">PEUC-Fraud Prevention </t>
  </si>
  <si>
    <t xml:space="preserve">PEUC CARES - 3 </t>
  </si>
  <si>
    <t xml:space="preserve">PEUC CARES - 2 </t>
  </si>
  <si>
    <t>Pandemic Emergency Unemployment Compensation (PEUC)</t>
  </si>
  <si>
    <t xml:space="preserve">FPUC-Ongoing </t>
  </si>
  <si>
    <t>FPUC-Ongoing FY24</t>
  </si>
  <si>
    <t>FPUC Implementation</t>
  </si>
  <si>
    <t xml:space="preserve">FPUC CARES - 3 </t>
  </si>
  <si>
    <t xml:space="preserve">FPUC CARES - 2 </t>
  </si>
  <si>
    <t>Federal Pandemic Unemployment Compensation (FPUC)</t>
  </si>
  <si>
    <t>PUA-Ongoing  UIPL16-20</t>
  </si>
  <si>
    <t xml:space="preserve">PUA-Ongoing </t>
  </si>
  <si>
    <t>PUA-Ongoing FY24</t>
  </si>
  <si>
    <t>PUA-Integrity Change 1 UIPL 28-20</t>
  </si>
  <si>
    <t xml:space="preserve">PUA-Integrity </t>
  </si>
  <si>
    <t xml:space="preserve">PUA-Implementation </t>
  </si>
  <si>
    <t>PUA-Fraud Prevention Change 2 UIPL 28-20</t>
  </si>
  <si>
    <t xml:space="preserve">PUA Change-6 - </t>
  </si>
  <si>
    <t>PUA Change-5 UIPL 16-20</t>
  </si>
  <si>
    <t>PUA Change 4 UIPL 28-20</t>
  </si>
  <si>
    <t>PUA CARES - 3 UIPL 14-21</t>
  </si>
  <si>
    <t>PUA CARES - 2 UIPL 9-21</t>
  </si>
  <si>
    <t>Pandemic Unemployment Assistance (PUA)</t>
  </si>
  <si>
    <t>Unemployment Insurance</t>
  </si>
  <si>
    <t>UI-39313-23-55-A-9</t>
  </si>
  <si>
    <t>UI-37214-22-55-A-9</t>
  </si>
  <si>
    <t>UI-35639-21-55-A-9</t>
  </si>
  <si>
    <t>AP-36520-21-60-A-9</t>
  </si>
  <si>
    <t>State Apprenticeship Expansion, Equity and Innovation (SAEEI)</t>
  </si>
  <si>
    <t>WIOA PY23 FY24 (Dislocated Worker)</t>
  </si>
  <si>
    <t>WIOA PY23 FY24 (Adult)</t>
  </si>
  <si>
    <t>WIOA PY23 FY24 (Youth)</t>
  </si>
  <si>
    <t>AA-38520-22-55-A-9</t>
  </si>
  <si>
    <t>WIOA PY22 FY23</t>
  </si>
  <si>
    <t>AA-36310-21-55-A-9</t>
  </si>
  <si>
    <t>WIOA PY21 FY22</t>
  </si>
  <si>
    <t>Accountant</t>
  </si>
  <si>
    <t>Budget Analyst</t>
  </si>
  <si>
    <t>Total Award Amount</t>
  </si>
  <si>
    <t>Contractual/
Benefit 
Amount</t>
  </si>
  <si>
    <t>Admin.
 Amount</t>
  </si>
  <si>
    <t>End Date</t>
  </si>
  <si>
    <t>Start Date</t>
  </si>
  <si>
    <t>Grant Number</t>
  </si>
  <si>
    <t>Grant Name</t>
  </si>
  <si>
    <t>Employment Security Division Executive Financial Summary</t>
  </si>
  <si>
    <t>UI RESEA Program</t>
  </si>
  <si>
    <t>24A60UR000076</t>
  </si>
  <si>
    <t>24A55AT000062</t>
  </si>
  <si>
    <t>24A55AW000095</t>
  </si>
  <si>
    <t>WOTC Work Opportunity Tax Credit Program</t>
  </si>
  <si>
    <t>24475OD000003</t>
  </si>
  <si>
    <t>24A55WT00902</t>
  </si>
  <si>
    <t>24A55WP000062</t>
  </si>
  <si>
    <t>Modi, Dixita</t>
  </si>
  <si>
    <t>Tkac, Michele</t>
  </si>
  <si>
    <t>23A55TA000001</t>
  </si>
  <si>
    <t>23A55AT000042</t>
  </si>
  <si>
    <t>23A55AW000037</t>
  </si>
  <si>
    <t>23A55AY000018</t>
  </si>
  <si>
    <t>WIOA PY24 FY25 (Dislocated Worker)</t>
  </si>
  <si>
    <t>WIOA PY24 FY25 (Adult)</t>
  </si>
  <si>
    <t>24A55UI000023</t>
  </si>
  <si>
    <t>23A60UB000079</t>
  </si>
  <si>
    <t>23A55UB000006</t>
  </si>
  <si>
    <t>23A60UB000022</t>
  </si>
  <si>
    <t>23A60MI000005</t>
  </si>
  <si>
    <t>23A55WP000003</t>
  </si>
  <si>
    <t>23A55WG000002</t>
  </si>
  <si>
    <t>23A55FL000002</t>
  </si>
  <si>
    <t>24J75LM000001</t>
  </si>
  <si>
    <t>24F75CS000001</t>
  </si>
  <si>
    <t>24F55SP000002</t>
  </si>
  <si>
    <t>24J75OS000015</t>
  </si>
  <si>
    <t>WIOA PY24 FY25 (Youth)</t>
  </si>
  <si>
    <t>24A55AY000055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</si>
</sst>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m/dd/yy;@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theme="4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43" fontId="0" fillId="0" borderId="0" xfId="1" applyFont="1"/>
    <xf numFmtId="14" fontId="0" fillId="0" borderId="0" xfId="1" applyNumberFormat="1" applyFont="1" applyAlignment="1">
      <alignment horizontal="center"/>
    </xf>
    <xf numFmtId="0" fontId="0" fillId="0" borderId="0" xfId="0" applyAlignment="1">
      <alignment horizontal="left"/>
    </xf>
    <xf numFmtId="43" fontId="2" fillId="2" borderId="1" xfId="1" applyFont="1" applyFill="1" applyBorder="1"/>
    <xf numFmtId="14" fontId="2" fillId="2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3" fontId="3" fillId="3" borderId="2" xfId="1" applyFont="1" applyFill="1" applyBorder="1" applyAlignment="1">
      <alignment horizontal="center" wrapText="1"/>
    </xf>
    <xf numFmtId="14" fontId="3" fillId="3" borderId="2" xfId="1" applyNumberFormat="1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7" fillId="0" borderId="0" xfId="0" applyFont="1"/>
    <xf numFmtId="0" fontId="6" fillId="4" borderId="3" xfId="0" applyFont="1" applyFill="1" applyBorder="1" applyAlignment="1">
      <alignment horizontal="center" wrapText="1"/>
    </xf>
    <xf numFmtId="0" fontId="8" fillId="0" borderId="0" xfId="0" applyFont="1"/>
    <xf numFmtId="164" fontId="4" fillId="3" borderId="2" xfId="0" applyNumberFormat="1" applyFont="1" applyFill="1" applyBorder="1" applyAlignment="1">
      <alignment horizontal="left"/>
    </xf>
    <xf numFmtId="43" fontId="4" fillId="3" borderId="2" xfId="1" applyFont="1" applyFill="1" applyBorder="1"/>
    <xf numFmtId="43" fontId="3" fillId="3" borderId="2" xfId="1" applyFont="1" applyFill="1" applyBorder="1"/>
    <xf numFmtId="0" fontId="3" fillId="3" borderId="2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 indent="2"/>
    </xf>
    <xf numFmtId="43" fontId="5" fillId="3" borderId="2" xfId="1" applyFont="1" applyFill="1" applyBorder="1"/>
    <xf numFmtId="14" fontId="4" fillId="3" borderId="2" xfId="0" applyNumberFormat="1" applyFont="1" applyFill="1" applyBorder="1" applyAlignment="1">
      <alignment horizontal="center"/>
    </xf>
    <xf numFmtId="14" fontId="5" fillId="3" borderId="2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2"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2D4E7-BD5F-45BE-8E5D-23CEB5671B82}">
  <dimension ref="A1:P101"/>
  <sheetViews>
    <sheetView tabSelected="1" topLeftCell="A47" zoomScale="85" zoomScaleNormal="85" workbookViewId="0">
      <selection activeCell="D60" sqref="D60"/>
    </sheetView>
  </sheetViews>
  <sheetFormatPr defaultColWidth="0" defaultRowHeight="15" zeroHeight="1" x14ac:dyDescent="0.25"/>
  <cols>
    <col min="1" max="1" width="90.42578125" bestFit="1" customWidth="1"/>
    <col min="2" max="2" width="24.5703125" style="3" bestFit="1" customWidth="1"/>
    <col min="3" max="3" width="17.85546875" style="2" bestFit="1" customWidth="1"/>
    <col min="4" max="4" width="12.28515625" style="2" bestFit="1" customWidth="1"/>
    <col min="5" max="5" width="16.28515625" style="1" bestFit="1" customWidth="1"/>
    <col min="6" max="7" width="16.85546875" style="1" bestFit="1" customWidth="1"/>
    <col min="8" max="8" width="17" style="1" customWidth="1"/>
    <col min="9" max="9" width="18.7109375" style="1" customWidth="1"/>
    <col min="10" max="10" width="14.85546875" style="12" hidden="1"/>
    <col min="11" max="11" width="21" hidden="1"/>
    <col min="12" max="12" width="14.28515625" hidden="1"/>
    <col min="13" max="13" width="9.140625" hidden="1"/>
    <col min="14" max="14" width="14.85546875" hidden="1"/>
    <col min="15" max="15" width="21" hidden="1"/>
    <col min="16" max="16" width="14.28515625" hidden="1"/>
    <col min="17" max="16384" width="9.140625" hidden="1"/>
  </cols>
  <sheetData>
    <row r="1" spans="1:10" ht="75.75" customHeight="1" x14ac:dyDescent="0.4">
      <c r="A1" s="11" t="s">
        <v>91</v>
      </c>
      <c r="B1" s="11"/>
      <c r="C1" s="11"/>
      <c r="D1" s="11"/>
      <c r="E1" s="11"/>
      <c r="F1" s="11"/>
      <c r="G1" s="11"/>
      <c r="H1" s="11"/>
      <c r="I1" s="11"/>
    </row>
    <row r="2" spans="1:10" ht="47.25" x14ac:dyDescent="0.25">
      <c r="A2" s="9" t="s">
        <v>90</v>
      </c>
      <c r="B2" s="9" t="s">
        <v>89</v>
      </c>
      <c r="C2" s="8" t="s">
        <v>88</v>
      </c>
      <c r="D2" s="8" t="s">
        <v>87</v>
      </c>
      <c r="E2" s="7" t="s">
        <v>86</v>
      </c>
      <c r="F2" s="7" t="s">
        <v>85</v>
      </c>
      <c r="G2" s="7" t="s">
        <v>84</v>
      </c>
      <c r="H2" s="7" t="s">
        <v>83</v>
      </c>
      <c r="I2" s="7" t="s">
        <v>82</v>
      </c>
    </row>
    <row r="3" spans="1:10" ht="15.75" x14ac:dyDescent="0.25">
      <c r="A3" s="13" t="s">
        <v>81</v>
      </c>
      <c r="B3" s="13" t="s">
        <v>80</v>
      </c>
      <c r="C3" s="19">
        <v>44287</v>
      </c>
      <c r="D3" s="19">
        <v>45473</v>
      </c>
      <c r="E3" s="14">
        <v>7471013</v>
      </c>
      <c r="F3" s="14">
        <v>21766438</v>
      </c>
      <c r="G3" s="15">
        <v>29237451</v>
      </c>
      <c r="H3" s="15" t="s">
        <v>11</v>
      </c>
      <c r="I3" s="15" t="s">
        <v>3</v>
      </c>
      <c r="J3" s="12" t="b">
        <f>E3+F3=G3</f>
        <v>1</v>
      </c>
    </row>
    <row r="4" spans="1:10" ht="15.75" x14ac:dyDescent="0.25">
      <c r="A4" s="13" t="s">
        <v>79</v>
      </c>
      <c r="B4" s="13" t="s">
        <v>78</v>
      </c>
      <c r="C4" s="19">
        <v>44652</v>
      </c>
      <c r="D4" s="19">
        <v>45838</v>
      </c>
      <c r="E4" s="14">
        <v>8569281</v>
      </c>
      <c r="F4" s="14">
        <v>25806764</v>
      </c>
      <c r="G4" s="15">
        <v>34376045</v>
      </c>
      <c r="H4" s="15" t="s">
        <v>11</v>
      </c>
      <c r="I4" s="15" t="s">
        <v>3</v>
      </c>
      <c r="J4" s="12" t="b">
        <f t="shared" ref="J4:J68" si="0">E4+F4=G4</f>
        <v>1</v>
      </c>
    </row>
    <row r="5" spans="1:10" ht="15.75" x14ac:dyDescent="0.25">
      <c r="A5" s="13" t="s">
        <v>76</v>
      </c>
      <c r="B5" s="13" t="s">
        <v>103</v>
      </c>
      <c r="C5" s="19">
        <v>45108</v>
      </c>
      <c r="D5" s="19">
        <v>46203</v>
      </c>
      <c r="E5" s="14">
        <v>1642988</v>
      </c>
      <c r="F5" s="14">
        <v>9310262</v>
      </c>
      <c r="G5" s="15">
        <v>10953250</v>
      </c>
      <c r="H5" s="15" t="s">
        <v>11</v>
      </c>
      <c r="I5" s="15" t="s">
        <v>3</v>
      </c>
      <c r="J5" s="12" t="b">
        <f t="shared" si="0"/>
        <v>1</v>
      </c>
    </row>
    <row r="6" spans="1:10" ht="15.75" x14ac:dyDescent="0.25">
      <c r="A6" s="13" t="s">
        <v>75</v>
      </c>
      <c r="B6" s="13" t="s">
        <v>104</v>
      </c>
      <c r="C6" s="19">
        <v>45108</v>
      </c>
      <c r="D6" s="19">
        <v>46203</v>
      </c>
      <c r="E6" s="14">
        <v>4928128</v>
      </c>
      <c r="F6" s="14">
        <v>7392191</v>
      </c>
      <c r="G6" s="15">
        <v>12320319</v>
      </c>
      <c r="H6" s="15" t="s">
        <v>11</v>
      </c>
      <c r="I6" s="15" t="s">
        <v>3</v>
      </c>
      <c r="J6" s="12" t="b">
        <f t="shared" si="0"/>
        <v>1</v>
      </c>
    </row>
    <row r="7" spans="1:10" ht="15.75" x14ac:dyDescent="0.25">
      <c r="A7" s="13" t="s">
        <v>77</v>
      </c>
      <c r="B7" s="13" t="s">
        <v>105</v>
      </c>
      <c r="C7" s="19">
        <v>45017</v>
      </c>
      <c r="D7" s="19">
        <v>46203</v>
      </c>
      <c r="E7" s="14">
        <v>1809897</v>
      </c>
      <c r="F7" s="14">
        <v>10256084</v>
      </c>
      <c r="G7" s="15">
        <v>12065981</v>
      </c>
      <c r="H7" s="15" t="s">
        <v>11</v>
      </c>
      <c r="I7" s="15" t="s">
        <v>3</v>
      </c>
      <c r="J7" s="12" t="b">
        <f t="shared" si="0"/>
        <v>1</v>
      </c>
    </row>
    <row r="8" spans="1:10" ht="15.75" x14ac:dyDescent="0.25">
      <c r="A8" s="13" t="s">
        <v>106</v>
      </c>
      <c r="B8" s="13" t="s">
        <v>95</v>
      </c>
      <c r="C8" s="19">
        <v>45474</v>
      </c>
      <c r="D8" s="19">
        <v>46568</v>
      </c>
      <c r="E8" s="14">
        <v>1018029</v>
      </c>
      <c r="F8" s="14">
        <v>1527043</v>
      </c>
      <c r="G8" s="15">
        <v>2545072</v>
      </c>
      <c r="H8" s="15" t="s">
        <v>11</v>
      </c>
      <c r="I8" s="15" t="s">
        <v>3</v>
      </c>
      <c r="J8" s="12" t="b">
        <f t="shared" si="0"/>
        <v>1</v>
      </c>
    </row>
    <row r="9" spans="1:10" ht="15.75" x14ac:dyDescent="0.25">
      <c r="A9" s="13" t="s">
        <v>107</v>
      </c>
      <c r="B9" s="13" t="s">
        <v>94</v>
      </c>
      <c r="C9" s="19">
        <v>45474</v>
      </c>
      <c r="D9" s="19">
        <v>46568</v>
      </c>
      <c r="E9" s="14">
        <v>290821</v>
      </c>
      <c r="F9" s="14">
        <v>1647983</v>
      </c>
      <c r="G9" s="15">
        <v>1938804</v>
      </c>
      <c r="H9" s="15" t="s">
        <v>11</v>
      </c>
      <c r="I9" s="15" t="s">
        <v>3</v>
      </c>
      <c r="J9" s="12" t="b">
        <f t="shared" si="0"/>
        <v>1</v>
      </c>
    </row>
    <row r="10" spans="1:10" ht="15.75" x14ac:dyDescent="0.25">
      <c r="A10" s="13" t="s">
        <v>120</v>
      </c>
      <c r="B10" s="13" t="s">
        <v>121</v>
      </c>
      <c r="C10" s="19">
        <v>45383</v>
      </c>
      <c r="D10" s="19">
        <v>46568</v>
      </c>
      <c r="E10" s="14">
        <v>1629767</v>
      </c>
      <c r="F10" s="14">
        <v>9235347</v>
      </c>
      <c r="G10" s="15">
        <v>10865114</v>
      </c>
      <c r="H10" s="15" t="s">
        <v>11</v>
      </c>
      <c r="I10" s="15" t="s">
        <v>3</v>
      </c>
      <c r="J10" s="12" t="b">
        <f t="shared" si="0"/>
        <v>1</v>
      </c>
    </row>
    <row r="11" spans="1:10" ht="15.75" x14ac:dyDescent="0.25">
      <c r="A11" s="13" t="s">
        <v>74</v>
      </c>
      <c r="B11" s="13" t="s">
        <v>73</v>
      </c>
      <c r="C11" s="19">
        <v>44378</v>
      </c>
      <c r="D11" s="19">
        <v>45838</v>
      </c>
      <c r="E11" s="14">
        <v>2284328</v>
      </c>
      <c r="F11" s="14">
        <v>7715672</v>
      </c>
      <c r="G11" s="15">
        <v>10000000</v>
      </c>
      <c r="H11" s="15" t="s">
        <v>29</v>
      </c>
      <c r="I11" s="15" t="s">
        <v>1</v>
      </c>
      <c r="J11" s="12" t="b">
        <f t="shared" si="0"/>
        <v>1</v>
      </c>
    </row>
    <row r="12" spans="1:10" ht="15.75" x14ac:dyDescent="0.25">
      <c r="A12" s="13" t="s">
        <v>69</v>
      </c>
      <c r="B12" s="13" t="s">
        <v>72</v>
      </c>
      <c r="C12" s="19">
        <v>44105</v>
      </c>
      <c r="D12" s="19">
        <v>45291</v>
      </c>
      <c r="E12" s="14">
        <v>60329268</v>
      </c>
      <c r="F12" s="14">
        <v>0</v>
      </c>
      <c r="G12" s="15">
        <v>60329268</v>
      </c>
      <c r="H12" s="15" t="s">
        <v>29</v>
      </c>
      <c r="I12" s="15" t="s">
        <v>3</v>
      </c>
      <c r="J12" s="12" t="b">
        <f t="shared" si="0"/>
        <v>1</v>
      </c>
    </row>
    <row r="13" spans="1:10" ht="15.75" x14ac:dyDescent="0.25">
      <c r="A13" s="16" t="s">
        <v>69</v>
      </c>
      <c r="B13" s="13" t="s">
        <v>70</v>
      </c>
      <c r="C13" s="19">
        <v>44835</v>
      </c>
      <c r="D13" s="19">
        <v>46022</v>
      </c>
      <c r="E13" s="14">
        <v>53045228</v>
      </c>
      <c r="F13" s="14">
        <v>0</v>
      </c>
      <c r="G13" s="15">
        <v>53045228</v>
      </c>
      <c r="H13" s="15" t="s">
        <v>29</v>
      </c>
      <c r="I13" s="15" t="s">
        <v>3</v>
      </c>
      <c r="J13" s="12" t="b">
        <f t="shared" si="0"/>
        <v>1</v>
      </c>
    </row>
    <row r="14" spans="1:10" ht="15.75" x14ac:dyDescent="0.25">
      <c r="A14" s="17" t="s">
        <v>69</v>
      </c>
      <c r="B14" s="13" t="s">
        <v>71</v>
      </c>
      <c r="C14" s="19">
        <v>44470</v>
      </c>
      <c r="D14" s="19">
        <v>45657</v>
      </c>
      <c r="E14" s="14">
        <v>49680265</v>
      </c>
      <c r="F14" s="14">
        <v>0</v>
      </c>
      <c r="G14" s="15">
        <v>49680265</v>
      </c>
      <c r="H14" s="15" t="s">
        <v>29</v>
      </c>
      <c r="I14" s="15" t="s">
        <v>3</v>
      </c>
      <c r="J14" s="12" t="b">
        <f t="shared" si="0"/>
        <v>1</v>
      </c>
    </row>
    <row r="15" spans="1:10" ht="15.75" x14ac:dyDescent="0.25">
      <c r="A15" s="17" t="s">
        <v>69</v>
      </c>
      <c r="B15" s="13" t="s">
        <v>108</v>
      </c>
      <c r="C15" s="19">
        <v>45200</v>
      </c>
      <c r="D15" s="19">
        <v>46387</v>
      </c>
      <c r="E15" s="14">
        <v>47138342</v>
      </c>
      <c r="F15" s="14"/>
      <c r="G15" s="15">
        <v>47138342</v>
      </c>
      <c r="H15" s="15" t="s">
        <v>29</v>
      </c>
      <c r="I15" s="15" t="s">
        <v>3</v>
      </c>
      <c r="J15" s="12" t="b">
        <f t="shared" si="0"/>
        <v>1</v>
      </c>
    </row>
    <row r="16" spans="1:10" ht="15.75" x14ac:dyDescent="0.25">
      <c r="A16" s="17" t="s">
        <v>68</v>
      </c>
      <c r="B16" s="13" t="s">
        <v>37</v>
      </c>
      <c r="C16" s="19">
        <v>43922</v>
      </c>
      <c r="D16" s="19">
        <v>45473</v>
      </c>
      <c r="E16" s="14"/>
      <c r="F16" s="14"/>
      <c r="G16" s="15"/>
      <c r="H16" s="15"/>
      <c r="I16" s="15"/>
      <c r="J16" s="12" t="b">
        <f t="shared" si="0"/>
        <v>1</v>
      </c>
    </row>
    <row r="17" spans="1:10" ht="15.75" x14ac:dyDescent="0.25">
      <c r="A17" s="17" t="s">
        <v>67</v>
      </c>
      <c r="B17" s="13" t="s">
        <v>37</v>
      </c>
      <c r="C17" s="19"/>
      <c r="D17" s="19"/>
      <c r="E17" s="14">
        <v>250000</v>
      </c>
      <c r="F17" s="14">
        <v>0</v>
      </c>
      <c r="G17" s="15">
        <v>250000</v>
      </c>
      <c r="H17" s="15" t="s">
        <v>29</v>
      </c>
      <c r="I17" s="15" t="s">
        <v>11</v>
      </c>
      <c r="J17" s="12" t="b">
        <f t="shared" si="0"/>
        <v>1</v>
      </c>
    </row>
    <row r="18" spans="1:10" ht="15.75" x14ac:dyDescent="0.25">
      <c r="A18" s="17" t="s">
        <v>66</v>
      </c>
      <c r="B18" s="13" t="s">
        <v>37</v>
      </c>
      <c r="C18" s="19"/>
      <c r="D18" s="19"/>
      <c r="E18" s="14">
        <v>100000</v>
      </c>
      <c r="F18" s="14">
        <v>0</v>
      </c>
      <c r="G18" s="15">
        <v>100000</v>
      </c>
      <c r="H18" s="15" t="s">
        <v>29</v>
      </c>
      <c r="I18" s="15" t="s">
        <v>11</v>
      </c>
      <c r="J18" s="12" t="b">
        <f t="shared" si="0"/>
        <v>1</v>
      </c>
    </row>
    <row r="19" spans="1:10" ht="15.75" x14ac:dyDescent="0.25">
      <c r="A19" s="17" t="s">
        <v>65</v>
      </c>
      <c r="B19" s="13" t="s">
        <v>37</v>
      </c>
      <c r="C19" s="19"/>
      <c r="D19" s="19"/>
      <c r="E19" s="14">
        <v>969404</v>
      </c>
      <c r="F19" s="14">
        <v>0</v>
      </c>
      <c r="G19" s="15">
        <v>969404</v>
      </c>
      <c r="H19" s="15" t="s">
        <v>29</v>
      </c>
      <c r="I19" s="15" t="s">
        <v>11</v>
      </c>
      <c r="J19" s="12" t="b">
        <f t="shared" si="0"/>
        <v>1</v>
      </c>
    </row>
    <row r="20" spans="1:10" ht="15.75" x14ac:dyDescent="0.25">
      <c r="A20" s="17" t="s">
        <v>64</v>
      </c>
      <c r="B20" s="13" t="s">
        <v>37</v>
      </c>
      <c r="C20" s="19"/>
      <c r="D20" s="19"/>
      <c r="E20" s="14">
        <v>100000</v>
      </c>
      <c r="F20" s="14">
        <v>0</v>
      </c>
      <c r="G20" s="15">
        <v>100000</v>
      </c>
      <c r="H20" s="15" t="s">
        <v>29</v>
      </c>
      <c r="I20" s="15" t="s">
        <v>11</v>
      </c>
      <c r="J20" s="12" t="b">
        <f t="shared" si="0"/>
        <v>1</v>
      </c>
    </row>
    <row r="21" spans="1:10" ht="15.75" x14ac:dyDescent="0.25">
      <c r="A21" s="17" t="s">
        <v>63</v>
      </c>
      <c r="B21" s="13" t="s">
        <v>37</v>
      </c>
      <c r="C21" s="19"/>
      <c r="D21" s="19"/>
      <c r="E21" s="14">
        <v>94300</v>
      </c>
      <c r="F21" s="14">
        <v>0</v>
      </c>
      <c r="G21" s="15">
        <v>94300</v>
      </c>
      <c r="H21" s="15" t="s">
        <v>29</v>
      </c>
      <c r="I21" s="15" t="s">
        <v>11</v>
      </c>
      <c r="J21" s="12" t="b">
        <f t="shared" si="0"/>
        <v>1</v>
      </c>
    </row>
    <row r="22" spans="1:10" ht="15.75" x14ac:dyDescent="0.25">
      <c r="A22" s="17" t="s">
        <v>62</v>
      </c>
      <c r="B22" s="13" t="s">
        <v>37</v>
      </c>
      <c r="C22" s="19"/>
      <c r="D22" s="19"/>
      <c r="E22" s="14">
        <v>1384200</v>
      </c>
      <c r="F22" s="14">
        <v>0</v>
      </c>
      <c r="G22" s="15">
        <v>1384200</v>
      </c>
      <c r="H22" s="15" t="s">
        <v>29</v>
      </c>
      <c r="I22" s="15" t="s">
        <v>11</v>
      </c>
      <c r="J22" s="12" t="b">
        <f t="shared" si="0"/>
        <v>1</v>
      </c>
    </row>
    <row r="23" spans="1:10" ht="15.75" x14ac:dyDescent="0.25">
      <c r="A23" s="17" t="s">
        <v>61</v>
      </c>
      <c r="B23" s="13" t="s">
        <v>37</v>
      </c>
      <c r="C23" s="19"/>
      <c r="D23" s="19"/>
      <c r="E23" s="14">
        <v>1235439</v>
      </c>
      <c r="F23" s="14">
        <v>0</v>
      </c>
      <c r="G23" s="15">
        <v>1235439</v>
      </c>
      <c r="H23" s="15" t="s">
        <v>29</v>
      </c>
      <c r="I23" s="15" t="s">
        <v>11</v>
      </c>
      <c r="J23" s="12" t="b">
        <f t="shared" si="0"/>
        <v>1</v>
      </c>
    </row>
    <row r="24" spans="1:10" ht="15.75" x14ac:dyDescent="0.25">
      <c r="A24" s="17" t="s">
        <v>60</v>
      </c>
      <c r="B24" s="13" t="s">
        <v>37</v>
      </c>
      <c r="C24" s="19"/>
      <c r="D24" s="19"/>
      <c r="E24" s="14">
        <v>1499400</v>
      </c>
      <c r="F24" s="14">
        <v>0</v>
      </c>
      <c r="G24" s="15">
        <v>1499400</v>
      </c>
      <c r="H24" s="15" t="s">
        <v>29</v>
      </c>
      <c r="I24" s="15" t="s">
        <v>11</v>
      </c>
      <c r="J24" s="12" t="b">
        <f t="shared" si="0"/>
        <v>1</v>
      </c>
    </row>
    <row r="25" spans="1:10" ht="15.75" x14ac:dyDescent="0.25">
      <c r="A25" s="16" t="s">
        <v>59</v>
      </c>
      <c r="B25" s="13" t="s">
        <v>37</v>
      </c>
      <c r="C25" s="19"/>
      <c r="D25" s="19"/>
      <c r="E25" s="14">
        <v>1499400</v>
      </c>
      <c r="F25" s="14">
        <v>0</v>
      </c>
      <c r="G25" s="15">
        <v>1499400</v>
      </c>
      <c r="H25" s="15" t="s">
        <v>29</v>
      </c>
      <c r="I25" s="15" t="s">
        <v>11</v>
      </c>
      <c r="J25" s="12" t="b">
        <f t="shared" si="0"/>
        <v>1</v>
      </c>
    </row>
    <row r="26" spans="1:10" ht="15.75" x14ac:dyDescent="0.25">
      <c r="A26" s="17" t="s">
        <v>57</v>
      </c>
      <c r="B26" s="13" t="s">
        <v>37</v>
      </c>
      <c r="C26" s="19"/>
      <c r="D26" s="19"/>
      <c r="E26" s="14">
        <v>3172094</v>
      </c>
      <c r="F26" s="14"/>
      <c r="G26" s="15">
        <v>3172094</v>
      </c>
      <c r="H26" s="15" t="s">
        <v>29</v>
      </c>
      <c r="I26" s="15" t="s">
        <v>11</v>
      </c>
      <c r="J26" s="12" t="b">
        <f t="shared" si="0"/>
        <v>1</v>
      </c>
    </row>
    <row r="27" spans="1:10" ht="15.75" x14ac:dyDescent="0.25">
      <c r="A27" s="17" t="s">
        <v>56</v>
      </c>
      <c r="B27" s="13" t="s">
        <v>37</v>
      </c>
      <c r="C27" s="19"/>
      <c r="D27" s="19"/>
      <c r="E27" s="14">
        <v>7727916</v>
      </c>
      <c r="F27" s="14">
        <v>0</v>
      </c>
      <c r="G27" s="15">
        <v>7727916</v>
      </c>
      <c r="H27" s="15" t="s">
        <v>29</v>
      </c>
      <c r="I27" s="15" t="s">
        <v>11</v>
      </c>
      <c r="J27" s="12" t="b">
        <f t="shared" si="0"/>
        <v>1</v>
      </c>
    </row>
    <row r="28" spans="1:10" ht="15.75" x14ac:dyDescent="0.25">
      <c r="A28" s="17" t="s">
        <v>58</v>
      </c>
      <c r="B28" s="13" t="s">
        <v>37</v>
      </c>
      <c r="C28" s="19"/>
      <c r="D28" s="19"/>
      <c r="E28" s="14">
        <v>20924</v>
      </c>
      <c r="F28" s="14">
        <v>0</v>
      </c>
      <c r="G28" s="15">
        <v>20924</v>
      </c>
      <c r="H28" s="15" t="s">
        <v>29</v>
      </c>
      <c r="I28" s="15" t="s">
        <v>11</v>
      </c>
      <c r="J28" s="12" t="b">
        <f t="shared" si="0"/>
        <v>1</v>
      </c>
    </row>
    <row r="29" spans="1:10" ht="15.75" x14ac:dyDescent="0.25">
      <c r="A29" s="17" t="s">
        <v>55</v>
      </c>
      <c r="B29" s="13" t="s">
        <v>37</v>
      </c>
      <c r="C29" s="19">
        <v>43922</v>
      </c>
      <c r="D29" s="19">
        <v>45473</v>
      </c>
      <c r="E29" s="14"/>
      <c r="F29" s="14"/>
      <c r="G29" s="15"/>
      <c r="H29" s="15"/>
      <c r="I29" s="15"/>
      <c r="J29" s="12" t="b">
        <f t="shared" si="0"/>
        <v>1</v>
      </c>
    </row>
    <row r="30" spans="1:10" ht="15.75" x14ac:dyDescent="0.25">
      <c r="A30" s="17" t="s">
        <v>54</v>
      </c>
      <c r="B30" s="13" t="s">
        <v>37</v>
      </c>
      <c r="C30" s="19"/>
      <c r="D30" s="19"/>
      <c r="E30" s="14">
        <v>100000</v>
      </c>
      <c r="F30" s="14">
        <v>0</v>
      </c>
      <c r="G30" s="15">
        <v>100000</v>
      </c>
      <c r="H30" s="15" t="s">
        <v>29</v>
      </c>
      <c r="I30" s="15" t="s">
        <v>11</v>
      </c>
      <c r="J30" s="12" t="b">
        <f t="shared" si="0"/>
        <v>1</v>
      </c>
    </row>
    <row r="31" spans="1:10" ht="15.75" x14ac:dyDescent="0.25">
      <c r="A31" s="16" t="s">
        <v>53</v>
      </c>
      <c r="B31" s="13" t="s">
        <v>37</v>
      </c>
      <c r="C31" s="19"/>
      <c r="D31" s="19"/>
      <c r="E31" s="14">
        <v>50000</v>
      </c>
      <c r="F31" s="14">
        <v>0</v>
      </c>
      <c r="G31" s="15">
        <v>50000</v>
      </c>
      <c r="H31" s="15" t="s">
        <v>29</v>
      </c>
      <c r="I31" s="15" t="s">
        <v>11</v>
      </c>
      <c r="J31" s="12" t="b">
        <f t="shared" si="0"/>
        <v>1</v>
      </c>
    </row>
    <row r="32" spans="1:10" ht="15.75" x14ac:dyDescent="0.25">
      <c r="A32" s="17" t="s">
        <v>52</v>
      </c>
      <c r="B32" s="13" t="s">
        <v>37</v>
      </c>
      <c r="C32" s="19"/>
      <c r="D32" s="19"/>
      <c r="E32" s="14">
        <v>227960</v>
      </c>
      <c r="F32" s="14"/>
      <c r="G32" s="15">
        <v>227960</v>
      </c>
      <c r="H32" s="15" t="s">
        <v>29</v>
      </c>
      <c r="I32" s="15" t="s">
        <v>11</v>
      </c>
      <c r="J32" s="12" t="b">
        <f t="shared" si="0"/>
        <v>1</v>
      </c>
    </row>
    <row r="33" spans="1:10" ht="15.75" x14ac:dyDescent="0.25">
      <c r="A33" s="17" t="s">
        <v>50</v>
      </c>
      <c r="B33" s="13" t="s">
        <v>37</v>
      </c>
      <c r="C33" s="19"/>
      <c r="D33" s="19"/>
      <c r="E33" s="14">
        <v>926183</v>
      </c>
      <c r="F33" s="14">
        <v>0</v>
      </c>
      <c r="G33" s="15">
        <v>926183</v>
      </c>
      <c r="H33" s="15" t="s">
        <v>29</v>
      </c>
      <c r="I33" s="15" t="s">
        <v>11</v>
      </c>
      <c r="J33" s="12" t="b">
        <f t="shared" si="0"/>
        <v>1</v>
      </c>
    </row>
    <row r="34" spans="1:10" ht="15.75" x14ac:dyDescent="0.25">
      <c r="A34" s="17" t="s">
        <v>51</v>
      </c>
      <c r="B34" s="13" t="s">
        <v>37</v>
      </c>
      <c r="C34" s="19"/>
      <c r="D34" s="19"/>
      <c r="E34" s="14">
        <v>4</v>
      </c>
      <c r="F34" s="14">
        <v>0</v>
      </c>
      <c r="G34" s="15">
        <v>4</v>
      </c>
      <c r="H34" s="15" t="s">
        <v>29</v>
      </c>
      <c r="I34" s="15" t="s">
        <v>11</v>
      </c>
      <c r="J34" s="12" t="b">
        <f t="shared" si="0"/>
        <v>1</v>
      </c>
    </row>
    <row r="35" spans="1:10" ht="15.75" x14ac:dyDescent="0.25">
      <c r="A35" s="17" t="s">
        <v>49</v>
      </c>
      <c r="B35" s="13" t="s">
        <v>37</v>
      </c>
      <c r="C35" s="19">
        <v>43922</v>
      </c>
      <c r="D35" s="19">
        <v>45473</v>
      </c>
      <c r="E35" s="14"/>
      <c r="F35" s="14"/>
      <c r="G35" s="15"/>
      <c r="H35" s="15"/>
      <c r="I35" s="15"/>
      <c r="J35" s="12" t="b">
        <f t="shared" si="0"/>
        <v>1</v>
      </c>
    </row>
    <row r="36" spans="1:10" ht="15.75" x14ac:dyDescent="0.25">
      <c r="A36" s="17" t="s">
        <v>48</v>
      </c>
      <c r="B36" s="13" t="s">
        <v>37</v>
      </c>
      <c r="C36" s="19"/>
      <c r="D36" s="19"/>
      <c r="E36" s="14">
        <v>150000</v>
      </c>
      <c r="F36" s="14">
        <v>0</v>
      </c>
      <c r="G36" s="15">
        <v>150000</v>
      </c>
      <c r="H36" s="15" t="s">
        <v>29</v>
      </c>
      <c r="I36" s="15" t="s">
        <v>11</v>
      </c>
      <c r="J36" s="12" t="b">
        <f t="shared" si="0"/>
        <v>1</v>
      </c>
    </row>
    <row r="37" spans="1:10" ht="15.75" x14ac:dyDescent="0.25">
      <c r="A37" s="17" t="s">
        <v>47</v>
      </c>
      <c r="B37" s="13" t="s">
        <v>37</v>
      </c>
      <c r="C37" s="19"/>
      <c r="D37" s="19"/>
      <c r="E37" s="14">
        <v>75000</v>
      </c>
      <c r="F37" s="14">
        <v>0</v>
      </c>
      <c r="G37" s="15">
        <v>75000</v>
      </c>
      <c r="H37" s="15" t="s">
        <v>29</v>
      </c>
      <c r="I37" s="15" t="s">
        <v>11</v>
      </c>
      <c r="J37" s="12" t="b">
        <f t="shared" si="0"/>
        <v>1</v>
      </c>
    </row>
    <row r="38" spans="1:10" ht="15.75" x14ac:dyDescent="0.25">
      <c r="A38" s="16" t="s">
        <v>46</v>
      </c>
      <c r="B38" s="13" t="s">
        <v>37</v>
      </c>
      <c r="C38" s="19"/>
      <c r="D38" s="19"/>
      <c r="E38" s="14">
        <v>264600</v>
      </c>
      <c r="F38" s="14">
        <v>0</v>
      </c>
      <c r="G38" s="15">
        <v>264600</v>
      </c>
      <c r="H38" s="15" t="s">
        <v>29</v>
      </c>
      <c r="I38" s="15" t="s">
        <v>11</v>
      </c>
      <c r="J38" s="12" t="b">
        <f t="shared" si="0"/>
        <v>1</v>
      </c>
    </row>
    <row r="39" spans="1:10" ht="15.75" x14ac:dyDescent="0.25">
      <c r="A39" s="17" t="s">
        <v>45</v>
      </c>
      <c r="B39" s="13" t="s">
        <v>37</v>
      </c>
      <c r="C39" s="19"/>
      <c r="D39" s="19"/>
      <c r="E39" s="14">
        <v>447036</v>
      </c>
      <c r="F39" s="14">
        <v>0</v>
      </c>
      <c r="G39" s="15">
        <v>447036</v>
      </c>
      <c r="H39" s="15" t="s">
        <v>29</v>
      </c>
      <c r="I39" s="15" t="s">
        <v>11</v>
      </c>
      <c r="J39" s="12" t="b">
        <f t="shared" si="0"/>
        <v>1</v>
      </c>
    </row>
    <row r="40" spans="1:10" ht="15.75" x14ac:dyDescent="0.25">
      <c r="A40" s="17" t="s">
        <v>44</v>
      </c>
      <c r="B40" s="13" t="s">
        <v>37</v>
      </c>
      <c r="C40" s="19"/>
      <c r="D40" s="19"/>
      <c r="E40" s="14">
        <v>571200</v>
      </c>
      <c r="F40" s="14"/>
      <c r="G40" s="15">
        <v>571200</v>
      </c>
      <c r="H40" s="15" t="s">
        <v>29</v>
      </c>
      <c r="I40" s="15" t="s">
        <v>11</v>
      </c>
      <c r="J40" s="12" t="b">
        <f t="shared" si="0"/>
        <v>1</v>
      </c>
    </row>
    <row r="41" spans="1:10" ht="15.75" x14ac:dyDescent="0.25">
      <c r="A41" s="17" t="s">
        <v>42</v>
      </c>
      <c r="B41" s="13" t="s">
        <v>37</v>
      </c>
      <c r="C41" s="19"/>
      <c r="D41" s="19"/>
      <c r="E41" s="14">
        <v>13560172</v>
      </c>
      <c r="F41" s="14">
        <v>0</v>
      </c>
      <c r="G41" s="15">
        <v>13560172</v>
      </c>
      <c r="H41" s="15" t="s">
        <v>29</v>
      </c>
      <c r="I41" s="15" t="s">
        <v>11</v>
      </c>
      <c r="J41" s="12" t="b">
        <f t="shared" si="0"/>
        <v>1</v>
      </c>
    </row>
    <row r="42" spans="1:10" ht="15.75" x14ac:dyDescent="0.25">
      <c r="A42" s="13" t="s">
        <v>43</v>
      </c>
      <c r="B42" s="13" t="s">
        <v>37</v>
      </c>
      <c r="C42" s="20"/>
      <c r="D42" s="20"/>
      <c r="E42" s="14">
        <v>20285</v>
      </c>
      <c r="F42" s="14"/>
      <c r="G42" s="15">
        <v>20285</v>
      </c>
      <c r="H42" s="15" t="s">
        <v>29</v>
      </c>
      <c r="I42" s="15" t="s">
        <v>11</v>
      </c>
      <c r="J42" s="12" t="b">
        <f t="shared" si="0"/>
        <v>1</v>
      </c>
    </row>
    <row r="43" spans="1:10" ht="15.75" x14ac:dyDescent="0.25">
      <c r="A43" s="13" t="s">
        <v>41</v>
      </c>
      <c r="B43" s="13"/>
      <c r="C43" s="19">
        <v>43922</v>
      </c>
      <c r="D43" s="20">
        <v>45473</v>
      </c>
      <c r="E43" s="14"/>
      <c r="F43" s="14"/>
      <c r="G43" s="15"/>
      <c r="H43" s="15"/>
      <c r="I43" s="15"/>
      <c r="J43" s="12" t="b">
        <f t="shared" si="0"/>
        <v>1</v>
      </c>
    </row>
    <row r="44" spans="1:10" ht="15.75" x14ac:dyDescent="0.25">
      <c r="A44" s="13" t="s">
        <v>40</v>
      </c>
      <c r="B44" s="13" t="s">
        <v>37</v>
      </c>
      <c r="C44" s="19"/>
      <c r="D44" s="19"/>
      <c r="E44" s="14">
        <v>50000</v>
      </c>
      <c r="F44" s="14">
        <v>0</v>
      </c>
      <c r="G44" s="15">
        <v>50000</v>
      </c>
      <c r="H44" s="15" t="s">
        <v>29</v>
      </c>
      <c r="I44" s="15" t="s">
        <v>11</v>
      </c>
      <c r="J44" s="12" t="b">
        <f t="shared" si="0"/>
        <v>1</v>
      </c>
    </row>
    <row r="45" spans="1:10" ht="15.75" x14ac:dyDescent="0.25">
      <c r="A45" s="13" t="s">
        <v>39</v>
      </c>
      <c r="B45" s="13" t="s">
        <v>37</v>
      </c>
      <c r="C45" s="19"/>
      <c r="D45" s="19"/>
      <c r="E45" s="14">
        <v>2607</v>
      </c>
      <c r="F45" s="14">
        <v>0</v>
      </c>
      <c r="G45" s="15">
        <v>2607</v>
      </c>
      <c r="H45" s="15" t="s">
        <v>29</v>
      </c>
      <c r="I45" s="15" t="s">
        <v>11</v>
      </c>
      <c r="J45" s="12" t="b">
        <f t="shared" si="0"/>
        <v>1</v>
      </c>
    </row>
    <row r="46" spans="1:10" ht="15.75" x14ac:dyDescent="0.25">
      <c r="A46" s="13" t="s">
        <v>38</v>
      </c>
      <c r="B46" s="13" t="s">
        <v>37</v>
      </c>
      <c r="C46" s="19"/>
      <c r="D46" s="19"/>
      <c r="E46" s="14">
        <v>150000</v>
      </c>
      <c r="F46" s="14">
        <v>0</v>
      </c>
      <c r="G46" s="15">
        <v>150000</v>
      </c>
      <c r="H46" s="15" t="s">
        <v>29</v>
      </c>
      <c r="I46" s="15" t="s">
        <v>11</v>
      </c>
      <c r="J46" s="12" t="b">
        <f t="shared" si="0"/>
        <v>1</v>
      </c>
    </row>
    <row r="47" spans="1:10" ht="15.75" x14ac:dyDescent="0.25">
      <c r="A47" s="13" t="s">
        <v>36</v>
      </c>
      <c r="B47" s="13" t="s">
        <v>35</v>
      </c>
      <c r="C47" s="19">
        <v>44562</v>
      </c>
      <c r="D47" s="19">
        <v>45565</v>
      </c>
      <c r="E47" s="14">
        <v>1039296</v>
      </c>
      <c r="F47" s="14">
        <v>0</v>
      </c>
      <c r="G47" s="15">
        <v>1039296</v>
      </c>
      <c r="H47" s="15" t="s">
        <v>29</v>
      </c>
      <c r="I47" s="15" t="s">
        <v>1</v>
      </c>
      <c r="J47" s="12" t="b">
        <f t="shared" si="0"/>
        <v>1</v>
      </c>
    </row>
    <row r="48" spans="1:10" ht="15.75" x14ac:dyDescent="0.25">
      <c r="A48" s="13" t="s">
        <v>34</v>
      </c>
      <c r="B48" s="13" t="s">
        <v>33</v>
      </c>
      <c r="C48" s="19">
        <v>44440</v>
      </c>
      <c r="D48" s="19">
        <v>45535</v>
      </c>
      <c r="E48" s="18">
        <v>2456000</v>
      </c>
      <c r="F48" s="14">
        <v>0</v>
      </c>
      <c r="G48" s="15">
        <v>2456000</v>
      </c>
      <c r="H48" s="15" t="s">
        <v>29</v>
      </c>
      <c r="I48" s="15" t="s">
        <v>1</v>
      </c>
      <c r="J48" s="12" t="b">
        <f t="shared" si="0"/>
        <v>1</v>
      </c>
    </row>
    <row r="49" spans="1:11" ht="15.75" x14ac:dyDescent="0.25">
      <c r="A49" s="13" t="s">
        <v>32</v>
      </c>
      <c r="B49" s="13" t="s">
        <v>110</v>
      </c>
      <c r="C49" s="19">
        <v>44927</v>
      </c>
      <c r="D49" s="19">
        <v>45748</v>
      </c>
      <c r="E49" s="14">
        <v>3203522.8</v>
      </c>
      <c r="F49" s="14">
        <v>1358477.2</v>
      </c>
      <c r="G49" s="15">
        <v>4562000</v>
      </c>
      <c r="H49" s="15" t="s">
        <v>29</v>
      </c>
      <c r="I49" s="15" t="s">
        <v>1</v>
      </c>
      <c r="J49" s="12" t="b">
        <f t="shared" si="0"/>
        <v>1</v>
      </c>
    </row>
    <row r="50" spans="1:11" ht="15.75" x14ac:dyDescent="0.25">
      <c r="A50" s="13" t="s">
        <v>31</v>
      </c>
      <c r="B50" s="13" t="s">
        <v>111</v>
      </c>
      <c r="C50" s="19">
        <v>45017</v>
      </c>
      <c r="D50" s="19">
        <v>46022</v>
      </c>
      <c r="E50" s="14">
        <v>1739000</v>
      </c>
      <c r="F50" s="14"/>
      <c r="G50" s="15">
        <v>1739000</v>
      </c>
      <c r="H50" s="15" t="s">
        <v>29</v>
      </c>
      <c r="I50" s="15" t="s">
        <v>1</v>
      </c>
      <c r="J50" s="12" t="b">
        <f t="shared" si="0"/>
        <v>1</v>
      </c>
    </row>
    <row r="51" spans="1:11" ht="15.75" x14ac:dyDescent="0.25">
      <c r="A51" s="13" t="s">
        <v>30</v>
      </c>
      <c r="B51" s="13" t="s">
        <v>109</v>
      </c>
      <c r="C51" s="19">
        <v>45017</v>
      </c>
      <c r="D51" s="19">
        <v>46022</v>
      </c>
      <c r="E51" s="14">
        <v>1942504</v>
      </c>
      <c r="F51" s="14"/>
      <c r="G51" s="15">
        <v>1942504</v>
      </c>
      <c r="H51" s="15" t="s">
        <v>29</v>
      </c>
      <c r="I51" s="15" t="s">
        <v>3</v>
      </c>
      <c r="J51" s="12" t="b">
        <f t="shared" si="0"/>
        <v>1</v>
      </c>
    </row>
    <row r="52" spans="1:11" ht="15.75" x14ac:dyDescent="0.25">
      <c r="A52" s="13" t="s">
        <v>28</v>
      </c>
      <c r="B52" s="13" t="s">
        <v>112</v>
      </c>
      <c r="C52" s="19">
        <v>45108</v>
      </c>
      <c r="D52" s="19">
        <v>46203</v>
      </c>
      <c r="E52" s="14">
        <v>2900000</v>
      </c>
      <c r="F52" s="14"/>
      <c r="G52" s="15">
        <v>2900000</v>
      </c>
      <c r="H52" s="15" t="s">
        <v>11</v>
      </c>
      <c r="I52" s="15" t="s">
        <v>1</v>
      </c>
      <c r="J52" s="12" t="b">
        <f t="shared" si="0"/>
        <v>1</v>
      </c>
    </row>
    <row r="53" spans="1:11" ht="15.75" x14ac:dyDescent="0.25">
      <c r="A53" s="13" t="s">
        <v>92</v>
      </c>
      <c r="B53" s="13" t="s">
        <v>93</v>
      </c>
      <c r="C53" s="19">
        <v>45292</v>
      </c>
      <c r="D53" s="19">
        <v>45930</v>
      </c>
      <c r="E53" s="14">
        <v>5160870</v>
      </c>
      <c r="F53" s="14"/>
      <c r="G53" s="15">
        <v>5160870</v>
      </c>
      <c r="H53" s="15" t="s">
        <v>11</v>
      </c>
      <c r="I53" s="15" t="s">
        <v>8</v>
      </c>
      <c r="J53" s="12" t="b">
        <f t="shared" si="0"/>
        <v>1</v>
      </c>
    </row>
    <row r="54" spans="1:11" ht="15.75" x14ac:dyDescent="0.25">
      <c r="A54" s="13" t="s">
        <v>27</v>
      </c>
      <c r="B54" s="13" t="s">
        <v>26</v>
      </c>
      <c r="C54" s="19">
        <v>44562</v>
      </c>
      <c r="D54" s="19">
        <v>45565</v>
      </c>
      <c r="E54" s="14">
        <v>3726400</v>
      </c>
      <c r="F54" s="14">
        <v>0</v>
      </c>
      <c r="G54" s="15">
        <v>3726400</v>
      </c>
      <c r="H54" s="15" t="s">
        <v>11</v>
      </c>
      <c r="I54" s="15" t="s">
        <v>8</v>
      </c>
      <c r="J54" s="12" t="b">
        <f t="shared" si="0"/>
        <v>1</v>
      </c>
    </row>
    <row r="55" spans="1:11" s="10" customFormat="1" ht="15.75" x14ac:dyDescent="0.25">
      <c r="A55" s="13" t="s">
        <v>25</v>
      </c>
      <c r="B55" s="13" t="s">
        <v>97</v>
      </c>
      <c r="C55" s="19">
        <v>45383</v>
      </c>
      <c r="D55" s="19">
        <v>45747</v>
      </c>
      <c r="E55" s="14">
        <v>3246250</v>
      </c>
      <c r="F55" s="14"/>
      <c r="G55" s="15">
        <v>3246250</v>
      </c>
      <c r="H55" s="15" t="s">
        <v>11</v>
      </c>
      <c r="I55" s="15" t="s">
        <v>3</v>
      </c>
      <c r="J55" s="12" t="b">
        <f t="shared" si="0"/>
        <v>1</v>
      </c>
      <c r="K55"/>
    </row>
    <row r="56" spans="1:11" s="10" customFormat="1" ht="15.75" x14ac:dyDescent="0.25">
      <c r="A56" s="13" t="s">
        <v>22</v>
      </c>
      <c r="B56" s="13" t="s">
        <v>23</v>
      </c>
      <c r="C56" s="19">
        <v>44743</v>
      </c>
      <c r="D56" s="19">
        <v>45930</v>
      </c>
      <c r="E56" s="14">
        <v>7896818</v>
      </c>
      <c r="F56" s="14">
        <v>0</v>
      </c>
      <c r="G56" s="15">
        <v>7896818</v>
      </c>
      <c r="H56" s="15" t="s">
        <v>11</v>
      </c>
      <c r="I56" s="15" t="s">
        <v>11</v>
      </c>
      <c r="J56" s="12" t="b">
        <f t="shared" si="0"/>
        <v>1</v>
      </c>
      <c r="K56"/>
    </row>
    <row r="57" spans="1:11" s="10" customFormat="1" ht="15.75" x14ac:dyDescent="0.25">
      <c r="A57" s="13" t="s">
        <v>22</v>
      </c>
      <c r="B57" s="13" t="s">
        <v>24</v>
      </c>
      <c r="C57" s="19">
        <v>44378</v>
      </c>
      <c r="D57" s="19">
        <v>45473</v>
      </c>
      <c r="E57" s="14">
        <v>7845316</v>
      </c>
      <c r="F57" s="14">
        <v>0</v>
      </c>
      <c r="G57" s="15">
        <v>7845316</v>
      </c>
      <c r="H57" s="15" t="s">
        <v>11</v>
      </c>
      <c r="I57" s="15" t="s">
        <v>11</v>
      </c>
      <c r="J57" s="12" t="b">
        <f t="shared" si="0"/>
        <v>1</v>
      </c>
      <c r="K57"/>
    </row>
    <row r="58" spans="1:11" s="10" customFormat="1" ht="15.75" x14ac:dyDescent="0.25">
      <c r="A58" s="13" t="s">
        <v>22</v>
      </c>
      <c r="B58" s="13" t="s">
        <v>113</v>
      </c>
      <c r="C58" s="19">
        <v>45108</v>
      </c>
      <c r="D58" s="19">
        <v>46295</v>
      </c>
      <c r="E58" s="14">
        <v>7546077</v>
      </c>
      <c r="F58" s="14"/>
      <c r="G58" s="15">
        <v>7546077</v>
      </c>
      <c r="H58" s="15" t="s">
        <v>11</v>
      </c>
      <c r="I58" s="15" t="s">
        <v>11</v>
      </c>
      <c r="J58" s="12" t="b">
        <f t="shared" si="0"/>
        <v>1</v>
      </c>
      <c r="K58"/>
    </row>
    <row r="59" spans="1:11" ht="15.75" x14ac:dyDescent="0.25">
      <c r="A59" s="13" t="s">
        <v>22</v>
      </c>
      <c r="B59" s="13" t="s">
        <v>99</v>
      </c>
      <c r="C59" s="19">
        <v>45474</v>
      </c>
      <c r="D59" s="19">
        <v>46660</v>
      </c>
      <c r="E59" s="14">
        <v>7419418.4000000004</v>
      </c>
      <c r="F59" s="14"/>
      <c r="G59" s="15">
        <v>7419418.4000000004</v>
      </c>
      <c r="H59" s="15" t="s">
        <v>100</v>
      </c>
      <c r="I59" s="15" t="s">
        <v>101</v>
      </c>
      <c r="J59" s="12" t="b">
        <f t="shared" si="0"/>
        <v>1</v>
      </c>
    </row>
    <row r="60" spans="1:11" s="10" customFormat="1" ht="15.75" x14ac:dyDescent="0.25">
      <c r="A60" s="13" t="s">
        <v>22</v>
      </c>
      <c r="B60" s="13" t="s">
        <v>114</v>
      </c>
      <c r="C60" s="19">
        <v>45108</v>
      </c>
      <c r="D60" s="19">
        <v>46295</v>
      </c>
      <c r="E60" s="14">
        <v>462764</v>
      </c>
      <c r="F60" s="14"/>
      <c r="G60" s="15">
        <v>462764</v>
      </c>
      <c r="H60" s="15" t="s">
        <v>11</v>
      </c>
      <c r="I60" s="15" t="s">
        <v>11</v>
      </c>
      <c r="J60" s="12" t="b">
        <f t="shared" si="0"/>
        <v>1</v>
      </c>
      <c r="K60"/>
    </row>
    <row r="61" spans="1:11" ht="15.75" x14ac:dyDescent="0.25">
      <c r="A61" s="13" t="s">
        <v>21</v>
      </c>
      <c r="B61" s="13" t="s">
        <v>20</v>
      </c>
      <c r="C61" s="19">
        <v>44835</v>
      </c>
      <c r="D61" s="19">
        <v>45565</v>
      </c>
      <c r="E61" s="14">
        <v>370021</v>
      </c>
      <c r="F61" s="14">
        <v>0</v>
      </c>
      <c r="G61" s="15">
        <v>370021</v>
      </c>
      <c r="H61" s="15" t="s">
        <v>11</v>
      </c>
      <c r="I61" s="15" t="s">
        <v>1</v>
      </c>
      <c r="J61" s="12" t="b">
        <f t="shared" si="0"/>
        <v>1</v>
      </c>
    </row>
    <row r="62" spans="1:11" ht="15.75" x14ac:dyDescent="0.25">
      <c r="A62" s="13" t="s">
        <v>96</v>
      </c>
      <c r="B62" s="13" t="s">
        <v>98</v>
      </c>
      <c r="C62" s="19">
        <v>45200</v>
      </c>
      <c r="D62" s="19">
        <v>45930</v>
      </c>
      <c r="E62" s="14">
        <v>161380</v>
      </c>
      <c r="F62" s="14"/>
      <c r="G62" s="15">
        <v>161380</v>
      </c>
      <c r="H62" s="15" t="s">
        <v>11</v>
      </c>
      <c r="I62" s="15" t="s">
        <v>1</v>
      </c>
      <c r="J62" s="12" t="b">
        <f t="shared" si="0"/>
        <v>1</v>
      </c>
    </row>
    <row r="63" spans="1:11" s="10" customFormat="1" ht="15.75" x14ac:dyDescent="0.25">
      <c r="A63" s="13" t="s">
        <v>18</v>
      </c>
      <c r="B63" s="13" t="s">
        <v>19</v>
      </c>
      <c r="C63" s="19">
        <v>44470</v>
      </c>
      <c r="D63" s="19">
        <v>45291</v>
      </c>
      <c r="E63" s="14">
        <v>1763904</v>
      </c>
      <c r="F63" s="14">
        <v>0</v>
      </c>
      <c r="G63" s="15">
        <v>1763904</v>
      </c>
      <c r="H63" s="15" t="s">
        <v>11</v>
      </c>
      <c r="I63" s="15" t="s">
        <v>1</v>
      </c>
      <c r="J63" s="12" t="b">
        <f t="shared" si="0"/>
        <v>1</v>
      </c>
      <c r="K63"/>
    </row>
    <row r="64" spans="1:11" s="10" customFormat="1" ht="15.75" x14ac:dyDescent="0.25">
      <c r="A64" s="13" t="s">
        <v>18</v>
      </c>
      <c r="B64" s="13" t="s">
        <v>17</v>
      </c>
      <c r="C64" s="19">
        <v>44835</v>
      </c>
      <c r="D64" s="19">
        <v>45657</v>
      </c>
      <c r="E64" s="14">
        <v>1760678</v>
      </c>
      <c r="F64" s="14">
        <v>0</v>
      </c>
      <c r="G64" s="15">
        <v>1760678</v>
      </c>
      <c r="H64" s="15" t="s">
        <v>11</v>
      </c>
      <c r="I64" s="15" t="s">
        <v>1</v>
      </c>
      <c r="J64" s="12" t="b">
        <f t="shared" si="0"/>
        <v>1</v>
      </c>
      <c r="K64"/>
    </row>
    <row r="65" spans="1:11" ht="15.75" x14ac:dyDescent="0.25">
      <c r="A65" s="13" t="s">
        <v>16</v>
      </c>
      <c r="B65" s="13" t="s">
        <v>15</v>
      </c>
      <c r="C65" s="19">
        <v>45200</v>
      </c>
      <c r="D65" s="19">
        <v>45565</v>
      </c>
      <c r="E65" s="14">
        <v>25000</v>
      </c>
      <c r="F65" s="14">
        <v>500000</v>
      </c>
      <c r="G65" s="15">
        <v>525000</v>
      </c>
      <c r="H65" s="15" t="s">
        <v>11</v>
      </c>
      <c r="I65" s="15" t="s">
        <v>8</v>
      </c>
      <c r="J65" s="12" t="b">
        <f t="shared" si="0"/>
        <v>1</v>
      </c>
    </row>
    <row r="66" spans="1:11" ht="15.75" x14ac:dyDescent="0.25">
      <c r="A66" s="13" t="s">
        <v>13</v>
      </c>
      <c r="B66" s="13" t="s">
        <v>14</v>
      </c>
      <c r="C66" s="19">
        <v>44470</v>
      </c>
      <c r="D66" s="19">
        <v>45565</v>
      </c>
      <c r="E66" s="14">
        <v>3570485</v>
      </c>
      <c r="F66" s="14"/>
      <c r="G66" s="15">
        <v>3570485</v>
      </c>
      <c r="H66" s="15" t="s">
        <v>11</v>
      </c>
      <c r="I66" s="15" t="s">
        <v>3</v>
      </c>
      <c r="J66" s="12" t="b">
        <f t="shared" si="0"/>
        <v>1</v>
      </c>
    </row>
    <row r="67" spans="1:11" ht="15.75" x14ac:dyDescent="0.25">
      <c r="A67" s="13" t="s">
        <v>13</v>
      </c>
      <c r="B67" s="13" t="s">
        <v>102</v>
      </c>
      <c r="C67" s="19">
        <v>44835</v>
      </c>
      <c r="D67" s="19">
        <v>45930</v>
      </c>
      <c r="E67" s="14">
        <v>214178</v>
      </c>
      <c r="F67" s="14"/>
      <c r="G67" s="15">
        <v>214178</v>
      </c>
      <c r="H67" s="15" t="s">
        <v>11</v>
      </c>
      <c r="I67" s="15" t="s">
        <v>3</v>
      </c>
      <c r="J67" s="12" t="b">
        <f t="shared" si="0"/>
        <v>1</v>
      </c>
    </row>
    <row r="68" spans="1:11" s="10" customFormat="1" ht="15.75" x14ac:dyDescent="0.25">
      <c r="A68" s="13" t="s">
        <v>10</v>
      </c>
      <c r="B68" s="13" t="s">
        <v>115</v>
      </c>
      <c r="C68" s="19">
        <v>44835</v>
      </c>
      <c r="D68" s="19">
        <v>45930</v>
      </c>
      <c r="E68" s="14">
        <v>296022</v>
      </c>
      <c r="F68" s="14"/>
      <c r="G68" s="15">
        <v>296022</v>
      </c>
      <c r="H68" s="15" t="s">
        <v>100</v>
      </c>
      <c r="I68" s="15" t="s">
        <v>8</v>
      </c>
      <c r="J68" s="12" t="b">
        <f t="shared" si="0"/>
        <v>1</v>
      </c>
      <c r="K68"/>
    </row>
    <row r="69" spans="1:11" ht="15.75" x14ac:dyDescent="0.25">
      <c r="A69" s="13" t="s">
        <v>10</v>
      </c>
      <c r="B69" s="13" t="s">
        <v>12</v>
      </c>
      <c r="C69" s="19">
        <v>44470</v>
      </c>
      <c r="D69" s="19">
        <v>45565</v>
      </c>
      <c r="E69" s="14">
        <v>284298</v>
      </c>
      <c r="F69" s="14">
        <v>0</v>
      </c>
      <c r="G69" s="15">
        <v>284298</v>
      </c>
      <c r="H69" s="15" t="s">
        <v>11</v>
      </c>
      <c r="I69" s="15" t="s">
        <v>8</v>
      </c>
      <c r="J69" s="12" t="b">
        <f t="shared" ref="J69:J74" si="1">E69+F69=G69</f>
        <v>1</v>
      </c>
    </row>
    <row r="70" spans="1:11" ht="15.75" x14ac:dyDescent="0.25">
      <c r="A70" s="13" t="s">
        <v>6</v>
      </c>
      <c r="B70" s="13" t="s">
        <v>116</v>
      </c>
      <c r="C70" s="19">
        <v>45200</v>
      </c>
      <c r="D70" s="19">
        <v>45565</v>
      </c>
      <c r="E70" s="14">
        <v>1411236</v>
      </c>
      <c r="F70" s="14"/>
      <c r="G70" s="15">
        <v>1411236</v>
      </c>
      <c r="H70" s="15" t="s">
        <v>9</v>
      </c>
      <c r="I70" s="15" t="s">
        <v>3</v>
      </c>
      <c r="J70" s="12" t="b">
        <f t="shared" si="1"/>
        <v>1</v>
      </c>
    </row>
    <row r="71" spans="1:11" ht="15.75" x14ac:dyDescent="0.25">
      <c r="A71" s="13" t="s">
        <v>6</v>
      </c>
      <c r="B71" s="13" t="s">
        <v>7</v>
      </c>
      <c r="C71" s="19">
        <v>44835</v>
      </c>
      <c r="D71" s="19">
        <v>45657</v>
      </c>
      <c r="E71" s="14">
        <v>165000</v>
      </c>
      <c r="F71" s="14">
        <v>0</v>
      </c>
      <c r="G71" s="15">
        <v>165000</v>
      </c>
      <c r="H71" s="15" t="s">
        <v>9</v>
      </c>
      <c r="I71" s="15" t="s">
        <v>3</v>
      </c>
      <c r="J71" s="12" t="b">
        <f t="shared" si="1"/>
        <v>1</v>
      </c>
    </row>
    <row r="72" spans="1:11" s="10" customFormat="1" ht="15.75" x14ac:dyDescent="0.25">
      <c r="A72" s="13" t="s">
        <v>5</v>
      </c>
      <c r="B72" s="13" t="s">
        <v>117</v>
      </c>
      <c r="C72" s="19">
        <v>45200</v>
      </c>
      <c r="D72" s="19">
        <v>45565</v>
      </c>
      <c r="E72" s="14">
        <v>1142400</v>
      </c>
      <c r="F72" s="14"/>
      <c r="G72" s="15">
        <v>1142400</v>
      </c>
      <c r="H72" s="15" t="s">
        <v>9</v>
      </c>
      <c r="I72" s="15" t="s">
        <v>1</v>
      </c>
      <c r="J72" s="12" t="b">
        <f t="shared" si="1"/>
        <v>1</v>
      </c>
      <c r="K72"/>
    </row>
    <row r="73" spans="1:11" ht="15.75" x14ac:dyDescent="0.25">
      <c r="A73" s="13" t="s">
        <v>4</v>
      </c>
      <c r="B73" s="13" t="s">
        <v>118</v>
      </c>
      <c r="C73" s="19">
        <v>45200</v>
      </c>
      <c r="D73" s="19">
        <v>45565</v>
      </c>
      <c r="E73" s="14">
        <v>931116</v>
      </c>
      <c r="F73" s="14"/>
      <c r="G73" s="15">
        <v>931116</v>
      </c>
      <c r="H73" s="15" t="s">
        <v>9</v>
      </c>
      <c r="I73" s="15" t="s">
        <v>1</v>
      </c>
      <c r="J73" s="12" t="b">
        <f t="shared" si="1"/>
        <v>1</v>
      </c>
    </row>
    <row r="74" spans="1:11" ht="15.75" x14ac:dyDescent="0.25">
      <c r="A74" s="13" t="s">
        <v>2</v>
      </c>
      <c r="B74" s="13" t="s">
        <v>119</v>
      </c>
      <c r="C74" s="19">
        <v>45200</v>
      </c>
      <c r="D74" s="19">
        <v>45565</v>
      </c>
      <c r="E74" s="14">
        <v>207055</v>
      </c>
      <c r="F74" s="14"/>
      <c r="G74" s="15">
        <v>207055</v>
      </c>
      <c r="H74" s="15" t="s">
        <v>9</v>
      </c>
      <c r="I74" s="15" t="s">
        <v>1</v>
      </c>
      <c r="J74" s="12" t="b">
        <f t="shared" si="1"/>
        <v>1</v>
      </c>
    </row>
    <row r="75" spans="1:11" x14ac:dyDescent="0.25">
      <c r="A75" s="6" t="s">
        <v>0</v>
      </c>
      <c r="B75" s="6"/>
      <c r="C75" s="5"/>
      <c r="D75" s="5"/>
      <c r="E75" s="4">
        <f>SUM(E3:E74)</f>
        <v>343372488.19999999</v>
      </c>
      <c r="F75" s="4">
        <f>SUM(F3:F74)</f>
        <v>96516261.200000003</v>
      </c>
      <c r="G75" s="4">
        <f>SUM(G3:G74)</f>
        <v>439888749.39999998</v>
      </c>
      <c r="H75" s="4"/>
      <c r="I75" s="4"/>
      <c r="J75" s="1"/>
    </row>
    <row r="76" spans="1:11" x14ac:dyDescent="0.25"/>
    <row r="77" spans="1:11" ht="15" customHeight="1" x14ac:dyDescent="0.25"/>
    <row r="78" spans="1:11" x14ac:dyDescent="0.25"/>
    <row r="79" spans="1:11" x14ac:dyDescent="0.25"/>
    <row r="80" spans="1:11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</sheetData>
  <mergeCells count="1">
    <mergeCell ref="A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Executive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Hwang, Jiyoon</dc:creator>
  <cp:lastModifiedBy>Hwang, Jiyoon</cp:lastModifiedBy>
  <cp:lastPrinted>2024-08-27T13:06:42Z</cp:lastPrinted>
  <dcterms:created xsi:type="dcterms:W3CDTF">2024-08-27T12:07:44Z</dcterms:created>
  <dcterms:modified xsi:type="dcterms:W3CDTF">2024-08-28T14:29:47Z</dcterms:modified>
</cp:coreProperties>
</file>