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:\My Documents\a Op Center\Financial Reporting\"/>
    </mc:Choice>
  </mc:AlternateContent>
  <xr:revisionPtr revIDLastSave="0" documentId="13_ncr:1_{700305F9-0293-4357-A0B6-C0E71C7120A7}" xr6:coauthVersionLast="47" xr6:coauthVersionMax="47" xr10:uidLastSave="{00000000-0000-0000-0000-000000000000}"/>
  <bookViews>
    <workbookView xWindow="-108" yWindow="-108" windowWidth="23256" windowHeight="12456" xr2:uid="{10F98CC3-461A-4975-9C37-E9B6D0DCC08D}"/>
  </bookViews>
  <sheets>
    <sheet name="Reporting Requirements" sheetId="6" r:id="rId1"/>
    <sheet name="Lookup" sheetId="5" state="hidden" r:id="rId2"/>
    <sheet name="Tool" sheetId="4" r:id="rId3"/>
  </sheets>
  <definedNames>
    <definedName name="_xlnm._FilterDatabase" localSheetId="1" hidden="1">Lookup!$A$1:$G$17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4" l="1"/>
  <c r="C7" i="4" s="1"/>
  <c r="E6" i="4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C6" i="4" l="1"/>
</calcChain>
</file>

<file path=xl/sharedStrings.xml><?xml version="1.0" encoding="utf-8"?>
<sst xmlns="http://schemas.openxmlformats.org/spreadsheetml/2006/main" count="225" uniqueCount="77">
  <si>
    <t>None</t>
  </si>
  <si>
    <t>POS</t>
  </si>
  <si>
    <t>Myers and Stauffer LLC</t>
  </si>
  <si>
    <t>Expense Report</t>
  </si>
  <si>
    <t>Agreed Upon Procedures</t>
  </si>
  <si>
    <t>NonPOS</t>
  </si>
  <si>
    <t>Financial reporting Requirements</t>
  </si>
  <si>
    <t>Audit Requirements</t>
  </si>
  <si>
    <t>End of Year Expense Report</t>
  </si>
  <si>
    <t>End of Year Expense report</t>
  </si>
  <si>
    <t>Annual Report</t>
  </si>
  <si>
    <t>NonProfit</t>
  </si>
  <si>
    <t>ForProfit</t>
  </si>
  <si>
    <t>Financial Audit, management letter and audit recommendations</t>
  </si>
  <si>
    <t>Heather.Sharpley@ct.gov</t>
  </si>
  <si>
    <t>Daniel.Jacques@ct.gov</t>
  </si>
  <si>
    <t>Provider Specialist</t>
  </si>
  <si>
    <t>DDS.OperationsCenter@ct.gov</t>
  </si>
  <si>
    <t>Due 12/31/XX</t>
  </si>
  <si>
    <t>OPM Electronic Audit Reporting System</t>
  </si>
  <si>
    <t>For Profit</t>
  </si>
  <si>
    <t>Revenue</t>
  </si>
  <si>
    <t>Revenue = &lt;$100,000</t>
  </si>
  <si>
    <t>Revenue = Between $100,000-$300,000</t>
  </si>
  <si>
    <t>Revenue Between $300,000-$500,000</t>
  </si>
  <si>
    <t>Revenue &gt; $500,000</t>
  </si>
  <si>
    <t>Please select:</t>
  </si>
  <si>
    <t>Corp Type</t>
  </si>
  <si>
    <t>POS/NonPOS</t>
  </si>
  <si>
    <t>Revenue Range</t>
  </si>
  <si>
    <t>Costs Range</t>
  </si>
  <si>
    <t>Costs = &lt;$100,000</t>
  </si>
  <si>
    <t>Costs = Between $100,000-$300,000</t>
  </si>
  <si>
    <t>Costs Between $300,000-$500,000</t>
  </si>
  <si>
    <t>Costs &gt; $500,000</t>
  </si>
  <si>
    <t>Financial Report</t>
  </si>
  <si>
    <t>Prov Type</t>
  </si>
  <si>
    <t>Costs</t>
  </si>
  <si>
    <t>Concat Rev</t>
  </si>
  <si>
    <t>ConcatCosts</t>
  </si>
  <si>
    <t>NonProfitNonPOSRevenue = &lt;$100,000</t>
  </si>
  <si>
    <t>NonProfitPOSRevenue = &lt;$100,000</t>
  </si>
  <si>
    <t>NonProfitNonPOSRevenue = Between $100,000-$300,000</t>
  </si>
  <si>
    <t>NonProfitPOSRevenue = Between $100,000-$300,000</t>
  </si>
  <si>
    <t>NonProfitNonPOSRevenue Between $300,000-$500,000</t>
  </si>
  <si>
    <t>NonProfitPOSRevenue Between $300,000-$500,000</t>
  </si>
  <si>
    <t>NonProfitNonPOSRevenue &gt; $500,000</t>
  </si>
  <si>
    <t>NonProfitPOSRevenue &gt; $500,000</t>
  </si>
  <si>
    <t>Audit Type</t>
  </si>
  <si>
    <t>Audited Financials, Mgmt Letter</t>
  </si>
  <si>
    <t>Financial Report Type</t>
  </si>
  <si>
    <t>Agreed Upon Procedures are submitted to:</t>
  </si>
  <si>
    <t>State Single Audits are submitted to OPM:</t>
  </si>
  <si>
    <t>End of Year Expense reports are submitted to:</t>
  </si>
  <si>
    <t>Submitted to</t>
  </si>
  <si>
    <t>Due Date</t>
  </si>
  <si>
    <t>Report Type</t>
  </si>
  <si>
    <t>10/15/XX</t>
  </si>
  <si>
    <t>12/31/XX</t>
  </si>
  <si>
    <t>For ProfitNonPOSRevenue = Between $100,000-$300,000</t>
  </si>
  <si>
    <t>For ProfitPOSRevenue = Between $100,000-$300,000</t>
  </si>
  <si>
    <t>For ProfitNonPOSRevenue Between $300,000-$500,000</t>
  </si>
  <si>
    <t>For ProfitPOSRevenue Between $300,000-$500,000</t>
  </si>
  <si>
    <t>For ProfitNonPOSRevenue &gt; $500,000</t>
  </si>
  <si>
    <t>For ProfitPOSRevenue &gt; $500,000</t>
  </si>
  <si>
    <t>For ProfitNonPOSRevenue = &lt;$100,000</t>
  </si>
  <si>
    <t>For ProfitPOSRevenue = &lt;$100,000</t>
  </si>
  <si>
    <t>State Single Audit and Reconciliation</t>
  </si>
  <si>
    <t>Less than $100,000</t>
  </si>
  <si>
    <t>$500,000 or more</t>
  </si>
  <si>
    <t>$300,000-$500,000</t>
  </si>
  <si>
    <t>$100,000-$300,000</t>
  </si>
  <si>
    <t>Helpful Links</t>
  </si>
  <si>
    <t xml:space="preserve">*Annual Reports and End of the Year Expense Reports are due by October 15th or the first business day thereafter. For each day that a Report is not filed, a penalty of .50% of the current monthly payment attributable to A&amp;G expenses shall be assessed from the total monthly payment for the first 30 days, .75% for the second 30 days, and 1.0% beyond 60 days for the month following the calculation of the penalty. In addition, 5% of the total monthly payment may be held until the Annual Report is received. </t>
  </si>
  <si>
    <t>12/31/XX or 6 months after provider's FY end</t>
  </si>
  <si>
    <t>Annual reports</t>
  </si>
  <si>
    <t>State Single Audit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</si>
</sst>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7">
    <xf numFmtId="0" fontId="0" fillId="0" borderId="0" xfId="0"/>
    <xf numFmtId="0" fontId="0" fillId="0" borderId="0" xfId="0" applyFill="1"/>
    <xf numFmtId="0" fontId="0" fillId="0" borderId="0" xfId="0" applyAlignment="1">
      <alignment horizontal="right"/>
    </xf>
    <xf numFmtId="0" fontId="0" fillId="0" borderId="10" xfId="0" applyBorder="1"/>
    <xf numFmtId="0" fontId="2" fillId="0" borderId="0" xfId="0" applyFont="1"/>
    <xf numFmtId="0" fontId="2" fillId="5" borderId="10" xfId="0" applyFont="1" applyFill="1" applyBorder="1" applyAlignment="1">
      <alignment horizontal="center"/>
    </xf>
    <xf numFmtId="0" fontId="0" fillId="2" borderId="10" xfId="0" applyFill="1" applyBorder="1" applyProtection="1">
      <protection locked="0"/>
    </xf>
    <xf numFmtId="0" fontId="3" fillId="0" borderId="0" xfId="0" applyFont="1" applyBorder="1" applyProtection="1"/>
    <xf numFmtId="0" fontId="4" fillId="4" borderId="12" xfId="0" applyFont="1" applyFill="1" applyBorder="1" applyAlignment="1" applyProtection="1">
      <alignment horizontal="center" vertical="center"/>
    </xf>
    <xf numFmtId="0" fontId="4" fillId="4" borderId="13" xfId="0" applyFont="1" applyFill="1" applyBorder="1" applyAlignment="1" applyProtection="1">
      <alignment horizontal="center" vertical="center"/>
    </xf>
    <xf numFmtId="0" fontId="0" fillId="0" borderId="0" xfId="0" applyProtection="1"/>
    <xf numFmtId="0" fontId="4" fillId="4" borderId="7" xfId="0" applyFont="1" applyFill="1" applyBorder="1" applyAlignment="1" applyProtection="1">
      <alignment horizontal="center" vertical="center"/>
    </xf>
    <xf numFmtId="0" fontId="4" fillId="4" borderId="13" xfId="0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wrapText="1"/>
    </xf>
    <xf numFmtId="0" fontId="2" fillId="5" borderId="7" xfId="0" applyFont="1" applyFill="1" applyBorder="1" applyAlignment="1" applyProtection="1">
      <alignment horizontal="center" vertical="center" wrapText="1"/>
    </xf>
    <xf numFmtId="0" fontId="2" fillId="5" borderId="13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</xf>
    <xf numFmtId="0" fontId="2" fillId="4" borderId="7" xfId="0" applyFont="1" applyFill="1" applyBorder="1" applyProtection="1"/>
    <xf numFmtId="0" fontId="0" fillId="0" borderId="5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4" borderId="7" xfId="0" applyFill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vertical="center"/>
    </xf>
    <xf numFmtId="0" fontId="0" fillId="0" borderId="4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left" vertical="center"/>
    </xf>
    <xf numFmtId="0" fontId="2" fillId="3" borderId="4" xfId="0" applyFont="1" applyFill="1" applyBorder="1" applyProtection="1"/>
    <xf numFmtId="0" fontId="0" fillId="3" borderId="3" xfId="0" applyFill="1" applyBorder="1" applyAlignment="1" applyProtection="1">
      <alignment horizontal="center" vertical="center"/>
    </xf>
    <xf numFmtId="0" fontId="0" fillId="3" borderId="3" xfId="0" applyFill="1" applyBorder="1" applyAlignment="1" applyProtection="1">
      <alignment horizontal="center" vertical="center" wrapText="1"/>
    </xf>
    <xf numFmtId="0" fontId="0" fillId="3" borderId="2" xfId="0" applyFill="1" applyBorder="1" applyAlignment="1" applyProtection="1">
      <alignment horizontal="center" vertical="center" wrapText="1"/>
    </xf>
    <xf numFmtId="0" fontId="0" fillId="3" borderId="4" xfId="0" applyFill="1" applyBorder="1" applyAlignment="1" applyProtection="1">
      <alignment horizontal="center" vertical="center" wrapText="1"/>
    </xf>
    <xf numFmtId="0" fontId="0" fillId="0" borderId="0" xfId="0" applyBorder="1" applyProtection="1"/>
    <xf numFmtId="0" fontId="0" fillId="0" borderId="11" xfId="0" applyBorder="1" applyAlignment="1" applyProtection="1">
      <alignment wrapText="1"/>
    </xf>
    <xf numFmtId="0" fontId="0" fillId="0" borderId="6" xfId="0" applyBorder="1" applyAlignment="1" applyProtection="1">
      <alignment wrapText="1"/>
    </xf>
    <xf numFmtId="0" fontId="0" fillId="0" borderId="29" xfId="0" applyBorder="1" applyAlignment="1" applyProtection="1">
      <alignment wrapText="1"/>
    </xf>
    <xf numFmtId="0" fontId="2" fillId="0" borderId="26" xfId="0" applyFont="1" applyBorder="1" applyAlignment="1" applyProtection="1">
      <alignment wrapText="1"/>
    </xf>
    <xf numFmtId="0" fontId="2" fillId="0" borderId="16" xfId="0" applyFont="1" applyBorder="1" applyAlignment="1" applyProtection="1">
      <alignment wrapText="1"/>
    </xf>
    <xf numFmtId="0" fontId="2" fillId="0" borderId="17" xfId="0" applyFont="1" applyBorder="1" applyAlignment="1" applyProtection="1">
      <alignment wrapText="1"/>
    </xf>
    <xf numFmtId="0" fontId="2" fillId="0" borderId="15" xfId="0" applyFont="1" applyBorder="1" applyAlignment="1" applyProtection="1">
      <alignment wrapText="1"/>
    </xf>
    <xf numFmtId="0" fontId="2" fillId="0" borderId="23" xfId="0" applyFont="1" applyBorder="1" applyAlignment="1" applyProtection="1">
      <alignment horizontal="center" wrapText="1"/>
    </xf>
    <xf numFmtId="0" fontId="0" fillId="0" borderId="8" xfId="0" applyBorder="1" applyAlignment="1" applyProtection="1">
      <alignment wrapText="1"/>
    </xf>
    <xf numFmtId="0" fontId="0" fillId="0" borderId="2" xfId="0" applyBorder="1" applyAlignment="1" applyProtection="1">
      <alignment wrapText="1"/>
    </xf>
    <xf numFmtId="0" fontId="2" fillId="0" borderId="30" xfId="0" applyFont="1" applyBorder="1" applyAlignment="1" applyProtection="1">
      <alignment horizontal="center" vertical="center" wrapText="1"/>
    </xf>
    <xf numFmtId="0" fontId="0" fillId="0" borderId="14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0" fontId="0" fillId="0" borderId="19" xfId="0" applyBorder="1" applyAlignment="1" applyProtection="1">
      <alignment vertical="center" wrapText="1"/>
    </xf>
    <xf numFmtId="0" fontId="1" fillId="0" borderId="18" xfId="1" applyBorder="1" applyAlignment="1" applyProtection="1">
      <alignment vertical="center"/>
    </xf>
    <xf numFmtId="0" fontId="1" fillId="0" borderId="19" xfId="1" applyBorder="1" applyAlignment="1" applyProtection="1">
      <alignment vertical="center"/>
    </xf>
    <xf numFmtId="0" fontId="0" fillId="0" borderId="24" xfId="0" applyBorder="1" applyAlignment="1" applyProtection="1">
      <alignment horizontal="center" vertical="center"/>
    </xf>
    <xf numFmtId="0" fontId="2" fillId="0" borderId="30" xfId="0" applyFont="1" applyBorder="1" applyAlignment="1" applyProtection="1">
      <alignment horizontal="center" vertical="center"/>
    </xf>
    <xf numFmtId="0" fontId="0" fillId="0" borderId="14" xfId="0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0" fillId="0" borderId="19" xfId="0" applyBorder="1" applyAlignment="1" applyProtection="1">
      <alignment vertical="center"/>
    </xf>
    <xf numFmtId="0" fontId="1" fillId="0" borderId="18" xfId="1" applyBorder="1" applyAlignment="1" applyProtection="1">
      <alignment horizontal="center" vertical="center"/>
    </xf>
    <xf numFmtId="0" fontId="0" fillId="0" borderId="19" xfId="0" applyBorder="1" applyAlignment="1" applyProtection="1">
      <alignment vertical="center"/>
    </xf>
    <xf numFmtId="0" fontId="0" fillId="0" borderId="24" xfId="0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center" vertical="center"/>
    </xf>
    <xf numFmtId="0" fontId="0" fillId="0" borderId="28" xfId="0" applyBorder="1" applyAlignment="1" applyProtection="1">
      <alignment horizontal="left" vertical="center" wrapText="1"/>
    </xf>
    <xf numFmtId="0" fontId="0" fillId="0" borderId="21" xfId="0" applyBorder="1" applyAlignment="1" applyProtection="1">
      <alignment horizontal="left" vertical="center" wrapText="1"/>
    </xf>
    <xf numFmtId="0" fontId="0" fillId="0" borderId="22" xfId="0" applyBorder="1" applyAlignment="1" applyProtection="1">
      <alignment horizontal="left" vertical="center" wrapText="1"/>
    </xf>
    <xf numFmtId="0" fontId="1" fillId="0" borderId="20" xfId="1" applyBorder="1" applyAlignment="1" applyProtection="1">
      <alignment vertical="center"/>
    </xf>
    <xf numFmtId="0" fontId="1" fillId="0" borderId="22" xfId="1" applyBorder="1" applyAlignment="1" applyProtection="1">
      <alignment vertical="center"/>
    </xf>
    <xf numFmtId="0" fontId="0" fillId="0" borderId="25" xfId="0" applyBorder="1" applyAlignment="1" applyProtection="1">
      <alignment horizontal="center" vertical="center" wrapText="1"/>
    </xf>
    <xf numFmtId="0" fontId="0" fillId="0" borderId="0" xfId="0" applyAlignment="1" applyProtection="1"/>
    <xf numFmtId="0" fontId="2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 vertical="center" wrapText="1"/>
    </xf>
    <xf numFmtId="0" fontId="1" fillId="0" borderId="0" xfId="1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18" xfId="0" applyBorder="1" applyAlignment="1" applyProtection="1">
      <alignment vertical="center" wrapText="1"/>
    </xf>
    <xf numFmtId="0" fontId="0" fillId="0" borderId="32" xfId="0" applyBorder="1" applyAlignment="1" applyProtection="1">
      <alignment vertical="center"/>
    </xf>
    <xf numFmtId="0" fontId="0" fillId="0" borderId="24" xfId="0" applyBorder="1" applyAlignment="1" applyProtection="1">
      <alignment vertical="center"/>
    </xf>
    <xf numFmtId="0" fontId="0" fillId="0" borderId="0" xfId="0" applyAlignment="1" applyProtection="1">
      <alignment wrapText="1"/>
    </xf>
    <xf numFmtId="0" fontId="0" fillId="0" borderId="18" xfId="0" applyBorder="1" applyAlignment="1" applyProtection="1">
      <alignment vertical="center"/>
    </xf>
    <xf numFmtId="0" fontId="1" fillId="0" borderId="18" xfId="1" applyBorder="1" applyAlignment="1" applyProtection="1">
      <alignment horizontal="left" vertical="center"/>
    </xf>
    <xf numFmtId="0" fontId="0" fillId="0" borderId="19" xfId="0" applyBorder="1" applyAlignment="1" applyProtection="1">
      <alignment horizontal="left" vertical="center"/>
    </xf>
    <xf numFmtId="0" fontId="2" fillId="0" borderId="15" xfId="0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27" xfId="0" applyBorder="1" applyAlignment="1" applyProtection="1">
      <alignment vertical="center"/>
    </xf>
    <xf numFmtId="0" fontId="1" fillId="0" borderId="8" xfId="1" applyBorder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0" fontId="0" fillId="0" borderId="20" xfId="0" applyBorder="1" applyAlignment="1" applyProtection="1">
      <alignment vertical="center" wrapText="1"/>
    </xf>
    <xf numFmtId="0" fontId="0" fillId="0" borderId="21" xfId="0" applyBorder="1" applyAlignment="1" applyProtection="1">
      <alignment vertical="center" wrapText="1"/>
    </xf>
    <xf numFmtId="0" fontId="0" fillId="0" borderId="22" xfId="0" applyBorder="1" applyAlignment="1" applyProtection="1">
      <alignment vertical="center" wrapText="1"/>
    </xf>
    <xf numFmtId="0" fontId="1" fillId="0" borderId="20" xfId="1" applyBorder="1" applyAlignment="1" applyProtection="1">
      <alignment vertical="center" wrapText="1"/>
    </xf>
    <xf numFmtId="0" fontId="1" fillId="0" borderId="9" xfId="1" applyBorder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0" fontId="0" fillId="0" borderId="0" xfId="0" applyBorder="1" applyAlignment="1" applyProtection="1"/>
    <xf numFmtId="0" fontId="1" fillId="0" borderId="0" xfId="1" applyBorder="1" applyAlignment="1" applyProtection="1">
      <alignment horizontal="center" vertical="center"/>
    </xf>
  </cellXfs>
  <cellStyles count="2">
    <cellStyle name="Hyperlink" xfId="1" builtinId="8"/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ars.opm.ct.gov/" TargetMode="External"/><Relationship Id="rId13" Type="http://schemas.openxmlformats.org/officeDocument/2006/relationships/hyperlink" Target="https://ctannualreport.mslc.com/" TargetMode="External"/><Relationship Id="rId3" Type="http://schemas.openxmlformats.org/officeDocument/2006/relationships/hyperlink" Target="mailto:Heather.Sharpley@ct.gov" TargetMode="External"/><Relationship Id="rId7" Type="http://schemas.openxmlformats.org/officeDocument/2006/relationships/hyperlink" Target="mailto:Daniel.Jacques@ct.gov" TargetMode="External"/><Relationship Id="rId12" Type="http://schemas.openxmlformats.org/officeDocument/2006/relationships/hyperlink" Target="https://portal.ct.gov/dds/searchable-archive/operationscenter/providers/financial-reporting?language=en_US" TargetMode="External"/><Relationship Id="rId2" Type="http://schemas.openxmlformats.org/officeDocument/2006/relationships/hyperlink" Target="mailto:Daniel.Jacques@ct.gov" TargetMode="External"/><Relationship Id="rId1" Type="http://schemas.openxmlformats.org/officeDocument/2006/relationships/hyperlink" Target="mailto:Heather.Sharpley@ct.gov" TargetMode="External"/><Relationship Id="rId6" Type="http://schemas.openxmlformats.org/officeDocument/2006/relationships/hyperlink" Target="mailto:Heather.Sharpley@ct.gov" TargetMode="External"/><Relationship Id="rId11" Type="http://schemas.openxmlformats.org/officeDocument/2006/relationships/hyperlink" Target="https://portal.ct.gov/dds/searchable-archive/operationscenter/documents/end-of-year-expense-report?language=en_US" TargetMode="External"/><Relationship Id="rId5" Type="http://schemas.openxmlformats.org/officeDocument/2006/relationships/hyperlink" Target="mailto:DDS.OperationsCenter@ct.gov" TargetMode="External"/><Relationship Id="rId10" Type="http://schemas.openxmlformats.org/officeDocument/2006/relationships/hyperlink" Target="https://ctannualreport.mslc.com/" TargetMode="External"/><Relationship Id="rId4" Type="http://schemas.openxmlformats.org/officeDocument/2006/relationships/hyperlink" Target="mailto:Daniel.Jacques@ct.gov" TargetMode="External"/><Relationship Id="rId9" Type="http://schemas.openxmlformats.org/officeDocument/2006/relationships/hyperlink" Target="https://ears.opm.ct.gov/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1BBCB-C7E4-4D66-A2B7-C5C70D4FECC6}">
  <sheetPr>
    <pageSetUpPr fitToPage="1"/>
  </sheetPr>
  <dimension ref="A1:U24"/>
  <sheetViews>
    <sheetView tabSelected="1" zoomScale="70" zoomScaleNormal="70" workbookViewId="0">
      <selection activeCell="G7" sqref="G7:G8"/>
    </sheetView>
  </sheetViews>
  <sheetFormatPr defaultRowHeight="14.4" x14ac:dyDescent="0.3"/>
  <cols>
    <col min="1" max="1" width="8.88671875" style="10"/>
    <col min="2" max="2" width="8.88671875" style="10" customWidth="1"/>
    <col min="3" max="3" width="17.6640625" style="10" customWidth="1"/>
    <col min="4" max="4" width="20" style="10" customWidth="1"/>
    <col min="5" max="5" width="22.6640625" style="10" customWidth="1"/>
    <col min="6" max="6" width="21.88671875" style="10" customWidth="1"/>
    <col min="7" max="7" width="17.77734375" style="10" customWidth="1"/>
    <col min="8" max="8" width="16.21875" style="10" customWidth="1"/>
    <col min="9" max="9" width="16.5546875" style="10" customWidth="1"/>
    <col min="10" max="10" width="21.21875" style="10" customWidth="1"/>
    <col min="11" max="16384" width="8.88671875" style="10"/>
  </cols>
  <sheetData>
    <row r="1" spans="1:21" ht="18.600000000000001" thickBot="1" x14ac:dyDescent="0.4">
      <c r="A1" s="7"/>
      <c r="B1" s="7"/>
      <c r="C1" s="8" t="s">
        <v>68</v>
      </c>
      <c r="D1" s="9"/>
      <c r="E1" s="8" t="s">
        <v>71</v>
      </c>
      <c r="F1" s="9"/>
      <c r="G1" s="8" t="s">
        <v>70</v>
      </c>
      <c r="H1" s="9"/>
      <c r="I1" s="8" t="s">
        <v>69</v>
      </c>
      <c r="J1" s="9"/>
    </row>
    <row r="2" spans="1:21" ht="18.600000000000001" thickBot="1" x14ac:dyDescent="0.4">
      <c r="A2" s="7"/>
      <c r="B2" s="7"/>
      <c r="C2" s="11" t="s">
        <v>21</v>
      </c>
      <c r="D2" s="12" t="s">
        <v>37</v>
      </c>
      <c r="E2" s="11" t="s">
        <v>21</v>
      </c>
      <c r="F2" s="13" t="s">
        <v>37</v>
      </c>
      <c r="G2" s="11" t="s">
        <v>21</v>
      </c>
      <c r="H2" s="13" t="s">
        <v>37</v>
      </c>
      <c r="I2" s="11" t="s">
        <v>21</v>
      </c>
      <c r="J2" s="13" t="s">
        <v>37</v>
      </c>
    </row>
    <row r="3" spans="1:21" ht="43.8" thickBot="1" x14ac:dyDescent="0.35">
      <c r="A3" s="14"/>
      <c r="B3" s="14"/>
      <c r="C3" s="15" t="s">
        <v>6</v>
      </c>
      <c r="D3" s="16" t="s">
        <v>7</v>
      </c>
      <c r="E3" s="15" t="s">
        <v>6</v>
      </c>
      <c r="F3" s="17" t="s">
        <v>7</v>
      </c>
      <c r="G3" s="15" t="s">
        <v>6</v>
      </c>
      <c r="H3" s="17" t="s">
        <v>7</v>
      </c>
      <c r="I3" s="15" t="s">
        <v>6</v>
      </c>
      <c r="J3" s="17" t="s">
        <v>7</v>
      </c>
    </row>
    <row r="4" spans="1:21" ht="43.8" customHeight="1" thickBot="1" x14ac:dyDescent="0.35">
      <c r="A4" s="18" t="s">
        <v>5</v>
      </c>
      <c r="B4" s="19" t="s">
        <v>11</v>
      </c>
      <c r="C4" s="20" t="s">
        <v>0</v>
      </c>
      <c r="D4" s="20" t="s">
        <v>0</v>
      </c>
      <c r="E4" s="21" t="s">
        <v>8</v>
      </c>
      <c r="F4" s="21" t="s">
        <v>4</v>
      </c>
      <c r="G4" s="21" t="s">
        <v>8</v>
      </c>
      <c r="H4" s="22" t="s">
        <v>4</v>
      </c>
      <c r="I4" s="21" t="s">
        <v>8</v>
      </c>
      <c r="J4" s="23" t="s">
        <v>67</v>
      </c>
    </row>
    <row r="5" spans="1:21" ht="43.8" thickBot="1" x14ac:dyDescent="0.35">
      <c r="A5" s="24"/>
      <c r="B5" s="25" t="s">
        <v>12</v>
      </c>
      <c r="C5" s="26"/>
      <c r="D5" s="27"/>
      <c r="E5" s="28"/>
      <c r="F5" s="28"/>
      <c r="G5" s="29"/>
      <c r="H5" s="30"/>
      <c r="I5" s="29"/>
      <c r="J5" s="31" t="s">
        <v>13</v>
      </c>
    </row>
    <row r="6" spans="1:21" ht="15" thickBot="1" x14ac:dyDescent="0.35">
      <c r="A6" s="32"/>
      <c r="B6" s="33"/>
      <c r="C6" s="34"/>
      <c r="D6" s="34"/>
      <c r="E6" s="34"/>
      <c r="F6" s="34"/>
      <c r="G6" s="35"/>
      <c r="H6" s="36"/>
      <c r="I6" s="35"/>
      <c r="J6" s="37"/>
    </row>
    <row r="7" spans="1:21" ht="37.200000000000003" customHeight="1" thickBot="1" x14ac:dyDescent="0.35">
      <c r="A7" s="18" t="s">
        <v>1</v>
      </c>
      <c r="B7" s="19" t="s">
        <v>11</v>
      </c>
      <c r="C7" s="20" t="s">
        <v>0</v>
      </c>
      <c r="D7" s="20" t="s">
        <v>0</v>
      </c>
      <c r="E7" s="21" t="s">
        <v>8</v>
      </c>
      <c r="F7" s="21" t="s">
        <v>4</v>
      </c>
      <c r="G7" s="21" t="s">
        <v>10</v>
      </c>
      <c r="H7" s="22" t="s">
        <v>4</v>
      </c>
      <c r="I7" s="21" t="s">
        <v>10</v>
      </c>
      <c r="J7" s="23" t="s">
        <v>67</v>
      </c>
    </row>
    <row r="8" spans="1:21" ht="43.8" thickBot="1" x14ac:dyDescent="0.35">
      <c r="A8" s="24"/>
      <c r="B8" s="25" t="s">
        <v>12</v>
      </c>
      <c r="C8" s="26"/>
      <c r="D8" s="26"/>
      <c r="E8" s="29"/>
      <c r="F8" s="29"/>
      <c r="G8" s="29"/>
      <c r="H8" s="30"/>
      <c r="I8" s="29"/>
      <c r="J8" s="31" t="s">
        <v>13</v>
      </c>
    </row>
    <row r="9" spans="1:21" ht="20.399999999999999" customHeight="1" thickBot="1" x14ac:dyDescent="0.35">
      <c r="I9" s="38"/>
      <c r="J9" s="38"/>
    </row>
    <row r="10" spans="1:21" ht="19.8" customHeight="1" thickBot="1" x14ac:dyDescent="0.35">
      <c r="I10" s="39" t="s">
        <v>73</v>
      </c>
      <c r="J10" s="40"/>
    </row>
    <row r="11" spans="1:21" ht="23.4" customHeight="1" x14ac:dyDescent="0.3">
      <c r="A11" s="41"/>
      <c r="B11" s="42" t="s">
        <v>56</v>
      </c>
      <c r="C11" s="43"/>
      <c r="D11" s="44"/>
      <c r="E11" s="45" t="s">
        <v>54</v>
      </c>
      <c r="F11" s="44"/>
      <c r="G11" s="46" t="s">
        <v>55</v>
      </c>
      <c r="I11" s="47"/>
      <c r="J11" s="48"/>
    </row>
    <row r="12" spans="1:21" ht="15" customHeight="1" x14ac:dyDescent="0.3">
      <c r="A12" s="49" t="s">
        <v>5</v>
      </c>
      <c r="B12" s="50" t="s">
        <v>51</v>
      </c>
      <c r="C12" s="51"/>
      <c r="D12" s="52"/>
      <c r="E12" s="53" t="s">
        <v>14</v>
      </c>
      <c r="F12" s="54" t="s">
        <v>15</v>
      </c>
      <c r="G12" s="55" t="s">
        <v>18</v>
      </c>
      <c r="I12" s="47"/>
      <c r="J12" s="48"/>
    </row>
    <row r="13" spans="1:21" ht="43.2" x14ac:dyDescent="0.3">
      <c r="A13" s="56"/>
      <c r="B13" s="57" t="s">
        <v>52</v>
      </c>
      <c r="C13" s="58"/>
      <c r="D13" s="59"/>
      <c r="E13" s="60" t="s">
        <v>19</v>
      </c>
      <c r="F13" s="61"/>
      <c r="G13" s="62" t="s">
        <v>74</v>
      </c>
      <c r="I13" s="47"/>
      <c r="J13" s="48"/>
    </row>
    <row r="14" spans="1:21" x14ac:dyDescent="0.3">
      <c r="A14" s="56"/>
      <c r="B14" s="57" t="s">
        <v>53</v>
      </c>
      <c r="C14" s="58"/>
      <c r="D14" s="59"/>
      <c r="E14" s="53" t="s">
        <v>14</v>
      </c>
      <c r="F14" s="54" t="s">
        <v>15</v>
      </c>
      <c r="G14" s="55" t="s">
        <v>57</v>
      </c>
      <c r="I14" s="47"/>
      <c r="J14" s="48"/>
    </row>
    <row r="15" spans="1:21" ht="15" thickBot="1" x14ac:dyDescent="0.35">
      <c r="A15" s="63"/>
      <c r="B15" s="64" t="s">
        <v>13</v>
      </c>
      <c r="C15" s="65"/>
      <c r="D15" s="66"/>
      <c r="E15" s="67" t="s">
        <v>14</v>
      </c>
      <c r="F15" s="68" t="s">
        <v>15</v>
      </c>
      <c r="G15" s="69" t="s">
        <v>58</v>
      </c>
      <c r="I15" s="47"/>
      <c r="J15" s="48"/>
    </row>
    <row r="16" spans="1:21" ht="21" customHeight="1" x14ac:dyDescent="0.3">
      <c r="I16" s="47"/>
      <c r="J16" s="48"/>
      <c r="K16" s="14"/>
      <c r="L16" s="14"/>
      <c r="M16" s="14"/>
      <c r="N16" s="14"/>
      <c r="O16" s="14"/>
      <c r="P16" s="14"/>
      <c r="Q16" s="14"/>
      <c r="R16" s="14"/>
      <c r="S16" s="14"/>
      <c r="T16" s="70"/>
      <c r="U16" s="70"/>
    </row>
    <row r="17" spans="1:21" ht="19.8" customHeight="1" thickBot="1" x14ac:dyDescent="0.35">
      <c r="A17" s="71"/>
      <c r="B17" s="72"/>
      <c r="C17" s="72"/>
      <c r="D17" s="72"/>
      <c r="E17" s="73"/>
      <c r="F17" s="73"/>
      <c r="G17" s="74"/>
      <c r="H17" s="38"/>
      <c r="I17" s="47"/>
      <c r="J17" s="48"/>
      <c r="K17" s="14"/>
      <c r="L17" s="14"/>
      <c r="M17" s="14"/>
      <c r="N17" s="14"/>
      <c r="O17" s="14"/>
      <c r="P17" s="14"/>
      <c r="Q17" s="14"/>
      <c r="R17" s="14"/>
      <c r="S17" s="14"/>
      <c r="T17" s="70"/>
      <c r="U17" s="70"/>
    </row>
    <row r="18" spans="1:21" ht="15" customHeight="1" thickBot="1" x14ac:dyDescent="0.35">
      <c r="A18" s="41"/>
      <c r="B18" s="45" t="s">
        <v>56</v>
      </c>
      <c r="C18" s="43"/>
      <c r="D18" s="44"/>
      <c r="E18" s="45" t="s">
        <v>54</v>
      </c>
      <c r="F18" s="44"/>
      <c r="G18" s="46" t="s">
        <v>55</v>
      </c>
      <c r="H18" s="38"/>
      <c r="I18" s="75"/>
      <c r="J18" s="76"/>
      <c r="K18" s="14"/>
      <c r="L18" s="14"/>
      <c r="M18" s="14"/>
      <c r="N18" s="14"/>
      <c r="O18" s="14"/>
      <c r="P18" s="14"/>
      <c r="Q18" s="14"/>
      <c r="R18" s="14"/>
      <c r="S18" s="14"/>
      <c r="T18" s="70"/>
      <c r="U18" s="70"/>
    </row>
    <row r="19" spans="1:21" ht="15" thickBot="1" x14ac:dyDescent="0.35">
      <c r="A19" s="49" t="s">
        <v>1</v>
      </c>
      <c r="B19" s="77" t="s">
        <v>51</v>
      </c>
      <c r="C19" s="51"/>
      <c r="D19" s="52"/>
      <c r="E19" s="78" t="s">
        <v>16</v>
      </c>
      <c r="F19" s="79"/>
      <c r="G19" s="55" t="s">
        <v>58</v>
      </c>
      <c r="H19" s="38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80"/>
      <c r="U19" s="80"/>
    </row>
    <row r="20" spans="1:21" ht="43.2" x14ac:dyDescent="0.3">
      <c r="A20" s="56"/>
      <c r="B20" s="81" t="s">
        <v>52</v>
      </c>
      <c r="C20" s="58"/>
      <c r="D20" s="59"/>
      <c r="E20" s="82" t="s">
        <v>19</v>
      </c>
      <c r="F20" s="83"/>
      <c r="G20" s="62" t="s">
        <v>74</v>
      </c>
      <c r="I20" s="84" t="s">
        <v>72</v>
      </c>
      <c r="J20" s="85"/>
      <c r="K20" s="14"/>
      <c r="L20" s="14"/>
      <c r="M20" s="14"/>
      <c r="N20" s="14"/>
      <c r="O20" s="14"/>
      <c r="P20" s="14"/>
      <c r="Q20" s="14"/>
      <c r="R20" s="14"/>
      <c r="S20" s="14"/>
      <c r="T20" s="80"/>
      <c r="U20" s="80"/>
    </row>
    <row r="21" spans="1:21" x14ac:dyDescent="0.3">
      <c r="A21" s="56"/>
      <c r="B21" s="78" t="s">
        <v>75</v>
      </c>
      <c r="C21" s="86"/>
      <c r="D21" s="79"/>
      <c r="E21" s="82" t="s">
        <v>2</v>
      </c>
      <c r="F21" s="83"/>
      <c r="G21" s="55"/>
      <c r="I21" s="87" t="s">
        <v>2</v>
      </c>
      <c r="J21" s="88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80"/>
    </row>
    <row r="22" spans="1:21" x14ac:dyDescent="0.3">
      <c r="A22" s="56"/>
      <c r="B22" s="81" t="s">
        <v>53</v>
      </c>
      <c r="C22" s="58"/>
      <c r="D22" s="59"/>
      <c r="E22" s="78" t="s">
        <v>16</v>
      </c>
      <c r="F22" s="79"/>
      <c r="G22" s="55" t="s">
        <v>57</v>
      </c>
      <c r="I22" s="87" t="s">
        <v>3</v>
      </c>
      <c r="J22" s="88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80"/>
    </row>
    <row r="23" spans="1:21" ht="15" thickBot="1" x14ac:dyDescent="0.35">
      <c r="A23" s="63"/>
      <c r="B23" s="89" t="s">
        <v>13</v>
      </c>
      <c r="C23" s="90"/>
      <c r="D23" s="91"/>
      <c r="E23" s="92" t="s">
        <v>17</v>
      </c>
      <c r="F23" s="91"/>
      <c r="G23" s="69" t="s">
        <v>58</v>
      </c>
      <c r="I23" s="93" t="s">
        <v>4</v>
      </c>
      <c r="J23" s="94"/>
      <c r="K23" s="14"/>
      <c r="L23" s="14"/>
      <c r="M23" s="14"/>
      <c r="N23" s="14"/>
      <c r="O23" s="14"/>
      <c r="P23" s="14"/>
      <c r="Q23" s="14"/>
      <c r="R23" s="14"/>
      <c r="S23" s="14"/>
      <c r="T23" s="38"/>
    </row>
    <row r="24" spans="1:21" x14ac:dyDescent="0.3">
      <c r="A24" s="38"/>
      <c r="B24" s="95"/>
      <c r="C24" s="95"/>
      <c r="D24" s="95"/>
      <c r="E24" s="96"/>
      <c r="F24" s="95"/>
      <c r="G24" s="74"/>
      <c r="L24" s="38"/>
      <c r="M24" s="38"/>
      <c r="N24" s="38"/>
      <c r="O24" s="38"/>
      <c r="P24" s="38"/>
      <c r="Q24" s="38"/>
      <c r="R24" s="38"/>
      <c r="S24" s="38"/>
      <c r="T24" s="38"/>
    </row>
  </sheetData>
  <sheetProtection sheet="1" objects="1" scenarios="1"/>
  <mergeCells count="45">
    <mergeCell ref="I21:J21"/>
    <mergeCell ref="I22:J22"/>
    <mergeCell ref="I23:J23"/>
    <mergeCell ref="A12:A15"/>
    <mergeCell ref="B12:D12"/>
    <mergeCell ref="B13:D13"/>
    <mergeCell ref="B14:D14"/>
    <mergeCell ref="B15:D15"/>
    <mergeCell ref="A19:A23"/>
    <mergeCell ref="B19:D19"/>
    <mergeCell ref="B20:D20"/>
    <mergeCell ref="B22:D22"/>
    <mergeCell ref="B23:D23"/>
    <mergeCell ref="A7:A8"/>
    <mergeCell ref="C7:C8"/>
    <mergeCell ref="D7:D8"/>
    <mergeCell ref="E7:E8"/>
    <mergeCell ref="F7:F8"/>
    <mergeCell ref="A4:A5"/>
    <mergeCell ref="C4:C5"/>
    <mergeCell ref="D4:D5"/>
    <mergeCell ref="E4:E5"/>
    <mergeCell ref="F4:F5"/>
    <mergeCell ref="I20:J20"/>
    <mergeCell ref="C1:D1"/>
    <mergeCell ref="E1:F1"/>
    <mergeCell ref="G1:H1"/>
    <mergeCell ref="I1:J1"/>
    <mergeCell ref="G4:G5"/>
    <mergeCell ref="H4:H5"/>
    <mergeCell ref="I4:I5"/>
    <mergeCell ref="G7:G8"/>
    <mergeCell ref="H7:H8"/>
    <mergeCell ref="I7:I8"/>
    <mergeCell ref="B11:D11"/>
    <mergeCell ref="E11:F11"/>
    <mergeCell ref="I10:J18"/>
    <mergeCell ref="B18:D18"/>
    <mergeCell ref="E18:F18"/>
    <mergeCell ref="B21:D21"/>
    <mergeCell ref="E22:F22"/>
    <mergeCell ref="E19:F19"/>
    <mergeCell ref="E23:F23"/>
    <mergeCell ref="E20:F20"/>
    <mergeCell ref="E21:F21"/>
  </mergeCells>
  <hyperlinks>
    <hyperlink ref="E12" r:id="rId1" xr:uid="{D6A45D8B-6EBB-40DA-99A6-748B8057C0D5}"/>
    <hyperlink ref="F12" r:id="rId2" xr:uid="{57F4584E-D159-4A62-9587-49A1506C4DC4}"/>
    <hyperlink ref="E14" r:id="rId3" xr:uid="{20F9C5CC-B09C-4350-9A84-5FC4DBDD3260}"/>
    <hyperlink ref="F14" r:id="rId4" xr:uid="{9EE30C23-90F6-422D-817C-211CCEC272E6}"/>
    <hyperlink ref="E23" r:id="rId5" xr:uid="{C3195FFD-C297-4492-929D-F58C928C79A0}"/>
    <hyperlink ref="E15" r:id="rId6" xr:uid="{4E112545-3C45-4B1C-BC5D-E476C4B3899D}"/>
    <hyperlink ref="F15" r:id="rId7" xr:uid="{8A627E1E-B040-417C-B6AD-CB71F7F4F847}"/>
    <hyperlink ref="E13" r:id="rId8" display="https://ears.opm.ct.gov/" xr:uid="{E65AF0B7-79BC-46D8-B3B3-3468D72921FA}"/>
    <hyperlink ref="E20" r:id="rId9" display="https://ears.opm.ct.gov/" xr:uid="{3E18EAEF-B8D9-4AF7-A693-FE4E02746A31}"/>
    <hyperlink ref="I21" r:id="rId10" display="https://ctannualreport.mslc.com/" xr:uid="{F3CAB2FC-8AFE-4667-9953-12425DCFB494}"/>
    <hyperlink ref="I22" r:id="rId11" display="https://portal.ct.gov/dds/searchable-archive/operationscenter/documents/end-of-year-expense-report?language=en_US" xr:uid="{B6F9DBFA-79DD-4186-BD7A-E3F7E25D39B9}"/>
    <hyperlink ref="I23" r:id="rId12" display="https://portal.ct.gov/dds/searchable-archive/operationscenter/providers/financial-reporting?language=en_US" xr:uid="{FCF7BCC1-25D5-4DBD-9612-6FC62787D76A}"/>
    <hyperlink ref="E21" r:id="rId13" display="https://ctannualreport.mslc.com/" xr:uid="{3719BFEC-E657-4A0E-8446-7618E167036B}"/>
  </hyperlinks>
  <pageMargins left="0.45" right="0.45" top="0.75" bottom="0.75" header="0.3" footer="0.3"/>
  <pageSetup scale="76" orientation="landscape" horizontalDpi="300" verticalDpi="300" r:id="rId14"/>
  <headerFooter>
    <oddHeader>&amp;CDepartment of Developmental Services Financial Reporting Requirements</oddHeader>
    <oddFooter>&amp;LRev. 10/1/2025 SB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AB8A9-EBDB-460E-BB77-D4FEDDF5F825}">
  <dimension ref="A1:H49"/>
  <sheetViews>
    <sheetView topLeftCell="C1" zoomScale="85" zoomScaleNormal="85" workbookViewId="0">
      <pane ySplit="1" topLeftCell="A2" activePane="bottomLeft" state="frozen"/>
      <selection pane="bottomLeft" activeCell="H10" sqref="H10"/>
    </sheetView>
  </sheetViews>
  <sheetFormatPr defaultRowHeight="14.4" x14ac:dyDescent="0.3"/>
  <cols>
    <col min="1" max="1" width="8.88671875" bestFit="1" customWidth="1"/>
    <col min="2" max="2" width="7.77734375" bestFit="1" customWidth="1"/>
    <col min="3" max="3" width="33.21875" bestFit="1" customWidth="1"/>
    <col min="4" max="4" width="30.88671875" bestFit="1" customWidth="1"/>
    <col min="5" max="5" width="50.21875" bestFit="1" customWidth="1"/>
    <col min="6" max="6" width="48.109375" bestFit="1" customWidth="1"/>
    <col min="7" max="7" width="45.6640625" bestFit="1" customWidth="1"/>
    <col min="8" max="8" width="21.77734375" bestFit="1" customWidth="1"/>
  </cols>
  <sheetData>
    <row r="1" spans="1:8" s="4" customFormat="1" x14ac:dyDescent="0.3">
      <c r="A1" s="4" t="s">
        <v>27</v>
      </c>
      <c r="B1" s="4" t="s">
        <v>36</v>
      </c>
      <c r="C1" s="4" t="s">
        <v>21</v>
      </c>
      <c r="D1" s="4" t="s">
        <v>37</v>
      </c>
      <c r="E1" s="4" t="s">
        <v>38</v>
      </c>
      <c r="F1" s="4" t="s">
        <v>35</v>
      </c>
      <c r="G1" s="4" t="s">
        <v>39</v>
      </c>
      <c r="H1" s="4" t="s">
        <v>48</v>
      </c>
    </row>
    <row r="2" spans="1:8" x14ac:dyDescent="0.3">
      <c r="A2" t="s">
        <v>11</v>
      </c>
      <c r="B2" t="s">
        <v>5</v>
      </c>
      <c r="C2" t="s">
        <v>22</v>
      </c>
      <c r="D2" t="s">
        <v>31</v>
      </c>
      <c r="E2" t="s">
        <v>40</v>
      </c>
      <c r="F2" t="s">
        <v>0</v>
      </c>
      <c r="G2" t="str">
        <f>A2&amp;B2&amp;D2</f>
        <v>NonProfitNonPOSCosts = &lt;$100,000</v>
      </c>
      <c r="H2" t="s">
        <v>0</v>
      </c>
    </row>
    <row r="3" spans="1:8" x14ac:dyDescent="0.3">
      <c r="A3" t="s">
        <v>11</v>
      </c>
      <c r="B3" t="s">
        <v>1</v>
      </c>
      <c r="C3" t="s">
        <v>22</v>
      </c>
      <c r="D3" t="s">
        <v>31</v>
      </c>
      <c r="E3" t="s">
        <v>41</v>
      </c>
      <c r="F3" t="s">
        <v>0</v>
      </c>
      <c r="G3" t="str">
        <f t="shared" ref="G3:G9" si="0">A3&amp;B3&amp;D3</f>
        <v>NonProfitPOSCosts = &lt;$100,000</v>
      </c>
      <c r="H3" t="s">
        <v>0</v>
      </c>
    </row>
    <row r="4" spans="1:8" x14ac:dyDescent="0.3">
      <c r="A4" t="s">
        <v>11</v>
      </c>
      <c r="B4" t="s">
        <v>5</v>
      </c>
      <c r="C4" t="s">
        <v>23</v>
      </c>
      <c r="D4" t="s">
        <v>32</v>
      </c>
      <c r="E4" t="s">
        <v>42</v>
      </c>
      <c r="F4" t="s">
        <v>9</v>
      </c>
      <c r="G4" t="str">
        <f t="shared" si="0"/>
        <v>NonProfitNonPOSCosts = Between $100,000-$300,000</v>
      </c>
      <c r="H4" t="s">
        <v>4</v>
      </c>
    </row>
    <row r="5" spans="1:8" x14ac:dyDescent="0.3">
      <c r="A5" t="s">
        <v>11</v>
      </c>
      <c r="B5" t="s">
        <v>1</v>
      </c>
      <c r="C5" t="s">
        <v>23</v>
      </c>
      <c r="D5" t="s">
        <v>32</v>
      </c>
      <c r="E5" t="s">
        <v>43</v>
      </c>
      <c r="F5" t="s">
        <v>9</v>
      </c>
      <c r="G5" t="str">
        <f t="shared" si="0"/>
        <v>NonProfitPOSCosts = Between $100,000-$300,000</v>
      </c>
      <c r="H5" t="s">
        <v>4</v>
      </c>
    </row>
    <row r="6" spans="1:8" x14ac:dyDescent="0.3">
      <c r="A6" t="s">
        <v>11</v>
      </c>
      <c r="B6" t="s">
        <v>5</v>
      </c>
      <c r="C6" t="s">
        <v>24</v>
      </c>
      <c r="D6" t="s">
        <v>33</v>
      </c>
      <c r="E6" t="s">
        <v>44</v>
      </c>
      <c r="F6" t="s">
        <v>9</v>
      </c>
      <c r="G6" t="str">
        <f t="shared" si="0"/>
        <v>NonProfitNonPOSCosts Between $300,000-$500,000</v>
      </c>
      <c r="H6" t="s">
        <v>4</v>
      </c>
    </row>
    <row r="7" spans="1:8" x14ac:dyDescent="0.3">
      <c r="A7" t="s">
        <v>11</v>
      </c>
      <c r="B7" t="s">
        <v>1</v>
      </c>
      <c r="C7" t="s">
        <v>24</v>
      </c>
      <c r="D7" t="s">
        <v>33</v>
      </c>
      <c r="E7" t="s">
        <v>45</v>
      </c>
      <c r="F7" t="s">
        <v>10</v>
      </c>
      <c r="G7" t="str">
        <f t="shared" si="0"/>
        <v>NonProfitPOSCosts Between $300,000-$500,000</v>
      </c>
      <c r="H7" t="s">
        <v>4</v>
      </c>
    </row>
    <row r="8" spans="1:8" x14ac:dyDescent="0.3">
      <c r="A8" t="s">
        <v>11</v>
      </c>
      <c r="B8" t="s">
        <v>5</v>
      </c>
      <c r="C8" t="s">
        <v>25</v>
      </c>
      <c r="D8" t="s">
        <v>34</v>
      </c>
      <c r="E8" t="s">
        <v>46</v>
      </c>
      <c r="F8" t="s">
        <v>9</v>
      </c>
      <c r="G8" t="str">
        <f t="shared" si="0"/>
        <v>NonProfitNonPOSCosts &gt; $500,000</v>
      </c>
      <c r="H8" t="s">
        <v>76</v>
      </c>
    </row>
    <row r="9" spans="1:8" x14ac:dyDescent="0.3">
      <c r="A9" t="s">
        <v>11</v>
      </c>
      <c r="B9" t="s">
        <v>1</v>
      </c>
      <c r="C9" t="s">
        <v>25</v>
      </c>
      <c r="D9" t="s">
        <v>34</v>
      </c>
      <c r="E9" t="s">
        <v>47</v>
      </c>
      <c r="F9" t="s">
        <v>10</v>
      </c>
      <c r="G9" t="str">
        <f t="shared" si="0"/>
        <v>NonProfitPOSCosts &gt; $500,000</v>
      </c>
      <c r="H9" t="s">
        <v>76</v>
      </c>
    </row>
    <row r="10" spans="1:8" x14ac:dyDescent="0.3">
      <c r="A10" t="s">
        <v>20</v>
      </c>
      <c r="B10" t="s">
        <v>5</v>
      </c>
      <c r="C10" t="s">
        <v>22</v>
      </c>
      <c r="D10" t="s">
        <v>31</v>
      </c>
      <c r="E10" t="s">
        <v>65</v>
      </c>
      <c r="F10" t="s">
        <v>0</v>
      </c>
      <c r="G10" t="str">
        <f t="shared" ref="G10:G17" si="1">A10&amp;B10&amp;D10</f>
        <v>For ProfitNonPOSCosts = &lt;$100,000</v>
      </c>
      <c r="H10" t="s">
        <v>0</v>
      </c>
    </row>
    <row r="11" spans="1:8" x14ac:dyDescent="0.3">
      <c r="A11" t="s">
        <v>20</v>
      </c>
      <c r="B11" t="s">
        <v>1</v>
      </c>
      <c r="C11" t="s">
        <v>22</v>
      </c>
      <c r="D11" t="s">
        <v>31</v>
      </c>
      <c r="E11" t="s">
        <v>66</v>
      </c>
      <c r="F11" t="s">
        <v>0</v>
      </c>
      <c r="G11" t="str">
        <f t="shared" si="1"/>
        <v>For ProfitPOSCosts = &lt;$100,000</v>
      </c>
      <c r="H11" t="s">
        <v>0</v>
      </c>
    </row>
    <row r="12" spans="1:8" x14ac:dyDescent="0.3">
      <c r="A12" t="s">
        <v>20</v>
      </c>
      <c r="B12" t="s">
        <v>5</v>
      </c>
      <c r="C12" t="s">
        <v>23</v>
      </c>
      <c r="D12" t="s">
        <v>32</v>
      </c>
      <c r="E12" t="s">
        <v>59</v>
      </c>
      <c r="F12" t="s">
        <v>9</v>
      </c>
      <c r="G12" t="str">
        <f t="shared" si="1"/>
        <v>For ProfitNonPOSCosts = Between $100,000-$300,000</v>
      </c>
      <c r="H12" t="s">
        <v>4</v>
      </c>
    </row>
    <row r="13" spans="1:8" x14ac:dyDescent="0.3">
      <c r="A13" t="s">
        <v>20</v>
      </c>
      <c r="B13" t="s">
        <v>1</v>
      </c>
      <c r="C13" t="s">
        <v>23</v>
      </c>
      <c r="D13" t="s">
        <v>32</v>
      </c>
      <c r="E13" t="s">
        <v>60</v>
      </c>
      <c r="F13" t="s">
        <v>9</v>
      </c>
      <c r="G13" t="str">
        <f t="shared" si="1"/>
        <v>For ProfitPOSCosts = Between $100,000-$300,000</v>
      </c>
      <c r="H13" t="s">
        <v>4</v>
      </c>
    </row>
    <row r="14" spans="1:8" x14ac:dyDescent="0.3">
      <c r="A14" t="s">
        <v>20</v>
      </c>
      <c r="B14" t="s">
        <v>5</v>
      </c>
      <c r="C14" t="s">
        <v>24</v>
      </c>
      <c r="D14" t="s">
        <v>33</v>
      </c>
      <c r="E14" t="s">
        <v>61</v>
      </c>
      <c r="F14" t="s">
        <v>9</v>
      </c>
      <c r="G14" t="str">
        <f t="shared" si="1"/>
        <v>For ProfitNonPOSCosts Between $300,000-$500,000</v>
      </c>
      <c r="H14" t="s">
        <v>4</v>
      </c>
    </row>
    <row r="15" spans="1:8" x14ac:dyDescent="0.3">
      <c r="A15" t="s">
        <v>20</v>
      </c>
      <c r="B15" t="s">
        <v>1</v>
      </c>
      <c r="C15" t="s">
        <v>24</v>
      </c>
      <c r="D15" t="s">
        <v>33</v>
      </c>
      <c r="E15" t="s">
        <v>62</v>
      </c>
      <c r="F15" t="s">
        <v>10</v>
      </c>
      <c r="G15" t="str">
        <f t="shared" si="1"/>
        <v>For ProfitPOSCosts Between $300,000-$500,000</v>
      </c>
      <c r="H15" t="s">
        <v>4</v>
      </c>
    </row>
    <row r="16" spans="1:8" x14ac:dyDescent="0.3">
      <c r="A16" t="s">
        <v>20</v>
      </c>
      <c r="B16" t="s">
        <v>5</v>
      </c>
      <c r="C16" t="s">
        <v>25</v>
      </c>
      <c r="D16" t="s">
        <v>34</v>
      </c>
      <c r="E16" t="s">
        <v>63</v>
      </c>
      <c r="F16" t="s">
        <v>9</v>
      </c>
      <c r="G16" t="str">
        <f t="shared" si="1"/>
        <v>For ProfitNonPOSCosts &gt; $500,000</v>
      </c>
      <c r="H16" t="s">
        <v>49</v>
      </c>
    </row>
    <row r="17" spans="1:8" x14ac:dyDescent="0.3">
      <c r="A17" t="s">
        <v>20</v>
      </c>
      <c r="B17" t="s">
        <v>1</v>
      </c>
      <c r="C17" t="s">
        <v>25</v>
      </c>
      <c r="D17" t="s">
        <v>34</v>
      </c>
      <c r="E17" t="s">
        <v>64</v>
      </c>
      <c r="F17" t="s">
        <v>10</v>
      </c>
      <c r="G17" t="str">
        <f t="shared" si="1"/>
        <v>For ProfitPOSCosts &gt; $500,000</v>
      </c>
      <c r="H17" t="s">
        <v>49</v>
      </c>
    </row>
    <row r="18" spans="1:8" x14ac:dyDescent="0.3">
      <c r="A18" s="1"/>
      <c r="B18" s="1"/>
    </row>
    <row r="19" spans="1:8" x14ac:dyDescent="0.3">
      <c r="A19" s="1"/>
      <c r="B19" s="1"/>
    </row>
    <row r="20" spans="1:8" x14ac:dyDescent="0.3">
      <c r="A20" s="1"/>
      <c r="B20" s="1"/>
    </row>
    <row r="21" spans="1:8" x14ac:dyDescent="0.3">
      <c r="A21" s="1"/>
      <c r="B21" s="1"/>
    </row>
    <row r="22" spans="1:8" x14ac:dyDescent="0.3">
      <c r="A22" s="1"/>
      <c r="B22" s="1"/>
    </row>
    <row r="23" spans="1:8" x14ac:dyDescent="0.3">
      <c r="A23" s="1"/>
      <c r="B23" s="1"/>
    </row>
    <row r="24" spans="1:8" x14ac:dyDescent="0.3">
      <c r="A24" s="1"/>
      <c r="B24" s="1"/>
    </row>
    <row r="25" spans="1:8" x14ac:dyDescent="0.3">
      <c r="A25" s="1"/>
      <c r="B25" s="1"/>
    </row>
    <row r="26" spans="1:8" x14ac:dyDescent="0.3">
      <c r="A26" s="1"/>
      <c r="B26" s="1"/>
    </row>
    <row r="27" spans="1:8" x14ac:dyDescent="0.3">
      <c r="A27" s="1"/>
      <c r="B27" s="1"/>
    </row>
    <row r="28" spans="1:8" x14ac:dyDescent="0.3">
      <c r="A28" s="1"/>
      <c r="B28" s="1"/>
    </row>
    <row r="29" spans="1:8" x14ac:dyDescent="0.3">
      <c r="A29" s="1"/>
      <c r="B29" s="1"/>
    </row>
    <row r="30" spans="1:8" x14ac:dyDescent="0.3">
      <c r="A30" s="1"/>
      <c r="B30" s="1"/>
    </row>
    <row r="31" spans="1:8" x14ac:dyDescent="0.3">
      <c r="A31" s="1"/>
      <c r="B31" s="1"/>
    </row>
    <row r="32" spans="1:8" x14ac:dyDescent="0.3">
      <c r="A32" s="1"/>
      <c r="B32" s="1"/>
    </row>
    <row r="33" spans="1:2" x14ac:dyDescent="0.3">
      <c r="A33" s="1"/>
      <c r="B33" s="1"/>
    </row>
    <row r="34" spans="1:2" x14ac:dyDescent="0.3">
      <c r="A34" s="1"/>
      <c r="B34" s="1"/>
    </row>
    <row r="35" spans="1:2" x14ac:dyDescent="0.3">
      <c r="A35" s="1"/>
      <c r="B35" s="1"/>
    </row>
    <row r="36" spans="1:2" x14ac:dyDescent="0.3">
      <c r="A36" s="1"/>
      <c r="B36" s="1"/>
    </row>
    <row r="37" spans="1:2" x14ac:dyDescent="0.3">
      <c r="A37" s="1"/>
      <c r="B37" s="1"/>
    </row>
    <row r="38" spans="1:2" x14ac:dyDescent="0.3">
      <c r="A38" s="1"/>
      <c r="B38" s="1"/>
    </row>
    <row r="39" spans="1:2" x14ac:dyDescent="0.3">
      <c r="A39" s="1"/>
      <c r="B39" s="1"/>
    </row>
    <row r="40" spans="1:2" x14ac:dyDescent="0.3">
      <c r="A40" s="1"/>
      <c r="B40" s="1"/>
    </row>
    <row r="41" spans="1:2" x14ac:dyDescent="0.3">
      <c r="A41" s="1"/>
      <c r="B41" s="1"/>
    </row>
    <row r="42" spans="1:2" x14ac:dyDescent="0.3">
      <c r="A42" s="1"/>
      <c r="B42" s="1"/>
    </row>
    <row r="43" spans="1:2" x14ac:dyDescent="0.3">
      <c r="A43" s="1"/>
      <c r="B43" s="1"/>
    </row>
    <row r="44" spans="1:2" x14ac:dyDescent="0.3">
      <c r="A44" s="1"/>
      <c r="B44" s="1"/>
    </row>
    <row r="45" spans="1:2" x14ac:dyDescent="0.3">
      <c r="A45" s="1"/>
      <c r="B45" s="1"/>
    </row>
    <row r="46" spans="1:2" x14ac:dyDescent="0.3">
      <c r="A46" s="1"/>
      <c r="B46" s="1"/>
    </row>
    <row r="47" spans="1:2" x14ac:dyDescent="0.3">
      <c r="A47" s="1"/>
      <c r="B47" s="1"/>
    </row>
    <row r="48" spans="1:2" x14ac:dyDescent="0.3">
      <c r="A48" s="1"/>
      <c r="B48" s="1"/>
    </row>
    <row r="49" spans="1:2" x14ac:dyDescent="0.3">
      <c r="A49" s="1"/>
      <c r="B49" s="1"/>
    </row>
  </sheetData>
  <autoFilter ref="A1:G17" xr:uid="{5A4AB8A9-EBDB-460E-BB77-D4FEDDF5F825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D35F9-BEA4-491E-A4DB-E53D346C1040}">
  <dimension ref="A1:I17"/>
  <sheetViews>
    <sheetView workbookViewId="0">
      <selection activeCell="C3" sqref="C3"/>
    </sheetView>
  </sheetViews>
  <sheetFormatPr defaultRowHeight="14.4" x14ac:dyDescent="0.3"/>
  <cols>
    <col min="1" max="1" width="15.5546875" customWidth="1"/>
    <col min="2" max="2" width="21.77734375" customWidth="1"/>
    <col min="3" max="3" width="31.88671875" bestFit="1" customWidth="1"/>
    <col min="5" max="5" width="43" hidden="1" customWidth="1"/>
    <col min="6" max="6" width="7.109375" hidden="1" customWidth="1"/>
    <col min="7" max="7" width="8.6640625" hidden="1" customWidth="1"/>
    <col min="8" max="8" width="33.21875" hidden="1" customWidth="1"/>
    <col min="9" max="9" width="20.33203125" customWidth="1"/>
    <col min="10" max="10" width="15.33203125" customWidth="1"/>
  </cols>
  <sheetData>
    <row r="1" spans="1:9" x14ac:dyDescent="0.3">
      <c r="A1" t="s">
        <v>26</v>
      </c>
      <c r="B1" s="3" t="s">
        <v>27</v>
      </c>
      <c r="C1" s="6"/>
      <c r="H1" t="s">
        <v>11</v>
      </c>
    </row>
    <row r="2" spans="1:9" x14ac:dyDescent="0.3">
      <c r="B2" s="3" t="s">
        <v>28</v>
      </c>
      <c r="C2" s="6"/>
      <c r="H2" t="s">
        <v>20</v>
      </c>
    </row>
    <row r="3" spans="1:9" x14ac:dyDescent="0.3">
      <c r="B3" s="3" t="s">
        <v>29</v>
      </c>
      <c r="C3" s="6"/>
    </row>
    <row r="4" spans="1:9" x14ac:dyDescent="0.3">
      <c r="B4" s="3" t="s">
        <v>30</v>
      </c>
      <c r="C4" s="6"/>
      <c r="H4" t="s">
        <v>5</v>
      </c>
    </row>
    <row r="5" spans="1:9" x14ac:dyDescent="0.3">
      <c r="H5" t="s">
        <v>1</v>
      </c>
    </row>
    <row r="6" spans="1:9" x14ac:dyDescent="0.3">
      <c r="B6" s="3" t="s">
        <v>50</v>
      </c>
      <c r="C6" s="5" t="str">
        <f>IFERROR(VLOOKUP(Tool!E6,Lookup!E:F,2,0),"Select Items Above")</f>
        <v>Select Items Above</v>
      </c>
      <c r="E6" t="str">
        <f>C1&amp;C2&amp;C3</f>
        <v/>
      </c>
      <c r="I6" s="1"/>
    </row>
    <row r="7" spans="1:9" x14ac:dyDescent="0.3">
      <c r="B7" s="3" t="s">
        <v>48</v>
      </c>
      <c r="C7" s="5" t="str">
        <f>IFERROR(VLOOKUP(Tool!E7,Lookup!G:H,2,0),"Select Items Above")</f>
        <v>Select Items Above</v>
      </c>
      <c r="E7" t="str">
        <f>C1&amp;C2&amp;C4</f>
        <v/>
      </c>
      <c r="G7" s="2"/>
      <c r="H7" t="s">
        <v>22</v>
      </c>
    </row>
    <row r="8" spans="1:9" x14ac:dyDescent="0.3">
      <c r="G8" s="2"/>
      <c r="H8" t="s">
        <v>23</v>
      </c>
    </row>
    <row r="9" spans="1:9" x14ac:dyDescent="0.3">
      <c r="G9" s="2"/>
      <c r="H9" t="s">
        <v>24</v>
      </c>
    </row>
    <row r="10" spans="1:9" x14ac:dyDescent="0.3">
      <c r="G10" s="2"/>
      <c r="H10" t="s">
        <v>25</v>
      </c>
    </row>
    <row r="11" spans="1:9" x14ac:dyDescent="0.3">
      <c r="G11" s="2"/>
    </row>
    <row r="12" spans="1:9" x14ac:dyDescent="0.3">
      <c r="G12" s="2"/>
      <c r="H12" t="s">
        <v>31</v>
      </c>
    </row>
    <row r="13" spans="1:9" x14ac:dyDescent="0.3">
      <c r="G13" s="2"/>
      <c r="H13" t="s">
        <v>32</v>
      </c>
    </row>
    <row r="14" spans="1:9" x14ac:dyDescent="0.3">
      <c r="G14" s="2"/>
      <c r="H14" t="s">
        <v>33</v>
      </c>
    </row>
    <row r="15" spans="1:9" x14ac:dyDescent="0.3">
      <c r="G15" s="2"/>
      <c r="H15" t="s">
        <v>34</v>
      </c>
    </row>
    <row r="17" spans="8:8" x14ac:dyDescent="0.3">
      <c r="H17" s="1"/>
    </row>
  </sheetData>
  <sheetProtection sheet="1" objects="1" scenarios="1" selectLockedCells="1"/>
  <dataValidations count="4">
    <dataValidation type="list" allowBlank="1" showInputMessage="1" showErrorMessage="1" sqref="C1" xr:uid="{135721E2-4B86-4D6A-BC3F-3B5C3C73CAEC}">
      <formula1>$H$1:$H$2</formula1>
    </dataValidation>
    <dataValidation type="list" allowBlank="1" showInputMessage="1" showErrorMessage="1" sqref="C2" xr:uid="{A982C496-5A29-4B9D-9100-061433E5D4F5}">
      <formula1>$H$4:$H$5</formula1>
    </dataValidation>
    <dataValidation type="list" allowBlank="1" showInputMessage="1" showErrorMessage="1" sqref="C3" xr:uid="{83CD4A43-B250-476D-82A1-FB43E6EEB750}">
      <formula1>$H$7:$H$10</formula1>
    </dataValidation>
    <dataValidation type="list" allowBlank="1" showInputMessage="1" showErrorMessage="1" sqref="C4" xr:uid="{F4B6D9E7-381D-45D0-8F82-3635CE83DE33}">
      <formula1>$H$12:$H$15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552634A2-5D46-471A-8408-1EB490344175}">
            <xm:f>NOT(ISERROR(SEARCH("Select Items Above",C6)))</xm:f>
            <xm:f>"Select Items Above"</xm:f>
            <x14:dxf>
              <fill>
                <patternFill>
                  <bgColor rgb="FFFFFF00"/>
                </patternFill>
              </fill>
            </x14:dxf>
          </x14:cfRule>
          <xm:sqref>C6:C7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673E79E0C3E640A3EA83010EA564F7" ma:contentTypeVersion="17" ma:contentTypeDescription="Create a new document." ma:contentTypeScope="" ma:versionID="bf68789ab78e3a4a209c3ddd6d9a82ba">
  <xsd:schema xmlns:xsd="http://www.w3.org/2001/XMLSchema" xmlns:xs="http://www.w3.org/2001/XMLSchema" xmlns:p="http://schemas.microsoft.com/office/2006/metadata/properties" xmlns:ns2="5aa524db-7994-4ced-a2c9-48a98e90847e" xmlns:ns3="8a992f34-6748-40d0-a1a6-bff449e3bc95" targetNamespace="http://schemas.microsoft.com/office/2006/metadata/properties" ma:root="true" ma:fieldsID="ce85b1b8ef0d12cc694634b7add81b36" ns2:_="" ns3:_="">
    <xsd:import namespace="5aa524db-7994-4ced-a2c9-48a98e90847e"/>
    <xsd:import namespace="8a992f34-6748-40d0-a1a6-bff449e3bc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Description0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a524db-7994-4ced-a2c9-48a98e9084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Description0" ma:index="12" nillable="true" ma:displayName="Description" ma:internalName="Description0">
      <xsd:simpleType>
        <xsd:restriction base="dms:Note">
          <xsd:maxLength value="255"/>
        </xsd:restriction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69be3ee5-5d72-4a78-bfe6-04ec15899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992f34-6748-40d0-a1a6-bff449e3bc9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75d7816-9169-48cb-b9df-4d21a66dca2d}" ma:internalName="TaxCatchAll" ma:showField="CatchAllData" ma:web="8a992f34-6748-40d0-a1a6-bff449e3bc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5aa524db-7994-4ced-a2c9-48a98e90847e" xsi:nil="true"/>
    <lcf76f155ced4ddcb4097134ff3c332f xmlns="5aa524db-7994-4ced-a2c9-48a98e90847e">
      <Terms xmlns="http://schemas.microsoft.com/office/infopath/2007/PartnerControls"/>
    </lcf76f155ced4ddcb4097134ff3c332f>
    <TaxCatchAll xmlns="8a992f34-6748-40d0-a1a6-bff449e3bc95" xsi:nil="true"/>
  </documentManagement>
</p:properties>
</file>

<file path=customXml/itemProps1.xml><?xml version="1.0" encoding="utf-8"?>
<ds:datastoreItem xmlns:ds="http://schemas.openxmlformats.org/officeDocument/2006/customXml" ds:itemID="{57F30889-EE5A-45DA-A276-C40DE6421527}"/>
</file>

<file path=customXml/itemProps2.xml><?xml version="1.0" encoding="utf-8"?>
<ds:datastoreItem xmlns:ds="http://schemas.openxmlformats.org/officeDocument/2006/customXml" ds:itemID="{EAF95C7A-25BA-4D30-8CB4-1C7FDAA0C252}"/>
</file>

<file path=customXml/itemProps3.xml><?xml version="1.0" encoding="utf-8"?>
<ds:datastoreItem xmlns:ds="http://schemas.openxmlformats.org/officeDocument/2006/customXml" ds:itemID="{4A7B0B93-BA03-41B1-B959-976544C7B6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Reporting Requirements</vt:lpstr>
      <vt:lpstr>Lookup</vt:lpstr>
      <vt:lpstr>Tool</vt:lpstr>
    </vt:vector>
  </TitlesOfParts>
  <Company>State Of CT DDS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Sienna, Jamie</dc:creator>
  <cp:lastModifiedBy>Bannon, Sean</cp:lastModifiedBy>
  <cp:lastPrinted>2025-10-01T13:39:08Z</cp:lastPrinted>
  <dcterms:created xsi:type="dcterms:W3CDTF">2025-09-23T14:05:19Z</dcterms:created>
  <dcterms:modified xsi:type="dcterms:W3CDTF">2025-10-10T15:33:05Z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0x01010043673E79E0C3E640A3EA83010EA564F7</vt:lpwstr>
  </property>
</Properties>
</file>