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880" yWindow="2145" windowWidth="12930" windowHeight="5790" tabRatio="735"/>
  </bookViews>
  <sheets>
    <sheet name="PCMH Cover" sheetId="2" r:id="rId1"/>
    <sheet name="Overall Instructions" sheetId="5" r:id="rId2"/>
    <sheet name="Demographics" sheetId="10" r:id="rId3"/>
    <sheet name="Staffing" sheetId="3" r:id="rId4"/>
    <sheet name="Enhanced Care Coordination" sheetId="8" r:id="rId5"/>
    <sheet name="Community Linkages" sheetId="9" r:id="rId6"/>
    <sheet name="Member Advisory Board" sheetId="4" r:id="rId7"/>
    <sheet name="Training" sheetId="7" r:id="rId8"/>
    <sheet name="NCQA or TJC updates" sheetId="15" r:id="rId9"/>
    <sheet name="Definitions" sheetId="13" r:id="rId10"/>
  </sheets>
  <externalReferences>
    <externalReference r:id="rId11"/>
    <externalReference r:id="rId12"/>
    <externalReference r:id="rId13"/>
  </externalReferences>
  <definedNames>
    <definedName name="_xlnm.Print_Area" localSheetId="5">'Community Linkages'!$A$1:$E$63</definedName>
    <definedName name="_xlnm.Print_Area" localSheetId="9">Definitions!$A$1:$B$27</definedName>
    <definedName name="_xlnm.Print_Area" localSheetId="2">Demographics!$A$1:$M$20</definedName>
    <definedName name="_xlnm.Print_Area" localSheetId="4">'Enhanced Care Coordination'!$A$1:$M$21</definedName>
    <definedName name="_xlnm.Print_Area" localSheetId="6">'Member Advisory Board'!$A$1:$G$23</definedName>
    <definedName name="_xlnm.Print_Area" localSheetId="8">'NCQA or TJC updates'!$A$1:$A$6</definedName>
    <definedName name="_xlnm.Print_Area" localSheetId="1">'Overall Instructions'!$A$1:$A$4</definedName>
    <definedName name="_xlnm.Print_Area" localSheetId="0">'PCMH Cover'!$A$1:$M$34</definedName>
    <definedName name="_xlnm.Print_Area" localSheetId="3">Staffing!$A$1:$K$40</definedName>
    <definedName name="_xlnm.Print_Area" localSheetId="7">Training!$A$1:$C$23</definedName>
    <definedName name="_xlnm.Print_Titles" localSheetId="5">'Community Linkages'!$4:$7</definedName>
    <definedName name="_xlnm.Print_Titles" localSheetId="9">Definitions!$1:$3</definedName>
    <definedName name="_xlnm.Print_Titles" localSheetId="4">'Enhanced Care Coordination'!$5:$8</definedName>
    <definedName name="_xlnm.Print_Titles" localSheetId="6">'Member Advisory Board'!$3:$7</definedName>
    <definedName name="_xlnm.Print_Titles" localSheetId="8">'NCQA or TJC updates'!$3:$4</definedName>
    <definedName name="_xlnm.Print_Titles" localSheetId="1">'Overall Instructions'!$1:$2</definedName>
    <definedName name="_xlnm.Print_Titles" localSheetId="7">Training!$3:$6</definedName>
  </definedNames>
  <calcPr calcId="145621"/>
</workbook>
</file>

<file path=xl/calcChain.xml><?xml version="1.0" encoding="utf-8"?>
<calcChain xmlns="http://schemas.openxmlformats.org/spreadsheetml/2006/main">
  <c r="J14" i="10" l="1"/>
  <c r="B9" i="8" l="1"/>
  <c r="A9" i="8" l="1"/>
  <c r="A3" i="3"/>
</calcChain>
</file>

<file path=xl/sharedStrings.xml><?xml version="1.0" encoding="utf-8"?>
<sst xmlns="http://schemas.openxmlformats.org/spreadsheetml/2006/main" count="448" uniqueCount="260">
  <si>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</si>
  <si>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</si>
  <si>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</si>
  <si>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</si>
  <si>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</si>
  <si>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</si>
  <si>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</si>
  <si>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</si>
  <si>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</si>
  <si>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</si>
  <si>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</si>
  <si>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</si>
  <si>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</si>
  <si>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</si>
  <si>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</si>
  <si>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</si>
  <si>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</si>
  <si>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</si>
  <si>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</si>
  <si>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</si>
  <si>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</si>
  <si>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</si>
  <si>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</si>
  <si>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</si>
  <si>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</si>
  <si>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</si>
  <si>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</si>
  <si>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</si>
  <si>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</si>
  <si>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</si>
  <si>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</si>
  <si>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</si>
  <si>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</si>
  <si>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</si>
  <si>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</si>
  <si>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</si>
  <si>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</si>
  <si>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</si>
  <si>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</si>
  <si>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</si>
  <si>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</si>
  <si>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</si>
  <si>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</si>
  <si>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</si>
  <si>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</si>
  <si>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</si>
  <si>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</si>
  <si>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</si>
  <si>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</si>
  <si>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</si>
  <si>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</si>
  <si>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</si>
  <si>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</si>
  <si>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</si>
  <si>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</si>
  <si>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</si>
  <si>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</si>
  <si>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</si>
  <si>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</si>
  <si>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</si>
  <si>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</si>
  <si>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</si>
  <si>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</si>
  <si>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</si>
  <si>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</si>
  <si>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</si>
  <si>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</si>
  <si>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</si>
  <si>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</si>
  <si>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</si>
  <si>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</si>
  <si>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</si>
  <si>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</si>
  <si>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</si>
  <si>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</si>
  <si>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</si>
  <si>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</si>
  <si>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</si>
  <si>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</si>
  <si>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</si>
  <si>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</si>
  <si>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</si>
  <si>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</si>
  <si>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</si>
  <si>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</si>
  <si>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</si>
  <si>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</si>
  <si>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</si>
  <si>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</si>
  <si>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</si>
  <si>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</si>
  <si>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</si>
  <si>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</si>
  <si>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</si>
  <si>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</si>
  <si>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</si>
  <si>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</si>
  <si>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</si>
  <si>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</si>
  <si>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</si>
  <si>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</si>
  <si>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</si>
  <si>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</si>
  <si>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</si>
  <si>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</si>
  <si>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</si>
  <si>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</si>
  <si>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</si>
  <si>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</si>
  <si>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</si>
  <si>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</si>
  <si>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</si>
  <si>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</si>
  <si>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</si>
  <si>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</si>
  <si>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</si>
  <si>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Other</t>
  </si>
  <si>
    <t>Nutrition</t>
  </si>
  <si>
    <t>Elder-serving</t>
  </si>
  <si>
    <t>BH/SUD</t>
  </si>
  <si>
    <t>Transportation</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</si>
  <si>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</si>
  <si>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</si>
  <si>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</si>
  <si>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</si>
  <si>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</si>
  <si>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</si>
  <si>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</si>
  <si>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</si>
  <si>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</si>
  <si>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</si>
  <si>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(2018).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</si>
  <si>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</si>
  <si>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</si>
  <si>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</si>
  <si>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r>
      <t xml:space="preserve">This reporting template and specifications outline monthly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month or quarter, as designated in each tab, or as required. Unless otherwise indicated, data are specific to the current month or quarter and are not cumulative.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
    </r>
    <r>
      <rPr>
        <sz val="11"/>
        <rFont val="Arial"/>
        <family val="2"/>
      </rPr>
      <t xml:space="preserve">
The report is due by the 16th day of every month.  
Data collection for this report begins in </t>
    </r>
    <r>
      <rPr>
        <b/>
        <sz val="11"/>
        <rFont val="Arial"/>
        <family val="2"/>
      </rPr>
      <t>June 2018</t>
    </r>
    <r>
      <rPr>
        <sz val="11"/>
        <rFont val="Arial"/>
        <family val="2"/>
      </rPr>
      <t xml:space="preserve">.
Before beginning data entry, select the "Enable Content" button if it appears at the top of the spreadsheet.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</si>
  <si>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</si>
  <si>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</si>
  <si>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</si>
  <si>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</si>
  <si>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</si>
  <si>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any additional relevant training</t>
    </r>
    <r>
      <rPr>
        <i/>
        <sz val="11"/>
        <rFont val="Arial"/>
        <family val="2"/>
      </rPr>
      <t xml:space="preserve"> </t>
    </r>
    <r>
      <rPr>
        <sz val="11"/>
        <rFont val="Arial"/>
        <family val="2"/>
      </rPr>
      <t xml:space="preserve">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</si>
  <si>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</si>
  <si>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</si>
  <si>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</si>
  <si>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</si>
  <si>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</si>
  <si>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</si>
  <si>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</si>
  <si>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</si>
  <si>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</si>
  <si>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</si>
  <si>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</si>
  <si>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</si>
  <si>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</si>
  <si>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June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month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month or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Monthly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Monthly</t>
    </r>
    <r>
      <rPr>
        <sz val="11"/>
        <rFont val="Arial"/>
        <family val="2"/>
      </rPr>
      <t xml:space="preserve">
• Children and Youth with Special Healthcare Needs (CYSHCN).  RFP Page 33, Section III, F.4.d - </t>
    </r>
    <r>
      <rPr>
        <b/>
        <sz val="11"/>
        <rFont val="Arial"/>
        <family val="2"/>
      </rPr>
      <t>Report Monthly</t>
    </r>
    <r>
      <rPr>
        <sz val="11"/>
        <rFont val="Arial"/>
        <family val="2"/>
      </rPr>
      <t xml:space="preserve">
• Individuals with behavioral health conditions. </t>
    </r>
    <r>
      <rPr>
        <b/>
        <sz val="11"/>
        <rFont val="Arial"/>
        <family val="2"/>
      </rPr>
      <t xml:space="preserve">Report Monthly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Monthly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</si>
  <si>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</si>
  <si>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month.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month or quarter, depending upon the population group. </t>
    </r>
    <r>
      <rPr>
        <b/>
        <sz val="11"/>
        <rFont val="Arial"/>
        <family val="2"/>
      </rPr>
      <t xml:space="preserve">Totals are unique to the particular month or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month in which they received care coordination. </t>
    </r>
    <r>
      <rPr>
        <b/>
        <sz val="11"/>
        <rFont val="Arial"/>
        <family val="2"/>
      </rPr>
      <t xml:space="preserve">Report Monthly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month. </t>
    </r>
    <r>
      <rPr>
        <b/>
        <sz val="11"/>
        <rFont val="Arial"/>
        <family val="2"/>
      </rPr>
      <t>Report Monthly</t>
    </r>
    <r>
      <rPr>
        <sz val="11"/>
        <rFont val="Arial"/>
        <family val="2"/>
      </rPr>
      <t xml:space="preserve">
• The number of PCMH+ members refusing care coordination. Number of members in each cell should reflect the count of PCMH+ members identified as refusing care coordination in each month. Members should be counted in each month in which care coordination was refused. In the comment section, please record reasons members are refusing care coordination. </t>
    </r>
    <r>
      <rPr>
        <b/>
        <sz val="11"/>
        <rFont val="Arial"/>
        <family val="2"/>
      </rPr>
      <t xml:space="preserve">Report Monthly </t>
    </r>
    <r>
      <rPr>
        <sz val="11"/>
        <rFont val="Arial"/>
        <family val="2"/>
      </rPr>
      <t xml:space="preserve">
• The total number of unique PCMH+ members who received a BH screening. Number of members in each cell should reflect the count of unique PCMH+ members receiving a BH screening in each quarter (and in June).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(and in June).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</si>
  <si>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t>
    </r>
    <r>
      <rPr>
        <b/>
        <sz val="11"/>
        <rFont val="Arial"/>
        <family val="2"/>
      </rPr>
      <t xml:space="preserve">• 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</si>
  <si>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</si>
  <si>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</si>
  <si>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t>MBA</t>
  </si>
  <si>
    <t>MD</t>
  </si>
  <si>
    <t>LCSW</t>
  </si>
  <si>
    <t>None</t>
  </si>
  <si>
    <t>MSW</t>
  </si>
  <si>
    <t>PCMH+ Oversight Committee</t>
  </si>
  <si>
    <t>Oversight Committee structure and member roles, performance scoring and cost metrics, attribution results, quality reporting, shared savings, communications.</t>
  </si>
  <si>
    <t>Assessing available internal and external options for cultural and disability competency trainings</t>
  </si>
  <si>
    <t>July DSS reporting requirements, review of quality metrics, underservice requirements, internal process for reviewing complaints and grievances of PCMH+ members, update on DSS activity for PCMH+</t>
  </si>
  <si>
    <t>BH Clinician</t>
  </si>
  <si>
    <t>Community Action Agencies</t>
  </si>
  <si>
    <t>Basic needs, utility assistance, housing support, nutrition</t>
  </si>
  <si>
    <t>Area Agencies on Aging</t>
  </si>
  <si>
    <t xml:space="preserve">Juniper House </t>
  </si>
  <si>
    <t xml:space="preserve">Elmwood Kitchen </t>
  </si>
  <si>
    <t>Interval House</t>
  </si>
  <si>
    <t>Domestic violence support</t>
  </si>
  <si>
    <t>Prudence Crandall Center</t>
  </si>
  <si>
    <t>Wheeler Clinic</t>
  </si>
  <si>
    <t>Community Health Resources</t>
  </si>
  <si>
    <t>United Services</t>
  </si>
  <si>
    <t>United Community Family Services</t>
  </si>
  <si>
    <t>Transit Net Mobility Managers</t>
  </si>
  <si>
    <t>Chryslis Center</t>
  </si>
  <si>
    <t>began utilizing 2014</t>
  </si>
  <si>
    <t>Franciscian Life Center</t>
  </si>
  <si>
    <t>Greater Waterbury Transit District</t>
  </si>
  <si>
    <t>New Opportunities</t>
  </si>
  <si>
    <t>Capitol Region Mental Health</t>
  </si>
  <si>
    <t>Intercommunity</t>
  </si>
  <si>
    <t>Hockanum Valley Community counil</t>
  </si>
  <si>
    <t>ITN Central Transportation</t>
  </si>
  <si>
    <t>CRT MOW</t>
  </si>
  <si>
    <t>Community Renewal Team</t>
  </si>
  <si>
    <t>Access Mental Health CT</t>
  </si>
  <si>
    <t>Nutmeg Senior Rides</t>
  </si>
  <si>
    <t>Community Mental Health Affiliates</t>
  </si>
  <si>
    <t>FISH Transportation</t>
  </si>
  <si>
    <t>Eastern CT Transportation Consortium</t>
  </si>
  <si>
    <t>Thames Valley Council for Community Action</t>
  </si>
  <si>
    <t>Safe Futures</t>
  </si>
  <si>
    <t>Generations Behavioral Health</t>
  </si>
  <si>
    <t>CT Mental Health Center</t>
  </si>
  <si>
    <t xml:space="preserve">Southwest CT Mental Health </t>
  </si>
  <si>
    <t>LifeBridge community Services</t>
  </si>
  <si>
    <t>New Horizons Community Health Center</t>
  </si>
  <si>
    <t>Domestic Violence Servics of Greater New Haven</t>
  </si>
  <si>
    <t>CHOICES</t>
  </si>
  <si>
    <t>Medical insurance assistance</t>
  </si>
  <si>
    <t>CCMC Special Kids Support center</t>
  </si>
  <si>
    <t>Special healthcare needs support</t>
  </si>
  <si>
    <t>Child Development Infoline</t>
  </si>
  <si>
    <t>Early childhood development referral</t>
  </si>
  <si>
    <t>End Hunger CT</t>
  </si>
  <si>
    <t>CW Resources</t>
  </si>
  <si>
    <t>CT Behavioral Health Associates</t>
  </si>
  <si>
    <t>Perception Programs</t>
  </si>
  <si>
    <t>The Connection</t>
  </si>
  <si>
    <t>Two PCMH+ patient advisors attended this meeting.  The agenda focused on introductions to the team, and an overview of the program, goals, structure and work plan.  Patient advisors were very engaged and happy to leverage previous work experience to help our committee.</t>
  </si>
  <si>
    <t>One PCMH+ patient advisor attended this meeting.  Agenda topics included: community health improvement plans, PCMH+ reporting measures, communications to the practices regarding PCMH+, Medicaid patient identification and stratification, patient experience, complaints and grievances, staff trainings, and CCIP work.</t>
  </si>
  <si>
    <t>PCMH+ Patient Focus Group</t>
  </si>
  <si>
    <t>Continued work on Cultural Competence and Disability Competence trainings. First drafts of both trainings have been completed.  Final drafts to be submitted to e-Learning platform in mid-October.</t>
  </si>
  <si>
    <t>The list above is inclusive of Community Care Managers and Behavioral Health Clinicians that are working in each of our twelve participating primary care locations.  These providers are partnering closely together to ensure access to integrated behavioral health services and support for PCMH + patients.  Our first community health worker has joined the PCMH + team and will support the care coordination staff in partnering with community linkages in a formalized manner.</t>
  </si>
  <si>
    <t>Our community care management team has regularly partnered with the above listed community resources to meet the psychosocial needs of our patients.  Our new Community Health Worker will focus on formalizing many of these partnerships in the near future to ensure ease of access and continued collaboration.</t>
  </si>
  <si>
    <t>One PCMH+ patient advisor attended this meeting.  Agenda topics included workgroup report outs (demographics, staffing, care coordination, member advisory board, trainings, NCQA updates), review of scoring metrics, grievances and underservice prevention, and the DSS 10/4 meeting on shared savings.</t>
  </si>
  <si>
    <t>Cultural Competence and Disability Competence trainings are completed and are being loaded to the e-Learning platform, with anticipated go-live 12/3/18.  Staff will have 60 days to completed the trainings.  Trainings will be assigned to all staff in the 12 practices of the AN.</t>
  </si>
  <si>
    <t>10/2, 10/3, 10/11, 10/12, 10/16, 10/19, 10/22, 10/24</t>
  </si>
  <si>
    <t>Informational trainings were presented by PCMH+ program leaders to eight primary care practices in October.  The PCMH+ program was discussed in detail, including care management, PCBH, med review, community partnerships, scoring metrics, and the impact of SDOH.  Attendees included all clinical and provider staff in the practice.</t>
  </si>
  <si>
    <t>Eastern CT Health Collaborative</t>
  </si>
  <si>
    <t>Community/Business/Social Service/Public Health</t>
  </si>
  <si>
    <t>Norwich Adult Education</t>
  </si>
  <si>
    <t>Community/Social Service</t>
  </si>
  <si>
    <t>Greater Norwich Area Chamber of Commerce</t>
  </si>
  <si>
    <t>Community/Business</t>
  </si>
  <si>
    <t>Windham No Freeze Shelter</t>
  </si>
  <si>
    <t>Windham Regional Community Council</t>
  </si>
  <si>
    <t>Meriden/Wallingford Chrysalis</t>
  </si>
  <si>
    <t>Social Service</t>
  </si>
  <si>
    <t>Meriden Community Provider Network</t>
  </si>
  <si>
    <t xml:space="preserve">Community/Business/Social Service </t>
  </si>
  <si>
    <t>Wallingford Health Dept</t>
  </si>
  <si>
    <t>Public Health</t>
  </si>
  <si>
    <t>West Hartford/Bloomfield Health District</t>
  </si>
  <si>
    <t>South Windsor Human Services Dept</t>
  </si>
  <si>
    <t>Community/Social Service/Public Health</t>
  </si>
  <si>
    <t>Wallingford Community Resource Alliance</t>
  </si>
  <si>
    <t>1Q19</t>
  </si>
  <si>
    <t xml:space="preserve"> We have completed work on our reporting package for WRAP and psychiatric advance directives with results as noted above.  We continue to engage high risk members at both the time of transition from an inpatient stay or ED visit, as well as those identified as high utilizers with many biopsychosocial needs.</t>
  </si>
  <si>
    <t xml:space="preserve"> Use of the stratified intensive vs traditional care management services began in November and is reflected above.  Our count of members with disabilities has expanded based on a review, and expansion, of criteria we consider as a disability. The disability criteria listings are extensive so we have included them as separate documents with our submisison. </t>
  </si>
  <si>
    <t>Two PCMH+ patient advisors attended this meeting.  Agenda topics included workgroup report outs (demographics, staffing, care coordination, patient advisors, trainings, NCQA updates), review of scoring metrics, grievances and underservice prevention.  Patient advisors met with PCMH+ focus group coordinator after the meeting to discuss capturing additional patient feedback.  Patient advisors gave their opinions on patient focus groups vs. survey vs. in-office questionnaire.</t>
  </si>
  <si>
    <t>December 2018 updates: a 10-question survey was developed with input from PCMH+ patient advisors.  This survey will be our "virtual focus group," will be sent via email and used to capture feedback from PCMH+ patients.  Questions are focused around SDOH: access to services, mental health, legal concerns, transportation, discrimination.  Survey to be sent to patients late December/early January.</t>
  </si>
  <si>
    <t>Participating Entity #3</t>
  </si>
  <si>
    <r>
      <t xml:space="preserve">Integrated Care Partners (ICP), employs thirty full time Community Care Managers who focus solely on care coordination activities.  This cohort supports all primary care practices in the medical group.  For the purposes of PCMH+, there are </t>
    </r>
    <r>
      <rPr>
        <b/>
        <sz val="11"/>
        <rFont val="Arial"/>
        <family val="2"/>
      </rPr>
      <t>three</t>
    </r>
    <r>
      <rPr>
        <sz val="11"/>
        <rFont val="Arial"/>
        <family val="2"/>
      </rPr>
      <t xml:space="preserve"> ICP Community Care Managers who have been assigned to the twelve primary care practices that make up the PCMH+ Advanced Network, and these employees will provide full time care coordination services to the attributed members at these locations.  The three Community Care Managers have a service area of either 3, 4 or 5 practices (outlined below), which was determined by the size of patient panels at those locations.  Should there be staffing turnover during the contract year, ICP is prepared to backfill any open care coordinator role at the PCMH+ sites from their existing community care management team.</t>
    </r>
  </si>
  <si>
    <t>The topic of this focus group was "The Medicaid Patient Experience."  Discussion topics included the patient's experience with Medicaid, overall health status, ease of referrals, social determinants of health, care coordination, behavioral health, and bias/unfair treatment.  45 potential participants were recruited (referred by their provider), all were contacted, 5 confirmed their attendance and unfortunately only 1 patient attended the focus group.  From this experience we learned that in-person meetings can be a challenge for many patients in the PCMH+ population, therefore we will develop other means of obtaining patient feedback (i.e. "virtual" focus groups, phone interviews, etc.).</t>
  </si>
  <si>
    <t xml:space="preserve">Short presentation on disability competency given at Primary Care Practice Managers' meeting </t>
  </si>
  <si>
    <t>Developing Cultural Competence and Disability Competence trainings to be administered to all staff in PCMH+ practices via e-Learning platform</t>
  </si>
  <si>
    <t>Cultural Competence and Disability Competence trainings have been submitted to the e-learning platform.  As of today's date, the e-learning team is working on loading them to the platform.  Anticipated completion and assignment to staff in 2 weeks.</t>
  </si>
  <si>
    <t>Work is continuing on the Cultural Competence and Disability Competence trainings.  These trainings will be hosted on our e-learning platform and will be assigned to all staff of the 12 practices including providers.  Trainings are completed and will be live on the e-Learning platform by 12/3/18, with completion required within 60 days.  Trainings are powerpoints with voice narration and cover the following main topic areas: 
- Define culture and cultural competence
- Define unconscious bias and discuss impact
- Learn about impact of culture on healthcare
- Introduce CLAS Standards
- The basics of proviing disability-competent care
- Disability awareness and etiquette
- The Americans With Disabilities Act (ADA)
- Abuse, neglect and exploitation of disabled persons</t>
  </si>
  <si>
    <t>The following five (5) locations are currently in the process of obtaining PCMH certification through NCQA:
• East Lyme
• Meriden
• Newington
• Prospect
• Mystic
We have successfully completed our first virtual review. All outstanding documentation to complete our recognition, with the exception of 2 documents, have been uploaded to NCQA through QPass. We are currently in the process of making updates to these last 2 documents as a result of feedback received from our reviewer in order to complete the recognition process after the next virtual review. We are on target to submit the remaining documents and schedule our 2nd (and last) virtual review by week ending 12/21/18. currently has 32 locations that have obtained PCMH recognition through NCQA. The addition of these five locations will bring us to 37 recognized locations, which puts us at 100% of our primary care locations having obtained PCMH recognition.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</si>
</sst>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sz val="11"/>
      <name val="Times New Roman"/>
      <family val="1"/>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241">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5" fillId="0" borderId="0" xfId="0" applyFont="1" applyAlignment="1" applyProtection="1">
      <alignment horizontal="left"/>
      <protection locked="0"/>
    </xf>
    <xf numFmtId="0" fontId="15"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7"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8" fillId="0" borderId="0" xfId="0" applyFont="1" applyAlignment="1">
      <alignment vertical="center"/>
    </xf>
    <xf numFmtId="0" fontId="9" fillId="9" borderId="5" xfId="0" applyFont="1" applyFill="1" applyBorder="1" applyAlignment="1" applyProtection="1">
      <protection locked="0"/>
    </xf>
    <xf numFmtId="0" fontId="2" fillId="0" borderId="1" xfId="0" applyFont="1" applyBorder="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2" fillId="0" borderId="0" xfId="0" applyFont="1"/>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19" fillId="3" borderId="1" xfId="0" applyFont="1" applyFill="1" applyBorder="1" applyAlignment="1" applyProtection="1">
      <alignment horizontal="left" vertical="top"/>
      <protection locked="0"/>
    </xf>
    <xf numFmtId="0" fontId="19" fillId="9" borderId="1" xfId="0" applyFont="1" applyFill="1" applyBorder="1" applyAlignment="1" applyProtection="1">
      <alignment horizontal="left" vertical="top"/>
    </xf>
    <xf numFmtId="0" fontId="19" fillId="3" borderId="4" xfId="0" applyFont="1" applyFill="1" applyBorder="1" applyAlignment="1" applyProtection="1">
      <alignment horizontal="left" wrapText="1"/>
    </xf>
    <xf numFmtId="0" fontId="19" fillId="9" borderId="4" xfId="0" applyFont="1" applyFill="1" applyBorder="1" applyAlignment="1" applyProtection="1">
      <protection locked="0"/>
    </xf>
    <xf numFmtId="0" fontId="19" fillId="9" borderId="5" xfId="0" applyFont="1" applyFill="1" applyBorder="1" applyAlignment="1" applyProtection="1">
      <protection locked="0"/>
    </xf>
    <xf numFmtId="0" fontId="19" fillId="3" borderId="4" xfId="0" applyFont="1" applyFill="1" applyBorder="1" applyAlignment="1" applyProtection="1"/>
    <xf numFmtId="0" fontId="19" fillId="3" borderId="4" xfId="0" applyFont="1" applyFill="1" applyBorder="1" applyAlignment="1" applyProtection="1">
      <alignment horizontal="left"/>
    </xf>
    <xf numFmtId="0" fontId="19" fillId="9" borderId="4" xfId="0" applyFont="1" applyFill="1" applyBorder="1" applyAlignment="1" applyProtection="1"/>
    <xf numFmtId="0" fontId="19" fillId="9" borderId="5" xfId="0" applyFont="1" applyFill="1" applyBorder="1" applyAlignment="1" applyProtection="1"/>
    <xf numFmtId="0" fontId="19" fillId="3" borderId="1" xfId="0" applyFont="1" applyFill="1" applyBorder="1" applyAlignment="1" applyProtection="1"/>
    <xf numFmtId="0" fontId="19" fillId="9" borderId="1" xfId="0" applyFont="1" applyFill="1" applyBorder="1" applyAlignment="1" applyProtection="1">
      <protection locked="0"/>
    </xf>
    <xf numFmtId="166" fontId="2" fillId="7" borderId="1" xfId="0" applyNumberFormat="1" applyFont="1" applyFill="1" applyBorder="1" applyAlignment="1" applyProtection="1">
      <alignment horizontal="center" wrapText="1"/>
      <protection locked="0"/>
    </xf>
    <xf numFmtId="166" fontId="2" fillId="7" borderId="1" xfId="0" applyNumberFormat="1" applyFont="1" applyFill="1" applyBorder="1" applyAlignment="1" applyProtection="1">
      <alignment horizontal="center"/>
      <protection locked="0"/>
    </xf>
    <xf numFmtId="166" fontId="2" fillId="7" borderId="4" xfId="0" applyNumberFormat="1" applyFont="1" applyFill="1" applyBorder="1" applyAlignment="1" applyProtection="1">
      <protection locked="0"/>
    </xf>
    <xf numFmtId="166" fontId="2" fillId="7" borderId="4" xfId="0" applyNumberFormat="1"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20"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0" fillId="0" borderId="0" xfId="0" applyFill="1"/>
    <xf numFmtId="0" fontId="23" fillId="0" borderId="0" xfId="0" applyFont="1" applyFill="1"/>
    <xf numFmtId="0" fontId="4" fillId="0" borderId="0" xfId="0" applyFont="1" applyFill="1" applyBorder="1" applyAlignment="1" applyProtection="1">
      <protection locked="0"/>
    </xf>
    <xf numFmtId="0" fontId="4" fillId="0" borderId="0" xfId="0" applyFont="1" applyFill="1" applyProtection="1">
      <protection locked="0"/>
    </xf>
    <xf numFmtId="165" fontId="4" fillId="0" borderId="0"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2" fillId="0" borderId="1" xfId="0" applyFont="1" applyBorder="1"/>
    <xf numFmtId="0" fontId="8" fillId="2" borderId="0" xfId="0" applyFont="1" applyFill="1"/>
    <xf numFmtId="0" fontId="2" fillId="0" borderId="1" xfId="0" applyFont="1" applyFill="1" applyBorder="1" applyAlignment="1" applyProtection="1">
      <alignment horizontal="left" wrapText="1"/>
      <protection locked="0"/>
    </xf>
    <xf numFmtId="166" fontId="2" fillId="7" borderId="5" xfId="0" applyNumberFormat="1" applyFont="1" applyFill="1" applyBorder="1" applyAlignment="1" applyProtection="1">
      <protection locked="0"/>
    </xf>
    <xf numFmtId="37" fontId="2" fillId="0" borderId="1" xfId="0" applyNumberFormat="1" applyFont="1" applyFill="1" applyBorder="1" applyAlignment="1" applyProtection="1">
      <alignment horizontal="right" wrapText="1"/>
      <protection locked="0"/>
    </xf>
    <xf numFmtId="166" fontId="2" fillId="7" borderId="6" xfId="0" applyNumberFormat="1" applyFont="1" applyFill="1" applyBorder="1" applyAlignment="1" applyProtection="1">
      <alignment wrapText="1"/>
      <protection locked="0"/>
    </xf>
    <xf numFmtId="0" fontId="24" fillId="0" borderId="0" xfId="0" applyFont="1"/>
    <xf numFmtId="0" fontId="2" fillId="0" borderId="1" xfId="0" applyFont="1" applyFill="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37" fontId="2" fillId="0" borderId="4" xfId="0" applyNumberFormat="1" applyFont="1" applyFill="1" applyBorder="1" applyAlignment="1" applyProtection="1">
      <alignment horizontal="center"/>
      <protection locked="0"/>
    </xf>
    <xf numFmtId="37" fontId="2" fillId="0" borderId="5" xfId="0" applyNumberFormat="1" applyFont="1" applyFill="1" applyBorder="1" applyAlignment="1" applyProtection="1">
      <alignment horizontal="center"/>
      <protection locked="0"/>
    </xf>
    <xf numFmtId="37" fontId="2" fillId="0" borderId="6" xfId="0" applyNumberFormat="1" applyFont="1" applyFill="1" applyBorder="1" applyAlignment="1" applyProtection="1">
      <alignment horizontal="center"/>
      <protection locked="0"/>
    </xf>
    <xf numFmtId="0" fontId="19" fillId="9" borderId="4" xfId="0" applyFont="1" applyFill="1" applyBorder="1" applyAlignment="1" applyProtection="1">
      <alignment horizontal="center"/>
      <protection locked="0"/>
    </xf>
    <xf numFmtId="0" fontId="19" fillId="9" borderId="5" xfId="0" applyFont="1" applyFill="1" applyBorder="1" applyAlignment="1" applyProtection="1">
      <alignment horizontal="center"/>
      <protection locked="0"/>
    </xf>
    <xf numFmtId="0" fontId="19" fillId="9" borderId="6" xfId="0" applyFont="1" applyFill="1" applyBorder="1" applyAlignment="1" applyProtection="1">
      <alignment horizontal="center"/>
      <protection locked="0"/>
    </xf>
    <xf numFmtId="0" fontId="19" fillId="3" borderId="4" xfId="0" applyFont="1" applyFill="1" applyBorder="1" applyAlignment="1" applyProtection="1">
      <alignment horizontal="left" wrapText="1"/>
    </xf>
    <xf numFmtId="0" fontId="19" fillId="3" borderId="5" xfId="0" applyFont="1" applyFill="1" applyBorder="1" applyAlignment="1" applyProtection="1">
      <alignment horizontal="left" wrapText="1"/>
    </xf>
    <xf numFmtId="0" fontId="19" fillId="3" borderId="6" xfId="0" applyFont="1" applyFill="1" applyBorder="1" applyAlignment="1" applyProtection="1">
      <alignment horizontal="left" wrapText="1"/>
    </xf>
    <xf numFmtId="0" fontId="21" fillId="6" borderId="4" xfId="0" applyFont="1" applyFill="1" applyBorder="1" applyAlignment="1" applyProtection="1">
      <alignment horizontal="left" vertical="top" wrapText="1"/>
      <protection locked="0"/>
    </xf>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166" fontId="2" fillId="7" borderId="4" xfId="0" applyNumberFormat="1" applyFont="1" applyFill="1" applyBorder="1" applyAlignment="1" applyProtection="1">
      <alignment horizontal="left" wrapText="1"/>
      <protection locked="0"/>
    </xf>
    <xf numFmtId="166" fontId="2" fillId="7" borderId="5" xfId="0" applyNumberFormat="1" applyFont="1" applyFill="1" applyBorder="1" applyAlignment="1" applyProtection="1">
      <alignment horizontal="left" wrapText="1"/>
      <protection locked="0"/>
    </xf>
    <xf numFmtId="166" fontId="2" fillId="7" borderId="6" xfId="0" applyNumberFormat="1" applyFont="1" applyFill="1" applyBorder="1" applyAlignment="1" applyProtection="1">
      <alignment horizontal="left" wrapText="1"/>
      <protection locked="0"/>
    </xf>
    <xf numFmtId="166" fontId="2" fillId="0" borderId="4" xfId="0" applyNumberFormat="1" applyFont="1" applyFill="1" applyBorder="1" applyAlignment="1" applyProtection="1">
      <alignment horizontal="left" wrapText="1"/>
      <protection locked="0"/>
    </xf>
    <xf numFmtId="166" fontId="2" fillId="0" borderId="5" xfId="0" applyNumberFormat="1" applyFont="1" applyFill="1" applyBorder="1" applyAlignment="1" applyProtection="1">
      <alignment horizontal="left" wrapText="1"/>
      <protection locked="0"/>
    </xf>
    <xf numFmtId="166" fontId="2" fillId="0" borderId="6" xfId="0" applyNumberFormat="1" applyFont="1" applyFill="1" applyBorder="1" applyAlignment="1" applyProtection="1">
      <alignment horizontal="left"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19" fillId="9" borderId="4" xfId="0" applyFont="1" applyFill="1" applyBorder="1" applyAlignment="1" applyProtection="1">
      <alignment horizontal="left"/>
      <protection locked="0"/>
    </xf>
    <xf numFmtId="0" fontId="19" fillId="9" borderId="5" xfId="0" applyFont="1" applyFill="1" applyBorder="1" applyAlignment="1" applyProtection="1">
      <alignment horizontal="left"/>
      <protection locked="0"/>
    </xf>
    <xf numFmtId="0" fontId="19" fillId="9" borderId="5" xfId="0" applyFont="1" applyFill="1" applyBorder="1" applyAlignment="1" applyProtection="1">
      <protection locked="0"/>
    </xf>
    <xf numFmtId="0" fontId="1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19" fillId="3" borderId="4" xfId="0" applyFont="1" applyFill="1" applyBorder="1" applyAlignment="1" applyProtection="1">
      <alignment horizontal="left"/>
    </xf>
    <xf numFmtId="0" fontId="19" fillId="3" borderId="5" xfId="0" applyFont="1" applyFill="1" applyBorder="1" applyAlignment="1" applyProtection="1">
      <alignment horizontal="left"/>
    </xf>
    <xf numFmtId="0" fontId="19" fillId="3" borderId="6" xfId="0" applyFont="1" applyFill="1" applyBorder="1" applyAlignment="1" applyProtection="1">
      <alignment horizontal="left"/>
      <protection locked="0"/>
    </xf>
    <xf numFmtId="0" fontId="19" fillId="9" borderId="1" xfId="0" applyFont="1" applyFill="1" applyBorder="1" applyAlignment="1" applyProtection="1">
      <alignment horizontal="left"/>
      <protection locked="0"/>
    </xf>
    <xf numFmtId="0" fontId="19"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89A8E7"/>
      <color rgb="FFFFFFCC"/>
      <color rgb="FF8493EC"/>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fonfara/Documents/Copy%20of%20PCMH+%20Reporting%20Template_New%20PE_HHCMG%207-1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dickson/AppData/Local/Microsoft/Windows/Temporary%20Internet%20Files/Content.Outlook/BR5XG8F7/Copy%20of%20PCMH+%20Reporting%20Template_New%20PE_HHCMG%207-1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 val="Mercer"/>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row r="16">
          <cell r="C16" t="str">
            <v>Hartford Healthcare Medical Group, Inc.</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MH Cover"/>
      <sheetName val="Overall Instructions"/>
      <sheetName val="Demographics"/>
      <sheetName val="Staffing"/>
      <sheetName val="Enhanced Care Coordination"/>
      <sheetName val="Community Linkages"/>
      <sheetName val="Member Advisory Board"/>
      <sheetName val="Training"/>
      <sheetName val="NCQA or TJC updates"/>
      <sheetName val="Definitions"/>
      <sheetName val="Merc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F26" sqref="F26"/>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37</v>
      </c>
    </row>
    <row r="10" spans="3:13" ht="30" x14ac:dyDescent="0.4">
      <c r="C10" s="69">
        <v>2018</v>
      </c>
    </row>
    <row r="16" spans="3:13" ht="25.5" x14ac:dyDescent="0.35">
      <c r="C16" s="151" t="s">
        <v>252</v>
      </c>
      <c r="D16" s="150"/>
      <c r="E16" s="150"/>
    </row>
    <row r="19" spans="3:9" ht="15" x14ac:dyDescent="0.2">
      <c r="C19" s="160"/>
    </row>
    <row r="21" spans="3: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B11" sqref="B11"/>
    </sheetView>
  </sheetViews>
  <sheetFormatPr defaultColWidth="8.7109375" defaultRowHeight="15" x14ac:dyDescent="0.2"/>
  <cols>
    <col min="1" max="1" width="33" style="13" customWidth="1"/>
    <col min="2" max="2" width="107" style="22" customWidth="1"/>
    <col min="3" max="16384" width="8.7109375" style="13"/>
  </cols>
  <sheetData>
    <row r="1" spans="1:7" ht="15.75" x14ac:dyDescent="0.25">
      <c r="A1" s="236"/>
      <c r="B1" s="238"/>
    </row>
    <row r="2" spans="1:7" ht="15.75" x14ac:dyDescent="0.25">
      <c r="A2" s="239" t="s">
        <v>21</v>
      </c>
      <c r="B2" s="240"/>
    </row>
    <row r="3" spans="1:7" ht="15.75" x14ac:dyDescent="0.25">
      <c r="A3" s="66" t="s">
        <v>26</v>
      </c>
      <c r="B3" s="67" t="s">
        <v>22</v>
      </c>
    </row>
    <row r="4" spans="1:7" ht="47.45" customHeight="1" x14ac:dyDescent="0.2">
      <c r="A4" s="80" t="s">
        <v>69</v>
      </c>
      <c r="B4" s="125" t="s">
        <v>73</v>
      </c>
    </row>
    <row r="5" spans="1:7" s="25" customFormat="1" ht="21.6" customHeight="1" x14ac:dyDescent="0.2">
      <c r="A5" s="65" t="s">
        <v>98</v>
      </c>
      <c r="B5" s="125" t="s">
        <v>70</v>
      </c>
    </row>
    <row r="6" spans="1:7" s="144" customFormat="1" ht="64.150000000000006" customHeight="1" x14ac:dyDescent="0.2">
      <c r="A6" s="65" t="s">
        <v>99</v>
      </c>
      <c r="B6" s="125" t="s">
        <v>151</v>
      </c>
    </row>
    <row r="7" spans="1:7" s="25" customFormat="1" ht="47.45" customHeight="1" x14ac:dyDescent="0.2">
      <c r="A7" s="145" t="s">
        <v>67</v>
      </c>
      <c r="B7" s="125" t="s">
        <v>106</v>
      </c>
    </row>
    <row r="8" spans="1:7" s="26" customFormat="1" ht="78" customHeight="1" x14ac:dyDescent="0.2">
      <c r="A8" s="125" t="s">
        <v>17</v>
      </c>
      <c r="B8" s="34" t="s">
        <v>152</v>
      </c>
      <c r="G8" s="102"/>
    </row>
    <row r="9" spans="1:7" s="18" customFormat="1" ht="21.6" customHeight="1" x14ac:dyDescent="0.2">
      <c r="A9" s="65" t="s">
        <v>33</v>
      </c>
      <c r="B9" s="125" t="s">
        <v>32</v>
      </c>
    </row>
    <row r="10" spans="1:7" s="18" customFormat="1" ht="70.150000000000006" customHeight="1" x14ac:dyDescent="0.2">
      <c r="A10" s="145" t="s">
        <v>100</v>
      </c>
      <c r="B10" s="125" t="s">
        <v>153</v>
      </c>
    </row>
    <row r="11" spans="1:7" s="26" customFormat="1" ht="42.75" x14ac:dyDescent="0.2">
      <c r="A11" s="125" t="s">
        <v>101</v>
      </c>
      <c r="B11" s="125" t="s">
        <v>142</v>
      </c>
    </row>
    <row r="12" spans="1:7" s="26" customFormat="1" ht="54.6" customHeight="1" x14ac:dyDescent="0.2">
      <c r="A12" s="125" t="s">
        <v>38</v>
      </c>
      <c r="B12" s="125" t="s">
        <v>107</v>
      </c>
    </row>
    <row r="13" spans="1:7" s="26" customFormat="1" ht="169.9" customHeight="1" x14ac:dyDescent="0.2">
      <c r="A13" s="125" t="s">
        <v>39</v>
      </c>
      <c r="B13" s="125" t="s">
        <v>132</v>
      </c>
      <c r="G13" s="102"/>
    </row>
    <row r="14" spans="1:7" s="26" customFormat="1" ht="35.450000000000003" customHeight="1" x14ac:dyDescent="0.2">
      <c r="A14" s="125" t="s">
        <v>66</v>
      </c>
      <c r="B14" s="125" t="s">
        <v>124</v>
      </c>
    </row>
    <row r="15" spans="1:7" s="18" customFormat="1" ht="71.25" x14ac:dyDescent="0.2">
      <c r="A15" s="65" t="s">
        <v>34</v>
      </c>
      <c r="B15" s="125" t="s">
        <v>44</v>
      </c>
    </row>
    <row r="16" spans="1:7" s="26" customFormat="1" ht="36" customHeight="1" x14ac:dyDescent="0.2">
      <c r="A16" s="65" t="s">
        <v>0</v>
      </c>
      <c r="B16" s="125" t="s">
        <v>31</v>
      </c>
    </row>
    <row r="17" spans="1:3" s="26" customFormat="1" ht="49.9" customHeight="1" x14ac:dyDescent="0.2">
      <c r="A17" s="125" t="s">
        <v>23</v>
      </c>
      <c r="B17" s="34" t="s">
        <v>108</v>
      </c>
    </row>
    <row r="18" spans="1:3" s="26" customFormat="1" ht="49.9" customHeight="1" x14ac:dyDescent="0.2">
      <c r="A18" s="125" t="s">
        <v>43</v>
      </c>
      <c r="B18" s="34" t="s">
        <v>45</v>
      </c>
    </row>
    <row r="19" spans="1:3" s="26" customFormat="1" ht="39" customHeight="1" x14ac:dyDescent="0.2">
      <c r="A19" s="125" t="s">
        <v>25</v>
      </c>
      <c r="B19" s="34" t="s">
        <v>20</v>
      </c>
    </row>
    <row r="20" spans="1:3" s="26" customFormat="1" ht="66" customHeight="1" x14ac:dyDescent="0.2">
      <c r="A20" s="125" t="s">
        <v>109</v>
      </c>
      <c r="B20" s="34" t="s">
        <v>105</v>
      </c>
    </row>
    <row r="21" spans="1:3" s="26" customFormat="1" ht="26.45" customHeight="1" x14ac:dyDescent="0.2">
      <c r="A21" s="125" t="s">
        <v>42</v>
      </c>
      <c r="B21" s="34" t="s">
        <v>71</v>
      </c>
      <c r="C21" s="25"/>
    </row>
    <row r="22" spans="1:3" s="26" customFormat="1" ht="67.150000000000006" customHeight="1" x14ac:dyDescent="0.2">
      <c r="A22" s="125" t="s">
        <v>102</v>
      </c>
      <c r="B22" s="34" t="s">
        <v>110</v>
      </c>
    </row>
    <row r="23" spans="1:3" s="26" customFormat="1" ht="26.45" customHeight="1" x14ac:dyDescent="0.2">
      <c r="A23" s="125" t="s">
        <v>40</v>
      </c>
      <c r="B23" s="34" t="s">
        <v>41</v>
      </c>
    </row>
    <row r="24" spans="1:3" s="26" customFormat="1" ht="71.25" x14ac:dyDescent="0.2">
      <c r="A24" s="125" t="s">
        <v>103</v>
      </c>
      <c r="B24" s="34" t="s">
        <v>111</v>
      </c>
    </row>
    <row r="25" spans="1:3" s="26" customFormat="1" ht="64.150000000000006" customHeight="1" x14ac:dyDescent="0.2">
      <c r="A25" s="125" t="s">
        <v>36</v>
      </c>
      <c r="B25" s="34" t="s">
        <v>154</v>
      </c>
    </row>
    <row r="26" spans="1:3" s="26" customFormat="1" ht="85.5" x14ac:dyDescent="0.2">
      <c r="A26" s="125" t="s">
        <v>68</v>
      </c>
      <c r="B26" s="34" t="s">
        <v>72</v>
      </c>
    </row>
    <row r="27" spans="1:3" s="26" customFormat="1" ht="171" x14ac:dyDescent="0.2">
      <c r="A27" s="125" t="s">
        <v>24</v>
      </c>
      <c r="B27" s="34" t="s">
        <v>133</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8" sqref="A8"/>
    </sheetView>
  </sheetViews>
  <sheetFormatPr defaultColWidth="8.7109375" defaultRowHeight="15" x14ac:dyDescent="0.2"/>
  <cols>
    <col min="1" max="1" width="179.7109375" style="6" customWidth="1"/>
    <col min="2" max="2" width="8.7109375" style="11"/>
    <col min="3" max="16384" width="8.7109375" style="6"/>
  </cols>
  <sheetData>
    <row r="1" spans="1:2" ht="15.75" x14ac:dyDescent="0.2">
      <c r="A1" s="128"/>
    </row>
    <row r="2" spans="1:2" ht="15.75" x14ac:dyDescent="0.2">
      <c r="A2" s="129" t="s">
        <v>46</v>
      </c>
    </row>
    <row r="3" spans="1:2" s="7" customFormat="1" ht="333.6" customHeight="1" x14ac:dyDescent="0.2">
      <c r="A3" s="74" t="s">
        <v>135</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3"/>
  <sheetViews>
    <sheetView showGridLines="0" zoomScale="80" zoomScaleNormal="80" zoomScaleSheetLayoutView="90" workbookViewId="0">
      <selection activeCell="A15" sqref="A15:M15"/>
    </sheetView>
  </sheetViews>
  <sheetFormatPr defaultColWidth="8.7109375" defaultRowHeight="15" x14ac:dyDescent="0.2"/>
  <cols>
    <col min="1" max="1" width="63.7109375" style="13" customWidth="1"/>
    <col min="2" max="5" width="9.7109375" style="22" customWidth="1"/>
    <col min="6" max="13" width="9.7109375" style="13" customWidth="1"/>
    <col min="14" max="16384" width="8.7109375" style="13"/>
  </cols>
  <sheetData>
    <row r="1" spans="1:16" ht="71.25" customHeight="1" x14ac:dyDescent="0.2">
      <c r="A1" s="171" t="s">
        <v>155</v>
      </c>
      <c r="B1" s="172"/>
      <c r="C1" s="172"/>
      <c r="D1" s="172"/>
      <c r="E1" s="172"/>
      <c r="F1" s="172"/>
      <c r="G1" s="172"/>
      <c r="H1" s="172"/>
      <c r="I1" s="172"/>
      <c r="J1" s="172"/>
      <c r="K1" s="172"/>
      <c r="L1" s="172"/>
      <c r="M1" s="173"/>
    </row>
    <row r="2" spans="1:16" ht="81" customHeight="1" x14ac:dyDescent="0.2">
      <c r="A2" s="183" t="s">
        <v>156</v>
      </c>
      <c r="B2" s="172"/>
      <c r="C2" s="172"/>
      <c r="D2" s="172"/>
      <c r="E2" s="172"/>
      <c r="F2" s="172"/>
      <c r="G2" s="172"/>
      <c r="H2" s="172"/>
      <c r="I2" s="172"/>
      <c r="J2" s="172"/>
      <c r="K2" s="172"/>
      <c r="L2" s="172"/>
      <c r="M2" s="173"/>
    </row>
    <row r="3" spans="1:16" x14ac:dyDescent="0.2">
      <c r="A3" s="54"/>
      <c r="B3" s="55"/>
      <c r="C3" s="55"/>
      <c r="D3" s="55"/>
      <c r="E3" s="55"/>
      <c r="F3" s="55"/>
      <c r="G3" s="55"/>
      <c r="H3" s="55"/>
      <c r="I3" s="55"/>
      <c r="J3" s="55"/>
      <c r="K3" s="55"/>
      <c r="L3" s="55"/>
      <c r="M3" s="55"/>
    </row>
    <row r="4" spans="1:16" s="45" customFormat="1" ht="15.75" x14ac:dyDescent="0.25">
      <c r="A4" s="180"/>
      <c r="B4" s="181"/>
      <c r="C4" s="181"/>
      <c r="D4" s="181"/>
      <c r="E4" s="181"/>
      <c r="F4" s="181"/>
      <c r="G4" s="181"/>
      <c r="H4" s="181"/>
      <c r="I4" s="181"/>
      <c r="J4" s="181"/>
      <c r="K4" s="181"/>
      <c r="L4" s="181"/>
      <c r="M4" s="182"/>
      <c r="N4" s="152"/>
    </row>
    <row r="5" spans="1:16" s="23" customFormat="1" ht="23.1" customHeight="1" x14ac:dyDescent="0.25">
      <c r="A5" s="131" t="s">
        <v>97</v>
      </c>
      <c r="B5" s="177">
        <v>2018</v>
      </c>
      <c r="C5" s="178"/>
      <c r="D5" s="178"/>
      <c r="E5" s="178"/>
      <c r="F5" s="178"/>
      <c r="G5" s="178"/>
      <c r="H5" s="178"/>
      <c r="I5" s="178"/>
      <c r="J5" s="178"/>
      <c r="K5" s="178"/>
      <c r="L5" s="178"/>
      <c r="M5" s="179"/>
      <c r="N5" s="152"/>
    </row>
    <row r="6" spans="1:16" s="15" customFormat="1" ht="13.9" customHeight="1" x14ac:dyDescent="0.2">
      <c r="A6" s="82" t="s">
        <v>52</v>
      </c>
      <c r="B6" s="82" t="s">
        <v>53</v>
      </c>
      <c r="C6" s="82" t="s">
        <v>54</v>
      </c>
      <c r="D6" s="82" t="s">
        <v>55</v>
      </c>
      <c r="E6" s="82" t="s">
        <v>56</v>
      </c>
      <c r="F6" s="82" t="s">
        <v>57</v>
      </c>
      <c r="G6" s="82" t="s">
        <v>58</v>
      </c>
      <c r="H6" s="82" t="s">
        <v>59</v>
      </c>
      <c r="I6" s="82" t="s">
        <v>60</v>
      </c>
      <c r="J6" s="82" t="s">
        <v>61</v>
      </c>
      <c r="K6" s="82" t="s">
        <v>62</v>
      </c>
      <c r="L6" s="82" t="s">
        <v>63</v>
      </c>
      <c r="M6" s="82" t="s">
        <v>64</v>
      </c>
      <c r="N6" s="5"/>
    </row>
    <row r="7" spans="1:16" s="15" customFormat="1" ht="13.9" customHeight="1" x14ac:dyDescent="0.25">
      <c r="A7" s="100" t="s">
        <v>3</v>
      </c>
      <c r="B7" s="100" t="s">
        <v>4</v>
      </c>
      <c r="C7" s="100" t="s">
        <v>5</v>
      </c>
      <c r="D7" s="100" t="s">
        <v>6</v>
      </c>
      <c r="E7" s="100" t="s">
        <v>7</v>
      </c>
      <c r="F7" s="100" t="s">
        <v>8</v>
      </c>
      <c r="G7" s="100" t="s">
        <v>9</v>
      </c>
      <c r="H7" s="100" t="s">
        <v>10</v>
      </c>
      <c r="I7" s="100" t="s">
        <v>11</v>
      </c>
      <c r="J7" s="100" t="s">
        <v>12</v>
      </c>
      <c r="K7" s="100" t="s">
        <v>13</v>
      </c>
      <c r="L7" s="100" t="s">
        <v>14</v>
      </c>
      <c r="M7" s="100" t="s">
        <v>15</v>
      </c>
      <c r="N7" s="5"/>
    </row>
    <row r="8" spans="1:16" s="15" customFormat="1" ht="15" customHeight="1" x14ac:dyDescent="0.25">
      <c r="A8" s="93" t="s">
        <v>127</v>
      </c>
      <c r="B8" s="184">
        <v>4084</v>
      </c>
      <c r="C8" s="185"/>
      <c r="D8" s="185"/>
      <c r="E8" s="185"/>
      <c r="F8" s="185"/>
      <c r="G8" s="185"/>
      <c r="H8" s="185"/>
      <c r="I8" s="185"/>
      <c r="J8" s="185"/>
      <c r="K8" s="185"/>
      <c r="L8" s="185"/>
      <c r="M8" s="186"/>
      <c r="N8" s="5"/>
    </row>
    <row r="9" spans="1:16" s="15" customFormat="1" ht="18" customHeight="1" x14ac:dyDescent="0.25">
      <c r="A9" s="168" t="s">
        <v>74</v>
      </c>
      <c r="B9" s="169"/>
      <c r="C9" s="169"/>
      <c r="D9" s="169"/>
      <c r="E9" s="169"/>
      <c r="F9" s="169"/>
      <c r="G9" s="169"/>
      <c r="H9" s="169"/>
      <c r="I9" s="169"/>
      <c r="J9" s="169"/>
      <c r="K9" s="169"/>
      <c r="L9" s="169"/>
      <c r="M9" s="170"/>
    </row>
    <row r="10" spans="1:16" s="18" customFormat="1" ht="27.6" customHeight="1" x14ac:dyDescent="0.2">
      <c r="A10" s="146" t="s">
        <v>35</v>
      </c>
      <c r="B10" s="59"/>
      <c r="C10" s="59"/>
      <c r="D10" s="59"/>
      <c r="E10" s="59"/>
      <c r="F10" s="140"/>
      <c r="G10" s="73">
        <v>505</v>
      </c>
      <c r="H10" s="73">
        <v>505</v>
      </c>
      <c r="I10" s="73">
        <v>505</v>
      </c>
      <c r="J10" s="73">
        <v>505</v>
      </c>
      <c r="K10" s="73">
        <v>505</v>
      </c>
      <c r="L10" s="73">
        <v>505</v>
      </c>
      <c r="M10" s="73"/>
    </row>
    <row r="11" spans="1:16" s="90" customFormat="1" ht="27.6" customHeight="1" x14ac:dyDescent="0.2">
      <c r="A11" s="146" t="s">
        <v>30</v>
      </c>
      <c r="B11" s="59"/>
      <c r="C11" s="59"/>
      <c r="D11" s="59"/>
      <c r="E11" s="59"/>
      <c r="F11" s="140"/>
      <c r="G11" s="140"/>
      <c r="H11" s="140"/>
      <c r="I11" s="140"/>
      <c r="J11" s="140"/>
      <c r="K11" s="73">
        <v>4</v>
      </c>
      <c r="L11" s="73">
        <v>223</v>
      </c>
      <c r="M11" s="73"/>
    </row>
    <row r="12" spans="1:16" s="92" customFormat="1" ht="34.9" customHeight="1" x14ac:dyDescent="0.2">
      <c r="A12" s="147" t="s">
        <v>136</v>
      </c>
      <c r="B12" s="59"/>
      <c r="C12" s="59"/>
      <c r="D12" s="59"/>
      <c r="E12" s="59"/>
      <c r="F12" s="140"/>
      <c r="G12" s="140"/>
      <c r="H12" s="140"/>
      <c r="I12" s="140"/>
      <c r="J12" s="73">
        <v>29</v>
      </c>
      <c r="K12" s="73">
        <v>29</v>
      </c>
      <c r="L12" s="73">
        <v>29</v>
      </c>
      <c r="M12" s="73"/>
    </row>
    <row r="13" spans="1:16" s="90" customFormat="1" ht="27.6" customHeight="1" x14ac:dyDescent="0.2">
      <c r="A13" s="146" t="s">
        <v>29</v>
      </c>
      <c r="B13" s="59"/>
      <c r="C13" s="59"/>
      <c r="D13" s="59"/>
      <c r="E13" s="59"/>
      <c r="F13" s="140"/>
      <c r="G13" s="140"/>
      <c r="H13" s="140"/>
      <c r="I13" s="140"/>
      <c r="J13" s="73">
        <v>1416</v>
      </c>
      <c r="K13" s="73">
        <v>1416</v>
      </c>
      <c r="L13" s="73">
        <v>1416</v>
      </c>
      <c r="M13" s="73"/>
      <c r="N13" s="87"/>
    </row>
    <row r="14" spans="1:16" s="92" customFormat="1" ht="34.9" customHeight="1" x14ac:dyDescent="0.2">
      <c r="A14" s="147" t="s">
        <v>146</v>
      </c>
      <c r="B14" s="59"/>
      <c r="C14" s="59"/>
      <c r="D14" s="59"/>
      <c r="E14" s="59"/>
      <c r="F14" s="140"/>
      <c r="G14" s="140"/>
      <c r="H14" s="140"/>
      <c r="I14" s="140"/>
      <c r="J14" s="73">
        <f>K14</f>
        <v>0</v>
      </c>
      <c r="K14" s="73"/>
      <c r="L14" s="73">
        <v>2</v>
      </c>
      <c r="M14" s="73"/>
    </row>
    <row r="15" spans="1:16" s="92" customFormat="1" ht="18" customHeight="1" x14ac:dyDescent="0.25">
      <c r="A15" s="168" t="s">
        <v>75</v>
      </c>
      <c r="B15" s="169"/>
      <c r="C15" s="169"/>
      <c r="D15" s="169"/>
      <c r="E15" s="169"/>
      <c r="F15" s="169"/>
      <c r="G15" s="169"/>
      <c r="H15" s="169"/>
      <c r="I15" s="169"/>
      <c r="J15" s="169"/>
      <c r="K15" s="169"/>
      <c r="L15" s="169"/>
      <c r="M15" s="170"/>
    </row>
    <row r="16" spans="1:16" s="21" customFormat="1" ht="34.15" customHeight="1" x14ac:dyDescent="0.2">
      <c r="A16" s="147" t="s">
        <v>147</v>
      </c>
      <c r="B16" s="59"/>
      <c r="C16" s="59"/>
      <c r="D16" s="59"/>
      <c r="E16" s="59"/>
      <c r="F16" s="141"/>
      <c r="G16" s="162"/>
      <c r="H16" s="174">
        <v>0</v>
      </c>
      <c r="I16" s="175"/>
      <c r="J16" s="176"/>
      <c r="K16" s="174">
        <v>0</v>
      </c>
      <c r="L16" s="175"/>
      <c r="M16" s="176"/>
      <c r="P16" s="18"/>
    </row>
    <row r="17" spans="1:16" ht="42" customHeight="1" x14ac:dyDescent="0.2">
      <c r="A17" s="147" t="s">
        <v>148</v>
      </c>
      <c r="B17" s="59"/>
      <c r="C17" s="59"/>
      <c r="D17" s="59"/>
      <c r="E17" s="59"/>
      <c r="F17" s="141"/>
      <c r="G17" s="162"/>
      <c r="H17" s="174">
        <v>0</v>
      </c>
      <c r="I17" s="175"/>
      <c r="J17" s="176"/>
      <c r="K17" s="174">
        <v>0</v>
      </c>
      <c r="L17" s="175"/>
      <c r="M17" s="176"/>
      <c r="P17" s="18"/>
    </row>
    <row r="18" spans="1:16" ht="15" customHeight="1" x14ac:dyDescent="0.2">
      <c r="A18" s="19"/>
      <c r="B18" s="19"/>
      <c r="C18" s="19"/>
      <c r="D18" s="19"/>
      <c r="E18" s="19"/>
      <c r="F18" s="19"/>
      <c r="G18" s="19"/>
      <c r="H18" s="19"/>
      <c r="I18" s="19"/>
      <c r="J18" s="19"/>
      <c r="K18" s="19"/>
      <c r="L18" s="19"/>
      <c r="M18" s="19"/>
      <c r="N18" s="18"/>
      <c r="P18" s="18"/>
    </row>
    <row r="19" spans="1:16" x14ac:dyDescent="0.2">
      <c r="A19" s="12" t="s">
        <v>16</v>
      </c>
      <c r="B19" s="24"/>
      <c r="C19" s="24"/>
      <c r="D19" s="24"/>
      <c r="E19" s="24"/>
      <c r="F19" s="12"/>
      <c r="G19" s="12"/>
      <c r="H19" s="12"/>
      <c r="I19" s="12"/>
      <c r="J19" s="12"/>
      <c r="K19" s="12"/>
      <c r="L19" s="12"/>
      <c r="M19" s="12"/>
      <c r="P19" s="18"/>
    </row>
    <row r="20" spans="1:16" ht="113.45" customHeight="1" x14ac:dyDescent="0.2">
      <c r="A20" s="167" t="s">
        <v>249</v>
      </c>
      <c r="B20" s="167"/>
      <c r="C20" s="167"/>
      <c r="D20" s="167"/>
      <c r="E20" s="167"/>
      <c r="F20" s="167"/>
      <c r="G20" s="167"/>
      <c r="H20" s="167"/>
      <c r="I20" s="167"/>
      <c r="J20" s="167"/>
      <c r="K20" s="167"/>
      <c r="L20" s="167"/>
      <c r="M20" s="167"/>
    </row>
    <row r="21" spans="1:16" s="81" customFormat="1" x14ac:dyDescent="0.2">
      <c r="A21" s="13"/>
      <c r="B21" s="22"/>
      <c r="C21" s="22"/>
      <c r="D21" s="22"/>
      <c r="E21" s="22"/>
      <c r="F21" s="13"/>
      <c r="G21" s="13"/>
      <c r="H21" s="13"/>
      <c r="I21" s="13"/>
      <c r="J21" s="13"/>
      <c r="K21" s="13"/>
      <c r="L21" s="13"/>
      <c r="M21" s="13"/>
    </row>
    <row r="23" spans="1:16" x14ac:dyDescent="0.2">
      <c r="A23" s="81"/>
      <c r="F23" s="81"/>
      <c r="G23" s="81"/>
      <c r="H23" s="81"/>
      <c r="I23" s="81"/>
      <c r="J23" s="81"/>
      <c r="K23" s="81"/>
      <c r="L23" s="81"/>
      <c r="M23" s="81"/>
    </row>
  </sheetData>
  <mergeCells count="12">
    <mergeCell ref="A20:M20"/>
    <mergeCell ref="A9:M9"/>
    <mergeCell ref="A1:M1"/>
    <mergeCell ref="H16:J16"/>
    <mergeCell ref="H17:J17"/>
    <mergeCell ref="A15:M15"/>
    <mergeCell ref="K16:M16"/>
    <mergeCell ref="B5:M5"/>
    <mergeCell ref="K17:M17"/>
    <mergeCell ref="A4:M4"/>
    <mergeCell ref="A2:M2"/>
    <mergeCell ref="B8:M8"/>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43"/>
  <sheetViews>
    <sheetView showGridLines="0" zoomScale="80" zoomScaleNormal="80" zoomScaleSheetLayoutView="50" workbookViewId="0">
      <selection activeCell="A15" sqref="A15:K15"/>
    </sheetView>
  </sheetViews>
  <sheetFormatPr defaultColWidth="8.7109375" defaultRowHeight="15" x14ac:dyDescent="0.2"/>
  <cols>
    <col min="1" max="1" width="27.42578125" style="13" customWidth="1"/>
    <col min="2" max="2" width="21.28515625" style="13" customWidth="1"/>
    <col min="3" max="3" width="15" style="13" customWidth="1"/>
    <col min="4" max="4" width="23.7109375" style="13" customWidth="1"/>
    <col min="5" max="5" width="13.28515625" style="13" customWidth="1"/>
    <col min="6" max="6" width="13" style="13" customWidth="1"/>
    <col min="7" max="7" width="19.42578125" style="13" customWidth="1"/>
    <col min="8" max="8" width="15.42578125" style="13" customWidth="1"/>
    <col min="9" max="9" width="15.7109375" style="13" customWidth="1"/>
    <col min="10" max="10" width="20.28515625" style="13" customWidth="1"/>
    <col min="11" max="11" width="19.7109375" style="13" customWidth="1"/>
    <col min="12" max="13" width="8.7109375" style="13" customWidth="1"/>
    <col min="14" max="14" width="8.7109375" style="12" customWidth="1"/>
    <col min="15" max="15" width="8.7109375" style="13" customWidth="1"/>
    <col min="16" max="16" width="8.7109375" style="13"/>
    <col min="17" max="17" width="8.7109375" style="13" customWidth="1"/>
    <col min="18" max="21" width="8.7109375" style="13"/>
    <col min="22" max="24" width="0" style="13" hidden="1" customWidth="1"/>
    <col min="25" max="16384" width="8.7109375" style="13"/>
  </cols>
  <sheetData>
    <row r="1" spans="1:20" ht="97.5" customHeight="1" x14ac:dyDescent="0.2">
      <c r="A1" s="171" t="s">
        <v>139</v>
      </c>
      <c r="B1" s="172"/>
      <c r="C1" s="172"/>
      <c r="D1" s="172"/>
      <c r="E1" s="172"/>
      <c r="F1" s="172"/>
      <c r="G1" s="172"/>
      <c r="H1" s="172"/>
      <c r="I1" s="172"/>
      <c r="J1" s="172"/>
      <c r="K1" s="173"/>
      <c r="L1" s="90"/>
      <c r="M1" s="90"/>
      <c r="N1" s="188"/>
      <c r="O1" s="188"/>
      <c r="P1" s="37"/>
    </row>
    <row r="2" spans="1:20" s="12" customFormat="1" ht="15.6" customHeight="1" x14ac:dyDescent="0.2">
      <c r="A2" s="10"/>
      <c r="B2" s="10"/>
      <c r="C2" s="41"/>
      <c r="D2" s="42"/>
      <c r="E2" s="10"/>
      <c r="F2" s="10"/>
      <c r="G2" s="43"/>
      <c r="H2" s="43"/>
      <c r="I2" s="43"/>
      <c r="J2" s="44"/>
      <c r="K2" s="90"/>
      <c r="L2" s="90"/>
      <c r="M2" s="90"/>
      <c r="N2" s="95"/>
      <c r="O2" s="95"/>
      <c r="P2" s="37"/>
      <c r="Q2" s="13"/>
      <c r="R2" s="31"/>
      <c r="S2" s="31"/>
      <c r="T2" s="31"/>
    </row>
    <row r="3" spans="1:20" ht="15.75" x14ac:dyDescent="0.25">
      <c r="A3" s="180" t="e">
        <f>PCMH</f>
        <v>#NAME?</v>
      </c>
      <c r="B3" s="181"/>
      <c r="C3" s="181"/>
      <c r="D3" s="181"/>
      <c r="E3" s="181"/>
      <c r="F3" s="182"/>
      <c r="G3" s="153"/>
      <c r="H3" s="37"/>
      <c r="I3" s="37"/>
      <c r="J3" s="37"/>
      <c r="K3" s="90"/>
      <c r="L3" s="90"/>
      <c r="M3" s="90"/>
      <c r="N3" s="95"/>
      <c r="O3" s="95"/>
      <c r="P3" s="37"/>
    </row>
    <row r="4" spans="1:20" ht="15.75" x14ac:dyDescent="0.25">
      <c r="A4" s="131" t="s">
        <v>47</v>
      </c>
      <c r="B4" s="132"/>
      <c r="C4" s="132"/>
      <c r="D4" s="132"/>
      <c r="E4" s="178"/>
      <c r="F4" s="179"/>
      <c r="G4" s="153"/>
      <c r="H4" s="37"/>
      <c r="I4" s="37"/>
      <c r="J4" s="37"/>
      <c r="K4" s="90"/>
      <c r="L4" s="90"/>
      <c r="M4" s="90"/>
      <c r="N4" s="51"/>
      <c r="O4" s="51"/>
      <c r="P4" s="37"/>
    </row>
    <row r="5" spans="1:20" s="45" customFormat="1" ht="14.25" x14ac:dyDescent="0.2">
      <c r="A5" s="48" t="s">
        <v>52</v>
      </c>
      <c r="B5" s="48" t="s">
        <v>53</v>
      </c>
      <c r="C5" s="48" t="s">
        <v>54</v>
      </c>
      <c r="D5" s="48" t="s">
        <v>55</v>
      </c>
      <c r="E5" s="205" t="s">
        <v>56</v>
      </c>
      <c r="F5" s="206"/>
      <c r="G5" s="37"/>
      <c r="H5" s="37"/>
      <c r="I5" s="37"/>
      <c r="J5" s="37"/>
      <c r="K5" s="90"/>
      <c r="L5" s="90"/>
      <c r="M5" s="90"/>
      <c r="N5" s="52"/>
      <c r="O5" s="52"/>
    </row>
    <row r="6" spans="1:20" s="37" customFormat="1" ht="44.45" customHeight="1" x14ac:dyDescent="0.25">
      <c r="A6" s="94" t="s">
        <v>28</v>
      </c>
      <c r="B6" s="94" t="s">
        <v>48</v>
      </c>
      <c r="C6" s="94" t="s">
        <v>88</v>
      </c>
      <c r="D6" s="94" t="s">
        <v>87</v>
      </c>
      <c r="E6" s="189" t="s">
        <v>89</v>
      </c>
      <c r="F6" s="189"/>
      <c r="K6" s="15"/>
      <c r="M6" s="95"/>
      <c r="N6" s="51"/>
      <c r="O6" s="51"/>
    </row>
    <row r="7" spans="1:20" s="90" customFormat="1" ht="14.25" x14ac:dyDescent="0.2">
      <c r="A7" s="93"/>
      <c r="B7" s="88" t="s">
        <v>50</v>
      </c>
      <c r="C7" s="71">
        <v>1</v>
      </c>
      <c r="D7" s="72">
        <v>0.1</v>
      </c>
      <c r="E7" s="190" t="s">
        <v>161</v>
      </c>
      <c r="F7" s="191"/>
      <c r="M7" s="89"/>
      <c r="N7" s="89"/>
    </row>
    <row r="8" spans="1:20" s="90" customFormat="1" ht="14.25" x14ac:dyDescent="0.2">
      <c r="A8" s="93"/>
      <c r="B8" s="88" t="s">
        <v>49</v>
      </c>
      <c r="C8" s="71">
        <v>1</v>
      </c>
      <c r="D8" s="72">
        <v>0.1</v>
      </c>
      <c r="E8" s="190" t="s">
        <v>162</v>
      </c>
      <c r="F8" s="191"/>
      <c r="M8" s="89"/>
      <c r="N8" s="89"/>
    </row>
    <row r="9" spans="1:20" s="15" customFormat="1" ht="14.25" x14ac:dyDescent="0.2">
      <c r="A9" s="88"/>
      <c r="B9" s="88"/>
      <c r="C9" s="71"/>
      <c r="D9" s="72"/>
      <c r="E9" s="190"/>
      <c r="F9" s="191"/>
      <c r="M9" s="87"/>
      <c r="N9" s="14"/>
    </row>
    <row r="10" spans="1:20" s="18" customFormat="1" ht="14.25" x14ac:dyDescent="0.2">
      <c r="A10" s="88"/>
      <c r="B10" s="88"/>
      <c r="C10" s="71"/>
      <c r="D10" s="72"/>
      <c r="E10" s="192"/>
      <c r="F10" s="192"/>
      <c r="M10" s="91"/>
      <c r="N10" s="17"/>
    </row>
    <row r="11" spans="1:20" s="18" customFormat="1" ht="14.25" x14ac:dyDescent="0.2">
      <c r="A11" s="10"/>
      <c r="B11" s="10"/>
      <c r="C11" s="41"/>
      <c r="D11" s="42"/>
      <c r="E11" s="58"/>
      <c r="F11" s="58"/>
      <c r="M11" s="91"/>
      <c r="N11" s="17"/>
    </row>
    <row r="12" spans="1:20" s="12" customFormat="1" ht="66" customHeight="1" x14ac:dyDescent="0.2">
      <c r="A12" s="171" t="s">
        <v>149</v>
      </c>
      <c r="B12" s="172"/>
      <c r="C12" s="172"/>
      <c r="D12" s="172"/>
      <c r="E12" s="172"/>
      <c r="F12" s="172"/>
      <c r="G12" s="172"/>
      <c r="H12" s="172"/>
      <c r="I12" s="172"/>
      <c r="J12" s="172"/>
      <c r="K12" s="173"/>
      <c r="M12" s="91"/>
    </row>
    <row r="13" spans="1:20" s="12" customFormat="1" ht="15.6" customHeight="1" x14ac:dyDescent="0.2">
      <c r="A13" s="10"/>
      <c r="B13" s="10"/>
      <c r="C13" s="41"/>
      <c r="D13" s="42"/>
      <c r="E13" s="10"/>
      <c r="F13" s="10"/>
      <c r="G13" s="43"/>
      <c r="H13" s="43"/>
      <c r="I13" s="43"/>
      <c r="J13" s="44"/>
      <c r="K13" s="53"/>
      <c r="L13" s="53"/>
      <c r="M13" s="96"/>
      <c r="N13" s="53"/>
      <c r="O13" s="31"/>
      <c r="P13" s="31"/>
      <c r="Q13" s="31"/>
      <c r="R13" s="31"/>
      <c r="S13" s="31"/>
      <c r="T13" s="31"/>
    </row>
    <row r="14" spans="1:20" s="12" customFormat="1" ht="17.100000000000001" customHeight="1" x14ac:dyDescent="0.2">
      <c r="A14" s="199" t="s">
        <v>51</v>
      </c>
      <c r="B14" s="200"/>
      <c r="C14" s="200"/>
      <c r="D14" s="200"/>
      <c r="E14" s="200"/>
      <c r="F14" s="200"/>
      <c r="G14" s="200"/>
      <c r="H14" s="200"/>
      <c r="I14" s="200"/>
      <c r="J14" s="200"/>
      <c r="K14" s="201"/>
      <c r="L14" s="46"/>
      <c r="M14" s="46"/>
      <c r="N14" s="46"/>
      <c r="O14" s="31"/>
      <c r="P14" s="31"/>
      <c r="Q14" s="31"/>
      <c r="R14" s="31"/>
      <c r="S14" s="31"/>
      <c r="T14" s="31"/>
    </row>
    <row r="15" spans="1:20" ht="87.75" customHeight="1" x14ac:dyDescent="0.2">
      <c r="A15" s="202" t="s">
        <v>253</v>
      </c>
      <c r="B15" s="203"/>
      <c r="C15" s="203"/>
      <c r="D15" s="203"/>
      <c r="E15" s="203"/>
      <c r="F15" s="203"/>
      <c r="G15" s="203"/>
      <c r="H15" s="203"/>
      <c r="I15" s="203"/>
      <c r="J15" s="203"/>
      <c r="K15" s="204"/>
    </row>
    <row r="16" spans="1:20" s="12" customFormat="1" ht="15.6" customHeight="1" x14ac:dyDescent="0.2">
      <c r="A16" s="10"/>
      <c r="B16" s="10"/>
      <c r="C16" s="41"/>
      <c r="D16" s="42"/>
      <c r="E16" s="10"/>
      <c r="F16" s="10"/>
      <c r="G16" s="43"/>
      <c r="H16" s="43"/>
      <c r="I16" s="43"/>
      <c r="J16" s="44"/>
      <c r="K16" s="53"/>
      <c r="L16" s="53"/>
      <c r="M16" s="53"/>
      <c r="N16" s="53"/>
      <c r="O16" s="31"/>
      <c r="P16" s="31"/>
      <c r="Q16" s="31"/>
      <c r="R16" s="31"/>
      <c r="S16" s="31"/>
      <c r="T16" s="31"/>
    </row>
    <row r="17" spans="1:17" ht="93" customHeight="1" x14ac:dyDescent="0.2">
      <c r="A17" s="193" t="s">
        <v>134</v>
      </c>
      <c r="B17" s="194"/>
      <c r="C17" s="194"/>
      <c r="D17" s="194"/>
      <c r="E17" s="194"/>
      <c r="F17" s="194"/>
      <c r="G17" s="194"/>
      <c r="H17" s="194"/>
      <c r="I17" s="194"/>
      <c r="J17" s="194"/>
      <c r="K17" s="195"/>
      <c r="L17" s="18"/>
      <c r="M17" s="18"/>
      <c r="N17" s="51"/>
      <c r="O17" s="37"/>
    </row>
    <row r="18" spans="1:17" s="81" customFormat="1" ht="54.75" customHeight="1" x14ac:dyDescent="0.2">
      <c r="A18" s="207" t="s">
        <v>137</v>
      </c>
      <c r="B18" s="208"/>
      <c r="C18" s="208"/>
      <c r="D18" s="208"/>
      <c r="E18" s="208"/>
      <c r="F18" s="208"/>
      <c r="G18" s="208"/>
      <c r="H18" s="208"/>
      <c r="I18" s="208"/>
      <c r="J18" s="208"/>
      <c r="K18" s="209"/>
      <c r="L18" s="92"/>
      <c r="M18" s="92"/>
      <c r="N18" s="95"/>
      <c r="O18" s="37"/>
    </row>
    <row r="19" spans="1:17" s="20" customFormat="1" x14ac:dyDescent="0.2">
      <c r="A19" s="54"/>
      <c r="B19" s="54"/>
      <c r="C19" s="54"/>
      <c r="D19" s="54"/>
      <c r="E19" s="54"/>
      <c r="F19" s="54"/>
      <c r="G19" s="54"/>
      <c r="H19" s="54"/>
      <c r="I19" s="54"/>
      <c r="J19" s="54"/>
      <c r="K19" s="14"/>
      <c r="L19" s="14"/>
      <c r="M19" s="14"/>
      <c r="N19" s="40"/>
      <c r="O19" s="40"/>
    </row>
    <row r="20" spans="1:17" ht="15.75" x14ac:dyDescent="0.25">
      <c r="A20" s="130"/>
      <c r="B20" s="84"/>
      <c r="C20" s="75"/>
      <c r="D20" s="75"/>
      <c r="E20" s="75"/>
      <c r="F20" s="75"/>
      <c r="G20" s="75"/>
      <c r="H20" s="75"/>
      <c r="I20" s="75"/>
      <c r="J20" s="75"/>
      <c r="K20" s="76"/>
      <c r="L20" s="153"/>
      <c r="M20" s="92"/>
      <c r="N20" s="92"/>
      <c r="O20" s="188"/>
      <c r="P20" s="188"/>
      <c r="Q20" s="37"/>
    </row>
    <row r="21" spans="1:17" s="45" customFormat="1" ht="15.75" x14ac:dyDescent="0.25">
      <c r="A21" s="131" t="s">
        <v>128</v>
      </c>
      <c r="B21" s="111"/>
      <c r="C21" s="111"/>
      <c r="D21" s="111"/>
      <c r="E21" s="49"/>
      <c r="F21" s="49"/>
      <c r="G21" s="49"/>
      <c r="H21" s="49"/>
      <c r="I21" s="49"/>
      <c r="J21" s="49"/>
      <c r="K21" s="64"/>
      <c r="L21" s="153"/>
      <c r="M21" s="92"/>
      <c r="N21" s="92"/>
      <c r="O21" s="52"/>
    </row>
    <row r="22" spans="1:17" s="37" customFormat="1" ht="14.25" x14ac:dyDescent="0.2">
      <c r="A22" s="57" t="s">
        <v>52</v>
      </c>
      <c r="B22" s="57" t="s">
        <v>53</v>
      </c>
      <c r="C22" s="57" t="s">
        <v>54</v>
      </c>
      <c r="D22" s="57" t="s">
        <v>55</v>
      </c>
      <c r="E22" s="57" t="s">
        <v>56</v>
      </c>
      <c r="F22" s="57" t="s">
        <v>57</v>
      </c>
      <c r="G22" s="57" t="s">
        <v>58</v>
      </c>
      <c r="H22" s="57" t="s">
        <v>59</v>
      </c>
      <c r="I22" s="57" t="s">
        <v>60</v>
      </c>
      <c r="J22" s="57" t="s">
        <v>61</v>
      </c>
      <c r="K22" s="57" t="s">
        <v>62</v>
      </c>
      <c r="L22" s="18"/>
      <c r="M22" s="18"/>
      <c r="N22" s="18"/>
      <c r="O22" s="51"/>
    </row>
    <row r="23" spans="1:17" s="115" customFormat="1" ht="77.45" customHeight="1" x14ac:dyDescent="0.25">
      <c r="A23" s="143" t="s">
        <v>28</v>
      </c>
      <c r="B23" s="143" t="s">
        <v>113</v>
      </c>
      <c r="C23" s="143" t="s">
        <v>88</v>
      </c>
      <c r="D23" s="143" t="s">
        <v>90</v>
      </c>
      <c r="E23" s="143" t="s">
        <v>91</v>
      </c>
      <c r="F23" s="143" t="s">
        <v>92</v>
      </c>
      <c r="G23" s="143" t="s">
        <v>93</v>
      </c>
      <c r="H23" s="143" t="s">
        <v>89</v>
      </c>
      <c r="I23" s="143" t="s">
        <v>94</v>
      </c>
      <c r="J23" s="143" t="s">
        <v>95</v>
      </c>
      <c r="K23" s="143" t="s">
        <v>96</v>
      </c>
      <c r="L23" s="92"/>
      <c r="M23" s="92"/>
      <c r="N23" s="92"/>
      <c r="O23" s="114"/>
      <c r="P23" s="92"/>
    </row>
    <row r="24" spans="1:17" s="15" customFormat="1" x14ac:dyDescent="0.2">
      <c r="A24" s="101"/>
      <c r="B24" s="101" t="s">
        <v>114</v>
      </c>
      <c r="C24" s="104">
        <v>1</v>
      </c>
      <c r="D24" s="105">
        <v>1</v>
      </c>
      <c r="E24" s="106">
        <v>5</v>
      </c>
      <c r="F24" s="107">
        <v>43024</v>
      </c>
      <c r="G24" s="107"/>
      <c r="H24" s="107" t="s">
        <v>163</v>
      </c>
      <c r="I24" s="38">
        <v>6</v>
      </c>
      <c r="J24" s="108">
        <v>6</v>
      </c>
      <c r="K24" s="70" t="s">
        <v>164</v>
      </c>
      <c r="L24" s="18"/>
      <c r="M24" s="18"/>
      <c r="N24" s="18"/>
      <c r="O24" s="14"/>
      <c r="P24" s="13"/>
    </row>
    <row r="25" spans="1:17" s="15" customFormat="1" x14ac:dyDescent="0.2">
      <c r="A25" s="88"/>
      <c r="B25" s="101" t="s">
        <v>114</v>
      </c>
      <c r="C25" s="104">
        <v>1</v>
      </c>
      <c r="D25" s="105">
        <v>1</v>
      </c>
      <c r="E25" s="106">
        <v>4</v>
      </c>
      <c r="F25" s="107">
        <v>42463</v>
      </c>
      <c r="G25" s="107"/>
      <c r="H25" s="107" t="s">
        <v>165</v>
      </c>
      <c r="I25" s="38">
        <v>20</v>
      </c>
      <c r="J25" s="108">
        <v>20</v>
      </c>
      <c r="K25" s="70" t="s">
        <v>164</v>
      </c>
      <c r="L25" s="18"/>
      <c r="M25" s="18"/>
      <c r="N25" s="18"/>
      <c r="O25" s="14"/>
      <c r="P25" s="13"/>
    </row>
    <row r="26" spans="1:17" s="18" customFormat="1" x14ac:dyDescent="0.2">
      <c r="A26" s="88"/>
      <c r="B26" s="101" t="s">
        <v>114</v>
      </c>
      <c r="C26" s="104">
        <v>1</v>
      </c>
      <c r="D26" s="105">
        <v>1</v>
      </c>
      <c r="E26" s="106">
        <v>3</v>
      </c>
      <c r="F26" s="107">
        <v>42443</v>
      </c>
      <c r="G26" s="107"/>
      <c r="H26" s="107" t="s">
        <v>163</v>
      </c>
      <c r="I26" s="38">
        <v>20</v>
      </c>
      <c r="J26" s="108">
        <v>20</v>
      </c>
      <c r="K26" s="70" t="s">
        <v>164</v>
      </c>
      <c r="O26" s="17"/>
      <c r="P26" s="13"/>
    </row>
    <row r="27" spans="1:17" x14ac:dyDescent="0.2">
      <c r="A27" s="112"/>
      <c r="B27" s="101" t="s">
        <v>115</v>
      </c>
      <c r="C27" s="104">
        <v>0.6</v>
      </c>
      <c r="D27" s="105">
        <v>0.25</v>
      </c>
      <c r="E27" s="106">
        <v>2</v>
      </c>
      <c r="F27" s="107">
        <v>39142</v>
      </c>
      <c r="G27" s="107"/>
      <c r="H27" s="107" t="s">
        <v>163</v>
      </c>
      <c r="I27" s="38">
        <v>30</v>
      </c>
      <c r="J27" s="108">
        <v>30</v>
      </c>
      <c r="K27" s="70" t="s">
        <v>170</v>
      </c>
      <c r="M27" s="18"/>
      <c r="N27" s="18"/>
      <c r="O27" s="17"/>
    </row>
    <row r="28" spans="1:17" x14ac:dyDescent="0.2">
      <c r="A28" s="112"/>
      <c r="B28" s="101" t="s">
        <v>115</v>
      </c>
      <c r="C28" s="104">
        <v>1</v>
      </c>
      <c r="D28" s="105">
        <v>0.25</v>
      </c>
      <c r="E28" s="106">
        <v>2</v>
      </c>
      <c r="F28" s="107">
        <v>42583</v>
      </c>
      <c r="G28" s="107"/>
      <c r="H28" s="107" t="s">
        <v>163</v>
      </c>
      <c r="I28" s="38">
        <v>12</v>
      </c>
      <c r="J28" s="108">
        <v>12</v>
      </c>
      <c r="K28" s="70" t="s">
        <v>170</v>
      </c>
      <c r="L28" s="18"/>
      <c r="M28" s="18"/>
      <c r="N28" s="18"/>
      <c r="O28" s="51"/>
      <c r="P28" s="37"/>
    </row>
    <row r="29" spans="1:17" s="15" customFormat="1" ht="14.25" x14ac:dyDescent="0.2">
      <c r="A29" s="88"/>
      <c r="B29" s="101" t="s">
        <v>115</v>
      </c>
      <c r="C29" s="104">
        <v>1</v>
      </c>
      <c r="D29" s="105">
        <v>0.25</v>
      </c>
      <c r="E29" s="106">
        <v>2</v>
      </c>
      <c r="F29" s="107">
        <v>43160</v>
      </c>
      <c r="G29" s="107"/>
      <c r="H29" s="107" t="s">
        <v>163</v>
      </c>
      <c r="I29" s="38">
        <v>30</v>
      </c>
      <c r="J29" s="108">
        <v>30</v>
      </c>
      <c r="K29" s="70" t="s">
        <v>170</v>
      </c>
      <c r="L29" s="18"/>
      <c r="M29" s="18"/>
      <c r="N29" s="18"/>
      <c r="O29" s="14"/>
      <c r="Q29" s="18"/>
    </row>
    <row r="30" spans="1:17" s="90" customFormat="1" ht="14.25" x14ac:dyDescent="0.2">
      <c r="A30" s="88"/>
      <c r="B30" s="101" t="s">
        <v>115</v>
      </c>
      <c r="C30" s="104">
        <v>1</v>
      </c>
      <c r="D30" s="105">
        <v>0.25</v>
      </c>
      <c r="E30" s="106">
        <v>1</v>
      </c>
      <c r="F30" s="107">
        <v>42583</v>
      </c>
      <c r="G30" s="107"/>
      <c r="H30" s="107" t="s">
        <v>163</v>
      </c>
      <c r="I30" s="38">
        <v>30</v>
      </c>
      <c r="J30" s="108">
        <v>30</v>
      </c>
      <c r="K30" s="70" t="s">
        <v>170</v>
      </c>
      <c r="L30" s="92"/>
      <c r="M30" s="92"/>
      <c r="N30" s="92"/>
      <c r="O30" s="89"/>
      <c r="Q30" s="92"/>
    </row>
    <row r="31" spans="1:17" s="90" customFormat="1" ht="14.25" x14ac:dyDescent="0.2">
      <c r="A31" s="88"/>
      <c r="B31" s="101" t="s">
        <v>115</v>
      </c>
      <c r="C31" s="104">
        <v>1</v>
      </c>
      <c r="D31" s="105">
        <v>0.25</v>
      </c>
      <c r="E31" s="106">
        <v>1</v>
      </c>
      <c r="F31" s="107">
        <v>42583</v>
      </c>
      <c r="G31" s="107"/>
      <c r="H31" s="107" t="s">
        <v>163</v>
      </c>
      <c r="I31" s="38">
        <v>30</v>
      </c>
      <c r="J31" s="108">
        <v>30</v>
      </c>
      <c r="K31" s="70" t="s">
        <v>170</v>
      </c>
      <c r="L31" s="92"/>
      <c r="M31" s="92"/>
      <c r="N31" s="92"/>
      <c r="O31" s="89"/>
      <c r="Q31" s="92"/>
    </row>
    <row r="32" spans="1:17" s="90" customFormat="1" ht="14.25" x14ac:dyDescent="0.2">
      <c r="A32" s="88"/>
      <c r="B32" s="101" t="s">
        <v>115</v>
      </c>
      <c r="C32" s="104">
        <v>1</v>
      </c>
      <c r="D32" s="105">
        <v>0.25</v>
      </c>
      <c r="E32" s="106">
        <v>2</v>
      </c>
      <c r="F32" s="107">
        <v>43221</v>
      </c>
      <c r="G32" s="107"/>
      <c r="H32" s="107" t="s">
        <v>163</v>
      </c>
      <c r="I32" s="38">
        <v>12</v>
      </c>
      <c r="J32" s="108">
        <v>12</v>
      </c>
      <c r="K32" s="70" t="s">
        <v>170</v>
      </c>
      <c r="L32" s="92"/>
      <c r="M32" s="92"/>
      <c r="N32" s="92"/>
      <c r="O32" s="89"/>
      <c r="Q32" s="92"/>
    </row>
    <row r="33" spans="1:17" s="90" customFormat="1" ht="14.25" x14ac:dyDescent="0.2">
      <c r="A33" s="88"/>
      <c r="B33" s="101" t="s">
        <v>115</v>
      </c>
      <c r="C33" s="104">
        <v>1</v>
      </c>
      <c r="D33" s="105">
        <v>0.25</v>
      </c>
      <c r="E33" s="106">
        <v>1</v>
      </c>
      <c r="F33" s="107">
        <v>43160</v>
      </c>
      <c r="G33" s="107"/>
      <c r="H33" s="107" t="s">
        <v>163</v>
      </c>
      <c r="I33" s="38">
        <v>20</v>
      </c>
      <c r="J33" s="108">
        <v>20</v>
      </c>
      <c r="K33" s="70" t="s">
        <v>170</v>
      </c>
      <c r="L33" s="92"/>
      <c r="M33" s="92"/>
      <c r="N33" s="92"/>
      <c r="O33" s="89"/>
      <c r="Q33" s="92"/>
    </row>
    <row r="34" spans="1:17" s="90" customFormat="1" ht="14.25" x14ac:dyDescent="0.2">
      <c r="A34" s="88"/>
      <c r="B34" s="101" t="s">
        <v>115</v>
      </c>
      <c r="C34" s="104">
        <v>1</v>
      </c>
      <c r="D34" s="105">
        <v>0.25</v>
      </c>
      <c r="E34" s="106">
        <v>2</v>
      </c>
      <c r="F34" s="107">
        <v>43332</v>
      </c>
      <c r="G34" s="107"/>
      <c r="H34" s="107" t="s">
        <v>163</v>
      </c>
      <c r="I34" s="38">
        <v>15</v>
      </c>
      <c r="J34" s="108">
        <v>25</v>
      </c>
      <c r="K34" s="70" t="s">
        <v>170</v>
      </c>
      <c r="L34" s="92"/>
      <c r="M34" s="92"/>
      <c r="N34" s="92"/>
      <c r="O34" s="89"/>
      <c r="Q34" s="92"/>
    </row>
    <row r="35" spans="1:17" s="90" customFormat="1" ht="14.25" x14ac:dyDescent="0.2">
      <c r="A35" s="88"/>
      <c r="B35" s="101"/>
      <c r="C35" s="104"/>
      <c r="D35" s="105"/>
      <c r="E35" s="106"/>
      <c r="F35" s="107"/>
      <c r="G35" s="107"/>
      <c r="H35" s="107"/>
      <c r="I35" s="38"/>
      <c r="J35" s="108"/>
      <c r="K35" s="70"/>
      <c r="L35" s="92"/>
      <c r="M35" s="92"/>
      <c r="N35" s="92"/>
      <c r="O35" s="89"/>
      <c r="Q35" s="92"/>
    </row>
    <row r="36" spans="1:17" s="90" customFormat="1" ht="14.25" x14ac:dyDescent="0.2">
      <c r="A36" s="88"/>
      <c r="B36" s="101"/>
      <c r="C36" s="104"/>
      <c r="D36" s="105"/>
      <c r="E36" s="106"/>
      <c r="F36" s="107"/>
      <c r="G36" s="107"/>
      <c r="H36" s="107"/>
      <c r="I36" s="38"/>
      <c r="J36" s="108"/>
      <c r="K36" s="70"/>
      <c r="L36" s="92"/>
      <c r="M36" s="92"/>
      <c r="N36" s="92"/>
      <c r="O36" s="89"/>
      <c r="Q36" s="92"/>
    </row>
    <row r="37" spans="1:17" s="18" customFormat="1" x14ac:dyDescent="0.2">
      <c r="A37" s="88"/>
      <c r="B37" s="101"/>
      <c r="C37" s="104"/>
      <c r="D37" s="105"/>
      <c r="E37" s="106"/>
      <c r="F37" s="107"/>
      <c r="G37" s="107"/>
      <c r="H37" s="107"/>
      <c r="I37" s="108"/>
      <c r="J37" s="108"/>
      <c r="K37" s="70"/>
      <c r="O37" s="17"/>
      <c r="Q37" s="13"/>
    </row>
    <row r="38" spans="1:17" s="18" customFormat="1" x14ac:dyDescent="0.2">
      <c r="A38" s="10"/>
      <c r="B38" s="10"/>
      <c r="C38" s="41"/>
      <c r="D38" s="42"/>
      <c r="E38" s="10"/>
      <c r="F38" s="10"/>
      <c r="G38" s="43"/>
      <c r="H38" s="43"/>
      <c r="I38" s="43"/>
      <c r="J38" s="44"/>
      <c r="K38" s="44"/>
      <c r="L38" s="43"/>
      <c r="N38" s="17"/>
      <c r="Q38" s="13"/>
    </row>
    <row r="39" spans="1:17" s="18" customFormat="1" x14ac:dyDescent="0.2">
      <c r="A39" s="12" t="s">
        <v>16</v>
      </c>
      <c r="B39" s="24"/>
      <c r="C39" s="24"/>
      <c r="D39" s="24"/>
      <c r="E39" s="24"/>
      <c r="F39" s="24"/>
      <c r="G39" s="24"/>
      <c r="H39" s="12"/>
      <c r="I39" s="12"/>
      <c r="J39" s="12"/>
      <c r="K39" s="44"/>
      <c r="L39" s="43"/>
      <c r="M39" s="43"/>
      <c r="N39" s="42"/>
    </row>
    <row r="40" spans="1:17" ht="167.25" customHeight="1" x14ac:dyDescent="0.2">
      <c r="A40" s="196" t="s">
        <v>223</v>
      </c>
      <c r="B40" s="197"/>
      <c r="C40" s="197"/>
      <c r="D40" s="197"/>
      <c r="E40" s="197"/>
      <c r="F40" s="197"/>
      <c r="G40" s="197"/>
      <c r="H40" s="197"/>
      <c r="I40" s="197"/>
      <c r="J40" s="197"/>
      <c r="K40" s="198"/>
    </row>
    <row r="41" spans="1:17" x14ac:dyDescent="0.2">
      <c r="C41" s="187"/>
      <c r="D41" s="187"/>
      <c r="E41" s="187"/>
      <c r="F41" s="187"/>
      <c r="G41" s="187"/>
      <c r="H41" s="187"/>
    </row>
    <row r="42" spans="1:17" ht="15.75" x14ac:dyDescent="0.25">
      <c r="A42" s="165"/>
    </row>
    <row r="43" spans="1:17" x14ac:dyDescent="0.2">
      <c r="C43" s="187"/>
      <c r="D43" s="187"/>
      <c r="E43" s="187"/>
      <c r="F43" s="187"/>
      <c r="G43" s="187"/>
      <c r="H43" s="187"/>
    </row>
  </sheetData>
  <mergeCells count="19">
    <mergeCell ref="A3:F3"/>
    <mergeCell ref="N1:O1"/>
    <mergeCell ref="C41:H41"/>
    <mergeCell ref="A1:K1"/>
    <mergeCell ref="E8:F8"/>
    <mergeCell ref="A17:K17"/>
    <mergeCell ref="E4:F4"/>
    <mergeCell ref="A40:K40"/>
    <mergeCell ref="A12:K12"/>
    <mergeCell ref="A14:K14"/>
    <mergeCell ref="A15:K15"/>
    <mergeCell ref="E5:F5"/>
    <mergeCell ref="A18:K18"/>
    <mergeCell ref="C43:H43"/>
    <mergeCell ref="O20:P20"/>
    <mergeCell ref="E6:F6"/>
    <mergeCell ref="E7:F7"/>
    <mergeCell ref="E9:F9"/>
    <mergeCell ref="E10:F10"/>
  </mergeCells>
  <pageMargins left="0.45" right="0.45" top="1.2" bottom="0.5" header="0.3" footer="0.3"/>
  <pageSetup scale="64"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3"/>
  <sheetViews>
    <sheetView showGridLines="0" zoomScale="80" zoomScaleNormal="80" zoomScaleSheetLayoutView="90" workbookViewId="0">
      <selection activeCell="A18" sqref="A18"/>
    </sheetView>
  </sheetViews>
  <sheetFormatPr defaultColWidth="8.7109375" defaultRowHeight="15" x14ac:dyDescent="0.2"/>
  <cols>
    <col min="1" max="1" width="70" style="13" bestFit="1" customWidth="1"/>
    <col min="2" max="5" width="9.28515625" style="22" customWidth="1"/>
    <col min="6" max="13" width="9.28515625" style="13" customWidth="1"/>
    <col min="14" max="26" width="8.7109375" style="12"/>
    <col min="27" max="16384" width="8.7109375" style="13"/>
  </cols>
  <sheetData>
    <row r="1" spans="1:57" s="81" customFormat="1" ht="41.25" customHeight="1" x14ac:dyDescent="0.2">
      <c r="A1" s="193" t="s">
        <v>157</v>
      </c>
      <c r="B1" s="194"/>
      <c r="C1" s="194"/>
      <c r="D1" s="194"/>
      <c r="E1" s="194"/>
      <c r="F1" s="194"/>
      <c r="G1" s="194"/>
      <c r="H1" s="194"/>
      <c r="I1" s="194"/>
      <c r="J1" s="194"/>
      <c r="K1" s="194"/>
      <c r="L1" s="194"/>
      <c r="M1" s="195"/>
      <c r="N1" s="37"/>
      <c r="O1" s="37"/>
    </row>
    <row r="2" spans="1:57" s="81" customFormat="1" ht="27.75" customHeight="1" x14ac:dyDescent="0.2">
      <c r="A2" s="222" t="s">
        <v>160</v>
      </c>
      <c r="B2" s="223"/>
      <c r="C2" s="223"/>
      <c r="D2" s="223"/>
      <c r="E2" s="223"/>
      <c r="F2" s="223"/>
      <c r="G2" s="223"/>
      <c r="H2" s="223"/>
      <c r="I2" s="223"/>
      <c r="J2" s="223"/>
      <c r="K2" s="223"/>
      <c r="L2" s="223"/>
      <c r="M2" s="224"/>
      <c r="N2" s="37"/>
      <c r="O2" s="37"/>
    </row>
    <row r="3" spans="1:57" s="81" customFormat="1" x14ac:dyDescent="0.2">
      <c r="A3" s="210" t="s">
        <v>158</v>
      </c>
      <c r="B3" s="211"/>
      <c r="C3" s="211"/>
      <c r="D3" s="211"/>
      <c r="E3" s="211"/>
      <c r="F3" s="211"/>
      <c r="G3" s="211"/>
      <c r="H3" s="211"/>
      <c r="I3" s="211"/>
      <c r="J3" s="211"/>
      <c r="K3" s="211"/>
      <c r="L3" s="211"/>
      <c r="M3" s="212"/>
      <c r="N3" s="37"/>
      <c r="O3" s="37"/>
    </row>
    <row r="4" spans="1:57" ht="15.75" x14ac:dyDescent="0.25">
      <c r="A4" s="99"/>
      <c r="B4" s="98"/>
    </row>
    <row r="5" spans="1:57" ht="15.75" x14ac:dyDescent="0.25">
      <c r="A5" s="180"/>
      <c r="B5" s="181"/>
      <c r="C5" s="181"/>
      <c r="D5" s="181"/>
      <c r="E5" s="181"/>
      <c r="F5" s="181"/>
      <c r="G5" s="181"/>
      <c r="H5" s="181"/>
      <c r="I5" s="181"/>
      <c r="J5" s="181"/>
      <c r="K5" s="181"/>
      <c r="L5" s="181"/>
      <c r="M5" s="182"/>
      <c r="N5" s="152"/>
    </row>
    <row r="6" spans="1:57" ht="15.75" x14ac:dyDescent="0.25">
      <c r="A6" s="131" t="s">
        <v>2</v>
      </c>
      <c r="B6" s="177">
        <v>2018</v>
      </c>
      <c r="C6" s="178"/>
      <c r="D6" s="178"/>
      <c r="E6" s="178"/>
      <c r="F6" s="178"/>
      <c r="G6" s="178"/>
      <c r="H6" s="178"/>
      <c r="I6" s="178"/>
      <c r="J6" s="178"/>
      <c r="K6" s="178"/>
      <c r="L6" s="178"/>
      <c r="M6" s="179"/>
      <c r="N6" s="152"/>
    </row>
    <row r="7" spans="1:57" s="45" customFormat="1" ht="12.75" x14ac:dyDescent="0.2">
      <c r="A7" s="82" t="s">
        <v>52</v>
      </c>
      <c r="B7" s="82" t="s">
        <v>53</v>
      </c>
      <c r="C7" s="82" t="s">
        <v>54</v>
      </c>
      <c r="D7" s="82" t="s">
        <v>55</v>
      </c>
      <c r="E7" s="82" t="s">
        <v>56</v>
      </c>
      <c r="F7" s="82" t="s">
        <v>57</v>
      </c>
      <c r="G7" s="82" t="s">
        <v>58</v>
      </c>
      <c r="H7" s="82" t="s">
        <v>59</v>
      </c>
      <c r="I7" s="82" t="s">
        <v>60</v>
      </c>
      <c r="J7" s="82" t="s">
        <v>61</v>
      </c>
      <c r="K7" s="82" t="s">
        <v>62</v>
      </c>
      <c r="L7" s="82" t="s">
        <v>63</v>
      </c>
      <c r="M7" s="82" t="s">
        <v>64</v>
      </c>
    </row>
    <row r="8" spans="1:57" s="36" customFormat="1" ht="15.75" x14ac:dyDescent="0.25">
      <c r="A8" s="50" t="s">
        <v>3</v>
      </c>
      <c r="B8" s="85" t="s">
        <v>4</v>
      </c>
      <c r="C8" s="85" t="s">
        <v>5</v>
      </c>
      <c r="D8" s="85" t="s">
        <v>6</v>
      </c>
      <c r="E8" s="85" t="s">
        <v>7</v>
      </c>
      <c r="F8" s="85" t="s">
        <v>8</v>
      </c>
      <c r="G8" s="85" t="s">
        <v>9</v>
      </c>
      <c r="H8" s="85" t="s">
        <v>10</v>
      </c>
      <c r="I8" s="85" t="s">
        <v>11</v>
      </c>
      <c r="J8" s="85" t="s">
        <v>12</v>
      </c>
      <c r="K8" s="85" t="s">
        <v>13</v>
      </c>
      <c r="L8" s="85" t="s">
        <v>14</v>
      </c>
      <c r="M8" s="85"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5" customFormat="1" ht="15" customHeight="1" x14ac:dyDescent="0.25">
      <c r="A9" s="93" t="str">
        <f>Demographics!A8</f>
        <v>Number of PCMH+ attributed members</v>
      </c>
      <c r="B9" s="184">
        <f>Demographics!B8</f>
        <v>4084</v>
      </c>
      <c r="C9" s="185"/>
      <c r="D9" s="185"/>
      <c r="E9" s="185"/>
      <c r="F9" s="185"/>
      <c r="G9" s="185"/>
      <c r="H9" s="185"/>
      <c r="I9" s="185"/>
      <c r="J9" s="185"/>
      <c r="K9" s="185"/>
      <c r="L9" s="185"/>
      <c r="M9" s="186"/>
      <c r="N9" s="5"/>
      <c r="O9" s="14"/>
      <c r="P9" s="14"/>
      <c r="Q9" s="14"/>
      <c r="R9" s="14"/>
      <c r="S9" s="14"/>
      <c r="T9" s="14"/>
      <c r="U9" s="14"/>
      <c r="V9" s="14"/>
      <c r="W9" s="14"/>
      <c r="X9" s="14"/>
      <c r="Y9" s="14"/>
      <c r="Z9" s="14"/>
    </row>
    <row r="10" spans="1:57" s="15" customFormat="1" ht="18" customHeight="1" x14ac:dyDescent="0.25">
      <c r="A10" s="213" t="s">
        <v>77</v>
      </c>
      <c r="B10" s="214"/>
      <c r="C10" s="214"/>
      <c r="D10" s="214"/>
      <c r="E10" s="214"/>
      <c r="F10" s="214"/>
      <c r="G10" s="214"/>
      <c r="H10" s="214"/>
      <c r="I10" s="214"/>
      <c r="J10" s="214"/>
      <c r="K10" s="214"/>
      <c r="L10" s="214"/>
      <c r="M10" s="215"/>
    </row>
    <row r="11" spans="1:57" s="15" customFormat="1" ht="36" customHeight="1" x14ac:dyDescent="0.2">
      <c r="A11" s="121" t="s">
        <v>143</v>
      </c>
      <c r="B11" s="60"/>
      <c r="C11" s="60"/>
      <c r="D11" s="60"/>
      <c r="E11" s="119"/>
      <c r="F11" s="139"/>
      <c r="G11" s="139"/>
      <c r="H11" s="139"/>
      <c r="I11" s="139"/>
      <c r="J11" s="83">
        <v>157</v>
      </c>
      <c r="K11" s="83">
        <v>98</v>
      </c>
      <c r="L11" s="83">
        <v>99</v>
      </c>
      <c r="M11" s="83"/>
      <c r="N11" s="5"/>
      <c r="O11" s="14"/>
      <c r="P11" s="14"/>
      <c r="Q11" s="14"/>
      <c r="R11" s="14"/>
      <c r="S11" s="14"/>
      <c r="T11" s="14"/>
      <c r="U11" s="14"/>
      <c r="V11" s="14"/>
      <c r="W11" s="14"/>
      <c r="X11" s="14"/>
      <c r="Y11" s="14"/>
      <c r="Z11" s="14"/>
    </row>
    <row r="12" spans="1:57" s="115" customFormat="1" ht="36.6" customHeight="1" x14ac:dyDescent="0.2">
      <c r="A12" s="121" t="s">
        <v>144</v>
      </c>
      <c r="B12" s="119"/>
      <c r="C12" s="119"/>
      <c r="D12" s="119"/>
      <c r="E12" s="119"/>
      <c r="F12" s="139"/>
      <c r="G12" s="139"/>
      <c r="H12" s="139"/>
      <c r="I12" s="139"/>
      <c r="J12" s="83">
        <v>167</v>
      </c>
      <c r="K12" s="83">
        <v>143</v>
      </c>
      <c r="L12" s="83">
        <v>137</v>
      </c>
      <c r="M12" s="83"/>
      <c r="N12" s="113"/>
      <c r="O12" s="114"/>
      <c r="P12" s="114"/>
      <c r="Q12" s="114"/>
      <c r="R12" s="114"/>
      <c r="S12" s="114"/>
      <c r="T12" s="114"/>
      <c r="U12" s="114"/>
      <c r="V12" s="114"/>
      <c r="W12" s="114"/>
      <c r="X12" s="114"/>
      <c r="Y12" s="114"/>
      <c r="Z12" s="114"/>
    </row>
    <row r="13" spans="1:57" s="115" customFormat="1" ht="34.9" customHeight="1" x14ac:dyDescent="0.2">
      <c r="A13" s="127" t="s">
        <v>129</v>
      </c>
      <c r="B13" s="119"/>
      <c r="C13" s="119"/>
      <c r="D13" s="119"/>
      <c r="E13" s="119"/>
      <c r="F13" s="139"/>
      <c r="G13" s="139"/>
      <c r="H13" s="139"/>
      <c r="I13" s="139"/>
      <c r="J13" s="163">
        <v>0</v>
      </c>
      <c r="K13" s="163">
        <v>0</v>
      </c>
      <c r="L13" s="163">
        <v>0</v>
      </c>
      <c r="M13" s="83"/>
      <c r="N13" s="113"/>
      <c r="O13" s="114"/>
      <c r="P13" s="114"/>
      <c r="Q13" s="114"/>
      <c r="R13" s="114"/>
      <c r="S13" s="114"/>
      <c r="T13" s="114"/>
      <c r="U13" s="114"/>
      <c r="V13" s="114"/>
      <c r="W13" s="114"/>
      <c r="X13" s="114"/>
      <c r="Y13" s="114"/>
      <c r="Z13" s="114"/>
    </row>
    <row r="14" spans="1:57" s="115" customFormat="1" ht="34.9" customHeight="1" x14ac:dyDescent="0.25">
      <c r="A14" s="213" t="s">
        <v>76</v>
      </c>
      <c r="B14" s="214"/>
      <c r="C14" s="214"/>
      <c r="D14" s="214"/>
      <c r="E14" s="214"/>
      <c r="F14" s="214"/>
      <c r="G14" s="214"/>
      <c r="H14" s="214"/>
      <c r="I14" s="214"/>
      <c r="J14" s="214"/>
      <c r="K14" s="214"/>
      <c r="L14" s="214"/>
      <c r="M14" s="215"/>
    </row>
    <row r="15" spans="1:57" s="115" customFormat="1" ht="33" customHeight="1" x14ac:dyDescent="0.2">
      <c r="A15" s="126" t="s">
        <v>145</v>
      </c>
      <c r="B15" s="119"/>
      <c r="C15" s="119"/>
      <c r="D15" s="119"/>
      <c r="E15" s="119"/>
      <c r="F15" s="142"/>
      <c r="G15" s="164"/>
      <c r="H15" s="219">
        <v>167</v>
      </c>
      <c r="I15" s="220"/>
      <c r="J15" s="221"/>
      <c r="K15" s="219">
        <v>280</v>
      </c>
      <c r="L15" s="220"/>
      <c r="M15" s="221"/>
      <c r="N15" s="113"/>
      <c r="O15" s="114"/>
      <c r="P15" s="114"/>
      <c r="Q15" s="114"/>
      <c r="R15" s="114"/>
      <c r="S15" s="114"/>
      <c r="T15" s="114"/>
      <c r="U15" s="114"/>
      <c r="V15" s="114"/>
      <c r="W15" s="114"/>
      <c r="X15" s="114"/>
      <c r="Y15" s="114"/>
      <c r="Z15" s="114"/>
    </row>
    <row r="16" spans="1:57" s="115" customFormat="1" ht="33.6" customHeight="1" x14ac:dyDescent="0.2">
      <c r="A16" s="126" t="s">
        <v>126</v>
      </c>
      <c r="B16" s="119"/>
      <c r="C16" s="119"/>
      <c r="D16" s="119"/>
      <c r="E16" s="119"/>
      <c r="F16" s="142"/>
      <c r="G16" s="164"/>
      <c r="H16" s="216"/>
      <c r="I16" s="217"/>
      <c r="J16" s="218"/>
      <c r="K16" s="219">
        <v>52</v>
      </c>
      <c r="L16" s="220"/>
      <c r="M16" s="221"/>
      <c r="N16" s="113"/>
      <c r="O16" s="114"/>
      <c r="P16" s="114"/>
      <c r="Q16" s="114"/>
      <c r="R16" s="114"/>
      <c r="S16" s="114"/>
      <c r="T16" s="114"/>
      <c r="U16" s="114"/>
      <c r="V16" s="114"/>
      <c r="W16" s="114"/>
      <c r="X16" s="114"/>
      <c r="Y16" s="114"/>
      <c r="Z16" s="114"/>
    </row>
    <row r="17" spans="1:26" s="115" customFormat="1" ht="81" customHeight="1" x14ac:dyDescent="0.2">
      <c r="A17" s="149" t="s">
        <v>150</v>
      </c>
      <c r="B17" s="119"/>
      <c r="C17" s="119"/>
      <c r="D17" s="119"/>
      <c r="E17" s="119"/>
      <c r="F17" s="142"/>
      <c r="G17" s="164"/>
      <c r="H17" s="216"/>
      <c r="I17" s="217"/>
      <c r="J17" s="218"/>
      <c r="K17" s="219">
        <v>0</v>
      </c>
      <c r="L17" s="220"/>
      <c r="M17" s="221"/>
      <c r="N17" s="113"/>
      <c r="O17" s="114"/>
      <c r="P17" s="114"/>
      <c r="Q17" s="114"/>
      <c r="R17" s="114"/>
      <c r="S17" s="114"/>
      <c r="T17" s="114"/>
      <c r="U17" s="114"/>
      <c r="V17" s="114"/>
      <c r="W17" s="114"/>
      <c r="X17" s="114"/>
      <c r="Y17" s="114"/>
      <c r="Z17" s="114"/>
    </row>
    <row r="18" spans="1:26" s="115" customFormat="1" ht="33.6" customHeight="1" x14ac:dyDescent="0.2">
      <c r="A18" s="126" t="s">
        <v>125</v>
      </c>
      <c r="B18" s="119"/>
      <c r="C18" s="119"/>
      <c r="D18" s="119"/>
      <c r="E18" s="119"/>
      <c r="F18" s="142"/>
      <c r="G18" s="164"/>
      <c r="H18" s="216"/>
      <c r="I18" s="217"/>
      <c r="J18" s="218"/>
      <c r="K18" s="219">
        <v>3</v>
      </c>
      <c r="L18" s="220"/>
      <c r="M18" s="221"/>
      <c r="N18" s="113"/>
      <c r="O18" s="114"/>
      <c r="P18" s="114"/>
      <c r="Q18" s="114"/>
      <c r="R18" s="114"/>
      <c r="S18" s="114"/>
      <c r="T18" s="114"/>
      <c r="U18" s="114"/>
      <c r="V18" s="114"/>
      <c r="W18" s="114"/>
      <c r="X18" s="114"/>
      <c r="Y18" s="114"/>
      <c r="Z18" s="114"/>
    </row>
    <row r="19" spans="1:26" s="21" customFormat="1" x14ac:dyDescent="0.2">
      <c r="A19" s="19"/>
      <c r="B19" s="19"/>
      <c r="C19" s="19"/>
      <c r="D19" s="19"/>
      <c r="E19" s="19"/>
      <c r="F19" s="19"/>
      <c r="G19" s="19"/>
      <c r="H19" s="19"/>
      <c r="I19" s="19"/>
      <c r="J19" s="19"/>
      <c r="K19" s="19"/>
      <c r="L19" s="19"/>
      <c r="M19" s="19"/>
      <c r="N19" s="20"/>
      <c r="O19" s="20"/>
      <c r="P19" s="20"/>
      <c r="Q19" s="20"/>
      <c r="R19" s="20"/>
      <c r="S19" s="20"/>
      <c r="T19" s="20"/>
      <c r="U19" s="20"/>
      <c r="V19" s="20"/>
      <c r="W19" s="20"/>
      <c r="X19" s="20"/>
      <c r="Y19" s="20"/>
      <c r="Z19" s="20"/>
    </row>
    <row r="20" spans="1:26" s="12" customFormat="1" x14ac:dyDescent="0.2">
      <c r="A20" s="12" t="s">
        <v>16</v>
      </c>
      <c r="B20" s="24"/>
      <c r="C20" s="24"/>
      <c r="D20" s="24"/>
      <c r="E20" s="24"/>
    </row>
    <row r="21" spans="1:26" s="12" customFormat="1" ht="72.599999999999994" customHeight="1" x14ac:dyDescent="0.2">
      <c r="A21" s="225" t="s">
        <v>248</v>
      </c>
      <c r="B21" s="226"/>
      <c r="C21" s="226"/>
      <c r="D21" s="226"/>
      <c r="E21" s="226"/>
      <c r="F21" s="226"/>
      <c r="G21" s="226"/>
      <c r="H21" s="226"/>
      <c r="I21" s="226"/>
      <c r="J21" s="226"/>
      <c r="K21" s="226"/>
      <c r="L21" s="226"/>
      <c r="M21" s="227"/>
    </row>
    <row r="23" spans="1:26" s="81" customFormat="1" x14ac:dyDescent="0.2">
      <c r="B23" s="22"/>
      <c r="C23" s="22"/>
      <c r="D23" s="22"/>
      <c r="E23" s="22"/>
      <c r="N23" s="122"/>
      <c r="O23" s="122"/>
      <c r="P23" s="122"/>
      <c r="Q23" s="122"/>
      <c r="R23" s="122"/>
      <c r="S23" s="122"/>
      <c r="T23" s="122"/>
      <c r="U23" s="122"/>
      <c r="V23" s="122"/>
      <c r="W23" s="122"/>
      <c r="X23" s="122"/>
      <c r="Y23" s="122"/>
      <c r="Z23" s="122"/>
    </row>
  </sheetData>
  <sortState ref="A9:A16">
    <sortCondition ref="A16"/>
  </sortState>
  <mergeCells count="17">
    <mergeCell ref="A21:M21"/>
    <mergeCell ref="H15:J15"/>
    <mergeCell ref="K15:M15"/>
    <mergeCell ref="H17:J17"/>
    <mergeCell ref="K17:M17"/>
    <mergeCell ref="H18:J18"/>
    <mergeCell ref="K18:M18"/>
    <mergeCell ref="A1:M1"/>
    <mergeCell ref="A3:M3"/>
    <mergeCell ref="A10:M10"/>
    <mergeCell ref="A14:M14"/>
    <mergeCell ref="H16:J16"/>
    <mergeCell ref="K16:M16"/>
    <mergeCell ref="B6:M6"/>
    <mergeCell ref="A5:M5"/>
    <mergeCell ref="A2:M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67"/>
  <sheetViews>
    <sheetView showGridLines="0" zoomScale="80" zoomScaleNormal="80" zoomScaleSheetLayoutView="80" workbookViewId="0">
      <selection activeCell="A18" sqref="A18"/>
    </sheetView>
  </sheetViews>
  <sheetFormatPr defaultColWidth="8.7109375" defaultRowHeight="15" x14ac:dyDescent="0.2"/>
  <cols>
    <col min="1" max="1" width="42.7109375" style="13" customWidth="1"/>
    <col min="2" max="2" width="44" style="13" customWidth="1"/>
    <col min="3" max="3" width="61.140625" style="13" customWidth="1"/>
    <col min="4" max="4" width="34" style="13" customWidth="1"/>
    <col min="5" max="5" width="40" style="22" customWidth="1"/>
    <col min="6" max="6" width="13.42578125" style="22" customWidth="1"/>
    <col min="7" max="7" width="17.140625" style="12" customWidth="1"/>
    <col min="8" max="8" width="8.7109375" style="12" customWidth="1"/>
    <col min="9" max="11" width="8.7109375" style="12"/>
    <col min="12" max="16384" width="8.7109375" style="13"/>
  </cols>
  <sheetData>
    <row r="1" spans="1:11" s="21" customFormat="1" x14ac:dyDescent="0.2">
      <c r="A1" s="193" t="s">
        <v>138</v>
      </c>
      <c r="B1" s="194"/>
      <c r="C1" s="194"/>
      <c r="D1" s="194"/>
      <c r="E1" s="195"/>
      <c r="F1" s="19"/>
      <c r="H1" s="56"/>
      <c r="I1" s="56"/>
    </row>
    <row r="2" spans="1:11" s="21" customFormat="1" x14ac:dyDescent="0.2">
      <c r="A2" s="207" t="s">
        <v>159</v>
      </c>
      <c r="B2" s="208"/>
      <c r="C2" s="208"/>
      <c r="D2" s="208"/>
      <c r="E2" s="209"/>
      <c r="F2" s="19"/>
      <c r="H2" s="56"/>
      <c r="I2" s="56"/>
    </row>
    <row r="3" spans="1:11" s="21" customFormat="1" x14ac:dyDescent="0.2">
      <c r="A3" s="148"/>
      <c r="B3" s="148"/>
      <c r="C3" s="148"/>
      <c r="D3" s="148"/>
      <c r="E3" s="148"/>
      <c r="F3" s="19"/>
      <c r="H3" s="56"/>
      <c r="I3" s="56"/>
    </row>
    <row r="4" spans="1:11" ht="15.75" x14ac:dyDescent="0.25">
      <c r="A4" s="133"/>
      <c r="B4" s="77"/>
      <c r="C4" s="77"/>
      <c r="D4" s="77"/>
      <c r="E4" s="78"/>
      <c r="F4" s="154"/>
      <c r="G4" s="14"/>
    </row>
    <row r="5" spans="1:11" ht="15.75" x14ac:dyDescent="0.25">
      <c r="A5" s="131" t="s">
        <v>18</v>
      </c>
      <c r="B5" s="49"/>
      <c r="C5" s="49"/>
      <c r="D5" s="49"/>
      <c r="E5" s="64"/>
      <c r="F5" s="19"/>
      <c r="G5" s="110"/>
    </row>
    <row r="6" spans="1:11" s="45" customFormat="1" ht="15.75" x14ac:dyDescent="0.2">
      <c r="A6" s="48" t="s">
        <v>52</v>
      </c>
      <c r="B6" s="48" t="s">
        <v>53</v>
      </c>
      <c r="C6" s="48" t="s">
        <v>54</v>
      </c>
      <c r="D6" s="48" t="s">
        <v>55</v>
      </c>
      <c r="E6" s="48" t="s">
        <v>56</v>
      </c>
      <c r="F6" s="19"/>
      <c r="G6" s="110"/>
    </row>
    <row r="7" spans="1:11" s="23" customFormat="1" ht="15.75" x14ac:dyDescent="0.25">
      <c r="A7" s="47" t="s">
        <v>27</v>
      </c>
      <c r="B7" s="47" t="s">
        <v>83</v>
      </c>
      <c r="C7" s="47" t="s">
        <v>84</v>
      </c>
      <c r="D7" s="47" t="s">
        <v>85</v>
      </c>
      <c r="E7" s="47" t="s">
        <v>86</v>
      </c>
      <c r="F7" s="19"/>
      <c r="G7" s="110"/>
    </row>
    <row r="8" spans="1:11" s="15" customFormat="1" ht="15.75" x14ac:dyDescent="0.2">
      <c r="A8" s="120" t="s">
        <v>171</v>
      </c>
      <c r="B8" s="97" t="s">
        <v>116</v>
      </c>
      <c r="C8" s="97" t="s">
        <v>172</v>
      </c>
      <c r="D8" s="120"/>
      <c r="E8" s="109" t="s">
        <v>185</v>
      </c>
      <c r="F8" s="19"/>
      <c r="G8" s="110"/>
      <c r="H8" s="14"/>
      <c r="I8" s="14"/>
      <c r="K8" s="14"/>
    </row>
    <row r="9" spans="1:11" s="32" customFormat="1" ht="15.75" x14ac:dyDescent="0.2">
      <c r="A9" s="88" t="s">
        <v>173</v>
      </c>
      <c r="B9" s="97" t="s">
        <v>118</v>
      </c>
      <c r="C9" s="88"/>
      <c r="D9" s="88"/>
      <c r="E9" s="109" t="s">
        <v>185</v>
      </c>
      <c r="F9" s="19"/>
      <c r="G9" s="110"/>
      <c r="H9" s="10"/>
      <c r="I9" s="10"/>
      <c r="K9" s="10"/>
    </row>
    <row r="10" spans="1:11" s="32" customFormat="1" ht="15.75" x14ac:dyDescent="0.2">
      <c r="A10" s="159" t="s">
        <v>174</v>
      </c>
      <c r="B10" s="97" t="s">
        <v>117</v>
      </c>
      <c r="C10" s="88"/>
      <c r="D10" s="88"/>
      <c r="E10" s="109" t="s">
        <v>185</v>
      </c>
      <c r="F10" s="19"/>
      <c r="G10" s="110"/>
      <c r="H10" s="10"/>
      <c r="I10" s="10"/>
      <c r="K10" s="10"/>
    </row>
    <row r="11" spans="1:11" s="32" customFormat="1" ht="15.75" x14ac:dyDescent="0.2">
      <c r="A11" s="159" t="s">
        <v>175</v>
      </c>
      <c r="B11" s="97" t="s">
        <v>117</v>
      </c>
      <c r="C11" s="88"/>
      <c r="D11" s="88"/>
      <c r="E11" s="109" t="s">
        <v>185</v>
      </c>
      <c r="F11" s="19"/>
      <c r="G11" s="110"/>
      <c r="H11" s="10"/>
      <c r="I11" s="10"/>
      <c r="K11" s="10"/>
    </row>
    <row r="12" spans="1:11" s="32" customFormat="1" ht="14.25" x14ac:dyDescent="0.2">
      <c r="A12" s="88" t="s">
        <v>176</v>
      </c>
      <c r="B12" s="97" t="s">
        <v>116</v>
      </c>
      <c r="C12" s="159" t="s">
        <v>177</v>
      </c>
      <c r="D12" s="88"/>
      <c r="E12" s="109" t="s">
        <v>185</v>
      </c>
      <c r="F12" s="19"/>
      <c r="G12" s="10"/>
      <c r="H12" s="10"/>
      <c r="I12" s="10"/>
      <c r="K12" s="10"/>
    </row>
    <row r="13" spans="1:11" s="32" customFormat="1" ht="15.75" x14ac:dyDescent="0.2">
      <c r="A13" s="88" t="s">
        <v>178</v>
      </c>
      <c r="B13" s="97" t="s">
        <v>116</v>
      </c>
      <c r="C13" s="159" t="s">
        <v>177</v>
      </c>
      <c r="D13" s="88"/>
      <c r="E13" s="109" t="s">
        <v>185</v>
      </c>
      <c r="F13" s="19"/>
      <c r="G13" s="110"/>
      <c r="H13" s="10"/>
      <c r="I13" s="10"/>
      <c r="K13" s="10"/>
    </row>
    <row r="14" spans="1:11" s="32" customFormat="1" ht="15.75" x14ac:dyDescent="0.2">
      <c r="A14" s="88" t="s">
        <v>179</v>
      </c>
      <c r="B14" s="97" t="s">
        <v>119</v>
      </c>
      <c r="C14" s="88"/>
      <c r="D14" s="88"/>
      <c r="E14" s="109" t="s">
        <v>185</v>
      </c>
      <c r="F14" s="19"/>
      <c r="G14" s="110"/>
      <c r="H14" s="10"/>
      <c r="I14" s="10"/>
      <c r="K14" s="10"/>
    </row>
    <row r="15" spans="1:11" s="32" customFormat="1" ht="15.75" x14ac:dyDescent="0.2">
      <c r="A15" s="88" t="s">
        <v>180</v>
      </c>
      <c r="B15" s="97" t="s">
        <v>119</v>
      </c>
      <c r="C15" s="88"/>
      <c r="D15" s="88"/>
      <c r="E15" s="109" t="s">
        <v>185</v>
      </c>
      <c r="F15" s="19"/>
      <c r="G15" s="110"/>
      <c r="H15" s="10"/>
      <c r="I15" s="10"/>
      <c r="K15" s="10"/>
    </row>
    <row r="16" spans="1:11" s="32" customFormat="1" ht="15.75" x14ac:dyDescent="0.2">
      <c r="A16" s="88" t="s">
        <v>181</v>
      </c>
      <c r="B16" s="97" t="s">
        <v>119</v>
      </c>
      <c r="C16" s="88"/>
      <c r="D16" s="88"/>
      <c r="E16" s="109" t="s">
        <v>185</v>
      </c>
      <c r="F16" s="19"/>
      <c r="G16" s="110"/>
      <c r="H16" s="10"/>
      <c r="I16" s="10"/>
      <c r="K16" s="10"/>
    </row>
    <row r="17" spans="1:11" s="32" customFormat="1" ht="15.75" x14ac:dyDescent="0.2">
      <c r="A17" s="88" t="s">
        <v>182</v>
      </c>
      <c r="B17" s="97" t="s">
        <v>119</v>
      </c>
      <c r="C17" s="88"/>
      <c r="D17" s="88"/>
      <c r="E17" s="109" t="s">
        <v>185</v>
      </c>
      <c r="F17" s="19"/>
      <c r="G17" s="110"/>
      <c r="H17" s="10"/>
      <c r="I17" s="10"/>
      <c r="K17" s="10"/>
    </row>
    <row r="18" spans="1:11" s="32" customFormat="1" ht="15.75" x14ac:dyDescent="0.2">
      <c r="A18" s="88" t="s">
        <v>183</v>
      </c>
      <c r="B18" s="97" t="s">
        <v>120</v>
      </c>
      <c r="C18" s="88"/>
      <c r="D18" s="88"/>
      <c r="E18" s="109" t="s">
        <v>185</v>
      </c>
      <c r="F18" s="19"/>
      <c r="G18" s="110"/>
      <c r="H18" s="10"/>
      <c r="I18" s="10"/>
      <c r="J18" s="10"/>
      <c r="K18" s="10"/>
    </row>
    <row r="19" spans="1:11" s="32" customFormat="1" ht="14.25" x14ac:dyDescent="0.2">
      <c r="A19" s="88" t="s">
        <v>184</v>
      </c>
      <c r="B19" s="97" t="s">
        <v>116</v>
      </c>
      <c r="C19" s="97" t="s">
        <v>172</v>
      </c>
      <c r="D19" s="161"/>
      <c r="E19" s="109" t="s">
        <v>185</v>
      </c>
      <c r="F19" s="19"/>
      <c r="G19" s="10"/>
      <c r="H19" s="10"/>
      <c r="I19" s="10"/>
      <c r="J19" s="10"/>
      <c r="K19" s="10"/>
    </row>
    <row r="20" spans="1:11" s="32" customFormat="1" ht="14.25" x14ac:dyDescent="0.2">
      <c r="A20" s="88" t="s">
        <v>186</v>
      </c>
      <c r="B20" s="97"/>
      <c r="C20" s="97" t="s">
        <v>119</v>
      </c>
      <c r="D20" s="161"/>
      <c r="E20" s="109" t="s">
        <v>185</v>
      </c>
      <c r="F20" s="19"/>
      <c r="G20" s="10"/>
      <c r="H20" s="10"/>
      <c r="I20" s="10"/>
      <c r="J20" s="10"/>
      <c r="K20" s="10"/>
    </row>
    <row r="21" spans="1:11" s="32" customFormat="1" ht="14.25" x14ac:dyDescent="0.2">
      <c r="A21" s="88" t="s">
        <v>187</v>
      </c>
      <c r="B21" s="97"/>
      <c r="C21" s="97" t="s">
        <v>120</v>
      </c>
      <c r="D21" s="161"/>
      <c r="E21" s="109" t="s">
        <v>185</v>
      </c>
      <c r="F21" s="19"/>
      <c r="G21" s="10"/>
      <c r="H21" s="10"/>
      <c r="I21" s="10"/>
      <c r="J21" s="10"/>
      <c r="K21" s="10"/>
    </row>
    <row r="22" spans="1:11" s="32" customFormat="1" ht="14.25" x14ac:dyDescent="0.2">
      <c r="A22" s="88" t="s">
        <v>188</v>
      </c>
      <c r="B22" s="97"/>
      <c r="C22" s="97" t="s">
        <v>172</v>
      </c>
      <c r="D22" s="161"/>
      <c r="E22" s="109" t="s">
        <v>185</v>
      </c>
      <c r="F22" s="19"/>
      <c r="G22" s="10"/>
      <c r="H22" s="10"/>
      <c r="I22" s="10"/>
      <c r="J22" s="10"/>
      <c r="K22" s="10"/>
    </row>
    <row r="23" spans="1:11" s="32" customFormat="1" ht="14.25" x14ac:dyDescent="0.2">
      <c r="A23" s="88" t="s">
        <v>189</v>
      </c>
      <c r="B23" s="97"/>
      <c r="C23" s="97" t="s">
        <v>119</v>
      </c>
      <c r="D23" s="161"/>
      <c r="E23" s="109" t="s">
        <v>185</v>
      </c>
      <c r="F23" s="19"/>
      <c r="G23" s="10"/>
      <c r="H23" s="10"/>
      <c r="I23" s="10"/>
      <c r="J23" s="10"/>
      <c r="K23" s="10"/>
    </row>
    <row r="24" spans="1:11" s="32" customFormat="1" ht="14.25" x14ac:dyDescent="0.2">
      <c r="A24" s="88" t="s">
        <v>190</v>
      </c>
      <c r="B24" s="97"/>
      <c r="C24" s="97" t="s">
        <v>119</v>
      </c>
      <c r="D24" s="161"/>
      <c r="E24" s="109" t="s">
        <v>185</v>
      </c>
      <c r="F24" s="19"/>
      <c r="G24" s="10"/>
      <c r="H24" s="10"/>
      <c r="I24" s="10"/>
      <c r="J24" s="10"/>
      <c r="K24" s="10"/>
    </row>
    <row r="25" spans="1:11" s="32" customFormat="1" ht="14.25" x14ac:dyDescent="0.2">
      <c r="A25" s="88" t="s">
        <v>191</v>
      </c>
      <c r="B25" s="97"/>
      <c r="C25" s="97" t="s">
        <v>119</v>
      </c>
      <c r="D25" s="161"/>
      <c r="E25" s="109" t="s">
        <v>185</v>
      </c>
      <c r="F25" s="19"/>
      <c r="G25" s="10"/>
      <c r="H25" s="10"/>
      <c r="I25" s="10"/>
      <c r="J25" s="10"/>
      <c r="K25" s="10"/>
    </row>
    <row r="26" spans="1:11" s="32" customFormat="1" ht="14.25" x14ac:dyDescent="0.2">
      <c r="A26" s="88" t="s">
        <v>192</v>
      </c>
      <c r="B26" s="97"/>
      <c r="C26" s="97" t="s">
        <v>120</v>
      </c>
      <c r="D26" s="161"/>
      <c r="E26" s="109" t="s">
        <v>185</v>
      </c>
      <c r="F26" s="19"/>
      <c r="G26" s="10"/>
      <c r="H26" s="10"/>
      <c r="I26" s="10"/>
      <c r="J26" s="10"/>
      <c r="K26" s="10"/>
    </row>
    <row r="27" spans="1:11" s="32" customFormat="1" ht="14.25" x14ac:dyDescent="0.2">
      <c r="A27" s="88" t="s">
        <v>193</v>
      </c>
      <c r="B27" s="97"/>
      <c r="C27" s="97" t="s">
        <v>117</v>
      </c>
      <c r="D27" s="161"/>
      <c r="E27" s="109" t="s">
        <v>185</v>
      </c>
      <c r="F27" s="19"/>
      <c r="G27" s="10"/>
      <c r="H27" s="10"/>
      <c r="I27" s="10"/>
      <c r="J27" s="10"/>
      <c r="K27" s="10"/>
    </row>
    <row r="28" spans="1:11" s="32" customFormat="1" ht="14.25" x14ac:dyDescent="0.2">
      <c r="A28" s="88" t="s">
        <v>194</v>
      </c>
      <c r="B28" s="97"/>
      <c r="C28" s="97" t="s">
        <v>172</v>
      </c>
      <c r="D28" s="161"/>
      <c r="E28" s="109" t="s">
        <v>185</v>
      </c>
      <c r="F28" s="19"/>
      <c r="G28" s="10"/>
      <c r="H28" s="10"/>
      <c r="I28" s="10"/>
      <c r="J28" s="10"/>
      <c r="K28" s="10"/>
    </row>
    <row r="29" spans="1:11" s="32" customFormat="1" ht="14.25" x14ac:dyDescent="0.2">
      <c r="A29" s="88" t="s">
        <v>195</v>
      </c>
      <c r="B29" s="97"/>
      <c r="C29" s="97" t="s">
        <v>119</v>
      </c>
      <c r="D29" s="161"/>
      <c r="E29" s="109" t="s">
        <v>185</v>
      </c>
      <c r="F29" s="19"/>
      <c r="G29" s="10"/>
      <c r="H29" s="10"/>
      <c r="I29" s="10"/>
      <c r="J29" s="10"/>
      <c r="K29" s="10"/>
    </row>
    <row r="30" spans="1:11" s="32" customFormat="1" ht="14.25" x14ac:dyDescent="0.2">
      <c r="A30" s="88" t="s">
        <v>196</v>
      </c>
      <c r="B30" s="97"/>
      <c r="C30" s="97" t="s">
        <v>120</v>
      </c>
      <c r="D30" s="161"/>
      <c r="E30" s="109" t="s">
        <v>185</v>
      </c>
      <c r="F30" s="19"/>
      <c r="G30" s="10"/>
      <c r="H30" s="10"/>
      <c r="I30" s="10"/>
      <c r="J30" s="10"/>
      <c r="K30" s="10"/>
    </row>
    <row r="31" spans="1:11" s="32" customFormat="1" ht="14.25" x14ac:dyDescent="0.2">
      <c r="A31" s="88" t="s">
        <v>197</v>
      </c>
      <c r="B31" s="97"/>
      <c r="C31" s="97" t="s">
        <v>119</v>
      </c>
      <c r="D31" s="161"/>
      <c r="E31" s="109" t="s">
        <v>185</v>
      </c>
      <c r="F31" s="19"/>
      <c r="G31" s="10"/>
      <c r="H31" s="10"/>
      <c r="I31" s="10"/>
      <c r="J31" s="10"/>
      <c r="K31" s="10"/>
    </row>
    <row r="32" spans="1:11" s="32" customFormat="1" ht="14.25" x14ac:dyDescent="0.2">
      <c r="A32" s="88" t="s">
        <v>198</v>
      </c>
      <c r="B32" s="97"/>
      <c r="C32" s="97" t="s">
        <v>120</v>
      </c>
      <c r="D32" s="161"/>
      <c r="E32" s="109" t="s">
        <v>185</v>
      </c>
      <c r="F32" s="19"/>
      <c r="G32" s="10"/>
      <c r="H32" s="10"/>
      <c r="I32" s="10"/>
      <c r="J32" s="10"/>
      <c r="K32" s="10"/>
    </row>
    <row r="33" spans="1:11" s="32" customFormat="1" ht="14.25" x14ac:dyDescent="0.2">
      <c r="A33" s="88" t="s">
        <v>199</v>
      </c>
      <c r="B33" s="97"/>
      <c r="C33" s="97" t="s">
        <v>120</v>
      </c>
      <c r="D33" s="161"/>
      <c r="E33" s="109" t="s">
        <v>185</v>
      </c>
      <c r="F33" s="19"/>
      <c r="G33" s="10"/>
      <c r="H33" s="10"/>
      <c r="I33" s="10"/>
      <c r="J33" s="10"/>
      <c r="K33" s="10"/>
    </row>
    <row r="34" spans="1:11" s="32" customFormat="1" ht="28.5" x14ac:dyDescent="0.2">
      <c r="A34" s="88" t="s">
        <v>200</v>
      </c>
      <c r="B34" s="97"/>
      <c r="C34" s="97" t="s">
        <v>172</v>
      </c>
      <c r="D34" s="161"/>
      <c r="E34" s="109" t="s">
        <v>185</v>
      </c>
      <c r="F34" s="19"/>
      <c r="G34" s="10"/>
      <c r="H34" s="10"/>
      <c r="I34" s="10"/>
      <c r="J34" s="10"/>
      <c r="K34" s="10"/>
    </row>
    <row r="35" spans="1:11" s="32" customFormat="1" ht="14.25" x14ac:dyDescent="0.2">
      <c r="A35" s="88" t="s">
        <v>201</v>
      </c>
      <c r="B35" s="97"/>
      <c r="C35" s="97" t="s">
        <v>177</v>
      </c>
      <c r="D35" s="161"/>
      <c r="E35" s="109" t="s">
        <v>185</v>
      </c>
      <c r="F35" s="19"/>
      <c r="G35" s="10"/>
      <c r="H35" s="10"/>
      <c r="I35" s="10"/>
      <c r="J35" s="10"/>
      <c r="K35" s="10"/>
    </row>
    <row r="36" spans="1:11" s="32" customFormat="1" ht="14.25" x14ac:dyDescent="0.2">
      <c r="A36" s="88" t="s">
        <v>202</v>
      </c>
      <c r="B36" s="97"/>
      <c r="C36" s="97" t="s">
        <v>119</v>
      </c>
      <c r="D36" s="161"/>
      <c r="E36" s="109" t="s">
        <v>185</v>
      </c>
      <c r="F36" s="19"/>
      <c r="G36" s="10"/>
      <c r="H36" s="10"/>
      <c r="I36" s="10"/>
      <c r="J36" s="10"/>
      <c r="K36" s="10"/>
    </row>
    <row r="37" spans="1:11" s="32" customFormat="1" ht="14.25" x14ac:dyDescent="0.2">
      <c r="A37" s="88" t="s">
        <v>203</v>
      </c>
      <c r="B37" s="97"/>
      <c r="C37" s="97" t="s">
        <v>119</v>
      </c>
      <c r="D37" s="161"/>
      <c r="E37" s="109" t="s">
        <v>185</v>
      </c>
      <c r="F37" s="19"/>
      <c r="G37" s="10"/>
      <c r="H37" s="10"/>
      <c r="I37" s="10"/>
      <c r="J37" s="10"/>
      <c r="K37" s="10"/>
    </row>
    <row r="38" spans="1:11" s="32" customFormat="1" ht="14.25" x14ac:dyDescent="0.2">
      <c r="A38" s="88" t="s">
        <v>204</v>
      </c>
      <c r="B38" s="97"/>
      <c r="C38" s="97" t="s">
        <v>119</v>
      </c>
      <c r="D38" s="161"/>
      <c r="E38" s="109" t="s">
        <v>185</v>
      </c>
      <c r="F38" s="19"/>
      <c r="G38" s="10"/>
      <c r="H38" s="10"/>
      <c r="I38" s="10"/>
      <c r="J38" s="10"/>
      <c r="K38" s="10"/>
    </row>
    <row r="39" spans="1:11" s="32" customFormat="1" ht="14.25" x14ac:dyDescent="0.2">
      <c r="A39" s="88" t="s">
        <v>205</v>
      </c>
      <c r="B39" s="97"/>
      <c r="C39" s="97" t="s">
        <v>172</v>
      </c>
      <c r="D39" s="161"/>
      <c r="E39" s="109" t="s">
        <v>185</v>
      </c>
      <c r="F39" s="19"/>
      <c r="G39" s="10"/>
      <c r="H39" s="10"/>
      <c r="I39" s="10"/>
      <c r="J39" s="10"/>
      <c r="K39" s="10"/>
    </row>
    <row r="40" spans="1:11" s="32" customFormat="1" ht="14.25" x14ac:dyDescent="0.2">
      <c r="A40" s="88" t="s">
        <v>206</v>
      </c>
      <c r="B40" s="97"/>
      <c r="C40" s="97" t="s">
        <v>177</v>
      </c>
      <c r="D40" s="161"/>
      <c r="E40" s="109" t="s">
        <v>185</v>
      </c>
      <c r="F40" s="19"/>
      <c r="G40" s="10"/>
      <c r="H40" s="10"/>
      <c r="I40" s="10"/>
      <c r="J40" s="10"/>
      <c r="K40" s="10"/>
    </row>
    <row r="41" spans="1:11" s="32" customFormat="1" ht="28.5" x14ac:dyDescent="0.2">
      <c r="A41" s="88" t="s">
        <v>207</v>
      </c>
      <c r="B41" s="97"/>
      <c r="C41" s="97" t="s">
        <v>177</v>
      </c>
      <c r="D41" s="161"/>
      <c r="E41" s="109" t="s">
        <v>185</v>
      </c>
      <c r="F41" s="19"/>
      <c r="G41" s="10"/>
      <c r="H41" s="10"/>
      <c r="I41" s="10"/>
      <c r="J41" s="10"/>
      <c r="K41" s="10"/>
    </row>
    <row r="42" spans="1:11" s="32" customFormat="1" ht="14.25" x14ac:dyDescent="0.2">
      <c r="A42" s="88" t="s">
        <v>208</v>
      </c>
      <c r="B42" s="97"/>
      <c r="C42" s="97" t="s">
        <v>209</v>
      </c>
      <c r="D42" s="161"/>
      <c r="E42" s="109" t="s">
        <v>185</v>
      </c>
      <c r="F42" s="19"/>
      <c r="G42" s="10"/>
      <c r="H42" s="10"/>
      <c r="I42" s="10"/>
      <c r="J42" s="10"/>
      <c r="K42" s="10"/>
    </row>
    <row r="43" spans="1:11" s="32" customFormat="1" ht="14.25" x14ac:dyDescent="0.2">
      <c r="A43" s="88" t="s">
        <v>210</v>
      </c>
      <c r="B43" s="97"/>
      <c r="C43" s="97" t="s">
        <v>211</v>
      </c>
      <c r="D43" s="161"/>
      <c r="E43" s="109" t="s">
        <v>185</v>
      </c>
      <c r="F43" s="19"/>
      <c r="G43" s="10"/>
      <c r="H43" s="10"/>
      <c r="I43" s="10"/>
      <c r="J43" s="10"/>
      <c r="K43" s="10"/>
    </row>
    <row r="44" spans="1:11" s="32" customFormat="1" ht="14.25" x14ac:dyDescent="0.2">
      <c r="A44" s="88" t="s">
        <v>212</v>
      </c>
      <c r="B44" s="97"/>
      <c r="C44" s="97" t="s">
        <v>213</v>
      </c>
      <c r="D44" s="161"/>
      <c r="E44" s="109" t="s">
        <v>185</v>
      </c>
      <c r="F44" s="19"/>
      <c r="G44" s="10"/>
      <c r="H44" s="10"/>
      <c r="I44" s="10"/>
      <c r="J44" s="10"/>
      <c r="K44" s="10"/>
    </row>
    <row r="45" spans="1:11" s="32" customFormat="1" ht="14.25" x14ac:dyDescent="0.2">
      <c r="A45" s="88" t="s">
        <v>214</v>
      </c>
      <c r="B45" s="97"/>
      <c r="C45" s="97" t="s">
        <v>117</v>
      </c>
      <c r="D45" s="161"/>
      <c r="E45" s="109" t="s">
        <v>185</v>
      </c>
      <c r="F45" s="19"/>
      <c r="G45" s="10"/>
      <c r="H45" s="10"/>
      <c r="I45" s="10"/>
      <c r="J45" s="10"/>
      <c r="K45" s="10"/>
    </row>
    <row r="46" spans="1:11" s="32" customFormat="1" ht="14.25" x14ac:dyDescent="0.2">
      <c r="A46" s="88" t="s">
        <v>215</v>
      </c>
      <c r="B46" s="97"/>
      <c r="C46" s="97" t="s">
        <v>117</v>
      </c>
      <c r="D46" s="161"/>
      <c r="E46" s="109" t="s">
        <v>185</v>
      </c>
      <c r="F46" s="19"/>
      <c r="G46" s="10"/>
      <c r="H46" s="10"/>
      <c r="I46" s="10"/>
      <c r="J46" s="10"/>
      <c r="K46" s="10"/>
    </row>
    <row r="47" spans="1:11" s="32" customFormat="1" ht="14.25" x14ac:dyDescent="0.2">
      <c r="A47" s="88" t="s">
        <v>216</v>
      </c>
      <c r="B47" s="97"/>
      <c r="C47" s="97" t="s">
        <v>119</v>
      </c>
      <c r="D47" s="161"/>
      <c r="E47" s="109" t="s">
        <v>185</v>
      </c>
      <c r="F47" s="19"/>
      <c r="G47" s="10"/>
      <c r="H47" s="10"/>
      <c r="I47" s="10"/>
      <c r="J47" s="10"/>
      <c r="K47" s="10"/>
    </row>
    <row r="48" spans="1:11" s="32" customFormat="1" ht="14.25" x14ac:dyDescent="0.2">
      <c r="A48" s="88" t="s">
        <v>217</v>
      </c>
      <c r="B48" s="97"/>
      <c r="C48" s="97" t="s">
        <v>119</v>
      </c>
      <c r="D48" s="161"/>
      <c r="E48" s="109" t="s">
        <v>185</v>
      </c>
      <c r="F48" s="19"/>
      <c r="G48" s="10"/>
      <c r="H48" s="10"/>
      <c r="I48" s="10"/>
      <c r="J48" s="10"/>
      <c r="K48" s="10"/>
    </row>
    <row r="49" spans="1:11" s="32" customFormat="1" ht="14.25" x14ac:dyDescent="0.2">
      <c r="A49" s="88" t="s">
        <v>218</v>
      </c>
      <c r="B49" s="97"/>
      <c r="C49" s="97" t="s">
        <v>119</v>
      </c>
      <c r="D49" s="161"/>
      <c r="E49" s="109" t="s">
        <v>185</v>
      </c>
      <c r="F49" s="19"/>
      <c r="G49" s="10"/>
      <c r="H49" s="10"/>
      <c r="I49" s="10"/>
      <c r="J49" s="10"/>
      <c r="K49" s="10"/>
    </row>
    <row r="50" spans="1:11" s="32" customFormat="1" ht="14.25" x14ac:dyDescent="0.2">
      <c r="A50" s="159" t="s">
        <v>229</v>
      </c>
      <c r="B50" s="159" t="s">
        <v>230</v>
      </c>
      <c r="C50" s="97"/>
      <c r="D50" s="161"/>
      <c r="E50" s="109" t="s">
        <v>247</v>
      </c>
      <c r="F50" s="19"/>
      <c r="G50" s="10"/>
      <c r="H50" s="10"/>
      <c r="I50" s="10"/>
      <c r="J50" s="10"/>
      <c r="K50" s="10"/>
    </row>
    <row r="51" spans="1:11" s="32" customFormat="1" ht="14.25" x14ac:dyDescent="0.2">
      <c r="A51" s="159" t="s">
        <v>231</v>
      </c>
      <c r="B51" s="159" t="s">
        <v>232</v>
      </c>
      <c r="C51" s="97"/>
      <c r="D51" s="166"/>
      <c r="E51" s="109" t="s">
        <v>247</v>
      </c>
      <c r="F51" s="19"/>
      <c r="G51" s="10"/>
      <c r="H51" s="10"/>
      <c r="I51" s="10"/>
      <c r="J51" s="10"/>
      <c r="K51" s="10"/>
    </row>
    <row r="52" spans="1:11" s="32" customFormat="1" ht="14.25" x14ac:dyDescent="0.2">
      <c r="A52" s="159" t="s">
        <v>233</v>
      </c>
      <c r="B52" s="159" t="s">
        <v>234</v>
      </c>
      <c r="C52" s="97"/>
      <c r="D52" s="166"/>
      <c r="E52" s="109" t="s">
        <v>247</v>
      </c>
      <c r="F52" s="19"/>
      <c r="G52" s="10"/>
      <c r="H52" s="10"/>
      <c r="I52" s="10"/>
      <c r="J52" s="10"/>
      <c r="K52" s="10"/>
    </row>
    <row r="53" spans="1:11" s="32" customFormat="1" ht="14.25" x14ac:dyDescent="0.2">
      <c r="A53" s="159" t="s">
        <v>235</v>
      </c>
      <c r="B53" s="159" t="s">
        <v>232</v>
      </c>
      <c r="C53" s="97"/>
      <c r="D53" s="166"/>
      <c r="E53" s="109" t="s">
        <v>247</v>
      </c>
      <c r="F53" s="19"/>
      <c r="G53" s="10"/>
      <c r="H53" s="10"/>
      <c r="I53" s="10"/>
      <c r="J53" s="10"/>
      <c r="K53" s="10"/>
    </row>
    <row r="54" spans="1:11" s="32" customFormat="1" ht="14.25" x14ac:dyDescent="0.2">
      <c r="A54" s="159" t="s">
        <v>236</v>
      </c>
      <c r="B54" s="159" t="s">
        <v>234</v>
      </c>
      <c r="C54" s="97"/>
      <c r="D54" s="166"/>
      <c r="E54" s="109" t="s">
        <v>247</v>
      </c>
      <c r="F54" s="19"/>
      <c r="G54" s="10"/>
      <c r="H54" s="10"/>
      <c r="I54" s="10"/>
      <c r="J54" s="10"/>
      <c r="K54" s="10"/>
    </row>
    <row r="55" spans="1:11" s="32" customFormat="1" ht="14.25" x14ac:dyDescent="0.2">
      <c r="A55" s="159" t="s">
        <v>237</v>
      </c>
      <c r="B55" s="159" t="s">
        <v>238</v>
      </c>
      <c r="C55" s="97"/>
      <c r="D55" s="166"/>
      <c r="E55" s="109" t="s">
        <v>247</v>
      </c>
      <c r="F55" s="19"/>
      <c r="G55" s="10"/>
      <c r="H55" s="10"/>
      <c r="I55" s="10"/>
      <c r="J55" s="10"/>
      <c r="K55" s="10"/>
    </row>
    <row r="56" spans="1:11" s="32" customFormat="1" ht="14.25" x14ac:dyDescent="0.2">
      <c r="A56" s="159" t="s">
        <v>239</v>
      </c>
      <c r="B56" s="159" t="s">
        <v>240</v>
      </c>
      <c r="C56" s="97"/>
      <c r="D56" s="166"/>
      <c r="E56" s="109" t="s">
        <v>247</v>
      </c>
      <c r="F56" s="19"/>
      <c r="G56" s="10"/>
      <c r="H56" s="10"/>
      <c r="I56" s="10"/>
      <c r="J56" s="10"/>
      <c r="K56" s="10"/>
    </row>
    <row r="57" spans="1:11" s="32" customFormat="1" ht="14.25" x14ac:dyDescent="0.2">
      <c r="A57" s="159" t="s">
        <v>241</v>
      </c>
      <c r="B57" s="159" t="s">
        <v>242</v>
      </c>
      <c r="C57" s="97"/>
      <c r="D57" s="166"/>
      <c r="E57" s="109" t="s">
        <v>247</v>
      </c>
      <c r="F57" s="19"/>
      <c r="G57" s="10"/>
      <c r="H57" s="10"/>
      <c r="I57" s="10"/>
      <c r="J57" s="10"/>
      <c r="K57" s="10"/>
    </row>
    <row r="58" spans="1:11" s="32" customFormat="1" ht="14.25" x14ac:dyDescent="0.2">
      <c r="A58" s="159" t="s">
        <v>243</v>
      </c>
      <c r="B58" s="159" t="s">
        <v>242</v>
      </c>
      <c r="C58" s="97"/>
      <c r="D58" s="166"/>
      <c r="E58" s="109" t="s">
        <v>247</v>
      </c>
      <c r="F58" s="19"/>
      <c r="G58" s="10"/>
      <c r="H58" s="10"/>
      <c r="I58" s="10"/>
      <c r="J58" s="10"/>
      <c r="K58" s="10"/>
    </row>
    <row r="59" spans="1:11" s="32" customFormat="1" ht="14.25" x14ac:dyDescent="0.2">
      <c r="A59" s="159" t="s">
        <v>244</v>
      </c>
      <c r="B59" s="159" t="s">
        <v>245</v>
      </c>
      <c r="C59" s="97"/>
      <c r="D59" s="166"/>
      <c r="E59" s="109" t="s">
        <v>247</v>
      </c>
      <c r="F59" s="19"/>
      <c r="G59" s="10"/>
      <c r="H59" s="10"/>
      <c r="I59" s="10"/>
      <c r="J59" s="10"/>
      <c r="K59" s="10"/>
    </row>
    <row r="60" spans="1:11" s="32" customFormat="1" ht="14.25" x14ac:dyDescent="0.2">
      <c r="A60" s="159" t="s">
        <v>246</v>
      </c>
      <c r="B60" s="159" t="s">
        <v>232</v>
      </c>
      <c r="C60" s="97"/>
      <c r="D60" s="166"/>
      <c r="E60" s="109" t="s">
        <v>247</v>
      </c>
      <c r="F60" s="19"/>
      <c r="G60" s="10"/>
      <c r="H60" s="10"/>
      <c r="I60" s="10"/>
      <c r="J60" s="10"/>
      <c r="K60" s="10"/>
    </row>
    <row r="61" spans="1:11" s="21" customFormat="1" x14ac:dyDescent="0.2">
      <c r="A61" s="19"/>
      <c r="B61" s="19"/>
      <c r="C61" s="19"/>
      <c r="D61" s="19"/>
      <c r="E61" s="19"/>
      <c r="F61" s="19"/>
      <c r="G61" s="20"/>
      <c r="H61" s="20"/>
      <c r="I61" s="20"/>
      <c r="J61" s="20"/>
      <c r="K61" s="20"/>
    </row>
    <row r="62" spans="1:11" s="12" customFormat="1" x14ac:dyDescent="0.2">
      <c r="A62" s="12" t="s">
        <v>16</v>
      </c>
      <c r="E62" s="24"/>
      <c r="F62" s="19"/>
    </row>
    <row r="63" spans="1:11" s="81" customFormat="1" ht="85.5" customHeight="1" x14ac:dyDescent="0.2">
      <c r="A63" s="196" t="s">
        <v>224</v>
      </c>
      <c r="B63" s="197"/>
      <c r="C63" s="197"/>
      <c r="D63" s="197"/>
      <c r="E63" s="198"/>
      <c r="F63" s="19"/>
      <c r="G63" s="122"/>
      <c r="H63" s="122"/>
      <c r="I63" s="122"/>
      <c r="J63" s="122"/>
      <c r="K63" s="122"/>
    </row>
    <row r="64" spans="1:11" x14ac:dyDescent="0.2">
      <c r="F64" s="19"/>
    </row>
    <row r="65" spans="6:6" x14ac:dyDescent="0.2">
      <c r="F65" s="19"/>
    </row>
    <row r="66" spans="6:6" x14ac:dyDescent="0.2">
      <c r="F66" s="19"/>
    </row>
    <row r="67" spans="6:6" x14ac:dyDescent="0.2">
      <c r="F67" s="19"/>
    </row>
  </sheetData>
  <sortState ref="G4:G17">
    <sortCondition ref="G1"/>
  </sortState>
  <mergeCells count="3">
    <mergeCell ref="A63:E63"/>
    <mergeCell ref="A1:E1"/>
    <mergeCell ref="A2:E2"/>
  </mergeCells>
  <pageMargins left="0.45" right="0.45" top="1.2" bottom="0.5" header="0.3" footer="0.3"/>
  <pageSetup scale="7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23"/>
  <sheetViews>
    <sheetView showGridLines="0" zoomScale="80" zoomScaleNormal="80" zoomScaleSheetLayoutView="90" workbookViewId="0">
      <selection activeCell="B12" sqref="B12"/>
    </sheetView>
  </sheetViews>
  <sheetFormatPr defaultColWidth="8.7109375" defaultRowHeight="15" x14ac:dyDescent="0.2"/>
  <cols>
    <col min="1" max="1" width="21.140625" style="13" customWidth="1"/>
    <col min="2" max="2" width="29.5703125" style="81" customWidth="1"/>
    <col min="3" max="6" width="13.5703125" style="22" customWidth="1"/>
    <col min="7" max="7" width="113.28515625" style="13" customWidth="1"/>
    <col min="8" max="15" width="8.7109375" style="12"/>
    <col min="16" max="16384" width="8.7109375" style="13"/>
  </cols>
  <sheetData>
    <row r="1" spans="1:17" x14ac:dyDescent="0.2">
      <c r="A1" s="171" t="s">
        <v>140</v>
      </c>
      <c r="B1" s="172"/>
      <c r="C1" s="172"/>
      <c r="D1" s="172"/>
      <c r="E1" s="172"/>
      <c r="F1" s="172"/>
      <c r="G1" s="173"/>
      <c r="P1" s="37"/>
      <c r="Q1" s="37"/>
    </row>
    <row r="3" spans="1:17" ht="15.75" x14ac:dyDescent="0.25">
      <c r="A3" s="236"/>
      <c r="B3" s="237"/>
      <c r="C3" s="236"/>
      <c r="D3" s="237"/>
      <c r="E3" s="236"/>
      <c r="F3" s="237"/>
      <c r="G3" s="134"/>
      <c r="H3" s="155"/>
    </row>
    <row r="4" spans="1:17" ht="15.75" x14ac:dyDescent="0.25">
      <c r="A4" s="228" t="s">
        <v>1</v>
      </c>
      <c r="B4" s="229"/>
      <c r="C4" s="230"/>
      <c r="D4" s="230"/>
      <c r="E4" s="230"/>
      <c r="F4" s="230"/>
      <c r="G4" s="231"/>
      <c r="H4" s="155"/>
    </row>
    <row r="5" spans="1:17" s="45" customFormat="1" x14ac:dyDescent="0.2">
      <c r="A5" s="124" t="s">
        <v>52</v>
      </c>
      <c r="B5" s="124" t="s">
        <v>53</v>
      </c>
      <c r="C5" s="124" t="s">
        <v>54</v>
      </c>
      <c r="D5" s="124" t="s">
        <v>55</v>
      </c>
      <c r="E5" s="124" t="s">
        <v>56</v>
      </c>
      <c r="F5" s="124" t="s">
        <v>57</v>
      </c>
      <c r="G5" s="124" t="s">
        <v>58</v>
      </c>
      <c r="H5" s="155"/>
      <c r="I5" s="122"/>
      <c r="J5" s="122"/>
      <c r="K5" s="122"/>
      <c r="L5" s="122"/>
      <c r="M5" s="122"/>
      <c r="N5" s="122"/>
      <c r="O5" s="122"/>
      <c r="P5" s="123"/>
      <c r="Q5" s="123"/>
    </row>
    <row r="6" spans="1:17" ht="15.75" x14ac:dyDescent="0.25">
      <c r="A6" s="234" t="s">
        <v>122</v>
      </c>
      <c r="B6" s="118"/>
      <c r="C6" s="232" t="s">
        <v>121</v>
      </c>
      <c r="D6" s="233"/>
      <c r="E6" s="233"/>
      <c r="F6" s="233"/>
      <c r="G6" s="234" t="s">
        <v>80</v>
      </c>
    </row>
    <row r="7" spans="1:17" s="18" customFormat="1" ht="70.900000000000006" customHeight="1" x14ac:dyDescent="0.25">
      <c r="A7" s="235"/>
      <c r="B7" s="117" t="s">
        <v>112</v>
      </c>
      <c r="C7" s="116" t="s">
        <v>123</v>
      </c>
      <c r="D7" s="116" t="s">
        <v>82</v>
      </c>
      <c r="E7" s="116" t="s">
        <v>81</v>
      </c>
      <c r="F7" s="116" t="s">
        <v>104</v>
      </c>
      <c r="G7" s="235"/>
      <c r="H7" s="17"/>
      <c r="I7" s="17"/>
      <c r="J7" s="17"/>
      <c r="K7" s="17"/>
      <c r="L7" s="17"/>
      <c r="M7" s="17"/>
      <c r="N7" s="17"/>
      <c r="O7" s="17"/>
    </row>
    <row r="8" spans="1:17" s="28" customFormat="1" ht="28.5" x14ac:dyDescent="0.2">
      <c r="A8" s="3">
        <v>43262</v>
      </c>
      <c r="B8" s="3" t="s">
        <v>166</v>
      </c>
      <c r="C8" s="4">
        <v>15</v>
      </c>
      <c r="D8" s="4">
        <v>15</v>
      </c>
      <c r="E8" s="4">
        <v>0</v>
      </c>
      <c r="F8" s="4">
        <v>0</v>
      </c>
      <c r="G8" s="16" t="s">
        <v>167</v>
      </c>
      <c r="H8" s="30"/>
      <c r="I8" s="30"/>
      <c r="J8" s="30"/>
      <c r="K8" s="30"/>
      <c r="L8" s="30"/>
      <c r="M8" s="30"/>
      <c r="N8" s="30"/>
      <c r="O8" s="30"/>
    </row>
    <row r="9" spans="1:17" s="28" customFormat="1" ht="28.5" x14ac:dyDescent="0.2">
      <c r="A9" s="3">
        <v>43290</v>
      </c>
      <c r="B9" s="3" t="s">
        <v>166</v>
      </c>
      <c r="C9" s="4">
        <v>10</v>
      </c>
      <c r="D9" s="4">
        <v>10</v>
      </c>
      <c r="E9" s="4">
        <v>0</v>
      </c>
      <c r="F9" s="4">
        <v>0</v>
      </c>
      <c r="G9" s="16" t="s">
        <v>169</v>
      </c>
      <c r="H9" s="30"/>
      <c r="I9" s="30"/>
      <c r="J9" s="30"/>
      <c r="K9" s="30"/>
      <c r="L9" s="30"/>
      <c r="M9" s="30"/>
      <c r="N9" s="30"/>
      <c r="O9" s="30"/>
    </row>
    <row r="10" spans="1:17" s="28" customFormat="1" ht="42.75" x14ac:dyDescent="0.2">
      <c r="A10" s="3">
        <v>43336</v>
      </c>
      <c r="B10" s="3" t="s">
        <v>166</v>
      </c>
      <c r="C10" s="4">
        <v>16</v>
      </c>
      <c r="D10" s="4">
        <v>16</v>
      </c>
      <c r="E10" s="4">
        <v>2</v>
      </c>
      <c r="F10" s="4">
        <v>2</v>
      </c>
      <c r="G10" s="16" t="s">
        <v>219</v>
      </c>
      <c r="H10" s="30"/>
      <c r="I10" s="30"/>
      <c r="J10" s="30"/>
      <c r="K10" s="30"/>
      <c r="L10" s="30"/>
      <c r="M10" s="30"/>
      <c r="N10" s="30"/>
      <c r="O10" s="30"/>
    </row>
    <row r="11" spans="1:17" s="28" customFormat="1" ht="42.75" x14ac:dyDescent="0.2">
      <c r="A11" s="3">
        <v>43353</v>
      </c>
      <c r="B11" s="3" t="s">
        <v>166</v>
      </c>
      <c r="C11" s="4">
        <v>14</v>
      </c>
      <c r="D11" s="4">
        <v>14</v>
      </c>
      <c r="E11" s="4">
        <v>1</v>
      </c>
      <c r="F11" s="4">
        <v>1</v>
      </c>
      <c r="G11" s="16" t="s">
        <v>220</v>
      </c>
      <c r="H11" s="30"/>
      <c r="I11" s="30"/>
      <c r="J11" s="30"/>
      <c r="K11" s="30"/>
      <c r="L11" s="30"/>
      <c r="M11" s="30"/>
      <c r="N11" s="30"/>
      <c r="O11" s="30"/>
    </row>
    <row r="12" spans="1:17" s="28" customFormat="1" ht="99.75" x14ac:dyDescent="0.2">
      <c r="A12" s="3">
        <v>43370</v>
      </c>
      <c r="B12" s="3" t="s">
        <v>221</v>
      </c>
      <c r="C12" s="4">
        <v>4</v>
      </c>
      <c r="D12" s="4">
        <v>4</v>
      </c>
      <c r="E12" s="4">
        <v>1</v>
      </c>
      <c r="F12" s="4">
        <v>1</v>
      </c>
      <c r="G12" s="16" t="s">
        <v>254</v>
      </c>
      <c r="H12" s="30"/>
      <c r="I12" s="30"/>
      <c r="J12" s="30"/>
      <c r="K12" s="30"/>
      <c r="L12" s="30"/>
      <c r="M12" s="30"/>
      <c r="N12" s="30"/>
      <c r="O12" s="30"/>
    </row>
    <row r="13" spans="1:17" s="28" customFormat="1" ht="42.75" x14ac:dyDescent="0.2">
      <c r="A13" s="3">
        <v>43385</v>
      </c>
      <c r="B13" s="3" t="s">
        <v>166</v>
      </c>
      <c r="C13" s="4"/>
      <c r="D13" s="4"/>
      <c r="E13" s="4"/>
      <c r="F13" s="4"/>
      <c r="G13" s="16" t="s">
        <v>225</v>
      </c>
      <c r="H13" s="30"/>
      <c r="I13" s="30"/>
      <c r="J13" s="30"/>
      <c r="K13" s="30"/>
      <c r="L13" s="30"/>
      <c r="M13" s="30"/>
      <c r="N13" s="30"/>
      <c r="O13" s="30"/>
    </row>
    <row r="14" spans="1:17" s="28" customFormat="1" ht="71.25" x14ac:dyDescent="0.2">
      <c r="A14" s="3">
        <v>43416</v>
      </c>
      <c r="B14" s="3" t="s">
        <v>166</v>
      </c>
      <c r="C14" s="4">
        <v>12</v>
      </c>
      <c r="D14" s="4">
        <v>12</v>
      </c>
      <c r="E14" s="4">
        <v>2</v>
      </c>
      <c r="F14" s="4">
        <v>2</v>
      </c>
      <c r="G14" s="16" t="s">
        <v>250</v>
      </c>
      <c r="H14" s="30"/>
      <c r="I14" s="30"/>
      <c r="J14" s="30"/>
      <c r="K14" s="30"/>
      <c r="L14" s="30"/>
      <c r="M14" s="30"/>
      <c r="N14" s="30"/>
      <c r="O14" s="30"/>
    </row>
    <row r="15" spans="1:17" s="28" customFormat="1" ht="14.25" x14ac:dyDescent="0.2">
      <c r="A15" s="3"/>
      <c r="B15" s="3"/>
      <c r="C15" s="4"/>
      <c r="D15" s="4"/>
      <c r="E15" s="4"/>
      <c r="F15" s="4"/>
      <c r="G15" s="16"/>
      <c r="H15" s="30"/>
      <c r="I15" s="30"/>
      <c r="J15" s="30"/>
      <c r="K15" s="30"/>
      <c r="L15" s="30"/>
      <c r="M15" s="30"/>
      <c r="N15" s="30"/>
      <c r="O15" s="30"/>
    </row>
    <row r="16" spans="1:17" s="28" customFormat="1" ht="14.25" x14ac:dyDescent="0.2">
      <c r="A16" s="3"/>
      <c r="B16" s="3"/>
      <c r="C16" s="4"/>
      <c r="D16" s="4"/>
      <c r="E16" s="4"/>
      <c r="F16" s="4"/>
      <c r="G16" s="16"/>
      <c r="H16" s="30"/>
      <c r="I16" s="30"/>
      <c r="J16" s="30"/>
      <c r="K16" s="30"/>
      <c r="L16" s="30"/>
      <c r="M16" s="30"/>
      <c r="N16" s="30"/>
      <c r="O16" s="30"/>
    </row>
    <row r="17" spans="1:15" s="28" customFormat="1" ht="14.25" x14ac:dyDescent="0.2">
      <c r="A17" s="3"/>
      <c r="B17" s="3"/>
      <c r="C17" s="4"/>
      <c r="D17" s="4"/>
      <c r="E17" s="4"/>
      <c r="F17" s="4"/>
      <c r="G17" s="16"/>
      <c r="H17" s="30"/>
      <c r="I17" s="30"/>
      <c r="J17" s="30"/>
      <c r="K17" s="30"/>
      <c r="L17" s="30"/>
      <c r="M17" s="30"/>
      <c r="N17" s="30"/>
      <c r="O17" s="30"/>
    </row>
    <row r="18" spans="1:15" s="28" customFormat="1" ht="14.25" x14ac:dyDescent="0.2">
      <c r="A18" s="3"/>
      <c r="B18" s="3"/>
      <c r="C18" s="4"/>
      <c r="D18" s="4"/>
      <c r="E18" s="4"/>
      <c r="F18" s="4"/>
      <c r="G18" s="16"/>
      <c r="H18" s="30"/>
      <c r="I18" s="30"/>
      <c r="J18" s="30"/>
      <c r="K18" s="30"/>
      <c r="L18" s="30"/>
      <c r="M18" s="30"/>
      <c r="N18" s="30"/>
      <c r="O18" s="30"/>
    </row>
    <row r="19" spans="1:15" s="28" customFormat="1" ht="14.25" x14ac:dyDescent="0.2">
      <c r="A19" s="3"/>
      <c r="B19" s="3"/>
      <c r="C19" s="4"/>
      <c r="D19" s="4"/>
      <c r="E19" s="4"/>
      <c r="F19" s="4"/>
      <c r="G19" s="16"/>
      <c r="H19" s="30"/>
      <c r="I19" s="30"/>
      <c r="J19" s="30"/>
      <c r="K19" s="30"/>
      <c r="L19" s="30"/>
      <c r="M19" s="30"/>
      <c r="N19" s="30"/>
      <c r="O19" s="30"/>
    </row>
    <row r="20" spans="1:15" s="18" customFormat="1" ht="14.25" x14ac:dyDescent="0.2">
      <c r="A20" s="3"/>
      <c r="B20" s="3"/>
      <c r="C20" s="4"/>
      <c r="D20" s="4"/>
      <c r="E20" s="4"/>
      <c r="F20" s="4"/>
      <c r="G20" s="16"/>
      <c r="H20" s="17"/>
      <c r="I20" s="17"/>
      <c r="J20" s="17"/>
      <c r="K20" s="17"/>
      <c r="L20" s="17"/>
      <c r="M20" s="17"/>
      <c r="N20" s="17"/>
      <c r="O20" s="17"/>
    </row>
    <row r="22" spans="1:15" s="122" customFormat="1" x14ac:dyDescent="0.2">
      <c r="A22" s="122" t="s">
        <v>16</v>
      </c>
      <c r="C22" s="24"/>
      <c r="D22" s="24"/>
      <c r="E22" s="24"/>
      <c r="F22" s="24"/>
    </row>
    <row r="23" spans="1:15" s="12" customFormat="1" ht="73.150000000000006" customHeight="1" x14ac:dyDescent="0.2">
      <c r="A23" s="196" t="s">
        <v>251</v>
      </c>
      <c r="B23" s="197"/>
      <c r="C23" s="197"/>
      <c r="D23" s="197"/>
      <c r="E23" s="197"/>
      <c r="F23" s="197"/>
      <c r="G23" s="198"/>
      <c r="H23" s="31"/>
      <c r="I23" s="31"/>
      <c r="J23" s="31"/>
      <c r="K23" s="31"/>
      <c r="L23" s="31"/>
      <c r="M23" s="31"/>
      <c r="N23" s="31"/>
    </row>
  </sheetData>
  <mergeCells count="9">
    <mergeCell ref="A1:G1"/>
    <mergeCell ref="A23:G23"/>
    <mergeCell ref="A4:G4"/>
    <mergeCell ref="C6:F6"/>
    <mergeCell ref="A6:A7"/>
    <mergeCell ref="G6:G7"/>
    <mergeCell ref="A3:B3"/>
    <mergeCell ref="C3:D3"/>
    <mergeCell ref="E3:F3"/>
  </mergeCells>
  <pageMargins left="0.45" right="0.45" top="1.2" bottom="0.5" header="0.3" footer="0.3"/>
  <pageSetup scale="60"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9"/>
  <sheetViews>
    <sheetView showGridLines="0" zoomScale="80" zoomScaleNormal="80" zoomScaleSheetLayoutView="80" workbookViewId="0">
      <selection activeCell="A22" sqref="A22:C22"/>
    </sheetView>
  </sheetViews>
  <sheetFormatPr defaultColWidth="8.7109375" defaultRowHeight="15" x14ac:dyDescent="0.2"/>
  <cols>
    <col min="1" max="1" width="22.140625" style="13" customWidth="1"/>
    <col min="2" max="2" width="155.5703125" style="29" customWidth="1"/>
    <col min="3" max="3" width="14" style="13" customWidth="1"/>
    <col min="4" max="16384" width="8.7109375" style="13"/>
  </cols>
  <sheetData>
    <row r="1" spans="1:16" s="20" customFormat="1" x14ac:dyDescent="0.2">
      <c r="A1" s="171" t="s">
        <v>141</v>
      </c>
      <c r="B1" s="172"/>
      <c r="C1" s="173"/>
      <c r="D1" s="39"/>
      <c r="E1" s="39"/>
      <c r="F1" s="39"/>
      <c r="G1" s="39"/>
      <c r="H1" s="39"/>
      <c r="I1" s="39"/>
      <c r="J1" s="39"/>
      <c r="K1" s="39"/>
      <c r="L1" s="39"/>
      <c r="M1" s="39"/>
      <c r="N1" s="39"/>
      <c r="O1" s="40"/>
      <c r="P1" s="40"/>
    </row>
    <row r="3" spans="1:16" ht="15.75" x14ac:dyDescent="0.25">
      <c r="A3" s="236"/>
      <c r="B3" s="237"/>
      <c r="C3" s="78"/>
      <c r="D3" s="156"/>
    </row>
    <row r="4" spans="1:16" ht="15.75" x14ac:dyDescent="0.25">
      <c r="A4" s="135" t="s">
        <v>65</v>
      </c>
      <c r="B4" s="136"/>
      <c r="C4" s="79"/>
      <c r="D4" s="157"/>
    </row>
    <row r="5" spans="1:16" s="45" customFormat="1" x14ac:dyDescent="0.2">
      <c r="A5" s="61" t="s">
        <v>52</v>
      </c>
      <c r="B5" s="62" t="s">
        <v>53</v>
      </c>
      <c r="C5" s="63" t="s">
        <v>54</v>
      </c>
      <c r="D5" s="157"/>
      <c r="E5" s="13"/>
      <c r="F5" s="13"/>
      <c r="G5" s="13"/>
      <c r="H5" s="13"/>
      <c r="I5" s="13"/>
      <c r="J5" s="13"/>
      <c r="K5" s="13"/>
      <c r="L5" s="13"/>
      <c r="M5" s="13"/>
    </row>
    <row r="6" spans="1:16" s="18" customFormat="1" ht="33.6" customHeight="1" x14ac:dyDescent="0.25">
      <c r="A6" s="68" t="s">
        <v>19</v>
      </c>
      <c r="B6" s="68" t="s">
        <v>78</v>
      </c>
      <c r="C6" s="68" t="s">
        <v>79</v>
      </c>
    </row>
    <row r="7" spans="1:16" s="28" customFormat="1" ht="14.25" x14ac:dyDescent="0.2">
      <c r="A7" s="3">
        <v>43282</v>
      </c>
      <c r="B7" s="34" t="s">
        <v>168</v>
      </c>
      <c r="C7" s="103"/>
    </row>
    <row r="8" spans="1:16" s="28" customFormat="1" ht="14.25" x14ac:dyDescent="0.2">
      <c r="A8" s="3">
        <v>43314</v>
      </c>
      <c r="B8" s="34" t="s">
        <v>255</v>
      </c>
      <c r="C8" s="103">
        <v>45</v>
      </c>
    </row>
    <row r="9" spans="1:16" s="28" customFormat="1" ht="14.25" x14ac:dyDescent="0.2">
      <c r="A9" s="3">
        <v>43344</v>
      </c>
      <c r="B9" s="34" t="s">
        <v>256</v>
      </c>
      <c r="C9" s="103"/>
    </row>
    <row r="10" spans="1:16" s="18" customFormat="1" ht="28.5" x14ac:dyDescent="0.2">
      <c r="A10" s="3">
        <v>43374</v>
      </c>
      <c r="B10" s="34" t="s">
        <v>222</v>
      </c>
      <c r="C10" s="103"/>
    </row>
    <row r="11" spans="1:16" s="92" customFormat="1" ht="51" customHeight="1" x14ac:dyDescent="0.2">
      <c r="A11" s="3" t="s">
        <v>227</v>
      </c>
      <c r="B11" s="34" t="s">
        <v>228</v>
      </c>
      <c r="C11" s="103">
        <v>60</v>
      </c>
    </row>
    <row r="12" spans="1:16" s="18" customFormat="1" ht="28.5" x14ac:dyDescent="0.2">
      <c r="A12" s="3">
        <v>43405</v>
      </c>
      <c r="B12" s="34" t="s">
        <v>226</v>
      </c>
      <c r="C12" s="103"/>
    </row>
    <row r="13" spans="1:16" s="18" customFormat="1" ht="28.5" x14ac:dyDescent="0.2">
      <c r="A13" s="3">
        <v>43445</v>
      </c>
      <c r="B13" s="34" t="s">
        <v>257</v>
      </c>
      <c r="C13" s="103"/>
    </row>
    <row r="14" spans="1:16" s="18" customFormat="1" ht="14.25" x14ac:dyDescent="0.2">
      <c r="A14" s="3"/>
      <c r="B14" s="34"/>
      <c r="C14" s="103"/>
    </row>
    <row r="15" spans="1:16" s="18" customFormat="1" ht="14.25" x14ac:dyDescent="0.2">
      <c r="A15" s="3"/>
      <c r="B15" s="34"/>
      <c r="C15" s="103"/>
    </row>
    <row r="16" spans="1:16" s="18" customFormat="1" ht="14.25" x14ac:dyDescent="0.2">
      <c r="A16" s="3"/>
      <c r="B16" s="34"/>
      <c r="C16" s="103"/>
    </row>
    <row r="17" spans="1:6" s="18" customFormat="1" ht="14.25" x14ac:dyDescent="0.2">
      <c r="A17" s="3"/>
      <c r="B17" s="34"/>
      <c r="C17" s="103"/>
    </row>
    <row r="18" spans="1:6" s="18" customFormat="1" ht="14.25" x14ac:dyDescent="0.2">
      <c r="A18" s="3"/>
      <c r="B18" s="34"/>
      <c r="C18" s="103"/>
    </row>
    <row r="19" spans="1:6" s="18" customFormat="1" ht="14.25" x14ac:dyDescent="0.2">
      <c r="A19" s="3"/>
      <c r="B19" s="34"/>
      <c r="C19" s="103"/>
    </row>
    <row r="20" spans="1:6" x14ac:dyDescent="0.2">
      <c r="C20" s="18"/>
      <c r="D20" s="18"/>
      <c r="E20" s="18"/>
      <c r="F20" s="18"/>
    </row>
    <row r="21" spans="1:6" x14ac:dyDescent="0.2">
      <c r="A21" s="12" t="s">
        <v>16</v>
      </c>
      <c r="B21" s="24"/>
      <c r="C21" s="18"/>
      <c r="D21" s="18"/>
      <c r="E21" s="18"/>
      <c r="F21" s="18"/>
    </row>
    <row r="22" spans="1:6" ht="171" customHeight="1" x14ac:dyDescent="0.2">
      <c r="A22" s="196" t="s">
        <v>258</v>
      </c>
      <c r="B22" s="197"/>
      <c r="C22" s="198"/>
      <c r="D22" s="18"/>
      <c r="E22" s="18"/>
      <c r="F22" s="18"/>
    </row>
    <row r="23" spans="1:6" s="81" customFormat="1" x14ac:dyDescent="0.2">
      <c r="B23" s="29"/>
      <c r="C23" s="92"/>
      <c r="D23" s="92"/>
      <c r="E23" s="92"/>
      <c r="F23" s="92"/>
    </row>
    <row r="24" spans="1:6" x14ac:dyDescent="0.2">
      <c r="C24" s="18"/>
      <c r="D24" s="18"/>
      <c r="E24" s="18"/>
      <c r="F24" s="18"/>
    </row>
    <row r="25" spans="1:6" x14ac:dyDescent="0.2">
      <c r="C25" s="18"/>
      <c r="D25" s="18"/>
      <c r="E25" s="18"/>
      <c r="F25" s="18"/>
    </row>
    <row r="26" spans="1:6" x14ac:dyDescent="0.2">
      <c r="C26" s="18"/>
      <c r="D26" s="18"/>
      <c r="E26" s="18"/>
      <c r="F26" s="18"/>
    </row>
    <row r="27" spans="1:6" x14ac:dyDescent="0.2">
      <c r="C27" s="18"/>
      <c r="D27" s="18"/>
      <c r="E27" s="18"/>
      <c r="F27" s="18"/>
    </row>
    <row r="28" spans="1:6" x14ac:dyDescent="0.2">
      <c r="C28" s="18"/>
      <c r="D28" s="18"/>
      <c r="E28" s="18"/>
      <c r="F28" s="18"/>
    </row>
    <row r="29" spans="1:6" x14ac:dyDescent="0.2">
      <c r="C29" s="18"/>
      <c r="D29" s="18"/>
      <c r="E29" s="18"/>
      <c r="F29" s="18"/>
    </row>
  </sheetData>
  <mergeCells count="3">
    <mergeCell ref="A22:C22"/>
    <mergeCell ref="A1:C1"/>
    <mergeCell ref="A3:B3"/>
  </mergeCells>
  <pageMargins left="0.45" right="0.45" top="1.2" bottom="0.5" header="0.3" footer="0.3"/>
  <pageSetup scale="71"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election sqref="A1:XFD1048576"/>
    </sheetView>
  </sheetViews>
  <sheetFormatPr defaultColWidth="8.7109375" defaultRowHeight="15" x14ac:dyDescent="0.2"/>
  <cols>
    <col min="1" max="1" width="199.7109375" style="13" customWidth="1"/>
    <col min="2" max="16384" width="8.7109375" style="13"/>
  </cols>
  <sheetData>
    <row r="1" spans="1:14" s="20" customFormat="1" ht="176.25" x14ac:dyDescent="0.2">
      <c r="A1" s="86" t="s">
        <v>131</v>
      </c>
      <c r="B1" s="39"/>
      <c r="C1" s="39"/>
      <c r="D1" s="39"/>
      <c r="E1" s="39"/>
      <c r="F1" s="39"/>
      <c r="G1" s="39"/>
      <c r="H1" s="39"/>
      <c r="I1" s="39"/>
      <c r="J1" s="39"/>
      <c r="K1" s="39"/>
      <c r="L1" s="39"/>
      <c r="M1" s="40"/>
      <c r="N1" s="40"/>
    </row>
    <row r="2" spans="1:14" ht="10.15" customHeight="1" x14ac:dyDescent="0.2"/>
    <row r="3" spans="1:14" s="12" customFormat="1" ht="15" customHeight="1" x14ac:dyDescent="0.25">
      <c r="A3" s="137"/>
      <c r="B3" s="155"/>
    </row>
    <row r="4" spans="1:14" s="12" customFormat="1" ht="15" customHeight="1" x14ac:dyDescent="0.25">
      <c r="A4" s="138" t="s">
        <v>130</v>
      </c>
      <c r="B4" s="157"/>
    </row>
    <row r="5" spans="1:14" s="30" customFormat="1" ht="190.5" customHeight="1" x14ac:dyDescent="0.2">
      <c r="A5" s="9" t="s">
        <v>259</v>
      </c>
      <c r="B5" s="158"/>
    </row>
    <row r="6" spans="1:14" x14ac:dyDescent="0.2">
      <c r="B6" s="18"/>
      <c r="C6" s="18"/>
      <c r="D6" s="18"/>
    </row>
    <row r="7" spans="1:14" x14ac:dyDescent="0.2">
      <c r="B7" s="18"/>
      <c r="C7" s="18"/>
      <c r="D7" s="18"/>
    </row>
    <row r="8" spans="1:14" x14ac:dyDescent="0.2">
      <c r="B8" s="18"/>
      <c r="C8" s="18"/>
      <c r="D8" s="18"/>
    </row>
    <row r="9" spans="1:14" x14ac:dyDescent="0.2">
      <c r="B9" s="18"/>
      <c r="C9" s="18"/>
      <c r="D9" s="18"/>
    </row>
    <row r="10" spans="1:14" x14ac:dyDescent="0.2">
      <c r="B10" s="18"/>
      <c r="C10" s="18"/>
      <c r="D10" s="18"/>
    </row>
    <row r="11" spans="1:14" x14ac:dyDescent="0.2">
      <c r="B11" s="18"/>
      <c r="C11" s="18"/>
      <c r="D11" s="18"/>
    </row>
    <row r="12" spans="1:14" x14ac:dyDescent="0.2">
      <c r="B12" s="18"/>
      <c r="C12" s="18"/>
      <c r="D12" s="18"/>
    </row>
    <row r="13" spans="1:14" x14ac:dyDescent="0.2">
      <c r="B13" s="18"/>
      <c r="C13" s="18"/>
      <c r="D13" s="18"/>
    </row>
    <row r="22" s="81"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PCMH Cover</vt:lpstr>
      <vt:lpstr>Overall Instructions</vt:lpstr>
      <vt:lpstr>Demographics</vt:lpstr>
      <vt:lpstr>Staffing</vt:lpstr>
      <vt:lpstr>Enhanced Care Coordination</vt:lpstr>
      <vt:lpstr>Community Linkages</vt:lpstr>
      <vt:lpstr>Member Advisory Board</vt:lpstr>
      <vt:lpstr>Training</vt:lpstr>
      <vt:lpstr>NCQA or TJC updates</vt:lpstr>
      <vt:lpstr>Definitions</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2018-06-15T21:39:03Z</cp:lastPrinted>
  <dcterms:created xsi:type="dcterms:W3CDTF">2017-02-26T22:25:48Z</dcterms:created>
  <dcterms:modified xsi:type="dcterms:W3CDTF">2019-03-27T18:55:35Z</dcterms:modified>
</cp:coreProperties>
</file>