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385" activeTab="1"/>
  </bookViews>
  <sheets>
    <sheet name="2012 Turnout Stats All Towns" sheetId="1" r:id="rId1"/>
    <sheet name="2012 Turnout By Cong Dist" sheetId="2" r:id="rId2"/>
  </sheets>
  <definedNames>
    <definedName name="_xlnm.Print_Titles" localSheetId="0">'2012 Turnout Stats All Towns'!$1:$1</definedName>
  </definedNames>
  <calcPr fullCalcOnLoad="1"/>
</workbook>
</file>

<file path=xl/sharedStrings.xml><?xml version="1.0" encoding="utf-8"?>
<sst xmlns="http://schemas.openxmlformats.org/spreadsheetml/2006/main" count="408" uniqueCount="195">
  <si>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</si>
  <si>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</si>
  <si>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</si>
  <si>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</si>
  <si>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</si>
  <si>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</si>
  <si>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</si>
  <si>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</si>
  <si>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</si>
  <si>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</si>
  <si>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</si>
  <si>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</si>
  <si>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</si>
  <si>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</si>
  <si>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</si>
  <si>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</si>
  <si>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</si>
  <si>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</si>
  <si>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</si>
  <si>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</si>
  <si>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</si>
  <si>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</si>
  <si>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</si>
  <si>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</si>
  <si>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</si>
  <si>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</si>
  <si>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</si>
  <si>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</si>
  <si>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</si>
  <si>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</si>
  <si>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</si>
  <si>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</si>
  <si>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</si>
  <si>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</si>
  <si>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</si>
  <si>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</si>
  <si>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</si>
  <si>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</si>
  <si>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</si>
  <si>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</si>
  <si>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</si>
  <si>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</si>
  <si>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</si>
  <si>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</si>
  <si>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</si>
  <si>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</si>
  <si>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</si>
  <si>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</si>
  <si>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</si>
  <si>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</si>
  <si>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Franklin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</si>
  <si>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</si>
  <si>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</si>
  <si>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</si>
  <si>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</si>
  <si>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</si>
  <si>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</si>
  <si>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</si>
  <si>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</si>
  <si>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</si>
  <si>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</si>
  <si>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</si>
  <si>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</si>
  <si>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</si>
  <si>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</si>
  <si>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</si>
  <si>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</si>
  <si>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</si>
  <si>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</si>
  <si>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</si>
  <si>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</si>
  <si>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</si>
  <si>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</si>
  <si>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</si>
  <si>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</si>
  <si>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</si>
  <si>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</si>
  <si>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</si>
  <si>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</si>
  <si>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</si>
  <si>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</si>
  <si>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</si>
  <si>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</si>
  <si>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</si>
  <si>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</si>
  <si>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</si>
  <si>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</si>
  <si>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</si>
  <si>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</si>
  <si>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</si>
  <si>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</si>
  <si>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Millford</t>
  </si>
  <si>
    <t>Newtown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</si>
  <si>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</si>
  <si>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</si>
  <si>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</si>
  <si>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</si>
  <si>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</si>
  <si>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</si>
  <si>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</si>
  <si>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</si>
  <si>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</si>
  <si>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</si>
  <si>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</si>
  <si>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</si>
  <si>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</si>
  <si>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</si>
  <si>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</si>
  <si>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</si>
  <si>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</si>
  <si>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</si>
  <si>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</si>
  <si>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</si>
  <si>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</si>
  <si>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</si>
  <si>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</si>
  <si>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</si>
  <si>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</si>
  <si>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</si>
  <si>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</si>
  <si>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Sherman</t>
  </si>
  <si>
    <t>Simsbury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</si>
  <si>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</si>
  <si>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</si>
  <si>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</si>
  <si>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</si>
  <si>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</si>
  <si>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</si>
  <si>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</si>
  <si>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</si>
  <si>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Suffield</t>
  </si>
  <si>
    <t>Thomaston</t>
  </si>
  <si>
    <t>Tolland</t>
  </si>
  <si>
    <t>Trumbull</t>
  </si>
  <si>
    <t>Union</t>
  </si>
  <si>
    <t>Vernon</t>
  </si>
  <si>
    <t>Voluntown</t>
  </si>
  <si>
    <t>Wallingford</t>
  </si>
  <si>
    <t>Warren</t>
  </si>
  <si>
    <t>Washington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</si>
  <si>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</si>
  <si>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</si>
  <si>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</si>
  <si>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</si>
  <si>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</si>
  <si>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</si>
  <si>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</si>
  <si>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</si>
  <si>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</si>
  <si>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</si>
  <si>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</si>
  <si>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Windsor</t>
  </si>
  <si>
    <t>Windsor Locks</t>
  </si>
  <si>
    <t>Wolcott</t>
  </si>
  <si>
    <t>Woodbridge</t>
  </si>
  <si>
    <t>Woodbury</t>
  </si>
  <si>
    <t>Woodstock</t>
  </si>
  <si>
    <t>Windham</t>
  </si>
  <si>
    <t>Thompson</t>
  </si>
  <si>
    <t>Percentage Checked as Having Voted</t>
  </si>
  <si>
    <t>Farmington</t>
  </si>
  <si>
    <t>Norfolk</t>
  </si>
  <si>
    <t>Somers</t>
  </si>
  <si>
    <t>Stratford</t>
  </si>
  <si>
    <t>Town</t>
  </si>
  <si>
    <t>Chaplin</t>
  </si>
  <si>
    <t>Statewide</t>
  </si>
  <si>
    <t>*Includes Overseas Ballot Votes</t>
  </si>
  <si>
    <t>Shelton CD 3</t>
  </si>
  <si>
    <t>Shelton CD 4</t>
  </si>
  <si>
    <t>Glastonbury CD1</t>
  </si>
  <si>
    <t>Glastonbury CD2</t>
  </si>
  <si>
    <t>Middletown CD1</t>
  </si>
  <si>
    <t>Middletown CD3</t>
  </si>
  <si>
    <t>Torrington CD5</t>
  </si>
  <si>
    <t>Torrington CD1</t>
  </si>
  <si>
    <t>Waterbury CD5</t>
  </si>
  <si>
    <t>Waterbury CD3</t>
  </si>
  <si>
    <t>Torrington (CD1 &amp;5)</t>
  </si>
  <si>
    <t>Waterbury (CD3&amp;5)</t>
  </si>
  <si>
    <t>Shelton (CD3&amp;4)</t>
  </si>
  <si>
    <t>Middletown (CD1&amp;3)</t>
  </si>
  <si>
    <t>Glastonbury (CD1&amp;2)</t>
  </si>
  <si>
    <t>Congressional Districts</t>
  </si>
  <si>
    <t>1; 2</t>
  </si>
  <si>
    <t>1; 3</t>
  </si>
  <si>
    <t>3; 4</t>
  </si>
  <si>
    <t>1; 5</t>
  </si>
  <si>
    <t>3; 5</t>
  </si>
  <si>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Names on Official Check List (Active)</t>
    </r>
  </si>
  <si>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Number Checked as Having Voted</t>
    </r>
  </si>
  <si>
    <r>
      <t xml:space="preserve">Number of 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Absentee Ballots Received from Town Clerk</t>
    </r>
  </si>
  <si>
    <r>
      <t xml:space="preserve">Number of 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Absentee Ballots Rejected</t>
    </r>
  </si>
  <si>
    <r>
      <t xml:space="preserve">Number of 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Absentee Ballots Voted</t>
    </r>
  </si>
  <si>
    <t>TOTALS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</si>
</sst>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20" fillId="0" borderId="10" xfId="56" applyFont="1" applyFill="1" applyBorder="1" applyAlignment="1" applyProtection="1">
      <alignment horizontal="center" wrapText="1"/>
      <protection/>
    </xf>
    <xf numFmtId="3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0" fontId="40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3" fontId="38" fillId="33" borderId="10" xfId="0" applyNumberFormat="1" applyFont="1" applyFill="1" applyBorder="1" applyAlignment="1">
      <alignment/>
    </xf>
    <xf numFmtId="10" fontId="38" fillId="33" borderId="10" xfId="0" applyNumberFormat="1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20" fillId="33" borderId="10" xfId="56" applyFont="1" applyFill="1" applyBorder="1" applyAlignment="1" applyProtection="1">
      <alignment horizontal="center" wrapText="1"/>
      <protection/>
    </xf>
    <xf numFmtId="3" fontId="0" fillId="0" borderId="10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0" fontId="42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10" fontId="0" fillId="34" borderId="10" xfId="0" applyNumberFormat="1" applyFill="1" applyBorder="1" applyAlignment="1">
      <alignment/>
    </xf>
    <xf numFmtId="0" fontId="20" fillId="34" borderId="10" xfId="56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7"/>
  <sheetViews>
    <sheetView zoomScalePageLayoutView="0" workbookViewId="0" topLeftCell="A40">
      <selection activeCell="D172" sqref="D172"/>
    </sheetView>
  </sheetViews>
  <sheetFormatPr defaultColWidth="9.140625" defaultRowHeight="15"/>
  <cols>
    <col min="1" max="1" width="16.421875" style="10" bestFit="1" customWidth="1"/>
    <col min="2" max="2" width="14.7109375" style="2" customWidth="1"/>
    <col min="3" max="3" width="14.57421875" style="2" bestFit="1" customWidth="1"/>
    <col min="4" max="4" width="13.57421875" style="2" customWidth="1"/>
    <col min="5" max="5" width="13.57421875" style="2" bestFit="1" customWidth="1"/>
    <col min="6" max="6" width="11.7109375" style="2" bestFit="1" customWidth="1"/>
    <col min="7" max="7" width="12.7109375" style="2" customWidth="1"/>
    <col min="8" max="8" width="20.421875" style="3" customWidth="1"/>
    <col min="9" max="16384" width="9.140625" style="2" customWidth="1"/>
  </cols>
  <sheetData>
    <row r="1" spans="1:8" s="13" customFormat="1" ht="78" customHeight="1">
      <c r="A1" s="11" t="s">
        <v>164</v>
      </c>
      <c r="B1" s="12" t="s">
        <v>189</v>
      </c>
      <c r="C1" s="12" t="s">
        <v>190</v>
      </c>
      <c r="D1" s="12" t="s">
        <v>159</v>
      </c>
      <c r="E1" s="12" t="s">
        <v>191</v>
      </c>
      <c r="F1" s="12" t="s">
        <v>192</v>
      </c>
      <c r="G1" s="12" t="s">
        <v>193</v>
      </c>
      <c r="H1" s="12" t="s">
        <v>183</v>
      </c>
    </row>
    <row r="2" spans="1:8" ht="15">
      <c r="A2" s="10" t="s">
        <v>0</v>
      </c>
      <c r="B2" s="4">
        <v>2210</v>
      </c>
      <c r="C2" s="4">
        <v>1784</v>
      </c>
      <c r="D2" s="5">
        <f>SUM(C2/B2)</f>
        <v>0.8072398190045249</v>
      </c>
      <c r="E2" s="4">
        <v>149</v>
      </c>
      <c r="F2" s="4">
        <v>2</v>
      </c>
      <c r="G2" s="4">
        <f>SUM(E2-F2)</f>
        <v>147</v>
      </c>
      <c r="H2" s="6">
        <v>2</v>
      </c>
    </row>
    <row r="3" spans="1:8" ht="15">
      <c r="A3" s="10" t="s">
        <v>1</v>
      </c>
      <c r="B3" s="4">
        <v>10166</v>
      </c>
      <c r="C3" s="4">
        <v>6714</v>
      </c>
      <c r="D3" s="5">
        <f aca="true" t="shared" si="0" ref="D3:D65">SUM(C3/B3)</f>
        <v>0.6604367499508165</v>
      </c>
      <c r="E3" s="4">
        <v>592</v>
      </c>
      <c r="F3" s="4">
        <v>2</v>
      </c>
      <c r="G3" s="4">
        <f aca="true" t="shared" si="1" ref="G3:G65">SUM(E3-F3)</f>
        <v>590</v>
      </c>
      <c r="H3" s="6">
        <v>3</v>
      </c>
    </row>
    <row r="4" spans="1:8" ht="15">
      <c r="A4" s="10" t="s">
        <v>2</v>
      </c>
      <c r="B4" s="4">
        <v>2878</v>
      </c>
      <c r="C4" s="4">
        <v>2143</v>
      </c>
      <c r="D4" s="5">
        <f t="shared" si="0"/>
        <v>0.7446143154968728</v>
      </c>
      <c r="E4" s="4">
        <v>170</v>
      </c>
      <c r="F4" s="4">
        <v>8</v>
      </c>
      <c r="G4" s="4">
        <f t="shared" si="1"/>
        <v>162</v>
      </c>
      <c r="H4" s="6">
        <v>2</v>
      </c>
    </row>
    <row r="5" spans="1:8" ht="15">
      <c r="A5" s="10" t="s">
        <v>3</v>
      </c>
      <c r="B5" s="4">
        <v>12677</v>
      </c>
      <c r="C5" s="4">
        <v>10454</v>
      </c>
      <c r="D5" s="5">
        <f t="shared" si="0"/>
        <v>0.8246430543503983</v>
      </c>
      <c r="E5" s="4">
        <v>1443</v>
      </c>
      <c r="F5" s="4">
        <v>19</v>
      </c>
      <c r="G5" s="4">
        <f t="shared" si="1"/>
        <v>1424</v>
      </c>
      <c r="H5" s="6">
        <v>5</v>
      </c>
    </row>
    <row r="6" spans="1:8" ht="15">
      <c r="A6" s="10" t="s">
        <v>4</v>
      </c>
      <c r="B6" s="4">
        <v>2700</v>
      </c>
      <c r="C6" s="4">
        <v>2113</v>
      </c>
      <c r="D6" s="5">
        <f t="shared" si="0"/>
        <v>0.7825925925925926</v>
      </c>
      <c r="E6" s="4">
        <v>158</v>
      </c>
      <c r="F6" s="4">
        <v>0</v>
      </c>
      <c r="G6" s="4">
        <f t="shared" si="1"/>
        <v>158</v>
      </c>
      <c r="H6" s="6">
        <v>1</v>
      </c>
    </row>
    <row r="7" spans="1:8" ht="15">
      <c r="A7" s="10" t="s">
        <v>5</v>
      </c>
      <c r="B7" s="4">
        <v>3914</v>
      </c>
      <c r="C7" s="4">
        <v>2930</v>
      </c>
      <c r="D7" s="5">
        <f t="shared" si="0"/>
        <v>0.7485947879407256</v>
      </c>
      <c r="E7" s="4">
        <v>194</v>
      </c>
      <c r="F7" s="4">
        <v>7</v>
      </c>
      <c r="G7" s="4">
        <f t="shared" si="1"/>
        <v>187</v>
      </c>
      <c r="H7" s="6">
        <v>3</v>
      </c>
    </row>
    <row r="8" spans="1:8" ht="15">
      <c r="A8" s="10" t="s">
        <v>6</v>
      </c>
      <c r="B8" s="4">
        <v>13679</v>
      </c>
      <c r="C8" s="4">
        <v>11056</v>
      </c>
      <c r="D8" s="5">
        <f t="shared" si="0"/>
        <v>0.8082462168287156</v>
      </c>
      <c r="E8" s="4">
        <v>856</v>
      </c>
      <c r="F8" s="4">
        <v>15</v>
      </c>
      <c r="G8" s="4">
        <f t="shared" si="1"/>
        <v>841</v>
      </c>
      <c r="H8" s="6">
        <v>1</v>
      </c>
    </row>
    <row r="9" spans="1:8" ht="15">
      <c r="A9" s="10" t="s">
        <v>7</v>
      </c>
      <c r="B9" s="4">
        <v>3984</v>
      </c>
      <c r="C9" s="4">
        <v>3241</v>
      </c>
      <c r="D9" s="5">
        <f t="shared" si="0"/>
        <v>0.813504016064257</v>
      </c>
      <c r="E9" s="4">
        <v>292</v>
      </c>
      <c r="F9" s="4">
        <v>9</v>
      </c>
      <c r="G9" s="4">
        <f t="shared" si="1"/>
        <v>283</v>
      </c>
      <c r="H9" s="6">
        <v>3</v>
      </c>
    </row>
    <row r="10" spans="1:8" ht="15">
      <c r="A10" s="10" t="s">
        <v>8</v>
      </c>
      <c r="B10" s="4">
        <v>11582</v>
      </c>
      <c r="C10" s="4">
        <v>9232</v>
      </c>
      <c r="D10" s="5">
        <f t="shared" si="0"/>
        <v>0.79709894664134</v>
      </c>
      <c r="E10" s="4">
        <v>798</v>
      </c>
      <c r="F10" s="4">
        <v>18</v>
      </c>
      <c r="G10" s="4">
        <f t="shared" si="1"/>
        <v>780</v>
      </c>
      <c r="H10" s="6">
        <v>5</v>
      </c>
    </row>
    <row r="11" spans="1:8" ht="15">
      <c r="A11" s="10" t="s">
        <v>9</v>
      </c>
      <c r="B11" s="4">
        <v>2837</v>
      </c>
      <c r="C11" s="4">
        <v>2335</v>
      </c>
      <c r="D11" s="5">
        <f t="shared" si="0"/>
        <v>0.8230525202678887</v>
      </c>
      <c r="E11" s="4">
        <v>215</v>
      </c>
      <c r="F11" s="4">
        <v>9</v>
      </c>
      <c r="G11" s="4">
        <f t="shared" si="1"/>
        <v>206</v>
      </c>
      <c r="H11" s="6">
        <v>5</v>
      </c>
    </row>
    <row r="12" spans="1:8" ht="15">
      <c r="A12" s="10" t="s">
        <v>10</v>
      </c>
      <c r="B12" s="4">
        <v>15144</v>
      </c>
      <c r="C12" s="4">
        <v>11673</v>
      </c>
      <c r="D12" s="5">
        <f t="shared" si="0"/>
        <v>0.7708003169572107</v>
      </c>
      <c r="E12" s="4">
        <v>1557</v>
      </c>
      <c r="F12" s="4">
        <v>28</v>
      </c>
      <c r="G12" s="4">
        <f t="shared" si="1"/>
        <v>1529</v>
      </c>
      <c r="H12" s="6">
        <v>1</v>
      </c>
    </row>
    <row r="13" spans="1:8" ht="15">
      <c r="A13" s="10" t="s">
        <v>11</v>
      </c>
      <c r="B13" s="4">
        <v>3412</v>
      </c>
      <c r="C13" s="4">
        <v>2941</v>
      </c>
      <c r="D13" s="5">
        <f t="shared" si="0"/>
        <v>0.861957796014068</v>
      </c>
      <c r="E13" s="4">
        <v>200</v>
      </c>
      <c r="F13" s="4">
        <v>2</v>
      </c>
      <c r="G13" s="4">
        <f t="shared" si="1"/>
        <v>198</v>
      </c>
      <c r="H13" s="6">
        <v>2</v>
      </c>
    </row>
    <row r="14" spans="1:8" ht="15">
      <c r="A14" s="10" t="s">
        <v>12</v>
      </c>
      <c r="B14" s="4">
        <v>1714</v>
      </c>
      <c r="C14" s="4">
        <v>1294</v>
      </c>
      <c r="D14" s="5">
        <f t="shared" si="0"/>
        <v>0.7549591598599766</v>
      </c>
      <c r="E14" s="4">
        <v>92</v>
      </c>
      <c r="F14" s="4">
        <v>2</v>
      </c>
      <c r="G14" s="4">
        <f t="shared" si="1"/>
        <v>90</v>
      </c>
      <c r="H14" s="6">
        <v>2</v>
      </c>
    </row>
    <row r="15" spans="1:8" ht="15">
      <c r="A15" s="10" t="s">
        <v>13</v>
      </c>
      <c r="B15" s="4">
        <v>18478</v>
      </c>
      <c r="C15" s="4">
        <v>14330</v>
      </c>
      <c r="D15" s="5">
        <f t="shared" si="0"/>
        <v>0.775516830825847</v>
      </c>
      <c r="E15" s="4">
        <v>1417</v>
      </c>
      <c r="F15" s="4">
        <v>27</v>
      </c>
      <c r="G15" s="4">
        <f t="shared" si="1"/>
        <v>1390</v>
      </c>
      <c r="H15" s="6">
        <v>3</v>
      </c>
    </row>
    <row r="16" spans="1:8" ht="15">
      <c r="A16" s="10" t="s">
        <v>14</v>
      </c>
      <c r="B16" s="4">
        <v>71825</v>
      </c>
      <c r="C16" s="4">
        <v>37510</v>
      </c>
      <c r="D16" s="5">
        <f t="shared" si="0"/>
        <v>0.5222415593456318</v>
      </c>
      <c r="E16" s="4">
        <v>2968</v>
      </c>
      <c r="F16" s="4">
        <v>133</v>
      </c>
      <c r="G16" s="4">
        <f t="shared" si="1"/>
        <v>2835</v>
      </c>
      <c r="H16" s="6">
        <v>4</v>
      </c>
    </row>
    <row r="17" spans="1:8" ht="15">
      <c r="A17" s="10" t="s">
        <v>15</v>
      </c>
      <c r="B17" s="4">
        <v>1256</v>
      </c>
      <c r="C17" s="4">
        <v>1190</v>
      </c>
      <c r="D17" s="5">
        <f t="shared" si="0"/>
        <v>0.947452229299363</v>
      </c>
      <c r="E17" s="4">
        <v>123</v>
      </c>
      <c r="F17" s="4">
        <v>3</v>
      </c>
      <c r="G17" s="4">
        <f t="shared" si="1"/>
        <v>120</v>
      </c>
      <c r="H17" s="6">
        <v>5</v>
      </c>
    </row>
    <row r="18" spans="1:8" ht="15">
      <c r="A18" s="10" t="s">
        <v>16</v>
      </c>
      <c r="B18" s="4">
        <v>35138</v>
      </c>
      <c r="C18" s="4">
        <v>24571</v>
      </c>
      <c r="D18" s="5">
        <f t="shared" si="0"/>
        <v>0.6992714440207183</v>
      </c>
      <c r="E18" s="4">
        <v>1714</v>
      </c>
      <c r="F18" s="4">
        <v>26</v>
      </c>
      <c r="G18" s="4">
        <f t="shared" si="1"/>
        <v>1688</v>
      </c>
      <c r="H18" s="6">
        <v>1</v>
      </c>
    </row>
    <row r="19" spans="1:8" ht="15">
      <c r="A19" s="10" t="s">
        <v>17</v>
      </c>
      <c r="B19" s="4">
        <v>10682</v>
      </c>
      <c r="C19" s="4">
        <v>8879</v>
      </c>
      <c r="D19" s="5">
        <f t="shared" si="0"/>
        <v>0.8312113836360232</v>
      </c>
      <c r="E19" s="4">
        <v>864</v>
      </c>
      <c r="F19" s="4">
        <v>7</v>
      </c>
      <c r="G19" s="4">
        <f t="shared" si="1"/>
        <v>857</v>
      </c>
      <c r="H19" s="6">
        <v>5</v>
      </c>
    </row>
    <row r="20" spans="1:8" ht="15">
      <c r="A20" s="10" t="s">
        <v>18</v>
      </c>
      <c r="B20" s="4">
        <v>4924</v>
      </c>
      <c r="C20" s="4">
        <v>3347</v>
      </c>
      <c r="D20" s="5">
        <f t="shared" si="0"/>
        <v>0.679731925264013</v>
      </c>
      <c r="E20" s="4">
        <v>277</v>
      </c>
      <c r="F20" s="4">
        <v>5</v>
      </c>
      <c r="G20" s="4">
        <f t="shared" si="1"/>
        <v>272</v>
      </c>
      <c r="H20" s="6">
        <v>2</v>
      </c>
    </row>
    <row r="21" spans="1:8" ht="15">
      <c r="A21" s="10" t="s">
        <v>19</v>
      </c>
      <c r="B21" s="4">
        <v>6312</v>
      </c>
      <c r="C21" s="4">
        <v>5128</v>
      </c>
      <c r="D21" s="5">
        <f t="shared" si="0"/>
        <v>0.8124207858048162</v>
      </c>
      <c r="E21" s="4">
        <v>450</v>
      </c>
      <c r="F21" s="4">
        <v>0</v>
      </c>
      <c r="G21" s="4">
        <f t="shared" si="1"/>
        <v>450</v>
      </c>
      <c r="H21" s="6">
        <v>5</v>
      </c>
    </row>
    <row r="22" spans="1:8" ht="15">
      <c r="A22" s="10" t="s">
        <v>20</v>
      </c>
      <c r="B22" s="4">
        <v>786</v>
      </c>
      <c r="C22" s="4">
        <v>625</v>
      </c>
      <c r="D22" s="5">
        <f t="shared" si="0"/>
        <v>0.7951653944020356</v>
      </c>
      <c r="E22" s="4">
        <v>95</v>
      </c>
      <c r="F22" s="4">
        <v>2</v>
      </c>
      <c r="G22" s="4">
        <f t="shared" si="1"/>
        <v>93</v>
      </c>
      <c r="H22" s="6">
        <v>5</v>
      </c>
    </row>
    <row r="23" spans="1:8" ht="15">
      <c r="A23" s="10" t="s">
        <v>21</v>
      </c>
      <c r="B23" s="4">
        <v>3371</v>
      </c>
      <c r="C23" s="4">
        <v>2553</v>
      </c>
      <c r="D23" s="5">
        <f t="shared" si="0"/>
        <v>0.7573420350044497</v>
      </c>
      <c r="E23" s="4">
        <v>152</v>
      </c>
      <c r="F23" s="4">
        <v>2</v>
      </c>
      <c r="G23" s="4">
        <f t="shared" si="1"/>
        <v>150</v>
      </c>
      <c r="H23" s="6">
        <v>2</v>
      </c>
    </row>
    <row r="24" spans="1:8" ht="15">
      <c r="A24" s="10" t="s">
        <v>22</v>
      </c>
      <c r="B24" s="4">
        <v>7079</v>
      </c>
      <c r="C24" s="4">
        <v>5768</v>
      </c>
      <c r="D24" s="5">
        <f t="shared" si="0"/>
        <v>0.8148043508970193</v>
      </c>
      <c r="E24" s="4">
        <v>585</v>
      </c>
      <c r="F24" s="4">
        <v>11</v>
      </c>
      <c r="G24" s="4">
        <f t="shared" si="1"/>
        <v>574</v>
      </c>
      <c r="H24" s="6">
        <v>5</v>
      </c>
    </row>
    <row r="25" spans="1:8" ht="15">
      <c r="A25" s="10" t="s">
        <v>23</v>
      </c>
      <c r="B25" s="4">
        <v>18857</v>
      </c>
      <c r="C25" s="4">
        <v>14831</v>
      </c>
      <c r="D25" s="5">
        <f t="shared" si="0"/>
        <v>0.7864983825635042</v>
      </c>
      <c r="E25" s="4">
        <v>1473</v>
      </c>
      <c r="F25" s="4">
        <v>41</v>
      </c>
      <c r="G25" s="4">
        <f t="shared" si="1"/>
        <v>1432</v>
      </c>
      <c r="H25" s="6">
        <v>2</v>
      </c>
    </row>
    <row r="26" spans="1:8" ht="15">
      <c r="A26" s="10" t="s">
        <v>165</v>
      </c>
      <c r="B26" s="4">
        <v>1356</v>
      </c>
      <c r="C26" s="4">
        <v>1060</v>
      </c>
      <c r="D26" s="5">
        <f t="shared" si="0"/>
        <v>0.7817109144542773</v>
      </c>
      <c r="E26" s="4">
        <v>51</v>
      </c>
      <c r="F26" s="4">
        <v>1</v>
      </c>
      <c r="G26" s="4">
        <f t="shared" si="1"/>
        <v>50</v>
      </c>
      <c r="H26" s="6">
        <v>5</v>
      </c>
    </row>
    <row r="27" spans="1:8" ht="15">
      <c r="A27" s="10" t="s">
        <v>24</v>
      </c>
      <c r="B27" s="4">
        <v>2542</v>
      </c>
      <c r="C27" s="4">
        <v>2074</v>
      </c>
      <c r="D27" s="5">
        <f t="shared" si="0"/>
        <v>0.8158929976396538</v>
      </c>
      <c r="E27" s="4">
        <v>256</v>
      </c>
      <c r="F27" s="4">
        <v>2</v>
      </c>
      <c r="G27" s="4">
        <f t="shared" si="1"/>
        <v>254</v>
      </c>
      <c r="H27" s="6">
        <v>2</v>
      </c>
    </row>
    <row r="28" spans="1:8" ht="15">
      <c r="A28" s="10" t="s">
        <v>25</v>
      </c>
      <c r="B28" s="4">
        <v>9434</v>
      </c>
      <c r="C28" s="4">
        <v>6539</v>
      </c>
      <c r="D28" s="5">
        <f t="shared" si="0"/>
        <v>0.6931312274750902</v>
      </c>
      <c r="E28" s="4">
        <v>552</v>
      </c>
      <c r="F28" s="4">
        <v>17</v>
      </c>
      <c r="G28" s="4">
        <f t="shared" si="1"/>
        <v>535</v>
      </c>
      <c r="H28" s="6">
        <v>2</v>
      </c>
    </row>
    <row r="29" spans="1:8" ht="15">
      <c r="A29" s="10" t="s">
        <v>26</v>
      </c>
      <c r="B29" s="4">
        <v>10070</v>
      </c>
      <c r="C29" s="4">
        <v>7860</v>
      </c>
      <c r="D29" s="5">
        <f t="shared" si="0"/>
        <v>0.7805362462760675</v>
      </c>
      <c r="E29" s="4">
        <v>598</v>
      </c>
      <c r="F29" s="4">
        <v>12</v>
      </c>
      <c r="G29" s="4">
        <f t="shared" si="1"/>
        <v>586</v>
      </c>
      <c r="H29" s="6">
        <v>2</v>
      </c>
    </row>
    <row r="30" spans="1:8" ht="15">
      <c r="A30" s="10" t="s">
        <v>27</v>
      </c>
      <c r="B30" s="4">
        <v>1097</v>
      </c>
      <c r="C30" s="4">
        <v>862</v>
      </c>
      <c r="D30" s="5">
        <f t="shared" si="0"/>
        <v>0.7857793983591613</v>
      </c>
      <c r="E30" s="4">
        <v>63</v>
      </c>
      <c r="F30" s="4">
        <v>0</v>
      </c>
      <c r="G30" s="4">
        <f t="shared" si="1"/>
        <v>63</v>
      </c>
      <c r="H30" s="6">
        <v>1</v>
      </c>
    </row>
    <row r="31" spans="1:8" ht="15">
      <c r="A31" s="10" t="s">
        <v>28</v>
      </c>
      <c r="B31" s="4">
        <v>3644</v>
      </c>
      <c r="C31" s="4">
        <v>3079</v>
      </c>
      <c r="D31" s="5">
        <f t="shared" si="0"/>
        <v>0.8449506037321625</v>
      </c>
      <c r="E31" s="4">
        <v>225</v>
      </c>
      <c r="F31" s="4">
        <v>0</v>
      </c>
      <c r="G31" s="4">
        <f t="shared" si="1"/>
        <v>225</v>
      </c>
      <c r="H31" s="6">
        <v>2</v>
      </c>
    </row>
    <row r="32" spans="1:8" ht="15">
      <c r="A32" s="10" t="s">
        <v>29</v>
      </c>
      <c r="B32" s="4">
        <v>1050</v>
      </c>
      <c r="C32" s="4">
        <v>877</v>
      </c>
      <c r="D32" s="5">
        <f t="shared" si="0"/>
        <v>0.8352380952380952</v>
      </c>
      <c r="E32" s="4">
        <v>128</v>
      </c>
      <c r="F32" s="4">
        <v>2</v>
      </c>
      <c r="G32" s="4">
        <f t="shared" si="1"/>
        <v>126</v>
      </c>
      <c r="H32" s="6">
        <v>5</v>
      </c>
    </row>
    <row r="33" spans="1:8" ht="15">
      <c r="A33" s="10" t="s">
        <v>30</v>
      </c>
      <c r="B33" s="4">
        <v>7815</v>
      </c>
      <c r="C33" s="4">
        <v>6355</v>
      </c>
      <c r="D33" s="5">
        <f t="shared" si="0"/>
        <v>0.8131797824696098</v>
      </c>
      <c r="E33" s="4">
        <v>383</v>
      </c>
      <c r="F33" s="4">
        <v>8</v>
      </c>
      <c r="G33" s="4">
        <f t="shared" si="1"/>
        <v>375</v>
      </c>
      <c r="H33" s="6">
        <v>2</v>
      </c>
    </row>
    <row r="34" spans="1:8" ht="15">
      <c r="A34" s="10" t="s">
        <v>31</v>
      </c>
      <c r="B34" s="4">
        <v>9434</v>
      </c>
      <c r="C34" s="4">
        <v>7376</v>
      </c>
      <c r="D34" s="5">
        <f t="shared" si="0"/>
        <v>0.7818528725885097</v>
      </c>
      <c r="E34" s="4">
        <v>708</v>
      </c>
      <c r="F34" s="4">
        <v>4</v>
      </c>
      <c r="G34" s="4">
        <f t="shared" si="1"/>
        <v>704</v>
      </c>
      <c r="H34" s="6">
        <v>1</v>
      </c>
    </row>
    <row r="35" spans="1:8" ht="15">
      <c r="A35" s="10" t="s">
        <v>32</v>
      </c>
      <c r="B35" s="4">
        <v>35221</v>
      </c>
      <c r="C35" s="4">
        <v>27763</v>
      </c>
      <c r="D35" s="5">
        <f t="shared" si="0"/>
        <v>0.7882513273331251</v>
      </c>
      <c r="E35" s="4">
        <v>2186</v>
      </c>
      <c r="F35" s="4">
        <v>43</v>
      </c>
      <c r="G35" s="4">
        <f t="shared" si="1"/>
        <v>2143</v>
      </c>
      <c r="H35" s="6">
        <v>5</v>
      </c>
    </row>
    <row r="36" spans="1:8" ht="15">
      <c r="A36" s="10" t="s">
        <v>33</v>
      </c>
      <c r="B36" s="4">
        <v>13135</v>
      </c>
      <c r="C36" s="4">
        <v>11056</v>
      </c>
      <c r="D36" s="5">
        <f t="shared" si="0"/>
        <v>0.8417205938332699</v>
      </c>
      <c r="E36" s="4">
        <v>1579</v>
      </c>
      <c r="F36" s="4">
        <v>20</v>
      </c>
      <c r="G36" s="4">
        <f t="shared" si="1"/>
        <v>1559</v>
      </c>
      <c r="H36" s="6">
        <v>4</v>
      </c>
    </row>
    <row r="37" spans="1:8" ht="15">
      <c r="A37" s="10" t="s">
        <v>34</v>
      </c>
      <c r="B37" s="4">
        <v>3220</v>
      </c>
      <c r="C37" s="4">
        <v>2448</v>
      </c>
      <c r="D37" s="5">
        <f t="shared" si="0"/>
        <v>0.760248447204969</v>
      </c>
      <c r="E37" s="4">
        <v>190</v>
      </c>
      <c r="F37" s="4">
        <v>1</v>
      </c>
      <c r="G37" s="4">
        <f t="shared" si="1"/>
        <v>189</v>
      </c>
      <c r="H37" s="6">
        <v>2</v>
      </c>
    </row>
    <row r="38" spans="1:8" ht="15">
      <c r="A38" s="10" t="s">
        <v>35</v>
      </c>
      <c r="B38" s="4">
        <v>6610</v>
      </c>
      <c r="C38" s="4">
        <v>4721</v>
      </c>
      <c r="D38" s="5">
        <f t="shared" si="0"/>
        <v>0.7142208774583964</v>
      </c>
      <c r="E38" s="4">
        <v>371</v>
      </c>
      <c r="F38" s="4">
        <v>6</v>
      </c>
      <c r="G38" s="4">
        <f t="shared" si="1"/>
        <v>365</v>
      </c>
      <c r="H38" s="6">
        <v>3</v>
      </c>
    </row>
    <row r="39" spans="1:8" ht="15">
      <c r="A39" s="10" t="s">
        <v>36</v>
      </c>
      <c r="B39" s="4">
        <v>5195</v>
      </c>
      <c r="C39" s="4">
        <v>4135</v>
      </c>
      <c r="D39" s="5">
        <f t="shared" si="0"/>
        <v>0.7959576515880654</v>
      </c>
      <c r="E39" s="4">
        <v>383</v>
      </c>
      <c r="F39" s="4">
        <v>3</v>
      </c>
      <c r="G39" s="4">
        <f t="shared" si="1"/>
        <v>380</v>
      </c>
      <c r="H39" s="6">
        <v>3</v>
      </c>
    </row>
    <row r="40" spans="1:8" ht="15">
      <c r="A40" s="10" t="s">
        <v>37</v>
      </c>
      <c r="B40" s="4">
        <v>3546</v>
      </c>
      <c r="C40" s="4">
        <v>2890</v>
      </c>
      <c r="D40" s="5">
        <f t="shared" si="0"/>
        <v>0.8150028200789622</v>
      </c>
      <c r="E40" s="4">
        <v>234</v>
      </c>
      <c r="F40" s="4">
        <v>2</v>
      </c>
      <c r="G40" s="4">
        <f t="shared" si="1"/>
        <v>232</v>
      </c>
      <c r="H40" s="6">
        <v>1</v>
      </c>
    </row>
    <row r="41" spans="1:8" ht="15">
      <c r="A41" s="10" t="s">
        <v>38</v>
      </c>
      <c r="B41" s="4">
        <v>5871</v>
      </c>
      <c r="C41" s="4">
        <v>4634</v>
      </c>
      <c r="D41" s="5">
        <f t="shared" si="0"/>
        <v>0.7893033554760688</v>
      </c>
      <c r="E41" s="4">
        <v>355</v>
      </c>
      <c r="F41" s="4">
        <v>5</v>
      </c>
      <c r="G41" s="4">
        <f t="shared" si="1"/>
        <v>350</v>
      </c>
      <c r="H41" s="6">
        <v>2</v>
      </c>
    </row>
    <row r="42" spans="1:8" ht="15">
      <c r="A42" s="10" t="s">
        <v>39</v>
      </c>
      <c r="B42" s="4">
        <v>8503</v>
      </c>
      <c r="C42" s="4">
        <v>6697</v>
      </c>
      <c r="D42" s="5">
        <f t="shared" si="0"/>
        <v>0.7876043749264965</v>
      </c>
      <c r="E42" s="4">
        <v>547</v>
      </c>
      <c r="F42" s="4">
        <v>14</v>
      </c>
      <c r="G42" s="4">
        <f t="shared" si="1"/>
        <v>533</v>
      </c>
      <c r="H42" s="6">
        <v>2</v>
      </c>
    </row>
    <row r="43" spans="1:8" ht="15">
      <c r="A43" s="10" t="s">
        <v>40</v>
      </c>
      <c r="B43" s="4">
        <v>27828</v>
      </c>
      <c r="C43" s="4">
        <v>18235</v>
      </c>
      <c r="D43" s="5">
        <f t="shared" si="0"/>
        <v>0.6552752623257151</v>
      </c>
      <c r="E43" s="4">
        <v>1524</v>
      </c>
      <c r="F43" s="4">
        <v>81</v>
      </c>
      <c r="G43" s="4">
        <f t="shared" si="1"/>
        <v>1443</v>
      </c>
      <c r="H43" s="6">
        <v>1</v>
      </c>
    </row>
    <row r="44" spans="1:8" ht="15">
      <c r="A44" s="10" t="s">
        <v>41</v>
      </c>
      <c r="B44" s="4">
        <v>15801</v>
      </c>
      <c r="C44" s="4">
        <v>11214</v>
      </c>
      <c r="D44" s="5">
        <f t="shared" si="0"/>
        <v>0.7097019176001519</v>
      </c>
      <c r="E44" s="4">
        <v>1014</v>
      </c>
      <c r="F44" s="4">
        <v>30</v>
      </c>
      <c r="G44" s="4">
        <f t="shared" si="1"/>
        <v>984</v>
      </c>
      <c r="H44" s="6">
        <v>3</v>
      </c>
    </row>
    <row r="45" spans="1:8" ht="15">
      <c r="A45" s="10" t="s">
        <v>42</v>
      </c>
      <c r="B45" s="4">
        <v>12223</v>
      </c>
      <c r="C45" s="4">
        <v>9343</v>
      </c>
      <c r="D45" s="5">
        <f t="shared" si="0"/>
        <v>0.7643786304507895</v>
      </c>
      <c r="E45" s="4">
        <v>1213</v>
      </c>
      <c r="F45" s="4">
        <v>10</v>
      </c>
      <c r="G45" s="4">
        <f t="shared" si="1"/>
        <v>1203</v>
      </c>
      <c r="H45" s="6">
        <v>2</v>
      </c>
    </row>
    <row r="46" spans="1:8" ht="15">
      <c r="A46" s="10" t="s">
        <v>43</v>
      </c>
      <c r="B46" s="4">
        <v>7524</v>
      </c>
      <c r="C46" s="4">
        <v>5070</v>
      </c>
      <c r="D46" s="5">
        <f t="shared" si="0"/>
        <v>0.6738437001594896</v>
      </c>
      <c r="E46" s="4">
        <v>441</v>
      </c>
      <c r="F46" s="4">
        <v>12</v>
      </c>
      <c r="G46" s="4">
        <f t="shared" si="1"/>
        <v>429</v>
      </c>
      <c r="H46" s="6">
        <v>1</v>
      </c>
    </row>
    <row r="47" spans="1:8" ht="15">
      <c r="A47" s="10" t="s">
        <v>44</v>
      </c>
      <c r="B47" s="4">
        <v>1201</v>
      </c>
      <c r="C47" s="4">
        <v>949</v>
      </c>
      <c r="D47" s="5">
        <f t="shared" si="0"/>
        <v>0.7901748542880933</v>
      </c>
      <c r="E47" s="4">
        <v>36</v>
      </c>
      <c r="F47" s="4">
        <v>1</v>
      </c>
      <c r="G47" s="4">
        <f t="shared" si="1"/>
        <v>35</v>
      </c>
      <c r="H47" s="6">
        <v>2</v>
      </c>
    </row>
    <row r="48" spans="1:8" ht="15">
      <c r="A48" s="10" t="s">
        <v>45</v>
      </c>
      <c r="B48" s="4">
        <v>5423</v>
      </c>
      <c r="C48" s="4">
        <v>4315</v>
      </c>
      <c r="D48" s="5">
        <f t="shared" si="0"/>
        <v>0.7956850451779458</v>
      </c>
      <c r="E48" s="4">
        <v>538</v>
      </c>
      <c r="F48" s="4">
        <v>11</v>
      </c>
      <c r="G48" s="4">
        <f t="shared" si="1"/>
        <v>527</v>
      </c>
      <c r="H48" s="6">
        <v>4</v>
      </c>
    </row>
    <row r="49" spans="1:8" ht="15">
      <c r="A49" s="10" t="s">
        <v>46</v>
      </c>
      <c r="B49" s="4">
        <v>9809</v>
      </c>
      <c r="C49" s="4">
        <v>7632</v>
      </c>
      <c r="D49" s="5">
        <f t="shared" si="0"/>
        <v>0.7780609644204303</v>
      </c>
      <c r="E49" s="4">
        <v>585</v>
      </c>
      <c r="F49" s="4">
        <v>25</v>
      </c>
      <c r="G49" s="4">
        <f t="shared" si="1"/>
        <v>560</v>
      </c>
      <c r="H49" s="6">
        <v>2</v>
      </c>
    </row>
    <row r="50" spans="1:8" ht="15">
      <c r="A50" s="10" t="s">
        <v>47</v>
      </c>
      <c r="B50" s="4">
        <v>26429</v>
      </c>
      <c r="C50" s="4">
        <v>18222</v>
      </c>
      <c r="D50" s="5">
        <f t="shared" si="0"/>
        <v>0.6894699004881002</v>
      </c>
      <c r="E50" s="4">
        <v>1534</v>
      </c>
      <c r="F50" s="4">
        <v>25</v>
      </c>
      <c r="G50" s="4">
        <f t="shared" si="1"/>
        <v>1509</v>
      </c>
      <c r="H50" s="6">
        <v>2</v>
      </c>
    </row>
    <row r="51" spans="1:8" ht="15">
      <c r="A51" s="10" t="s">
        <v>48</v>
      </c>
      <c r="B51" s="4">
        <v>4773</v>
      </c>
      <c r="C51" s="4">
        <v>3991</v>
      </c>
      <c r="D51" s="5">
        <f t="shared" si="0"/>
        <v>0.8361617431384873</v>
      </c>
      <c r="E51" s="4">
        <v>533</v>
      </c>
      <c r="F51" s="4">
        <v>23</v>
      </c>
      <c r="G51" s="4">
        <f t="shared" si="1"/>
        <v>510</v>
      </c>
      <c r="H51" s="6">
        <v>2</v>
      </c>
    </row>
    <row r="52" spans="1:8" ht="15">
      <c r="A52" s="10" t="s">
        <v>49</v>
      </c>
      <c r="B52" s="4">
        <v>38090</v>
      </c>
      <c r="C52" s="4">
        <v>30081</v>
      </c>
      <c r="D52" s="5">
        <f t="shared" si="0"/>
        <v>0.7897348385402992</v>
      </c>
      <c r="E52" s="4">
        <v>3018</v>
      </c>
      <c r="F52" s="4">
        <v>58</v>
      </c>
      <c r="G52" s="4">
        <f t="shared" si="1"/>
        <v>2960</v>
      </c>
      <c r="H52" s="6">
        <v>4</v>
      </c>
    </row>
    <row r="53" spans="1:8" ht="15">
      <c r="A53" s="10" t="s">
        <v>160</v>
      </c>
      <c r="B53" s="4">
        <v>17473</v>
      </c>
      <c r="C53" s="4">
        <v>13713</v>
      </c>
      <c r="D53" s="5">
        <f t="shared" si="0"/>
        <v>0.7848108510272993</v>
      </c>
      <c r="E53" s="4">
        <v>1469</v>
      </c>
      <c r="F53" s="4">
        <v>32</v>
      </c>
      <c r="G53" s="4">
        <f t="shared" si="1"/>
        <v>1437</v>
      </c>
      <c r="H53" s="6">
        <v>5</v>
      </c>
    </row>
    <row r="54" spans="1:8" ht="15">
      <c r="A54" s="10" t="s">
        <v>50</v>
      </c>
      <c r="B54" s="4">
        <v>1316</v>
      </c>
      <c r="C54" s="4">
        <v>1038</v>
      </c>
      <c r="D54" s="5">
        <f t="shared" si="0"/>
        <v>0.7887537993920972</v>
      </c>
      <c r="E54" s="4">
        <v>85</v>
      </c>
      <c r="F54" s="4">
        <v>0</v>
      </c>
      <c r="G54" s="4">
        <f t="shared" si="1"/>
        <v>85</v>
      </c>
      <c r="H54" s="6">
        <v>2</v>
      </c>
    </row>
    <row r="55" spans="1:8" ht="15">
      <c r="A55" s="10" t="s">
        <v>182</v>
      </c>
      <c r="B55" s="4">
        <v>22603</v>
      </c>
      <c r="C55" s="4">
        <v>19258</v>
      </c>
      <c r="D55" s="5">
        <f t="shared" si="0"/>
        <v>0.8520107950272088</v>
      </c>
      <c r="E55" s="4">
        <v>2128</v>
      </c>
      <c r="F55" s="4">
        <v>53</v>
      </c>
      <c r="G55" s="4">
        <f t="shared" si="1"/>
        <v>2075</v>
      </c>
      <c r="H55" s="6" t="s">
        <v>184</v>
      </c>
    </row>
    <row r="56" spans="1:8" ht="15">
      <c r="A56" s="10" t="s">
        <v>51</v>
      </c>
      <c r="B56" s="4">
        <v>2190</v>
      </c>
      <c r="C56" s="4">
        <v>1798</v>
      </c>
      <c r="D56" s="5">
        <f t="shared" si="0"/>
        <v>0.8210045662100457</v>
      </c>
      <c r="E56" s="4">
        <v>173</v>
      </c>
      <c r="F56" s="4">
        <v>7</v>
      </c>
      <c r="G56" s="4">
        <f t="shared" si="1"/>
        <v>166</v>
      </c>
      <c r="H56" s="6">
        <v>5</v>
      </c>
    </row>
    <row r="57" spans="1:8" ht="15">
      <c r="A57" s="10" t="s">
        <v>52</v>
      </c>
      <c r="B57" s="4">
        <v>7440</v>
      </c>
      <c r="C57" s="4">
        <v>6415</v>
      </c>
      <c r="D57" s="5">
        <f t="shared" si="0"/>
        <v>0.8622311827956989</v>
      </c>
      <c r="E57" s="4">
        <v>567</v>
      </c>
      <c r="F57" s="4">
        <v>1</v>
      </c>
      <c r="G57" s="4">
        <f t="shared" si="1"/>
        <v>566</v>
      </c>
      <c r="H57" s="6">
        <v>1</v>
      </c>
    </row>
    <row r="58" spans="1:8" ht="15">
      <c r="A58" s="10" t="s">
        <v>53</v>
      </c>
      <c r="B58" s="4">
        <v>36489</v>
      </c>
      <c r="C58" s="4">
        <v>29894</v>
      </c>
      <c r="D58" s="5">
        <f t="shared" si="0"/>
        <v>0.8192605990846556</v>
      </c>
      <c r="E58" s="4">
        <v>4197</v>
      </c>
      <c r="F58" s="4">
        <v>44</v>
      </c>
      <c r="G58" s="4">
        <f t="shared" si="1"/>
        <v>4153</v>
      </c>
      <c r="H58" s="6">
        <v>4</v>
      </c>
    </row>
    <row r="59" spans="1:8" ht="15">
      <c r="A59" s="10" t="s">
        <v>54</v>
      </c>
      <c r="B59" s="4">
        <v>6757</v>
      </c>
      <c r="C59" s="4">
        <v>4872</v>
      </c>
      <c r="D59" s="5">
        <f t="shared" si="0"/>
        <v>0.721030042918455</v>
      </c>
      <c r="E59" s="4">
        <v>301</v>
      </c>
      <c r="F59" s="4">
        <v>6</v>
      </c>
      <c r="G59" s="4">
        <f t="shared" si="1"/>
        <v>295</v>
      </c>
      <c r="H59" s="6">
        <v>2</v>
      </c>
    </row>
    <row r="60" spans="1:8" ht="15">
      <c r="A60" s="10" t="s">
        <v>55</v>
      </c>
      <c r="B60" s="4">
        <v>20716</v>
      </c>
      <c r="C60" s="4">
        <v>14261</v>
      </c>
      <c r="D60" s="5">
        <f t="shared" si="0"/>
        <v>0.6884050975091717</v>
      </c>
      <c r="E60" s="4">
        <v>1634</v>
      </c>
      <c r="F60" s="4">
        <v>41</v>
      </c>
      <c r="G60" s="4">
        <f t="shared" si="1"/>
        <v>1593</v>
      </c>
      <c r="H60" s="6">
        <v>2</v>
      </c>
    </row>
    <row r="61" spans="1:8" ht="15">
      <c r="A61" s="10" t="s">
        <v>56</v>
      </c>
      <c r="B61" s="4">
        <v>15849</v>
      </c>
      <c r="C61" s="4">
        <v>12742</v>
      </c>
      <c r="D61" s="5">
        <f t="shared" si="0"/>
        <v>0.8039623951037921</v>
      </c>
      <c r="E61" s="4">
        <v>1368</v>
      </c>
      <c r="F61" s="4">
        <v>25</v>
      </c>
      <c r="G61" s="4">
        <f t="shared" si="1"/>
        <v>1343</v>
      </c>
      <c r="H61" s="6">
        <v>3</v>
      </c>
    </row>
    <row r="62" spans="1:8" ht="15">
      <c r="A62" s="10" t="s">
        <v>57</v>
      </c>
      <c r="B62" s="4">
        <v>6027</v>
      </c>
      <c r="C62" s="4">
        <v>4685</v>
      </c>
      <c r="D62" s="5">
        <f t="shared" si="0"/>
        <v>0.7773353243736519</v>
      </c>
      <c r="E62" s="4">
        <v>370</v>
      </c>
      <c r="F62" s="4">
        <v>12</v>
      </c>
      <c r="G62" s="4">
        <f t="shared" si="1"/>
        <v>358</v>
      </c>
      <c r="H62" s="6">
        <v>2</v>
      </c>
    </row>
    <row r="63" spans="1:8" ht="15">
      <c r="A63" s="10" t="s">
        <v>58</v>
      </c>
      <c r="B63" s="4">
        <v>34236</v>
      </c>
      <c r="C63" s="4">
        <v>24641</v>
      </c>
      <c r="D63" s="5">
        <f t="shared" si="0"/>
        <v>0.719739455543872</v>
      </c>
      <c r="E63" s="4">
        <v>2512</v>
      </c>
      <c r="F63" s="4">
        <v>47</v>
      </c>
      <c r="G63" s="4">
        <f t="shared" si="1"/>
        <v>2465</v>
      </c>
      <c r="H63" s="6">
        <v>3</v>
      </c>
    </row>
    <row r="64" spans="1:8" ht="15">
      <c r="A64" s="10" t="s">
        <v>59</v>
      </c>
      <c r="B64" s="4">
        <v>1257</v>
      </c>
      <c r="C64" s="4">
        <v>1036</v>
      </c>
      <c r="D64" s="5">
        <f t="shared" si="0"/>
        <v>0.8241845664280032</v>
      </c>
      <c r="E64" s="4">
        <v>59</v>
      </c>
      <c r="F64" s="4">
        <v>1</v>
      </c>
      <c r="G64" s="4">
        <f t="shared" si="1"/>
        <v>58</v>
      </c>
      <c r="H64" s="6">
        <v>2</v>
      </c>
    </row>
    <row r="65" spans="1:8" ht="15">
      <c r="A65" s="10" t="s">
        <v>60</v>
      </c>
      <c r="B65" s="4">
        <v>51357</v>
      </c>
      <c r="C65" s="4">
        <v>33452</v>
      </c>
      <c r="D65" s="5">
        <f t="shared" si="0"/>
        <v>0.6513620343867438</v>
      </c>
      <c r="E65" s="4">
        <v>3168</v>
      </c>
      <c r="F65" s="4">
        <v>215</v>
      </c>
      <c r="G65" s="4">
        <f t="shared" si="1"/>
        <v>2953</v>
      </c>
      <c r="H65" s="6">
        <v>1</v>
      </c>
    </row>
    <row r="66" spans="1:8" ht="15">
      <c r="A66" s="10" t="s">
        <v>61</v>
      </c>
      <c r="B66" s="4">
        <v>1555</v>
      </c>
      <c r="C66" s="4">
        <v>1215</v>
      </c>
      <c r="D66" s="5">
        <f aca="true" t="shared" si="2" ref="D66:D127">SUM(C66/B66)</f>
        <v>0.7813504823151125</v>
      </c>
      <c r="E66" s="4">
        <v>72</v>
      </c>
      <c r="F66" s="4">
        <v>0</v>
      </c>
      <c r="G66" s="4">
        <f aca="true" t="shared" si="3" ref="G66:G127">SUM(E66-F66)</f>
        <v>72</v>
      </c>
      <c r="H66" s="6">
        <v>1</v>
      </c>
    </row>
    <row r="67" spans="1:8" ht="15">
      <c r="A67" s="10" t="s">
        <v>62</v>
      </c>
      <c r="B67" s="4">
        <v>4067</v>
      </c>
      <c r="C67" s="4">
        <v>3262</v>
      </c>
      <c r="D67" s="5">
        <f t="shared" si="2"/>
        <v>0.802065404475043</v>
      </c>
      <c r="E67" s="4">
        <v>260</v>
      </c>
      <c r="F67" s="4">
        <v>4</v>
      </c>
      <c r="G67" s="4">
        <f t="shared" si="3"/>
        <v>256</v>
      </c>
      <c r="H67" s="6">
        <v>5</v>
      </c>
    </row>
    <row r="68" spans="1:8" ht="15">
      <c r="A68" s="10" t="s">
        <v>63</v>
      </c>
      <c r="B68" s="4">
        <v>6582</v>
      </c>
      <c r="C68" s="4">
        <v>5172</v>
      </c>
      <c r="D68" s="5">
        <f t="shared" si="2"/>
        <v>0.7857793983591613</v>
      </c>
      <c r="E68" s="4">
        <v>374</v>
      </c>
      <c r="F68" s="4">
        <v>5</v>
      </c>
      <c r="G68" s="4">
        <f t="shared" si="3"/>
        <v>369</v>
      </c>
      <c r="H68" s="6">
        <v>2</v>
      </c>
    </row>
    <row r="69" spans="1:8" ht="15">
      <c r="A69" s="10" t="s">
        <v>64</v>
      </c>
      <c r="B69" s="4">
        <v>2011</v>
      </c>
      <c r="C69" s="4">
        <v>1712</v>
      </c>
      <c r="D69" s="5">
        <f t="shared" si="2"/>
        <v>0.8513177523620089</v>
      </c>
      <c r="E69" s="4">
        <v>282</v>
      </c>
      <c r="F69" s="4">
        <v>3</v>
      </c>
      <c r="G69" s="4">
        <f t="shared" si="3"/>
        <v>279</v>
      </c>
      <c r="H69" s="6">
        <v>5</v>
      </c>
    </row>
    <row r="70" spans="1:8" ht="15">
      <c r="A70" s="10" t="s">
        <v>65</v>
      </c>
      <c r="B70" s="4">
        <v>9276</v>
      </c>
      <c r="C70" s="4">
        <v>6063</v>
      </c>
      <c r="D70" s="5">
        <f t="shared" si="2"/>
        <v>0.6536222509702458</v>
      </c>
      <c r="E70" s="4">
        <v>444</v>
      </c>
      <c r="F70" s="4">
        <v>0</v>
      </c>
      <c r="G70" s="4">
        <f t="shared" si="3"/>
        <v>444</v>
      </c>
      <c r="H70" s="6">
        <v>2</v>
      </c>
    </row>
    <row r="71" spans="1:8" ht="15">
      <c r="A71" s="10" t="s">
        <v>66</v>
      </c>
      <c r="B71" s="4">
        <v>4452</v>
      </c>
      <c r="C71" s="4">
        <v>3800</v>
      </c>
      <c r="D71" s="5">
        <f t="shared" si="2"/>
        <v>0.8535489667565139</v>
      </c>
      <c r="E71" s="4">
        <v>361</v>
      </c>
      <c r="F71" s="4">
        <v>8</v>
      </c>
      <c r="G71" s="4">
        <f t="shared" si="3"/>
        <v>353</v>
      </c>
      <c r="H71" s="6">
        <v>2</v>
      </c>
    </row>
    <row r="72" spans="1:8" ht="15">
      <c r="A72" s="10" t="s">
        <v>67</v>
      </c>
      <c r="B72" s="4">
        <v>4777</v>
      </c>
      <c r="C72" s="4">
        <v>3652</v>
      </c>
      <c r="D72" s="5">
        <f t="shared" si="2"/>
        <v>0.7644965459493406</v>
      </c>
      <c r="E72" s="4">
        <v>257</v>
      </c>
      <c r="F72" s="4">
        <v>5</v>
      </c>
      <c r="G72" s="4">
        <f t="shared" si="3"/>
        <v>252</v>
      </c>
      <c r="H72" s="6">
        <v>2</v>
      </c>
    </row>
    <row r="73" spans="1:8" ht="15">
      <c r="A73" s="10" t="s">
        <v>68</v>
      </c>
      <c r="B73" s="4">
        <v>9363</v>
      </c>
      <c r="C73" s="4">
        <v>7223</v>
      </c>
      <c r="D73" s="5">
        <f t="shared" si="2"/>
        <v>0.7714407775285699</v>
      </c>
      <c r="E73" s="4">
        <v>648</v>
      </c>
      <c r="F73" s="4">
        <v>13</v>
      </c>
      <c r="G73" s="4">
        <f t="shared" si="3"/>
        <v>635</v>
      </c>
      <c r="H73" s="6">
        <v>2</v>
      </c>
    </row>
    <row r="74" spans="1:8" ht="15">
      <c r="A74" s="10" t="s">
        <v>69</v>
      </c>
      <c r="B74" s="4">
        <v>2638</v>
      </c>
      <c r="C74" s="4">
        <v>2053</v>
      </c>
      <c r="D74" s="5">
        <f t="shared" si="2"/>
        <v>0.7782410917361637</v>
      </c>
      <c r="E74" s="4">
        <v>135</v>
      </c>
      <c r="F74" s="4">
        <v>5</v>
      </c>
      <c r="G74" s="4">
        <f t="shared" si="3"/>
        <v>130</v>
      </c>
      <c r="H74" s="6">
        <v>2</v>
      </c>
    </row>
    <row r="75" spans="1:8" ht="15">
      <c r="A75" s="10" t="s">
        <v>70</v>
      </c>
      <c r="B75" s="4">
        <v>6163</v>
      </c>
      <c r="C75" s="4">
        <v>4623</v>
      </c>
      <c r="D75" s="5">
        <f t="shared" si="2"/>
        <v>0.7501216939802045</v>
      </c>
      <c r="E75" s="4">
        <v>532</v>
      </c>
      <c r="F75" s="4">
        <v>5</v>
      </c>
      <c r="G75" s="4">
        <f t="shared" si="3"/>
        <v>527</v>
      </c>
      <c r="H75" s="6">
        <v>5</v>
      </c>
    </row>
    <row r="76" spans="1:8" ht="15">
      <c r="A76" s="10" t="s">
        <v>71</v>
      </c>
      <c r="B76" s="4">
        <v>1825</v>
      </c>
      <c r="C76" s="4">
        <v>1478</v>
      </c>
      <c r="D76" s="5">
        <f t="shared" si="2"/>
        <v>0.8098630136986301</v>
      </c>
      <c r="E76" s="4">
        <v>153</v>
      </c>
      <c r="F76" s="4">
        <v>6</v>
      </c>
      <c r="G76" s="4">
        <f t="shared" si="3"/>
        <v>147</v>
      </c>
      <c r="H76" s="6">
        <v>2</v>
      </c>
    </row>
    <row r="77" spans="1:8" ht="15">
      <c r="A77" s="10" t="s">
        <v>72</v>
      </c>
      <c r="B77" s="4">
        <v>13623</v>
      </c>
      <c r="C77" s="4">
        <v>10632</v>
      </c>
      <c r="D77" s="5">
        <f t="shared" si="2"/>
        <v>0.7804448359392204</v>
      </c>
      <c r="E77" s="4">
        <v>1485</v>
      </c>
      <c r="F77" s="4">
        <v>27</v>
      </c>
      <c r="G77" s="4">
        <f t="shared" si="3"/>
        <v>1458</v>
      </c>
      <c r="H77" s="6">
        <v>2</v>
      </c>
    </row>
    <row r="78" spans="1:8" ht="15">
      <c r="A78" s="10" t="s">
        <v>73</v>
      </c>
      <c r="B78" s="4">
        <v>28803</v>
      </c>
      <c r="C78" s="4">
        <v>22539</v>
      </c>
      <c r="D78" s="5">
        <f t="shared" si="2"/>
        <v>0.7825226538902198</v>
      </c>
      <c r="E78" s="4">
        <v>2670</v>
      </c>
      <c r="F78" s="4">
        <v>27</v>
      </c>
      <c r="G78" s="4">
        <f t="shared" si="3"/>
        <v>2643</v>
      </c>
      <c r="H78" s="6">
        <v>1</v>
      </c>
    </row>
    <row r="79" spans="1:8" ht="15">
      <c r="A79" s="10" t="s">
        <v>74</v>
      </c>
      <c r="B79" s="4">
        <v>12688</v>
      </c>
      <c r="C79" s="4">
        <v>9609</v>
      </c>
      <c r="D79" s="5">
        <f t="shared" si="2"/>
        <v>0.757329760403531</v>
      </c>
      <c r="E79" s="4">
        <v>675</v>
      </c>
      <c r="F79" s="4">
        <v>4</v>
      </c>
      <c r="G79" s="4">
        <f t="shared" si="3"/>
        <v>671</v>
      </c>
      <c r="H79" s="6">
        <v>2</v>
      </c>
    </row>
    <row r="80" spans="1:8" ht="15">
      <c r="A80" s="10" t="s">
        <v>75</v>
      </c>
      <c r="B80" s="4">
        <v>4320</v>
      </c>
      <c r="C80" s="4">
        <v>3473</v>
      </c>
      <c r="D80" s="5">
        <f t="shared" si="2"/>
        <v>0.8039351851851851</v>
      </c>
      <c r="E80" s="4">
        <v>302</v>
      </c>
      <c r="F80" s="4">
        <v>7</v>
      </c>
      <c r="G80" s="4">
        <f t="shared" si="3"/>
        <v>295</v>
      </c>
      <c r="H80" s="6">
        <v>2</v>
      </c>
    </row>
    <row r="81" spans="1:8" ht="409.5">
      <c r="A81" s="10" t="s">
        <v>76</v>
      </c>
      <c r="B81" s="4">
        <v>34525</v>
      </c>
      <c r="C81" s="4">
        <v>22074</v>
      </c>
      <c r="D81" s="5">
        <f t="shared" si="2"/>
        <v>0.6393627805937726</v>
      </c>
      <c r="E81" s="4">
        <v>1947</v>
      </c>
      <c r="F81" s="4">
        <v>0</v>
      </c>
      <c r="G81" s="4">
        <f t="shared" si="3"/>
        <v>1947</v>
      </c>
      <c r="H81" s="6">
        <v>5</v>
      </c>
    </row>
    <row r="82" spans="1:8" ht="409.5">
      <c r="A82" s="10" t="s">
        <v>77</v>
      </c>
      <c r="B82" s="4">
        <v>5368</v>
      </c>
      <c r="C82" s="4">
        <v>4304</v>
      </c>
      <c r="D82" s="5">
        <f t="shared" si="2"/>
        <v>0.8017883755588674</v>
      </c>
      <c r="E82" s="4">
        <v>449</v>
      </c>
      <c r="F82" s="4">
        <v>2</v>
      </c>
      <c r="G82" s="4">
        <f t="shared" si="3"/>
        <v>447</v>
      </c>
      <c r="H82" s="6">
        <v>5</v>
      </c>
    </row>
    <row r="83" spans="1:8" ht="409.5">
      <c r="A83" s="10" t="s">
        <v>78</v>
      </c>
      <c r="B83" s="4">
        <v>3274</v>
      </c>
      <c r="C83" s="4">
        <v>2527</v>
      </c>
      <c r="D83" s="5">
        <f>SUM(C83/B83)</f>
        <v>0.7718387293830177</v>
      </c>
      <c r="E83" s="4">
        <v>216</v>
      </c>
      <c r="F83" s="4">
        <v>1</v>
      </c>
      <c r="G83" s="4">
        <f t="shared" si="3"/>
        <v>215</v>
      </c>
      <c r="H83" s="6">
        <v>3</v>
      </c>
    </row>
    <row r="84" spans="1:8" ht="409.5">
      <c r="A84" s="10" t="s">
        <v>181</v>
      </c>
      <c r="B84" s="4">
        <v>24124</v>
      </c>
      <c r="C84" s="4">
        <v>21480</v>
      </c>
      <c r="D84" s="5">
        <f>SUM(C84/B84)</f>
        <v>0.8903996020560437</v>
      </c>
      <c r="E84" s="4">
        <v>3477</v>
      </c>
      <c r="F84" s="4">
        <v>68</v>
      </c>
      <c r="G84" s="4">
        <f t="shared" si="3"/>
        <v>3409</v>
      </c>
      <c r="H84" s="6" t="s">
        <v>185</v>
      </c>
    </row>
    <row r="85" spans="1:8" ht="409.5">
      <c r="A85" s="10" t="s">
        <v>79</v>
      </c>
      <c r="B85" s="4">
        <v>33743</v>
      </c>
      <c r="C85" s="4">
        <v>25610</v>
      </c>
      <c r="D85" s="5">
        <f t="shared" si="2"/>
        <v>0.7589722312775983</v>
      </c>
      <c r="E85" s="4">
        <v>2041</v>
      </c>
      <c r="F85" s="4">
        <v>33</v>
      </c>
      <c r="G85" s="4">
        <f t="shared" si="3"/>
        <v>2008</v>
      </c>
      <c r="H85" s="6">
        <v>3</v>
      </c>
    </row>
    <row r="86" spans="1:8" ht="409.5">
      <c r="A86" s="10" t="s">
        <v>80</v>
      </c>
      <c r="B86" s="4">
        <v>13170</v>
      </c>
      <c r="C86" s="4">
        <v>10371</v>
      </c>
      <c r="D86" s="5">
        <f t="shared" si="2"/>
        <v>0.7874715261958998</v>
      </c>
      <c r="E86" s="4">
        <v>937</v>
      </c>
      <c r="F86" s="4">
        <v>12</v>
      </c>
      <c r="G86" s="4">
        <f t="shared" si="3"/>
        <v>925</v>
      </c>
      <c r="H86" s="6">
        <v>4</v>
      </c>
    </row>
    <row r="87" spans="1:8" ht="409.5">
      <c r="A87" s="10" t="s">
        <v>81</v>
      </c>
      <c r="B87" s="4">
        <v>9850</v>
      </c>
      <c r="C87" s="4">
        <v>7286</v>
      </c>
      <c r="D87" s="5">
        <f t="shared" si="2"/>
        <v>0.7396954314720812</v>
      </c>
      <c r="E87" s="4">
        <v>552</v>
      </c>
      <c r="F87" s="4">
        <v>11</v>
      </c>
      <c r="G87" s="4">
        <f t="shared" si="3"/>
        <v>541</v>
      </c>
      <c r="H87" s="6">
        <v>2</v>
      </c>
    </row>
    <row r="88" spans="1:8" ht="409.5">
      <c r="A88" s="10" t="s">
        <v>82</v>
      </c>
      <c r="B88" s="4">
        <v>1678</v>
      </c>
      <c r="C88" s="4">
        <v>1302</v>
      </c>
      <c r="D88" s="5">
        <f t="shared" si="2"/>
        <v>0.7759237187127532</v>
      </c>
      <c r="E88" s="4">
        <v>130</v>
      </c>
      <c r="F88" s="4">
        <v>1</v>
      </c>
      <c r="G88" s="4">
        <f t="shared" si="3"/>
        <v>129</v>
      </c>
      <c r="H88" s="6">
        <v>5</v>
      </c>
    </row>
    <row r="89" spans="1:8" ht="409.5">
      <c r="A89" s="10" t="s">
        <v>83</v>
      </c>
      <c r="B89" s="4">
        <v>18322</v>
      </c>
      <c r="C89" s="4">
        <v>12013</v>
      </c>
      <c r="D89" s="5">
        <f t="shared" si="2"/>
        <v>0.6556598624604301</v>
      </c>
      <c r="E89" s="4">
        <v>870</v>
      </c>
      <c r="F89" s="4">
        <v>15</v>
      </c>
      <c r="G89" s="4">
        <f t="shared" si="3"/>
        <v>855</v>
      </c>
      <c r="H89" s="6">
        <v>3</v>
      </c>
    </row>
    <row r="90" spans="1:8" ht="409.5">
      <c r="A90" s="10" t="s">
        <v>84</v>
      </c>
      <c r="B90" s="4">
        <v>33619</v>
      </c>
      <c r="C90" s="4">
        <v>21211</v>
      </c>
      <c r="D90" s="5">
        <f t="shared" si="2"/>
        <v>0.6309229899759065</v>
      </c>
      <c r="E90" s="4">
        <v>1729</v>
      </c>
      <c r="F90" s="4">
        <v>29</v>
      </c>
      <c r="G90" s="4">
        <f t="shared" si="3"/>
        <v>1700</v>
      </c>
      <c r="H90" s="6">
        <v>5</v>
      </c>
    </row>
    <row r="91" spans="1:8" ht="409.5">
      <c r="A91" s="10" t="s">
        <v>85</v>
      </c>
      <c r="B91" s="4">
        <v>13244</v>
      </c>
      <c r="C91" s="4">
        <v>10941</v>
      </c>
      <c r="D91" s="5">
        <f t="shared" si="2"/>
        <v>0.8261099365750528</v>
      </c>
      <c r="E91" s="4">
        <v>1857</v>
      </c>
      <c r="F91" s="4">
        <v>44</v>
      </c>
      <c r="G91" s="4">
        <f t="shared" si="3"/>
        <v>1813</v>
      </c>
      <c r="H91" s="6">
        <v>4</v>
      </c>
    </row>
    <row r="92" spans="1:8" ht="409.5">
      <c r="A92" s="10" t="s">
        <v>86</v>
      </c>
      <c r="B92" s="4">
        <v>9683</v>
      </c>
      <c r="C92" s="4">
        <v>7190</v>
      </c>
      <c r="D92" s="5">
        <f t="shared" si="2"/>
        <v>0.7425384694825984</v>
      </c>
      <c r="E92" s="4">
        <v>720</v>
      </c>
      <c r="F92" s="4">
        <v>10</v>
      </c>
      <c r="G92" s="4">
        <f t="shared" si="3"/>
        <v>710</v>
      </c>
      <c r="H92" s="6">
        <v>5</v>
      </c>
    </row>
    <row r="93" spans="1:8" ht="409.5">
      <c r="A93" s="10" t="s">
        <v>87</v>
      </c>
      <c r="B93" s="4">
        <v>4580</v>
      </c>
      <c r="C93" s="4">
        <v>3895</v>
      </c>
      <c r="D93" s="5">
        <f t="shared" si="2"/>
        <v>0.8504366812227074</v>
      </c>
      <c r="E93" s="4">
        <v>336</v>
      </c>
      <c r="F93" s="4">
        <v>9</v>
      </c>
      <c r="G93" s="4">
        <f t="shared" si="3"/>
        <v>327</v>
      </c>
      <c r="H93" s="6">
        <v>1</v>
      </c>
    </row>
    <row r="94" spans="1:8" ht="409.5">
      <c r="A94" s="10" t="s">
        <v>88</v>
      </c>
      <c r="B94" s="4">
        <v>71978</v>
      </c>
      <c r="C94" s="4">
        <v>44973</v>
      </c>
      <c r="D94" s="5">
        <f t="shared" si="2"/>
        <v>0.6248159159743255</v>
      </c>
      <c r="E94" s="4">
        <v>3784</v>
      </c>
      <c r="F94" s="4">
        <v>78</v>
      </c>
      <c r="G94" s="4">
        <f t="shared" si="3"/>
        <v>3706</v>
      </c>
      <c r="H94" s="6">
        <v>3</v>
      </c>
    </row>
    <row r="95" spans="1:8" ht="409.5">
      <c r="A95" s="10" t="s">
        <v>90</v>
      </c>
      <c r="B95" s="4">
        <v>13904</v>
      </c>
      <c r="C95" s="4">
        <v>8164</v>
      </c>
      <c r="D95" s="5">
        <f t="shared" si="2"/>
        <v>0.5871691599539701</v>
      </c>
      <c r="E95" s="4">
        <v>997</v>
      </c>
      <c r="F95" s="4">
        <v>39</v>
      </c>
      <c r="G95" s="4">
        <f t="shared" si="3"/>
        <v>958</v>
      </c>
      <c r="H95" s="6">
        <v>2</v>
      </c>
    </row>
    <row r="96" spans="1:8" ht="409.5">
      <c r="A96" s="10" t="s">
        <v>91</v>
      </c>
      <c r="B96" s="4">
        <v>18919</v>
      </c>
      <c r="C96" s="4">
        <v>13334</v>
      </c>
      <c r="D96" s="5">
        <f t="shared" si="2"/>
        <v>0.7047941223109044</v>
      </c>
      <c r="E96" s="4">
        <v>1077</v>
      </c>
      <c r="F96" s="4">
        <v>32</v>
      </c>
      <c r="G96" s="4">
        <f t="shared" si="3"/>
        <v>1045</v>
      </c>
      <c r="H96" s="6">
        <v>5</v>
      </c>
    </row>
    <row r="97" spans="1:8" ht="409.5">
      <c r="A97" s="10" t="s">
        <v>89</v>
      </c>
      <c r="B97" s="4">
        <v>19081</v>
      </c>
      <c r="C97" s="4">
        <v>14581</v>
      </c>
      <c r="D97" s="5">
        <f t="shared" si="2"/>
        <v>0.7641633038100728</v>
      </c>
      <c r="E97" s="4">
        <v>1176</v>
      </c>
      <c r="F97" s="4">
        <v>15</v>
      </c>
      <c r="G97" s="4">
        <f t="shared" si="3"/>
        <v>1161</v>
      </c>
      <c r="H97" s="6">
        <v>1</v>
      </c>
    </row>
    <row r="98" spans="1:8" ht="409.5">
      <c r="A98" s="10" t="s">
        <v>92</v>
      </c>
      <c r="B98" s="4">
        <v>17110</v>
      </c>
      <c r="C98" s="4">
        <v>14404</v>
      </c>
      <c r="D98" s="5">
        <f t="shared" si="2"/>
        <v>0.8418468731735828</v>
      </c>
      <c r="E98" s="4">
        <v>1431</v>
      </c>
      <c r="F98" s="4">
        <v>8</v>
      </c>
      <c r="G98" s="4">
        <f t="shared" si="3"/>
        <v>1423</v>
      </c>
      <c r="H98" s="6">
        <v>5</v>
      </c>
    </row>
    <row r="99" spans="1:8" ht="409.5">
      <c r="A99" s="10" t="s">
        <v>161</v>
      </c>
      <c r="B99" s="4">
        <v>1164</v>
      </c>
      <c r="C99" s="4">
        <v>920</v>
      </c>
      <c r="D99" s="5">
        <f t="shared" si="2"/>
        <v>0.7903780068728522</v>
      </c>
      <c r="E99" s="4">
        <v>120</v>
      </c>
      <c r="F99" s="4">
        <v>0</v>
      </c>
      <c r="G99" s="4">
        <f t="shared" si="3"/>
        <v>120</v>
      </c>
      <c r="H99" s="6">
        <v>5</v>
      </c>
    </row>
    <row r="100" spans="1:8" ht="409.5">
      <c r="A100" s="10" t="s">
        <v>93</v>
      </c>
      <c r="B100" s="4">
        <v>9097</v>
      </c>
      <c r="C100" s="4">
        <v>6990</v>
      </c>
      <c r="D100" s="5">
        <f t="shared" si="2"/>
        <v>0.7683851819281081</v>
      </c>
      <c r="E100" s="4">
        <v>543</v>
      </c>
      <c r="F100" s="4">
        <v>10</v>
      </c>
      <c r="G100" s="4">
        <f t="shared" si="3"/>
        <v>533</v>
      </c>
      <c r="H100" s="6">
        <v>3</v>
      </c>
    </row>
    <row r="101" spans="1:8" ht="409.5">
      <c r="A101" s="10" t="s">
        <v>94</v>
      </c>
      <c r="B101" s="4">
        <v>1998</v>
      </c>
      <c r="C101" s="4">
        <v>1300</v>
      </c>
      <c r="D101" s="5">
        <f t="shared" si="2"/>
        <v>0.6506506506506506</v>
      </c>
      <c r="E101" s="4">
        <v>193</v>
      </c>
      <c r="F101" s="4">
        <v>1</v>
      </c>
      <c r="G101" s="4">
        <f t="shared" si="3"/>
        <v>192</v>
      </c>
      <c r="H101" s="6">
        <v>5</v>
      </c>
    </row>
    <row r="102" spans="1:8" ht="409.5">
      <c r="A102" s="10" t="s">
        <v>95</v>
      </c>
      <c r="B102" s="4">
        <v>15819</v>
      </c>
      <c r="C102" s="4">
        <v>12507</v>
      </c>
      <c r="D102" s="5">
        <f t="shared" si="2"/>
        <v>0.790631519059359</v>
      </c>
      <c r="E102" s="4">
        <v>975</v>
      </c>
      <c r="F102" s="4">
        <v>23</v>
      </c>
      <c r="G102" s="4">
        <f t="shared" si="3"/>
        <v>952</v>
      </c>
      <c r="H102" s="6">
        <v>3</v>
      </c>
    </row>
    <row r="103" spans="1:8" ht="409.5">
      <c r="A103" s="10" t="s">
        <v>96</v>
      </c>
      <c r="B103" s="4">
        <v>3766</v>
      </c>
      <c r="C103" s="4">
        <v>2719</v>
      </c>
      <c r="D103" s="5">
        <f t="shared" si="2"/>
        <v>0.7219861922464152</v>
      </c>
      <c r="E103" s="4">
        <v>242</v>
      </c>
      <c r="F103" s="4">
        <v>6</v>
      </c>
      <c r="G103" s="4">
        <f t="shared" si="3"/>
        <v>236</v>
      </c>
      <c r="H103" s="6">
        <v>2</v>
      </c>
    </row>
    <row r="104" spans="1:8" ht="409.5">
      <c r="A104" s="10" t="s">
        <v>97</v>
      </c>
      <c r="B104" s="4">
        <v>6163</v>
      </c>
      <c r="C104" s="4">
        <v>4623</v>
      </c>
      <c r="D104" s="5">
        <f t="shared" si="2"/>
        <v>0.7501216939802045</v>
      </c>
      <c r="E104" s="4">
        <v>453</v>
      </c>
      <c r="F104" s="4">
        <v>5</v>
      </c>
      <c r="G104" s="4">
        <f t="shared" si="3"/>
        <v>448</v>
      </c>
      <c r="H104" s="6">
        <v>4</v>
      </c>
    </row>
    <row r="105" spans="1:8" ht="409.5">
      <c r="A105" s="10" t="s">
        <v>98</v>
      </c>
      <c r="B105" s="4">
        <v>20999</v>
      </c>
      <c r="C105" s="4">
        <v>13006</v>
      </c>
      <c r="D105" s="5">
        <f t="shared" si="2"/>
        <v>0.6193628268012763</v>
      </c>
      <c r="E105" s="4">
        <v>1388</v>
      </c>
      <c r="F105" s="4">
        <v>10</v>
      </c>
      <c r="G105" s="4">
        <f t="shared" si="3"/>
        <v>1378</v>
      </c>
      <c r="H105" s="6">
        <v>2</v>
      </c>
    </row>
    <row r="106" spans="1:8" ht="409.5">
      <c r="A106" s="10" t="s">
        <v>99</v>
      </c>
      <c r="B106" s="4">
        <v>6274</v>
      </c>
      <c r="C106" s="4">
        <v>4556</v>
      </c>
      <c r="D106" s="5">
        <f t="shared" si="2"/>
        <v>0.7261715014344916</v>
      </c>
      <c r="E106" s="4">
        <v>573</v>
      </c>
      <c r="F106" s="4">
        <v>7</v>
      </c>
      <c r="G106" s="4">
        <f t="shared" si="3"/>
        <v>566</v>
      </c>
      <c r="H106" s="6">
        <v>2</v>
      </c>
    </row>
    <row r="107" spans="1:8" ht="409.5">
      <c r="A107" s="10" t="s">
        <v>100</v>
      </c>
      <c r="B107" s="4">
        <v>7735</v>
      </c>
      <c r="C107" s="4">
        <v>5918</v>
      </c>
      <c r="D107" s="5">
        <f t="shared" si="2"/>
        <v>0.7650937297996121</v>
      </c>
      <c r="E107" s="4">
        <v>797</v>
      </c>
      <c r="F107" s="4">
        <v>66</v>
      </c>
      <c r="G107" s="4">
        <f t="shared" si="3"/>
        <v>731</v>
      </c>
      <c r="H107" s="6">
        <v>2</v>
      </c>
    </row>
    <row r="108" spans="1:8" ht="409.5">
      <c r="A108" s="10" t="s">
        <v>101</v>
      </c>
      <c r="B108" s="4">
        <v>10386</v>
      </c>
      <c r="C108" s="4">
        <v>7984</v>
      </c>
      <c r="D108" s="5">
        <f t="shared" si="2"/>
        <v>0.7687271326786058</v>
      </c>
      <c r="E108" s="4">
        <v>852</v>
      </c>
      <c r="F108" s="4">
        <v>16</v>
      </c>
      <c r="G108" s="4">
        <f t="shared" si="3"/>
        <v>836</v>
      </c>
      <c r="H108" s="6">
        <v>3</v>
      </c>
    </row>
    <row r="109" spans="1:8" ht="409.5">
      <c r="A109" s="10" t="s">
        <v>102</v>
      </c>
      <c r="B109" s="4">
        <v>8722</v>
      </c>
      <c r="C109" s="4">
        <v>6583</v>
      </c>
      <c r="D109" s="5">
        <f t="shared" si="2"/>
        <v>0.7547580830084842</v>
      </c>
      <c r="E109" s="4">
        <v>466</v>
      </c>
      <c r="F109" s="4">
        <v>4</v>
      </c>
      <c r="G109" s="4">
        <f t="shared" si="3"/>
        <v>462</v>
      </c>
      <c r="H109" s="6">
        <v>4</v>
      </c>
    </row>
    <row r="110" spans="1:8" ht="409.5">
      <c r="A110" s="10" t="s">
        <v>103</v>
      </c>
      <c r="B110" s="4">
        <v>8885</v>
      </c>
      <c r="C110" s="4">
        <v>5386</v>
      </c>
      <c r="D110" s="5">
        <f t="shared" si="2"/>
        <v>0.6061902082160946</v>
      </c>
      <c r="E110" s="4">
        <v>338</v>
      </c>
      <c r="F110" s="4">
        <v>4</v>
      </c>
      <c r="G110" s="4">
        <f t="shared" si="3"/>
        <v>334</v>
      </c>
      <c r="H110" s="6">
        <v>2</v>
      </c>
    </row>
    <row r="111" spans="1:8" ht="409.5">
      <c r="A111" s="10" t="s">
        <v>104</v>
      </c>
      <c r="B111" s="4">
        <v>10729</v>
      </c>
      <c r="C111" s="4">
        <v>7891</v>
      </c>
      <c r="D111" s="5">
        <f t="shared" si="2"/>
        <v>0.7354832696430236</v>
      </c>
      <c r="E111" s="4">
        <v>457</v>
      </c>
      <c r="F111" s="4">
        <v>26</v>
      </c>
      <c r="G111" s="4">
        <f t="shared" si="3"/>
        <v>431</v>
      </c>
      <c r="H111" s="6">
        <v>5</v>
      </c>
    </row>
    <row r="112" spans="1:8" ht="409.5">
      <c r="A112" s="10" t="s">
        <v>105</v>
      </c>
      <c r="B112" s="4">
        <v>7749</v>
      </c>
      <c r="C112" s="4">
        <v>5399</v>
      </c>
      <c r="D112" s="5">
        <f t="shared" si="2"/>
        <v>0.6967350625887211</v>
      </c>
      <c r="E112" s="4">
        <v>408</v>
      </c>
      <c r="F112" s="4">
        <v>4</v>
      </c>
      <c r="G112" s="4">
        <f t="shared" si="3"/>
        <v>404</v>
      </c>
      <c r="H112" s="6">
        <v>5</v>
      </c>
    </row>
    <row r="113" spans="1:8" ht="409.5">
      <c r="A113" s="10" t="s">
        <v>106</v>
      </c>
      <c r="B113" s="4">
        <v>2763</v>
      </c>
      <c r="C113" s="4">
        <v>2161</v>
      </c>
      <c r="D113" s="5">
        <f t="shared" si="2"/>
        <v>0.7821208830980818</v>
      </c>
      <c r="E113" s="4">
        <v>181</v>
      </c>
      <c r="F113" s="4">
        <v>4</v>
      </c>
      <c r="G113" s="4">
        <f t="shared" si="3"/>
        <v>177</v>
      </c>
      <c r="H113" s="6">
        <v>2</v>
      </c>
    </row>
    <row r="114" spans="1:8" ht="409.5">
      <c r="A114" s="10" t="s">
        <v>107</v>
      </c>
      <c r="B114" s="4">
        <v>6096</v>
      </c>
      <c r="C114" s="4">
        <v>4869</v>
      </c>
      <c r="D114" s="5">
        <f t="shared" si="2"/>
        <v>0.7987204724409449</v>
      </c>
      <c r="E114" s="4">
        <v>522</v>
      </c>
      <c r="F114" s="4">
        <v>6</v>
      </c>
      <c r="G114" s="4">
        <f t="shared" si="3"/>
        <v>516</v>
      </c>
      <c r="H114" s="6">
        <v>1</v>
      </c>
    </row>
    <row r="115" spans="1:8" ht="409.5">
      <c r="A115" s="10" t="s">
        <v>108</v>
      </c>
      <c r="B115" s="4">
        <v>3382</v>
      </c>
      <c r="C115" s="4">
        <v>2347</v>
      </c>
      <c r="D115" s="5">
        <f t="shared" si="2"/>
        <v>0.6939680662329982</v>
      </c>
      <c r="E115" s="4">
        <v>215</v>
      </c>
      <c r="F115" s="4">
        <v>0</v>
      </c>
      <c r="G115" s="4">
        <f t="shared" si="3"/>
        <v>215</v>
      </c>
      <c r="H115" s="6">
        <v>2</v>
      </c>
    </row>
    <row r="116" spans="1:8" ht="409.5">
      <c r="A116" s="10" t="s">
        <v>109</v>
      </c>
      <c r="B116" s="4">
        <v>6373</v>
      </c>
      <c r="C116" s="4">
        <v>5187</v>
      </c>
      <c r="D116" s="5">
        <f t="shared" si="2"/>
        <v>0.8139024007531774</v>
      </c>
      <c r="E116" s="4">
        <v>353</v>
      </c>
      <c r="F116" s="4">
        <v>2</v>
      </c>
      <c r="G116" s="4">
        <f t="shared" si="3"/>
        <v>351</v>
      </c>
      <c r="H116" s="6">
        <v>3</v>
      </c>
    </row>
    <row r="117" spans="1:8" ht="409.5">
      <c r="A117" s="10" t="s">
        <v>110</v>
      </c>
      <c r="B117" s="4">
        <v>5244</v>
      </c>
      <c r="C117" s="4">
        <v>3181</v>
      </c>
      <c r="D117" s="5">
        <f t="shared" si="2"/>
        <v>0.6065980167810832</v>
      </c>
      <c r="E117" s="4">
        <v>277</v>
      </c>
      <c r="F117" s="4">
        <v>14</v>
      </c>
      <c r="G117" s="4">
        <f t="shared" si="3"/>
        <v>263</v>
      </c>
      <c r="H117" s="6">
        <v>2</v>
      </c>
    </row>
    <row r="118" spans="1:8" ht="409.5">
      <c r="A118" s="10" t="s">
        <v>111</v>
      </c>
      <c r="B118" s="4">
        <v>7057</v>
      </c>
      <c r="C118" s="4">
        <v>5388</v>
      </c>
      <c r="D118" s="5">
        <f t="shared" si="2"/>
        <v>0.7634972367861698</v>
      </c>
      <c r="E118" s="4">
        <v>777</v>
      </c>
      <c r="F118" s="4">
        <v>15</v>
      </c>
      <c r="G118" s="4">
        <f t="shared" si="3"/>
        <v>762</v>
      </c>
      <c r="H118" s="6">
        <v>4</v>
      </c>
    </row>
    <row r="119" spans="1:8" ht="409.5">
      <c r="A119" s="10" t="s">
        <v>112</v>
      </c>
      <c r="B119" s="4">
        <v>15711</v>
      </c>
      <c r="C119" s="4">
        <v>14048</v>
      </c>
      <c r="D119" s="5">
        <f t="shared" si="2"/>
        <v>0.8941505951244351</v>
      </c>
      <c r="E119" s="4">
        <v>2066</v>
      </c>
      <c r="F119" s="4">
        <v>45</v>
      </c>
      <c r="G119" s="4">
        <f t="shared" si="3"/>
        <v>2021</v>
      </c>
      <c r="H119" s="6">
        <v>4</v>
      </c>
    </row>
    <row r="120" spans="1:8" ht="409.5">
      <c r="A120" s="10" t="s">
        <v>113</v>
      </c>
      <c r="B120" s="4">
        <v>11888</v>
      </c>
      <c r="C120" s="4">
        <v>9395</v>
      </c>
      <c r="D120" s="5">
        <f t="shared" si="2"/>
        <v>0.790292732166891</v>
      </c>
      <c r="E120" s="4">
        <v>899</v>
      </c>
      <c r="F120" s="4">
        <v>37</v>
      </c>
      <c r="G120" s="4">
        <f t="shared" si="3"/>
        <v>862</v>
      </c>
      <c r="H120" s="6">
        <v>1</v>
      </c>
    </row>
    <row r="121" spans="1:8" ht="409.5">
      <c r="A121" s="10" t="s">
        <v>114</v>
      </c>
      <c r="B121" s="4">
        <v>1719</v>
      </c>
      <c r="C121" s="4">
        <v>1477</v>
      </c>
      <c r="D121" s="5">
        <f t="shared" si="2"/>
        <v>0.8592204770215242</v>
      </c>
      <c r="E121" s="4">
        <v>218</v>
      </c>
      <c r="F121" s="4">
        <v>3</v>
      </c>
      <c r="G121" s="4">
        <f t="shared" si="3"/>
        <v>215</v>
      </c>
      <c r="H121" s="6">
        <v>5</v>
      </c>
    </row>
    <row r="122" spans="1:8" ht="409.5">
      <c r="A122" s="10" t="s">
        <v>115</v>
      </c>
      <c r="B122" s="4">
        <v>2801</v>
      </c>
      <c r="C122" s="4">
        <v>2134</v>
      </c>
      <c r="D122" s="5">
        <f t="shared" si="2"/>
        <v>0.7618707604426991</v>
      </c>
      <c r="E122" s="4">
        <v>202</v>
      </c>
      <c r="F122" s="4">
        <v>1</v>
      </c>
      <c r="G122" s="4">
        <f t="shared" si="3"/>
        <v>201</v>
      </c>
      <c r="H122" s="6">
        <v>2</v>
      </c>
    </row>
    <row r="123" spans="1:8" ht="409.5">
      <c r="A123" s="10" t="s">
        <v>116</v>
      </c>
      <c r="B123" s="4">
        <v>2973</v>
      </c>
      <c r="C123" s="4">
        <v>2220</v>
      </c>
      <c r="D123" s="5">
        <f t="shared" si="2"/>
        <v>0.7467204843592331</v>
      </c>
      <c r="E123" s="4">
        <v>440</v>
      </c>
      <c r="F123" s="4">
        <v>5</v>
      </c>
      <c r="G123" s="4">
        <f t="shared" si="3"/>
        <v>435</v>
      </c>
      <c r="H123" s="6">
        <v>5</v>
      </c>
    </row>
    <row r="124" spans="1:8" ht="409.5">
      <c r="A124" s="10" t="s">
        <v>117</v>
      </c>
      <c r="B124" s="4">
        <v>1118</v>
      </c>
      <c r="C124" s="4">
        <v>844</v>
      </c>
      <c r="D124" s="5">
        <f t="shared" si="2"/>
        <v>0.7549194991055456</v>
      </c>
      <c r="E124" s="4">
        <v>45</v>
      </c>
      <c r="F124" s="4">
        <v>1</v>
      </c>
      <c r="G124" s="4">
        <f t="shared" si="3"/>
        <v>44</v>
      </c>
      <c r="H124" s="6">
        <v>2</v>
      </c>
    </row>
    <row r="125" spans="1:8" ht="409.5">
      <c r="A125" s="10" t="s">
        <v>118</v>
      </c>
      <c r="B125" s="4">
        <v>9666</v>
      </c>
      <c r="C125" s="4">
        <v>7224</v>
      </c>
      <c r="D125" s="5">
        <f t="shared" si="2"/>
        <v>0.7473618870266915</v>
      </c>
      <c r="E125" s="4">
        <v>481</v>
      </c>
      <c r="F125" s="4">
        <v>1</v>
      </c>
      <c r="G125" s="4">
        <f t="shared" si="3"/>
        <v>480</v>
      </c>
      <c r="H125" s="6">
        <v>3</v>
      </c>
    </row>
    <row r="126" spans="1:8" ht="409.5">
      <c r="A126" s="10" t="s">
        <v>119</v>
      </c>
      <c r="B126" s="4">
        <v>1778</v>
      </c>
      <c r="C126" s="4">
        <v>1460</v>
      </c>
      <c r="D126" s="5">
        <f t="shared" si="2"/>
        <v>0.8211473565804275</v>
      </c>
      <c r="E126" s="4">
        <v>256</v>
      </c>
      <c r="F126" s="4">
        <v>2</v>
      </c>
      <c r="G126" s="4">
        <f t="shared" si="3"/>
        <v>254</v>
      </c>
      <c r="H126" s="6">
        <v>5</v>
      </c>
    </row>
    <row r="127" spans="1:8" ht="409.5">
      <c r="A127" s="10" t="s">
        <v>180</v>
      </c>
      <c r="B127" s="4">
        <v>24550</v>
      </c>
      <c r="C127" s="4">
        <v>18835</v>
      </c>
      <c r="D127" s="5">
        <f t="shared" si="2"/>
        <v>0.7672097759674135</v>
      </c>
      <c r="E127" s="4">
        <v>1549</v>
      </c>
      <c r="F127" s="4">
        <v>35</v>
      </c>
      <c r="G127" s="4">
        <f t="shared" si="3"/>
        <v>1514</v>
      </c>
      <c r="H127" s="6" t="s">
        <v>186</v>
      </c>
    </row>
    <row r="128" spans="1:8" ht="409.5">
      <c r="A128" s="10" t="s">
        <v>120</v>
      </c>
      <c r="B128" s="4">
        <v>2714</v>
      </c>
      <c r="C128" s="4">
        <v>1825</v>
      </c>
      <c r="D128" s="5">
        <f aca="true" t="shared" si="4" ref="D128:D170">SUM(C128/B128)</f>
        <v>0.6724392041267502</v>
      </c>
      <c r="E128" s="4">
        <v>296</v>
      </c>
      <c r="F128" s="4">
        <v>7</v>
      </c>
      <c r="G128" s="4">
        <f aca="true" t="shared" si="5" ref="G128:G170">SUM(E128-F128)</f>
        <v>289</v>
      </c>
      <c r="H128" s="6">
        <v>5</v>
      </c>
    </row>
    <row r="129" spans="1:8" ht="409.5">
      <c r="A129" s="10" t="s">
        <v>121</v>
      </c>
      <c r="B129" s="4">
        <v>16532</v>
      </c>
      <c r="C129" s="4">
        <v>13842</v>
      </c>
      <c r="D129" s="5">
        <f t="shared" si="4"/>
        <v>0.837285264940721</v>
      </c>
      <c r="E129" s="4">
        <v>1717</v>
      </c>
      <c r="F129" s="4">
        <v>48</v>
      </c>
      <c r="G129" s="4">
        <f t="shared" si="5"/>
        <v>1669</v>
      </c>
      <c r="H129" s="6">
        <v>5</v>
      </c>
    </row>
    <row r="130" spans="1:8" ht="409.5">
      <c r="A130" s="10" t="s">
        <v>162</v>
      </c>
      <c r="B130" s="4">
        <v>6426</v>
      </c>
      <c r="C130" s="4">
        <v>4967</v>
      </c>
      <c r="D130" s="5">
        <f t="shared" si="4"/>
        <v>0.7729536258948023</v>
      </c>
      <c r="E130" s="4">
        <v>451</v>
      </c>
      <c r="F130" s="4">
        <v>21</v>
      </c>
      <c r="G130" s="4">
        <f t="shared" si="5"/>
        <v>430</v>
      </c>
      <c r="H130" s="6">
        <v>2</v>
      </c>
    </row>
    <row r="131" spans="1:8" ht="409.5">
      <c r="A131" s="10" t="s">
        <v>124</v>
      </c>
      <c r="B131" s="4">
        <v>16129</v>
      </c>
      <c r="C131" s="4">
        <v>13547</v>
      </c>
      <c r="D131" s="5">
        <f t="shared" si="4"/>
        <v>0.8399156798313596</v>
      </c>
      <c r="E131" s="4">
        <v>1331</v>
      </c>
      <c r="F131" s="4">
        <v>12</v>
      </c>
      <c r="G131" s="4">
        <f t="shared" si="5"/>
        <v>1319</v>
      </c>
      <c r="H131" s="6">
        <v>1</v>
      </c>
    </row>
    <row r="132" spans="1:8" ht="409.5">
      <c r="A132" s="10" t="s">
        <v>122</v>
      </c>
      <c r="B132" s="4">
        <v>14085</v>
      </c>
      <c r="C132" s="4">
        <v>11272</v>
      </c>
      <c r="D132" s="5">
        <f t="shared" si="4"/>
        <v>0.8002839900603479</v>
      </c>
      <c r="E132" s="4">
        <v>1317</v>
      </c>
      <c r="F132" s="4">
        <v>15</v>
      </c>
      <c r="G132" s="4">
        <f t="shared" si="5"/>
        <v>1302</v>
      </c>
      <c r="H132" s="6">
        <v>5</v>
      </c>
    </row>
    <row r="133" spans="1:8" ht="409.5">
      <c r="A133" s="10" t="s">
        <v>123</v>
      </c>
      <c r="B133" s="4">
        <v>28226</v>
      </c>
      <c r="C133" s="4">
        <v>21577</v>
      </c>
      <c r="D133" s="5">
        <f t="shared" si="4"/>
        <v>0.7644370438602707</v>
      </c>
      <c r="E133" s="4">
        <v>1712</v>
      </c>
      <c r="F133" s="4">
        <v>11</v>
      </c>
      <c r="G133" s="4">
        <f t="shared" si="5"/>
        <v>1701</v>
      </c>
      <c r="H133" s="6">
        <v>1</v>
      </c>
    </row>
    <row r="134" spans="1:8" ht="409.5">
      <c r="A134" s="10" t="s">
        <v>125</v>
      </c>
      <c r="B134" s="4">
        <v>1787</v>
      </c>
      <c r="C134" s="4">
        <v>1420</v>
      </c>
      <c r="D134" s="5">
        <f t="shared" si="4"/>
        <v>0.7946278679350868</v>
      </c>
      <c r="E134" s="4">
        <v>96</v>
      </c>
      <c r="F134" s="4">
        <v>3</v>
      </c>
      <c r="G134" s="4">
        <f t="shared" si="5"/>
        <v>93</v>
      </c>
      <c r="H134" s="6">
        <v>2</v>
      </c>
    </row>
    <row r="135" spans="1:8" ht="409.5">
      <c r="A135" s="10" t="s">
        <v>126</v>
      </c>
      <c r="B135" s="4">
        <v>7574</v>
      </c>
      <c r="C135" s="4">
        <v>5785</v>
      </c>
      <c r="D135" s="5">
        <f t="shared" si="4"/>
        <v>0.7637972009506205</v>
      </c>
      <c r="E135" s="4">
        <v>397</v>
      </c>
      <c r="F135" s="4">
        <v>15</v>
      </c>
      <c r="G135" s="4">
        <f t="shared" si="5"/>
        <v>382</v>
      </c>
      <c r="H135" s="6">
        <v>2</v>
      </c>
    </row>
    <row r="136" spans="1:8" ht="409.5">
      <c r="A136" s="10" t="s">
        <v>127</v>
      </c>
      <c r="B136" s="4">
        <v>66047</v>
      </c>
      <c r="C136" s="4">
        <v>47289</v>
      </c>
      <c r="D136" s="5">
        <f t="shared" si="4"/>
        <v>0.7159901282420095</v>
      </c>
      <c r="E136" s="4">
        <v>4881</v>
      </c>
      <c r="F136" s="4">
        <v>84</v>
      </c>
      <c r="G136" s="4">
        <f t="shared" si="5"/>
        <v>4797</v>
      </c>
      <c r="H136" s="6">
        <v>4</v>
      </c>
    </row>
    <row r="137" spans="1:8" ht="409.5">
      <c r="A137" s="10" t="s">
        <v>128</v>
      </c>
      <c r="B137" s="4">
        <v>2118</v>
      </c>
      <c r="C137" s="4">
        <v>1411</v>
      </c>
      <c r="D137" s="5">
        <f t="shared" si="4"/>
        <v>0.666194523135033</v>
      </c>
      <c r="E137" s="4">
        <v>80</v>
      </c>
      <c r="F137" s="4">
        <v>5</v>
      </c>
      <c r="G137" s="4">
        <f t="shared" si="5"/>
        <v>75</v>
      </c>
      <c r="H137" s="6">
        <v>2</v>
      </c>
    </row>
    <row r="138" spans="1:8" ht="409.5">
      <c r="A138" s="10" t="s">
        <v>129</v>
      </c>
      <c r="B138" s="4">
        <v>12757</v>
      </c>
      <c r="C138" s="4">
        <v>9924</v>
      </c>
      <c r="D138" s="5">
        <f t="shared" si="4"/>
        <v>0.7779258446343185</v>
      </c>
      <c r="E138" s="4">
        <v>1130</v>
      </c>
      <c r="F138" s="4">
        <v>30</v>
      </c>
      <c r="G138" s="4">
        <f t="shared" si="5"/>
        <v>1100</v>
      </c>
      <c r="H138" s="6">
        <v>2</v>
      </c>
    </row>
    <row r="139" spans="1:8" ht="409.5">
      <c r="A139" s="10" t="s">
        <v>163</v>
      </c>
      <c r="B139" s="4">
        <v>32672</v>
      </c>
      <c r="C139" s="4">
        <v>23283</v>
      </c>
      <c r="D139" s="5">
        <f t="shared" si="4"/>
        <v>0.7126285504407444</v>
      </c>
      <c r="E139" s="4">
        <v>1917</v>
      </c>
      <c r="F139" s="4">
        <v>110</v>
      </c>
      <c r="G139" s="4">
        <f t="shared" si="5"/>
        <v>1807</v>
      </c>
      <c r="H139" s="6">
        <v>3</v>
      </c>
    </row>
    <row r="140" spans="1:8" ht="409.5">
      <c r="A140" s="10" t="s">
        <v>130</v>
      </c>
      <c r="B140" s="4">
        <v>8681</v>
      </c>
      <c r="C140" s="4">
        <v>7248</v>
      </c>
      <c r="D140" s="5">
        <f t="shared" si="4"/>
        <v>0.8349268517451907</v>
      </c>
      <c r="E140" s="4">
        <v>721</v>
      </c>
      <c r="F140" s="4">
        <v>9</v>
      </c>
      <c r="G140" s="4">
        <f t="shared" si="5"/>
        <v>712</v>
      </c>
      <c r="H140" s="6">
        <v>2</v>
      </c>
    </row>
    <row r="141" spans="1:8" ht="409.5">
      <c r="A141" s="10" t="s">
        <v>131</v>
      </c>
      <c r="B141" s="4">
        <v>4989</v>
      </c>
      <c r="C141" s="4">
        <v>3792</v>
      </c>
      <c r="D141" s="5">
        <f t="shared" si="4"/>
        <v>0.7600721587492484</v>
      </c>
      <c r="E141" s="4">
        <v>288</v>
      </c>
      <c r="F141" s="4">
        <v>15</v>
      </c>
      <c r="G141" s="4">
        <f t="shared" si="5"/>
        <v>273</v>
      </c>
      <c r="H141" s="6">
        <v>5</v>
      </c>
    </row>
    <row r="142" spans="1:8" ht="409.5">
      <c r="A142" s="10" t="s">
        <v>158</v>
      </c>
      <c r="B142" s="4">
        <v>5330</v>
      </c>
      <c r="C142" s="4">
        <v>4061</v>
      </c>
      <c r="D142" s="5">
        <f t="shared" si="4"/>
        <v>0.7619136960600376</v>
      </c>
      <c r="E142" s="4">
        <v>318</v>
      </c>
      <c r="F142" s="4">
        <v>7</v>
      </c>
      <c r="G142" s="4">
        <f t="shared" si="5"/>
        <v>311</v>
      </c>
      <c r="H142" s="6">
        <v>2</v>
      </c>
    </row>
    <row r="143" spans="1:8" ht="409.5">
      <c r="A143" s="10" t="s">
        <v>132</v>
      </c>
      <c r="B143" s="4">
        <v>9696</v>
      </c>
      <c r="C143" s="4">
        <v>8045</v>
      </c>
      <c r="D143" s="5">
        <f t="shared" si="4"/>
        <v>0.829723597359736</v>
      </c>
      <c r="E143" s="4">
        <v>597</v>
      </c>
      <c r="F143" s="4">
        <v>10</v>
      </c>
      <c r="G143" s="4">
        <f t="shared" si="5"/>
        <v>587</v>
      </c>
      <c r="H143" s="6">
        <v>2</v>
      </c>
    </row>
    <row r="144" spans="1:16" ht="409.5">
      <c r="A144" s="10" t="s">
        <v>178</v>
      </c>
      <c r="B144" s="4">
        <v>19624</v>
      </c>
      <c r="C144" s="4">
        <v>14253</v>
      </c>
      <c r="D144" s="5">
        <f t="shared" si="4"/>
        <v>0.7263045250713412</v>
      </c>
      <c r="E144" s="4">
        <v>1445</v>
      </c>
      <c r="F144" s="4">
        <v>27</v>
      </c>
      <c r="G144" s="4">
        <f t="shared" si="5"/>
        <v>1418</v>
      </c>
      <c r="H144" s="6" t="s">
        <v>187</v>
      </c>
      <c r="L144" s="4"/>
      <c r="N144" s="4"/>
      <c r="O144" s="4"/>
      <c r="P144" s="4"/>
    </row>
    <row r="145" spans="1:8" ht="409.5">
      <c r="A145" s="10" t="s">
        <v>133</v>
      </c>
      <c r="B145" s="4">
        <v>24652</v>
      </c>
      <c r="C145" s="4">
        <v>18967</v>
      </c>
      <c r="D145" s="5">
        <f t="shared" si="4"/>
        <v>0.7693899075125751</v>
      </c>
      <c r="E145" s="4">
        <v>1972</v>
      </c>
      <c r="F145" s="4">
        <v>41</v>
      </c>
      <c r="G145" s="4">
        <f t="shared" si="5"/>
        <v>1931</v>
      </c>
      <c r="H145" s="6">
        <v>4</v>
      </c>
    </row>
    <row r="146" spans="1:8" ht="409.5">
      <c r="A146" s="10" t="s">
        <v>134</v>
      </c>
      <c r="B146" s="4">
        <v>622</v>
      </c>
      <c r="C146" s="4">
        <v>518</v>
      </c>
      <c r="D146" s="5">
        <f t="shared" si="4"/>
        <v>0.8327974276527331</v>
      </c>
      <c r="E146" s="4">
        <v>33</v>
      </c>
      <c r="F146" s="4">
        <v>0</v>
      </c>
      <c r="G146" s="4">
        <f t="shared" si="5"/>
        <v>33</v>
      </c>
      <c r="H146" s="6">
        <v>2</v>
      </c>
    </row>
    <row r="147" spans="1:8" ht="409.5">
      <c r="A147" s="10" t="s">
        <v>135</v>
      </c>
      <c r="B147" s="4">
        <v>16209</v>
      </c>
      <c r="C147" s="4">
        <v>12905</v>
      </c>
      <c r="D147" s="5">
        <f t="shared" si="4"/>
        <v>0.7961626257017707</v>
      </c>
      <c r="E147" s="4">
        <v>1342</v>
      </c>
      <c r="F147" s="4">
        <v>23</v>
      </c>
      <c r="G147" s="4">
        <f t="shared" si="5"/>
        <v>1319</v>
      </c>
      <c r="H147" s="6">
        <v>2</v>
      </c>
    </row>
    <row r="148" spans="1:8" ht="409.5">
      <c r="A148" s="10" t="s">
        <v>136</v>
      </c>
      <c r="B148" s="4">
        <v>1672</v>
      </c>
      <c r="C148" s="4">
        <v>1224</v>
      </c>
      <c r="D148" s="5">
        <f t="shared" si="4"/>
        <v>0.7320574162679426</v>
      </c>
      <c r="E148" s="4">
        <v>78</v>
      </c>
      <c r="F148" s="4">
        <v>1</v>
      </c>
      <c r="G148" s="4">
        <f t="shared" si="5"/>
        <v>77</v>
      </c>
      <c r="H148" s="6">
        <v>2</v>
      </c>
    </row>
    <row r="149" spans="1:8" ht="409.5">
      <c r="A149" s="10" t="s">
        <v>137</v>
      </c>
      <c r="B149" s="4">
        <v>25759</v>
      </c>
      <c r="C149" s="4">
        <v>21105</v>
      </c>
      <c r="D149" s="5">
        <f t="shared" si="4"/>
        <v>0.8193252843666291</v>
      </c>
      <c r="E149" s="4">
        <v>2025</v>
      </c>
      <c r="F149" s="4">
        <v>35</v>
      </c>
      <c r="G149" s="4">
        <f t="shared" si="5"/>
        <v>1990</v>
      </c>
      <c r="H149" s="6">
        <v>3</v>
      </c>
    </row>
    <row r="150" spans="1:8" ht="409.5">
      <c r="A150" s="10" t="s">
        <v>138</v>
      </c>
      <c r="B150" s="4">
        <v>994</v>
      </c>
      <c r="C150" s="4">
        <v>834</v>
      </c>
      <c r="D150" s="5">
        <f t="shared" si="4"/>
        <v>0.8390342052313883</v>
      </c>
      <c r="E150" s="4">
        <v>66</v>
      </c>
      <c r="F150" s="4">
        <v>0</v>
      </c>
      <c r="G150" s="4">
        <f t="shared" si="5"/>
        <v>66</v>
      </c>
      <c r="H150" s="6">
        <v>5</v>
      </c>
    </row>
    <row r="151" spans="1:8" ht="409.5">
      <c r="A151" s="10" t="s">
        <v>139</v>
      </c>
      <c r="B151" s="4">
        <v>2447</v>
      </c>
      <c r="C151" s="4">
        <v>2162</v>
      </c>
      <c r="D151" s="5">
        <f t="shared" si="4"/>
        <v>0.8835308541070699</v>
      </c>
      <c r="E151" s="4">
        <v>323</v>
      </c>
      <c r="F151" s="4">
        <v>3</v>
      </c>
      <c r="G151" s="4">
        <f t="shared" si="5"/>
        <v>320</v>
      </c>
      <c r="H151" s="6">
        <v>5</v>
      </c>
    </row>
    <row r="152" spans="1:8" ht="409.5">
      <c r="A152" s="10" t="s">
        <v>179</v>
      </c>
      <c r="B152" s="4">
        <v>57727</v>
      </c>
      <c r="C152" s="4">
        <v>32449</v>
      </c>
      <c r="D152" s="5">
        <f t="shared" si="4"/>
        <v>0.5621113170613404</v>
      </c>
      <c r="E152" s="4">
        <v>2702</v>
      </c>
      <c r="F152" s="4">
        <v>107</v>
      </c>
      <c r="G152" s="4">
        <f t="shared" si="5"/>
        <v>2595</v>
      </c>
      <c r="H152" s="6" t="s">
        <v>188</v>
      </c>
    </row>
    <row r="153" spans="1:8" ht="409.5">
      <c r="A153" s="10" t="s">
        <v>140</v>
      </c>
      <c r="B153" s="4">
        <v>13263</v>
      </c>
      <c r="C153" s="4">
        <v>9966</v>
      </c>
      <c r="D153" s="5">
        <f t="shared" si="4"/>
        <v>0.7514137073060394</v>
      </c>
      <c r="E153" s="4">
        <v>1076</v>
      </c>
      <c r="F153" s="4">
        <v>12</v>
      </c>
      <c r="G153" s="4">
        <f t="shared" si="5"/>
        <v>1064</v>
      </c>
      <c r="H153" s="6">
        <v>2</v>
      </c>
    </row>
    <row r="154" spans="1:8" ht="409.5">
      <c r="A154" s="10" t="s">
        <v>141</v>
      </c>
      <c r="B154" s="4">
        <v>14782</v>
      </c>
      <c r="C154" s="4">
        <v>10865</v>
      </c>
      <c r="D154" s="5">
        <f t="shared" si="4"/>
        <v>0.7350155594642133</v>
      </c>
      <c r="E154" s="4">
        <v>774</v>
      </c>
      <c r="F154" s="4">
        <v>43</v>
      </c>
      <c r="G154" s="4">
        <f t="shared" si="5"/>
        <v>731</v>
      </c>
      <c r="H154" s="6">
        <v>5</v>
      </c>
    </row>
    <row r="155" spans="1:8" ht="409.5">
      <c r="A155" s="10" t="s">
        <v>142</v>
      </c>
      <c r="B155" s="4">
        <v>40156</v>
      </c>
      <c r="C155" s="4">
        <v>32451</v>
      </c>
      <c r="D155" s="5">
        <f t="shared" si="4"/>
        <v>0.8081233190556828</v>
      </c>
      <c r="E155" s="4">
        <v>3890</v>
      </c>
      <c r="F155" s="4">
        <v>61</v>
      </c>
      <c r="G155" s="4">
        <f t="shared" si="5"/>
        <v>3829</v>
      </c>
      <c r="H155" s="6">
        <v>1</v>
      </c>
    </row>
    <row r="156" spans="1:8" ht="409.5">
      <c r="A156" s="10" t="s">
        <v>143</v>
      </c>
      <c r="B156" s="4">
        <v>29266</v>
      </c>
      <c r="C156" s="4">
        <v>20435</v>
      </c>
      <c r="D156" s="5">
        <f t="shared" si="4"/>
        <v>0.6982505296248206</v>
      </c>
      <c r="E156" s="4">
        <v>1826</v>
      </c>
      <c r="F156" s="4">
        <v>28</v>
      </c>
      <c r="G156" s="4">
        <f t="shared" si="5"/>
        <v>1798</v>
      </c>
      <c r="H156" s="6">
        <v>3</v>
      </c>
    </row>
    <row r="157" spans="1:8" ht="409.5">
      <c r="A157" s="10" t="s">
        <v>144</v>
      </c>
      <c r="B157" s="4">
        <v>4396</v>
      </c>
      <c r="C157" s="4">
        <v>3574</v>
      </c>
      <c r="D157" s="5">
        <f t="shared" si="4"/>
        <v>0.8130118289353958</v>
      </c>
      <c r="E157" s="4">
        <v>369</v>
      </c>
      <c r="F157" s="4">
        <v>12</v>
      </c>
      <c r="G157" s="4">
        <f t="shared" si="5"/>
        <v>357</v>
      </c>
      <c r="H157" s="6">
        <v>2</v>
      </c>
    </row>
    <row r="158" spans="1:8" ht="409.5">
      <c r="A158" s="10" t="s">
        <v>145</v>
      </c>
      <c r="B158" s="4">
        <v>6811</v>
      </c>
      <c r="C158" s="4">
        <v>5536</v>
      </c>
      <c r="D158" s="5">
        <f t="shared" si="4"/>
        <v>0.8128028189693144</v>
      </c>
      <c r="E158" s="4">
        <v>863</v>
      </c>
      <c r="F158" s="4">
        <v>10</v>
      </c>
      <c r="G158" s="4">
        <f t="shared" si="5"/>
        <v>853</v>
      </c>
      <c r="H158" s="6">
        <v>4</v>
      </c>
    </row>
    <row r="159" spans="1:8" ht="409.5">
      <c r="A159" s="10" t="s">
        <v>146</v>
      </c>
      <c r="B159" s="4">
        <v>18495</v>
      </c>
      <c r="C159" s="4">
        <v>15111</v>
      </c>
      <c r="D159" s="5">
        <f t="shared" si="4"/>
        <v>0.8170316301703163</v>
      </c>
      <c r="E159" s="4">
        <v>2486</v>
      </c>
      <c r="F159" s="4">
        <v>112</v>
      </c>
      <c r="G159" s="4">
        <f t="shared" si="5"/>
        <v>2374</v>
      </c>
      <c r="H159" s="6">
        <v>4</v>
      </c>
    </row>
    <row r="160" spans="1:8" ht="409.5">
      <c r="A160" s="10" t="s">
        <v>147</v>
      </c>
      <c r="B160" s="4">
        <v>17939</v>
      </c>
      <c r="C160" s="4">
        <v>13809</v>
      </c>
      <c r="D160" s="5">
        <f t="shared" si="4"/>
        <v>0.7697753497965327</v>
      </c>
      <c r="E160" s="4">
        <v>1100</v>
      </c>
      <c r="F160" s="4">
        <v>7</v>
      </c>
      <c r="G160" s="4">
        <f t="shared" si="5"/>
        <v>1093</v>
      </c>
      <c r="H160" s="6">
        <v>1</v>
      </c>
    </row>
    <row r="161" spans="1:8" ht="409.5">
      <c r="A161" s="10" t="s">
        <v>148</v>
      </c>
      <c r="B161" s="4">
        <v>3645</v>
      </c>
      <c r="C161" s="4">
        <v>2796</v>
      </c>
      <c r="D161" s="5">
        <f t="shared" si="4"/>
        <v>0.7670781893004115</v>
      </c>
      <c r="E161" s="4">
        <v>188</v>
      </c>
      <c r="F161" s="4">
        <v>5</v>
      </c>
      <c r="G161" s="4">
        <f t="shared" si="5"/>
        <v>183</v>
      </c>
      <c r="H161" s="6">
        <v>2</v>
      </c>
    </row>
    <row r="162" spans="1:8" ht="409.5">
      <c r="A162" s="10" t="s">
        <v>149</v>
      </c>
      <c r="B162" s="4">
        <v>11883</v>
      </c>
      <c r="C162" s="4">
        <v>10168</v>
      </c>
      <c r="D162" s="5">
        <f t="shared" si="4"/>
        <v>0.855676176049819</v>
      </c>
      <c r="E162" s="4">
        <v>1459</v>
      </c>
      <c r="F162" s="4">
        <v>17</v>
      </c>
      <c r="G162" s="4">
        <f t="shared" si="5"/>
        <v>1442</v>
      </c>
      <c r="H162" s="6">
        <v>4</v>
      </c>
    </row>
    <row r="163" spans="1:8" ht="409.5">
      <c r="A163" s="10" t="s">
        <v>150</v>
      </c>
      <c r="B163" s="4">
        <v>7046</v>
      </c>
      <c r="C163" s="4">
        <v>4740</v>
      </c>
      <c r="D163" s="5">
        <f t="shared" si="4"/>
        <v>0.672722111836503</v>
      </c>
      <c r="E163" s="4">
        <v>364</v>
      </c>
      <c r="F163" s="4">
        <v>3</v>
      </c>
      <c r="G163" s="4">
        <f t="shared" si="5"/>
        <v>361</v>
      </c>
      <c r="H163" s="6">
        <v>1</v>
      </c>
    </row>
    <row r="164" spans="1:8" ht="409.5">
      <c r="A164" s="10" t="s">
        <v>157</v>
      </c>
      <c r="B164" s="4">
        <v>13880</v>
      </c>
      <c r="C164" s="4">
        <v>7895</v>
      </c>
      <c r="D164" s="5">
        <f t="shared" si="4"/>
        <v>0.5688040345821326</v>
      </c>
      <c r="E164" s="4">
        <v>647</v>
      </c>
      <c r="F164" s="4">
        <v>4</v>
      </c>
      <c r="G164" s="4">
        <f t="shared" si="5"/>
        <v>643</v>
      </c>
      <c r="H164" s="6">
        <v>2</v>
      </c>
    </row>
    <row r="165" spans="1:8" ht="409.5">
      <c r="A165" s="10" t="s">
        <v>151</v>
      </c>
      <c r="B165" s="4">
        <v>20644</v>
      </c>
      <c r="C165" s="4">
        <v>15945</v>
      </c>
      <c r="D165" s="5">
        <f t="shared" si="4"/>
        <v>0.772379383840341</v>
      </c>
      <c r="E165" s="4">
        <v>1380</v>
      </c>
      <c r="F165" s="4">
        <v>16</v>
      </c>
      <c r="G165" s="4">
        <f t="shared" si="5"/>
        <v>1364</v>
      </c>
      <c r="H165" s="6">
        <v>1</v>
      </c>
    </row>
    <row r="166" spans="1:8" ht="409.5">
      <c r="A166" s="10" t="s">
        <v>152</v>
      </c>
      <c r="B166" s="4">
        <v>7467</v>
      </c>
      <c r="C166" s="4">
        <v>5770</v>
      </c>
      <c r="D166" s="5">
        <f t="shared" si="4"/>
        <v>0.7727333601178519</v>
      </c>
      <c r="E166" s="4">
        <v>492</v>
      </c>
      <c r="F166" s="4">
        <v>19</v>
      </c>
      <c r="G166" s="4">
        <f t="shared" si="5"/>
        <v>473</v>
      </c>
      <c r="H166" s="6">
        <v>1</v>
      </c>
    </row>
    <row r="167" spans="1:8" ht="409.5">
      <c r="A167" s="10" t="s">
        <v>153</v>
      </c>
      <c r="B167" s="4">
        <v>11174</v>
      </c>
      <c r="C167" s="4">
        <v>8341</v>
      </c>
      <c r="D167" s="5">
        <f t="shared" si="4"/>
        <v>0.7464650080544121</v>
      </c>
      <c r="E167" s="4">
        <v>584</v>
      </c>
      <c r="F167" s="4">
        <v>16</v>
      </c>
      <c r="G167" s="4">
        <f t="shared" si="5"/>
        <v>568</v>
      </c>
      <c r="H167" s="6">
        <v>5</v>
      </c>
    </row>
    <row r="168" spans="1:8" ht="409.5">
      <c r="A168" s="10" t="s">
        <v>154</v>
      </c>
      <c r="B168" s="4">
        <v>6583</v>
      </c>
      <c r="C168" s="4">
        <v>5723</v>
      </c>
      <c r="D168" s="5">
        <f t="shared" si="4"/>
        <v>0.869360473948048</v>
      </c>
      <c r="E168" s="4">
        <v>776</v>
      </c>
      <c r="F168" s="4">
        <v>10</v>
      </c>
      <c r="G168" s="4">
        <f t="shared" si="5"/>
        <v>766</v>
      </c>
      <c r="H168" s="6">
        <v>3</v>
      </c>
    </row>
    <row r="169" spans="1:8" ht="409.5">
      <c r="A169" s="10" t="s">
        <v>155</v>
      </c>
      <c r="B169" s="4">
        <v>7511</v>
      </c>
      <c r="C169" s="4">
        <v>5621</v>
      </c>
      <c r="D169" s="5">
        <f t="shared" si="4"/>
        <v>0.7483690587138863</v>
      </c>
      <c r="E169" s="4">
        <v>614</v>
      </c>
      <c r="F169" s="4">
        <v>10</v>
      </c>
      <c r="G169" s="4">
        <f t="shared" si="5"/>
        <v>604</v>
      </c>
      <c r="H169" s="6">
        <v>5</v>
      </c>
    </row>
    <row r="170" spans="1:8" ht="21" customHeight="1">
      <c r="A170" s="10" t="s">
        <v>156</v>
      </c>
      <c r="B170" s="4">
        <v>5359</v>
      </c>
      <c r="C170" s="4">
        <v>4254</v>
      </c>
      <c r="D170" s="5">
        <f t="shared" si="4"/>
        <v>0.7938048143310319</v>
      </c>
      <c r="E170" s="4">
        <v>391</v>
      </c>
      <c r="F170" s="4">
        <v>9</v>
      </c>
      <c r="G170" s="4">
        <f t="shared" si="5"/>
        <v>382</v>
      </c>
      <c r="H170" s="6">
        <v>2</v>
      </c>
    </row>
    <row r="171" spans="1:7" ht="18" customHeight="1">
      <c r="A171" s="1" t="s">
        <v>166</v>
      </c>
      <c r="B171" s="7">
        <f>SUM(B2:B170)</f>
        <v>2072848</v>
      </c>
      <c r="C171" s="7">
        <f>SUM(C2:C170)</f>
        <v>1529348</v>
      </c>
      <c r="D171" s="8">
        <f>SUM(C171/B171)</f>
        <v>0.7378003596983473</v>
      </c>
      <c r="E171" s="7">
        <f>SUM(E2:E170)</f>
        <v>149286</v>
      </c>
      <c r="F171" s="7">
        <f>SUM(F2:F170)</f>
        <v>3190</v>
      </c>
      <c r="G171" s="7">
        <f>SUM(E171-F171)</f>
        <v>146096</v>
      </c>
    </row>
    <row r="173" spans="1:3" ht="409.5">
      <c r="A173" s="15" t="s">
        <v>167</v>
      </c>
      <c r="B173" s="14"/>
      <c r="C173" s="14"/>
    </row>
    <row r="175" ht="409.5">
      <c r="A175" s="9"/>
    </row>
    <row r="177" spans="2:7" ht="409.5">
      <c r="B177" s="4"/>
      <c r="C177" s="4"/>
      <c r="D177" s="5"/>
      <c r="E177" s="4"/>
      <c r="F177" s="4"/>
      <c r="G177" s="4"/>
    </row>
    <row r="178" spans="2:7" ht="409.5">
      <c r="B178" s="4"/>
      <c r="C178" s="4"/>
      <c r="D178" s="5"/>
      <c r="E178" s="4"/>
      <c r="F178" s="4"/>
      <c r="G178" s="4"/>
    </row>
    <row r="179" spans="2:7" ht="409.5">
      <c r="B179" s="4"/>
      <c r="C179" s="4"/>
      <c r="D179" s="5"/>
      <c r="E179" s="4"/>
      <c r="F179" s="4"/>
      <c r="G179" s="4"/>
    </row>
    <row r="180" spans="2:7" ht="409.5">
      <c r="B180" s="4"/>
      <c r="C180" s="4"/>
      <c r="D180" s="5"/>
      <c r="E180" s="4"/>
      <c r="F180" s="4"/>
      <c r="G180" s="4"/>
    </row>
    <row r="181" spans="2:7" ht="409.5">
      <c r="B181" s="4"/>
      <c r="C181" s="4"/>
      <c r="D181" s="5"/>
      <c r="E181" s="4"/>
      <c r="F181" s="4"/>
      <c r="G181" s="4"/>
    </row>
    <row r="182" spans="2:7" ht="409.5">
      <c r="B182" s="4"/>
      <c r="C182" s="4"/>
      <c r="D182" s="5"/>
      <c r="E182" s="4"/>
      <c r="F182" s="4"/>
      <c r="G182" s="4"/>
    </row>
    <row r="183" spans="2:7" ht="409.5">
      <c r="B183" s="4"/>
      <c r="C183" s="4"/>
      <c r="D183" s="5"/>
      <c r="E183" s="4"/>
      <c r="F183" s="4"/>
      <c r="G183" s="4"/>
    </row>
    <row r="184" spans="2:7" ht="409.5">
      <c r="B184" s="4"/>
      <c r="C184" s="4"/>
      <c r="D184" s="5"/>
      <c r="E184" s="4"/>
      <c r="F184" s="4"/>
      <c r="G184" s="4"/>
    </row>
    <row r="185" spans="2:7" ht="409.5">
      <c r="B185" s="4"/>
      <c r="C185" s="4"/>
      <c r="D185" s="5"/>
      <c r="E185" s="4"/>
      <c r="F185" s="4"/>
      <c r="G185" s="4"/>
    </row>
    <row r="186" spans="2:7" ht="409.5">
      <c r="B186" s="4"/>
      <c r="C186" s="4"/>
      <c r="D186" s="5"/>
      <c r="E186" s="4"/>
      <c r="F186" s="4"/>
      <c r="G186" s="4"/>
    </row>
    <row r="187" ht="409.5">
      <c r="A187" s="15"/>
    </row>
    <row r="189" ht="23.25" customHeight="1"/>
  </sheetData>
  <sheetProtection/>
  <printOptions/>
  <pageMargins left="0.25" right="0.25" top="1" bottom="0.75" header="0.3" footer="0.3"/>
  <pageSetup horizontalDpi="600" verticalDpi="600" orientation="portrait" r:id="rId1"/>
  <headerFooter>
    <oddHeader>&amp;C11/06/2012-General
Election Day Registration, Turnout and Absentee Ballot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PageLayoutView="0" workbookViewId="0" topLeftCell="A1">
      <selection activeCell="G29" sqref="G29"/>
    </sheetView>
  </sheetViews>
  <sheetFormatPr defaultColWidth="9.140625" defaultRowHeight="15"/>
  <cols>
    <col min="1" max="1" width="16.421875" style="10" bestFit="1" customWidth="1"/>
    <col min="2" max="2" width="14.7109375" style="2" customWidth="1"/>
    <col min="3" max="3" width="14.57421875" style="2" bestFit="1" customWidth="1"/>
    <col min="4" max="4" width="13.57421875" style="2" customWidth="1"/>
    <col min="5" max="5" width="13.57421875" style="2" bestFit="1" customWidth="1"/>
    <col min="6" max="6" width="11.7109375" style="2" bestFit="1" customWidth="1"/>
    <col min="7" max="7" width="12.7109375" style="2" customWidth="1"/>
    <col min="8" max="8" width="20.421875" style="17" customWidth="1"/>
    <col min="9" max="16384" width="9.140625" style="2" customWidth="1"/>
  </cols>
  <sheetData>
    <row r="1" spans="1:8" s="13" customFormat="1" ht="78" customHeight="1">
      <c r="A1" s="11" t="s">
        <v>164</v>
      </c>
      <c r="B1" s="12" t="s">
        <v>189</v>
      </c>
      <c r="C1" s="12" t="s">
        <v>190</v>
      </c>
      <c r="D1" s="12" t="s">
        <v>159</v>
      </c>
      <c r="E1" s="12" t="s">
        <v>191</v>
      </c>
      <c r="F1" s="12" t="s">
        <v>192</v>
      </c>
      <c r="G1" s="12" t="s">
        <v>193</v>
      </c>
      <c r="H1" s="16" t="s">
        <v>183</v>
      </c>
    </row>
    <row r="2" spans="1:8" ht="15">
      <c r="A2" s="10" t="s">
        <v>4</v>
      </c>
      <c r="B2" s="22">
        <v>2700</v>
      </c>
      <c r="C2" s="22">
        <v>2113</v>
      </c>
      <c r="D2" s="23">
        <f aca="true" t="shared" si="0" ref="D2:D27">SUM(C2/B2)</f>
        <v>0.7825925925925926</v>
      </c>
      <c r="E2" s="22">
        <v>158</v>
      </c>
      <c r="F2" s="22">
        <v>0</v>
      </c>
      <c r="G2" s="22">
        <f>SUM(E2-F2)</f>
        <v>158</v>
      </c>
      <c r="H2" s="6">
        <v>1</v>
      </c>
    </row>
    <row r="3" spans="1:8" ht="15">
      <c r="A3" s="10" t="s">
        <v>6</v>
      </c>
      <c r="B3" s="22">
        <v>13679</v>
      </c>
      <c r="C3" s="22">
        <v>11056</v>
      </c>
      <c r="D3" s="23">
        <f t="shared" si="0"/>
        <v>0.8082462168287156</v>
      </c>
      <c r="E3" s="22">
        <v>856</v>
      </c>
      <c r="F3" s="22">
        <v>15</v>
      </c>
      <c r="G3" s="22">
        <f>SUM(E3-F3)</f>
        <v>841</v>
      </c>
      <c r="H3" s="6">
        <v>1</v>
      </c>
    </row>
    <row r="4" spans="1:8" ht="15">
      <c r="A4" s="10" t="s">
        <v>10</v>
      </c>
      <c r="B4" s="22">
        <v>15144</v>
      </c>
      <c r="C4" s="22">
        <v>11673</v>
      </c>
      <c r="D4" s="23">
        <f t="shared" si="0"/>
        <v>0.7708003169572107</v>
      </c>
      <c r="E4" s="22">
        <v>1557</v>
      </c>
      <c r="F4" s="22">
        <v>28</v>
      </c>
      <c r="G4" s="22">
        <f>SUM(E4-F4)</f>
        <v>1529</v>
      </c>
      <c r="H4" s="6">
        <v>1</v>
      </c>
    </row>
    <row r="5" spans="1:8" ht="15">
      <c r="A5" s="10" t="s">
        <v>16</v>
      </c>
      <c r="B5" s="22">
        <v>35138</v>
      </c>
      <c r="C5" s="22">
        <v>24571</v>
      </c>
      <c r="D5" s="23">
        <f>SUM(C5/B5)</f>
        <v>0.6992714440207183</v>
      </c>
      <c r="E5" s="22">
        <v>1714</v>
      </c>
      <c r="F5" s="22">
        <v>26</v>
      </c>
      <c r="G5" s="22">
        <f aca="true" t="shared" si="1" ref="G5:G28">SUM(E5-F5)</f>
        <v>1688</v>
      </c>
      <c r="H5" s="6">
        <v>1</v>
      </c>
    </row>
    <row r="6" spans="1:8" ht="15">
      <c r="A6" s="10" t="s">
        <v>27</v>
      </c>
      <c r="B6" s="22">
        <v>1097</v>
      </c>
      <c r="C6" s="22">
        <v>862</v>
      </c>
      <c r="D6" s="23">
        <f t="shared" si="0"/>
        <v>0.7857793983591613</v>
      </c>
      <c r="E6" s="22">
        <v>63</v>
      </c>
      <c r="F6" s="22">
        <v>0</v>
      </c>
      <c r="G6" s="22">
        <f t="shared" si="1"/>
        <v>63</v>
      </c>
      <c r="H6" s="6">
        <v>1</v>
      </c>
    </row>
    <row r="7" spans="1:8" ht="15">
      <c r="A7" s="10" t="s">
        <v>31</v>
      </c>
      <c r="B7" s="22">
        <v>9434</v>
      </c>
      <c r="C7" s="22">
        <v>7376</v>
      </c>
      <c r="D7" s="23">
        <f t="shared" si="0"/>
        <v>0.7818528725885097</v>
      </c>
      <c r="E7" s="22">
        <v>708</v>
      </c>
      <c r="F7" s="22">
        <v>4</v>
      </c>
      <c r="G7" s="22">
        <f t="shared" si="1"/>
        <v>704</v>
      </c>
      <c r="H7" s="6">
        <v>1</v>
      </c>
    </row>
    <row r="8" spans="1:8" ht="15">
      <c r="A8" s="10" t="s">
        <v>37</v>
      </c>
      <c r="B8" s="22">
        <v>3546</v>
      </c>
      <c r="C8" s="22">
        <v>2890</v>
      </c>
      <c r="D8" s="23">
        <f t="shared" si="0"/>
        <v>0.8150028200789622</v>
      </c>
      <c r="E8" s="22">
        <v>234</v>
      </c>
      <c r="F8" s="22">
        <v>2</v>
      </c>
      <c r="G8" s="22">
        <f t="shared" si="1"/>
        <v>232</v>
      </c>
      <c r="H8" s="6">
        <v>1</v>
      </c>
    </row>
    <row r="9" spans="1:8" ht="15">
      <c r="A9" s="10" t="s">
        <v>40</v>
      </c>
      <c r="B9" s="22">
        <v>27828</v>
      </c>
      <c r="C9" s="22">
        <v>18235</v>
      </c>
      <c r="D9" s="23">
        <f t="shared" si="0"/>
        <v>0.6552752623257151</v>
      </c>
      <c r="E9" s="22">
        <v>1524</v>
      </c>
      <c r="F9" s="22">
        <v>81</v>
      </c>
      <c r="G9" s="22">
        <f t="shared" si="1"/>
        <v>1443</v>
      </c>
      <c r="H9" s="6">
        <v>1</v>
      </c>
    </row>
    <row r="10" spans="1:8" ht="15">
      <c r="A10" s="10" t="s">
        <v>43</v>
      </c>
      <c r="B10" s="22">
        <v>7524</v>
      </c>
      <c r="C10" s="22">
        <v>5070</v>
      </c>
      <c r="D10" s="23">
        <f t="shared" si="0"/>
        <v>0.6738437001594896</v>
      </c>
      <c r="E10" s="22">
        <v>441</v>
      </c>
      <c r="F10" s="22">
        <v>12</v>
      </c>
      <c r="G10" s="22">
        <f t="shared" si="1"/>
        <v>429</v>
      </c>
      <c r="H10" s="6">
        <v>1</v>
      </c>
    </row>
    <row r="11" spans="1:8" ht="15">
      <c r="A11" s="10" t="s">
        <v>170</v>
      </c>
      <c r="B11" s="22">
        <v>21389</v>
      </c>
      <c r="C11" s="22">
        <v>18198</v>
      </c>
      <c r="D11" s="23">
        <f t="shared" si="0"/>
        <v>0.8508111646173266</v>
      </c>
      <c r="E11" s="22">
        <v>2029</v>
      </c>
      <c r="F11" s="22">
        <v>51</v>
      </c>
      <c r="G11" s="22">
        <f t="shared" si="1"/>
        <v>1978</v>
      </c>
      <c r="H11" s="17">
        <v>1</v>
      </c>
    </row>
    <row r="12" spans="1:8" ht="15">
      <c r="A12" s="10" t="s">
        <v>52</v>
      </c>
      <c r="B12" s="22">
        <v>7440</v>
      </c>
      <c r="C12" s="22">
        <v>6415</v>
      </c>
      <c r="D12" s="23">
        <f t="shared" si="0"/>
        <v>0.8622311827956989</v>
      </c>
      <c r="E12" s="22">
        <v>567</v>
      </c>
      <c r="F12" s="22">
        <v>1</v>
      </c>
      <c r="G12" s="22">
        <f t="shared" si="1"/>
        <v>566</v>
      </c>
      <c r="H12" s="6">
        <v>1</v>
      </c>
    </row>
    <row r="13" spans="1:8" ht="15">
      <c r="A13" s="10" t="s">
        <v>60</v>
      </c>
      <c r="B13" s="22">
        <v>51357</v>
      </c>
      <c r="C13" s="22">
        <v>33452</v>
      </c>
      <c r="D13" s="23">
        <f t="shared" si="0"/>
        <v>0.6513620343867438</v>
      </c>
      <c r="E13" s="22">
        <v>3168</v>
      </c>
      <c r="F13" s="22">
        <v>215</v>
      </c>
      <c r="G13" s="22">
        <f t="shared" si="1"/>
        <v>2953</v>
      </c>
      <c r="H13" s="6">
        <v>1</v>
      </c>
    </row>
    <row r="14" spans="1:8" ht="15">
      <c r="A14" s="10" t="s">
        <v>61</v>
      </c>
      <c r="B14" s="22">
        <v>1555</v>
      </c>
      <c r="C14" s="22">
        <v>1215</v>
      </c>
      <c r="D14" s="23">
        <f t="shared" si="0"/>
        <v>0.7813504823151125</v>
      </c>
      <c r="E14" s="22">
        <v>72</v>
      </c>
      <c r="F14" s="22">
        <v>0</v>
      </c>
      <c r="G14" s="22">
        <f t="shared" si="1"/>
        <v>72</v>
      </c>
      <c r="H14" s="6">
        <v>1</v>
      </c>
    </row>
    <row r="15" spans="1:8" ht="15">
      <c r="A15" s="10" t="s">
        <v>73</v>
      </c>
      <c r="B15" s="22">
        <v>28803</v>
      </c>
      <c r="C15" s="22">
        <v>22539</v>
      </c>
      <c r="D15" s="23">
        <f t="shared" si="0"/>
        <v>0.7825226538902198</v>
      </c>
      <c r="E15" s="22">
        <v>2670</v>
      </c>
      <c r="F15" s="22">
        <v>27</v>
      </c>
      <c r="G15" s="22">
        <f t="shared" si="1"/>
        <v>2643</v>
      </c>
      <c r="H15" s="6">
        <v>1</v>
      </c>
    </row>
    <row r="16" spans="1:8" ht="15">
      <c r="A16" s="10" t="s">
        <v>172</v>
      </c>
      <c r="B16" s="22">
        <v>2878</v>
      </c>
      <c r="C16" s="22">
        <v>2471</v>
      </c>
      <c r="D16" s="23">
        <f t="shared" si="0"/>
        <v>0.8585823488533704</v>
      </c>
      <c r="E16" s="22">
        <v>359</v>
      </c>
      <c r="F16" s="22">
        <v>7</v>
      </c>
      <c r="G16" s="22">
        <f t="shared" si="1"/>
        <v>352</v>
      </c>
      <c r="H16" s="17">
        <v>1</v>
      </c>
    </row>
    <row r="17" spans="1:8" ht="15">
      <c r="A17" s="10" t="s">
        <v>87</v>
      </c>
      <c r="B17" s="22">
        <v>4580</v>
      </c>
      <c r="C17" s="22">
        <v>3895</v>
      </c>
      <c r="D17" s="23">
        <f t="shared" si="0"/>
        <v>0.8504366812227074</v>
      </c>
      <c r="E17" s="22">
        <v>336</v>
      </c>
      <c r="F17" s="22">
        <v>9</v>
      </c>
      <c r="G17" s="22">
        <f t="shared" si="1"/>
        <v>327</v>
      </c>
      <c r="H17" s="6">
        <v>1</v>
      </c>
    </row>
    <row r="18" spans="1:8" ht="15">
      <c r="A18" s="10" t="s">
        <v>89</v>
      </c>
      <c r="B18" s="22">
        <v>19081</v>
      </c>
      <c r="C18" s="22">
        <v>14581</v>
      </c>
      <c r="D18" s="23">
        <f t="shared" si="0"/>
        <v>0.7641633038100728</v>
      </c>
      <c r="E18" s="22">
        <v>1176</v>
      </c>
      <c r="F18" s="22">
        <v>15</v>
      </c>
      <c r="G18" s="22">
        <f t="shared" si="1"/>
        <v>1161</v>
      </c>
      <c r="H18" s="6">
        <v>1</v>
      </c>
    </row>
    <row r="19" spans="1:8" ht="15">
      <c r="A19" s="10" t="s">
        <v>107</v>
      </c>
      <c r="B19" s="22">
        <v>6096</v>
      </c>
      <c r="C19" s="22">
        <v>4869</v>
      </c>
      <c r="D19" s="23">
        <f t="shared" si="0"/>
        <v>0.7987204724409449</v>
      </c>
      <c r="E19" s="22">
        <v>522</v>
      </c>
      <c r="F19" s="22">
        <v>6</v>
      </c>
      <c r="G19" s="22">
        <f t="shared" si="1"/>
        <v>516</v>
      </c>
      <c r="H19" s="6">
        <v>1</v>
      </c>
    </row>
    <row r="20" spans="1:8" ht="15">
      <c r="A20" s="10" t="s">
        <v>113</v>
      </c>
      <c r="B20" s="22">
        <v>11888</v>
      </c>
      <c r="C20" s="22">
        <v>9395</v>
      </c>
      <c r="D20" s="23">
        <f t="shared" si="0"/>
        <v>0.790292732166891</v>
      </c>
      <c r="E20" s="22">
        <v>899</v>
      </c>
      <c r="F20" s="22">
        <v>37</v>
      </c>
      <c r="G20" s="22">
        <f t="shared" si="1"/>
        <v>862</v>
      </c>
      <c r="H20" s="6">
        <v>1</v>
      </c>
    </row>
    <row r="21" spans="1:8" ht="15">
      <c r="A21" s="10" t="s">
        <v>124</v>
      </c>
      <c r="B21" s="22">
        <v>16129</v>
      </c>
      <c r="C21" s="22">
        <v>13547</v>
      </c>
      <c r="D21" s="23">
        <f t="shared" si="0"/>
        <v>0.8399156798313596</v>
      </c>
      <c r="E21" s="22">
        <v>1331</v>
      </c>
      <c r="F21" s="22">
        <v>12</v>
      </c>
      <c r="G21" s="22">
        <f t="shared" si="1"/>
        <v>1319</v>
      </c>
      <c r="H21" s="6">
        <v>1</v>
      </c>
    </row>
    <row r="22" spans="1:8" ht="15">
      <c r="A22" s="10" t="s">
        <v>123</v>
      </c>
      <c r="B22" s="22">
        <v>28226</v>
      </c>
      <c r="C22" s="22">
        <v>21577</v>
      </c>
      <c r="D22" s="23">
        <f t="shared" si="0"/>
        <v>0.7644370438602707</v>
      </c>
      <c r="E22" s="22">
        <v>1712</v>
      </c>
      <c r="F22" s="22">
        <v>11</v>
      </c>
      <c r="G22" s="22">
        <f t="shared" si="1"/>
        <v>1701</v>
      </c>
      <c r="H22" s="6">
        <v>1</v>
      </c>
    </row>
    <row r="23" spans="1:8" ht="15">
      <c r="A23" s="10" t="s">
        <v>175</v>
      </c>
      <c r="B23" s="22">
        <v>9207</v>
      </c>
      <c r="C23" s="22">
        <v>6950</v>
      </c>
      <c r="D23" s="23">
        <f t="shared" si="0"/>
        <v>0.7548604322797872</v>
      </c>
      <c r="E23" s="22">
        <v>658</v>
      </c>
      <c r="F23" s="22">
        <v>12</v>
      </c>
      <c r="G23" s="22">
        <f t="shared" si="1"/>
        <v>646</v>
      </c>
      <c r="H23" s="17">
        <v>1</v>
      </c>
    </row>
    <row r="24" spans="1:8" ht="15">
      <c r="A24" s="10" t="s">
        <v>142</v>
      </c>
      <c r="B24" s="22">
        <v>40156</v>
      </c>
      <c r="C24" s="22">
        <v>32451</v>
      </c>
      <c r="D24" s="23">
        <f t="shared" si="0"/>
        <v>0.8081233190556828</v>
      </c>
      <c r="E24" s="22">
        <v>3890</v>
      </c>
      <c r="F24" s="22">
        <v>61</v>
      </c>
      <c r="G24" s="22">
        <f t="shared" si="1"/>
        <v>3829</v>
      </c>
      <c r="H24" s="6">
        <v>1</v>
      </c>
    </row>
    <row r="25" spans="1:8" ht="15">
      <c r="A25" s="10" t="s">
        <v>147</v>
      </c>
      <c r="B25" s="22">
        <v>17939</v>
      </c>
      <c r="C25" s="22">
        <v>13809</v>
      </c>
      <c r="D25" s="23">
        <f t="shared" si="0"/>
        <v>0.7697753497965327</v>
      </c>
      <c r="E25" s="22">
        <v>1100</v>
      </c>
      <c r="F25" s="22">
        <v>7</v>
      </c>
      <c r="G25" s="22">
        <f t="shared" si="1"/>
        <v>1093</v>
      </c>
      <c r="H25" s="6">
        <v>1</v>
      </c>
    </row>
    <row r="26" spans="1:8" ht="15">
      <c r="A26" s="10" t="s">
        <v>150</v>
      </c>
      <c r="B26" s="22">
        <v>7046</v>
      </c>
      <c r="C26" s="22">
        <v>4740</v>
      </c>
      <c r="D26" s="23">
        <f t="shared" si="0"/>
        <v>0.672722111836503</v>
      </c>
      <c r="E26" s="22">
        <v>364</v>
      </c>
      <c r="F26" s="22">
        <v>3</v>
      </c>
      <c r="G26" s="22">
        <f t="shared" si="1"/>
        <v>361</v>
      </c>
      <c r="H26" s="6">
        <v>1</v>
      </c>
    </row>
    <row r="27" spans="1:8" ht="15">
      <c r="A27" s="10" t="s">
        <v>151</v>
      </c>
      <c r="B27" s="22">
        <v>20644</v>
      </c>
      <c r="C27" s="22">
        <v>15945</v>
      </c>
      <c r="D27" s="23">
        <f t="shared" si="0"/>
        <v>0.772379383840341</v>
      </c>
      <c r="E27" s="22">
        <v>1380</v>
      </c>
      <c r="F27" s="22">
        <v>16</v>
      </c>
      <c r="G27" s="22">
        <f t="shared" si="1"/>
        <v>1364</v>
      </c>
      <c r="H27" s="6">
        <v>1</v>
      </c>
    </row>
    <row r="28" spans="1:8" ht="15">
      <c r="A28" s="10" t="s">
        <v>152</v>
      </c>
      <c r="B28" s="22">
        <v>7467</v>
      </c>
      <c r="C28" s="22">
        <v>5770</v>
      </c>
      <c r="D28" s="23">
        <f>SUM(C28/B28)</f>
        <v>0.7727333601178519</v>
      </c>
      <c r="E28" s="22">
        <v>492</v>
      </c>
      <c r="F28" s="22">
        <v>19</v>
      </c>
      <c r="G28" s="22">
        <f t="shared" si="1"/>
        <v>473</v>
      </c>
      <c r="H28" s="6">
        <v>1</v>
      </c>
    </row>
    <row r="29" spans="1:8" ht="15">
      <c r="A29" s="20" t="s">
        <v>194</v>
      </c>
      <c r="B29" s="18">
        <f>SUM(B2:B28)</f>
        <v>417971</v>
      </c>
      <c r="C29" s="18">
        <f>SUM(C2:C28)</f>
        <v>315665</v>
      </c>
      <c r="D29" s="19">
        <f>SUM(C29/B29)</f>
        <v>0.7552318223034612</v>
      </c>
      <c r="E29" s="18">
        <f>SUM(E2:E28)</f>
        <v>29980</v>
      </c>
      <c r="F29" s="18">
        <f>SUM(F2:F28)</f>
        <v>677</v>
      </c>
      <c r="G29" s="18">
        <f>SUM(E29-F29)</f>
        <v>29303</v>
      </c>
      <c r="H29" s="6"/>
    </row>
    <row r="30" spans="1:8" ht="15">
      <c r="A30" s="15" t="s">
        <v>167</v>
      </c>
      <c r="B30" s="4"/>
      <c r="C30" s="4"/>
      <c r="D30" s="5"/>
      <c r="E30" s="4"/>
      <c r="F30" s="4"/>
      <c r="G30" s="4"/>
      <c r="H30" s="6"/>
    </row>
    <row r="31" spans="1:8" s="28" customFormat="1" ht="8.25" customHeight="1">
      <c r="A31" s="24"/>
      <c r="B31" s="25"/>
      <c r="C31" s="25"/>
      <c r="D31" s="26"/>
      <c r="E31" s="25"/>
      <c r="F31" s="25"/>
      <c r="G31" s="25"/>
      <c r="H31" s="27"/>
    </row>
    <row r="32" spans="1:8" s="13" customFormat="1" ht="78" customHeight="1">
      <c r="A32" s="11" t="s">
        <v>164</v>
      </c>
      <c r="B32" s="12" t="s">
        <v>189</v>
      </c>
      <c r="C32" s="12" t="s">
        <v>190</v>
      </c>
      <c r="D32" s="12" t="s">
        <v>159</v>
      </c>
      <c r="E32" s="12" t="s">
        <v>191</v>
      </c>
      <c r="F32" s="12" t="s">
        <v>192</v>
      </c>
      <c r="G32" s="12" t="s">
        <v>193</v>
      </c>
      <c r="H32" s="16" t="s">
        <v>183</v>
      </c>
    </row>
    <row r="33" spans="1:8" ht="15">
      <c r="A33" s="10" t="s">
        <v>0</v>
      </c>
      <c r="B33" s="4">
        <v>2210</v>
      </c>
      <c r="C33" s="4">
        <v>1784</v>
      </c>
      <c r="D33" s="5">
        <f aca="true" t="shared" si="2" ref="D33:D64">SUM(C33/B33)</f>
        <v>0.8072398190045249</v>
      </c>
      <c r="E33" s="4">
        <v>149</v>
      </c>
      <c r="F33" s="4">
        <v>2</v>
      </c>
      <c r="G33" s="4">
        <f>SUM(E33-F33)</f>
        <v>147</v>
      </c>
      <c r="H33" s="6">
        <v>2</v>
      </c>
    </row>
    <row r="34" spans="1:8" ht="15">
      <c r="A34" s="10" t="s">
        <v>2</v>
      </c>
      <c r="B34" s="4">
        <v>2878</v>
      </c>
      <c r="C34" s="4">
        <v>2143</v>
      </c>
      <c r="D34" s="5">
        <f t="shared" si="2"/>
        <v>0.7446143154968728</v>
      </c>
      <c r="E34" s="4">
        <v>170</v>
      </c>
      <c r="F34" s="4">
        <v>8</v>
      </c>
      <c r="G34" s="4">
        <f>SUM(E34-F34)</f>
        <v>162</v>
      </c>
      <c r="H34" s="6">
        <v>2</v>
      </c>
    </row>
    <row r="35" spans="1:8" ht="15">
      <c r="A35" s="10" t="s">
        <v>11</v>
      </c>
      <c r="B35" s="4">
        <v>3412</v>
      </c>
      <c r="C35" s="4">
        <v>2941</v>
      </c>
      <c r="D35" s="5">
        <f t="shared" si="2"/>
        <v>0.861957796014068</v>
      </c>
      <c r="E35" s="4">
        <v>200</v>
      </c>
      <c r="F35" s="4">
        <v>2</v>
      </c>
      <c r="G35" s="4">
        <f aca="true" t="shared" si="3" ref="G35:G96">SUM(E35-F35)</f>
        <v>198</v>
      </c>
      <c r="H35" s="6">
        <v>2</v>
      </c>
    </row>
    <row r="36" spans="1:8" ht="15">
      <c r="A36" s="10" t="s">
        <v>12</v>
      </c>
      <c r="B36" s="4">
        <v>1714</v>
      </c>
      <c r="C36" s="4">
        <v>1294</v>
      </c>
      <c r="D36" s="5">
        <f t="shared" si="2"/>
        <v>0.7549591598599766</v>
      </c>
      <c r="E36" s="4">
        <v>92</v>
      </c>
      <c r="F36" s="4">
        <v>2</v>
      </c>
      <c r="G36" s="4">
        <f t="shared" si="3"/>
        <v>90</v>
      </c>
      <c r="H36" s="6">
        <v>2</v>
      </c>
    </row>
    <row r="37" spans="1:8" ht="15">
      <c r="A37" s="10" t="s">
        <v>18</v>
      </c>
      <c r="B37" s="4">
        <v>4924</v>
      </c>
      <c r="C37" s="4">
        <v>3347</v>
      </c>
      <c r="D37" s="5">
        <f t="shared" si="2"/>
        <v>0.679731925264013</v>
      </c>
      <c r="E37" s="4">
        <v>277</v>
      </c>
      <c r="F37" s="4">
        <v>5</v>
      </c>
      <c r="G37" s="4">
        <f t="shared" si="3"/>
        <v>272</v>
      </c>
      <c r="H37" s="6">
        <v>2</v>
      </c>
    </row>
    <row r="38" spans="1:8" ht="15">
      <c r="A38" s="10" t="s">
        <v>21</v>
      </c>
      <c r="B38" s="4">
        <v>3371</v>
      </c>
      <c r="C38" s="4">
        <v>2553</v>
      </c>
      <c r="D38" s="5">
        <f t="shared" si="2"/>
        <v>0.7573420350044497</v>
      </c>
      <c r="E38" s="4">
        <v>152</v>
      </c>
      <c r="F38" s="4">
        <v>2</v>
      </c>
      <c r="G38" s="4">
        <f t="shared" si="3"/>
        <v>150</v>
      </c>
      <c r="H38" s="6">
        <v>2</v>
      </c>
    </row>
    <row r="39" spans="1:8" ht="15">
      <c r="A39" s="10" t="s">
        <v>23</v>
      </c>
      <c r="B39" s="4">
        <v>18857</v>
      </c>
      <c r="C39" s="4">
        <v>14831</v>
      </c>
      <c r="D39" s="5">
        <f t="shared" si="2"/>
        <v>0.7864983825635042</v>
      </c>
      <c r="E39" s="4">
        <v>1473</v>
      </c>
      <c r="F39" s="4">
        <v>41</v>
      </c>
      <c r="G39" s="4">
        <f t="shared" si="3"/>
        <v>1432</v>
      </c>
      <c r="H39" s="6">
        <v>2</v>
      </c>
    </row>
    <row r="40" spans="1:8" ht="15">
      <c r="A40" s="10" t="s">
        <v>24</v>
      </c>
      <c r="B40" s="4">
        <v>2542</v>
      </c>
      <c r="C40" s="4">
        <v>2074</v>
      </c>
      <c r="D40" s="5">
        <f t="shared" si="2"/>
        <v>0.8158929976396538</v>
      </c>
      <c r="E40" s="4">
        <v>256</v>
      </c>
      <c r="F40" s="4">
        <v>2</v>
      </c>
      <c r="G40" s="4">
        <f t="shared" si="3"/>
        <v>254</v>
      </c>
      <c r="H40" s="6">
        <v>2</v>
      </c>
    </row>
    <row r="41" spans="1:8" ht="15">
      <c r="A41" s="10" t="s">
        <v>25</v>
      </c>
      <c r="B41" s="4">
        <v>9434</v>
      </c>
      <c r="C41" s="4">
        <v>6539</v>
      </c>
      <c r="D41" s="5">
        <f t="shared" si="2"/>
        <v>0.6931312274750902</v>
      </c>
      <c r="E41" s="4">
        <v>552</v>
      </c>
      <c r="F41" s="4">
        <v>17</v>
      </c>
      <c r="G41" s="4">
        <f t="shared" si="3"/>
        <v>535</v>
      </c>
      <c r="H41" s="6">
        <v>2</v>
      </c>
    </row>
    <row r="42" spans="1:8" ht="15">
      <c r="A42" s="10" t="s">
        <v>26</v>
      </c>
      <c r="B42" s="4">
        <v>10070</v>
      </c>
      <c r="C42" s="4">
        <v>7860</v>
      </c>
      <c r="D42" s="5">
        <f t="shared" si="2"/>
        <v>0.7805362462760675</v>
      </c>
      <c r="E42" s="4">
        <v>598</v>
      </c>
      <c r="F42" s="4">
        <v>12</v>
      </c>
      <c r="G42" s="4">
        <f t="shared" si="3"/>
        <v>586</v>
      </c>
      <c r="H42" s="6">
        <v>2</v>
      </c>
    </row>
    <row r="43" spans="1:8" ht="15">
      <c r="A43" s="10" t="s">
        <v>28</v>
      </c>
      <c r="B43" s="4">
        <v>3644</v>
      </c>
      <c r="C43" s="4">
        <v>3079</v>
      </c>
      <c r="D43" s="5">
        <f t="shared" si="2"/>
        <v>0.8449506037321625</v>
      </c>
      <c r="E43" s="4">
        <v>225</v>
      </c>
      <c r="F43" s="4">
        <v>0</v>
      </c>
      <c r="G43" s="4">
        <f t="shared" si="3"/>
        <v>225</v>
      </c>
      <c r="H43" s="6">
        <v>2</v>
      </c>
    </row>
    <row r="44" spans="1:8" ht="15">
      <c r="A44" s="10" t="s">
        <v>30</v>
      </c>
      <c r="B44" s="4">
        <v>7815</v>
      </c>
      <c r="C44" s="4">
        <v>6355</v>
      </c>
      <c r="D44" s="5">
        <f t="shared" si="2"/>
        <v>0.8131797824696098</v>
      </c>
      <c r="E44" s="4">
        <v>383</v>
      </c>
      <c r="F44" s="4">
        <v>8</v>
      </c>
      <c r="G44" s="4">
        <f t="shared" si="3"/>
        <v>375</v>
      </c>
      <c r="H44" s="6">
        <v>2</v>
      </c>
    </row>
    <row r="45" spans="1:8" ht="15">
      <c r="A45" s="10" t="s">
        <v>34</v>
      </c>
      <c r="B45" s="4">
        <v>3220</v>
      </c>
      <c r="C45" s="4">
        <v>2448</v>
      </c>
      <c r="D45" s="5">
        <f t="shared" si="2"/>
        <v>0.760248447204969</v>
      </c>
      <c r="E45" s="4">
        <v>190</v>
      </c>
      <c r="F45" s="4">
        <v>1</v>
      </c>
      <c r="G45" s="4">
        <f t="shared" si="3"/>
        <v>189</v>
      </c>
      <c r="H45" s="6">
        <v>2</v>
      </c>
    </row>
    <row r="46" spans="1:8" ht="15">
      <c r="A46" s="10" t="s">
        <v>38</v>
      </c>
      <c r="B46" s="4">
        <v>5871</v>
      </c>
      <c r="C46" s="4">
        <v>4634</v>
      </c>
      <c r="D46" s="5">
        <f t="shared" si="2"/>
        <v>0.7893033554760688</v>
      </c>
      <c r="E46" s="4">
        <v>355</v>
      </c>
      <c r="F46" s="4">
        <v>5</v>
      </c>
      <c r="G46" s="4">
        <f t="shared" si="3"/>
        <v>350</v>
      </c>
      <c r="H46" s="6">
        <v>2</v>
      </c>
    </row>
    <row r="47" spans="1:8" ht="15">
      <c r="A47" s="10" t="s">
        <v>39</v>
      </c>
      <c r="B47" s="4">
        <v>8503</v>
      </c>
      <c r="C47" s="4">
        <v>6697</v>
      </c>
      <c r="D47" s="5">
        <f t="shared" si="2"/>
        <v>0.7876043749264965</v>
      </c>
      <c r="E47" s="4">
        <v>547</v>
      </c>
      <c r="F47" s="4">
        <v>14</v>
      </c>
      <c r="G47" s="4">
        <f t="shared" si="3"/>
        <v>533</v>
      </c>
      <c r="H47" s="6">
        <v>2</v>
      </c>
    </row>
    <row r="48" spans="1:8" ht="15">
      <c r="A48" s="10" t="s">
        <v>42</v>
      </c>
      <c r="B48" s="4">
        <v>12223</v>
      </c>
      <c r="C48" s="4">
        <v>9343</v>
      </c>
      <c r="D48" s="5">
        <f t="shared" si="2"/>
        <v>0.7643786304507895</v>
      </c>
      <c r="E48" s="4">
        <v>1213</v>
      </c>
      <c r="F48" s="4">
        <v>10</v>
      </c>
      <c r="G48" s="4">
        <f t="shared" si="3"/>
        <v>1203</v>
      </c>
      <c r="H48" s="6">
        <v>2</v>
      </c>
    </row>
    <row r="49" spans="1:8" ht="15">
      <c r="A49" s="10" t="s">
        <v>44</v>
      </c>
      <c r="B49" s="4">
        <v>1201</v>
      </c>
      <c r="C49" s="4">
        <v>949</v>
      </c>
      <c r="D49" s="5">
        <f t="shared" si="2"/>
        <v>0.7901748542880933</v>
      </c>
      <c r="E49" s="4">
        <v>36</v>
      </c>
      <c r="F49" s="4">
        <v>1</v>
      </c>
      <c r="G49" s="4">
        <f t="shared" si="3"/>
        <v>35</v>
      </c>
      <c r="H49" s="6">
        <v>2</v>
      </c>
    </row>
    <row r="50" spans="1:8" ht="15">
      <c r="A50" s="10" t="s">
        <v>46</v>
      </c>
      <c r="B50" s="4">
        <v>9809</v>
      </c>
      <c r="C50" s="4">
        <v>7632</v>
      </c>
      <c r="D50" s="5">
        <f t="shared" si="2"/>
        <v>0.7780609644204303</v>
      </c>
      <c r="E50" s="4">
        <v>585</v>
      </c>
      <c r="F50" s="4">
        <v>25</v>
      </c>
      <c r="G50" s="4">
        <f t="shared" si="3"/>
        <v>560</v>
      </c>
      <c r="H50" s="6">
        <v>2</v>
      </c>
    </row>
    <row r="51" spans="1:8" ht="15">
      <c r="A51" s="10" t="s">
        <v>47</v>
      </c>
      <c r="B51" s="4">
        <v>26429</v>
      </c>
      <c r="C51" s="4">
        <v>18222</v>
      </c>
      <c r="D51" s="5">
        <f t="shared" si="2"/>
        <v>0.6894699004881002</v>
      </c>
      <c r="E51" s="4">
        <v>1534</v>
      </c>
      <c r="F51" s="4">
        <v>25</v>
      </c>
      <c r="G51" s="4">
        <f t="shared" si="3"/>
        <v>1509</v>
      </c>
      <c r="H51" s="6">
        <v>2</v>
      </c>
    </row>
    <row r="52" spans="1:8" ht="15">
      <c r="A52" s="10" t="s">
        <v>48</v>
      </c>
      <c r="B52" s="4">
        <v>4773</v>
      </c>
      <c r="C52" s="4">
        <v>3991</v>
      </c>
      <c r="D52" s="5">
        <f t="shared" si="2"/>
        <v>0.8361617431384873</v>
      </c>
      <c r="E52" s="4">
        <v>533</v>
      </c>
      <c r="F52" s="4">
        <v>23</v>
      </c>
      <c r="G52" s="4">
        <f t="shared" si="3"/>
        <v>510</v>
      </c>
      <c r="H52" s="6">
        <v>2</v>
      </c>
    </row>
    <row r="53" spans="1:8" ht="15">
      <c r="A53" s="10" t="s">
        <v>50</v>
      </c>
      <c r="B53" s="4">
        <v>1316</v>
      </c>
      <c r="C53" s="4">
        <v>1038</v>
      </c>
      <c r="D53" s="5">
        <f t="shared" si="2"/>
        <v>0.7887537993920972</v>
      </c>
      <c r="E53" s="4">
        <v>85</v>
      </c>
      <c r="F53" s="4">
        <v>0</v>
      </c>
      <c r="G53" s="4">
        <f t="shared" si="3"/>
        <v>85</v>
      </c>
      <c r="H53" s="6">
        <v>2</v>
      </c>
    </row>
    <row r="54" spans="1:8" ht="15">
      <c r="A54" s="10" t="s">
        <v>171</v>
      </c>
      <c r="B54" s="4">
        <v>1214</v>
      </c>
      <c r="C54" s="4">
        <v>1060</v>
      </c>
      <c r="D54" s="5">
        <f t="shared" si="2"/>
        <v>0.8731466227347611</v>
      </c>
      <c r="E54" s="4">
        <v>99</v>
      </c>
      <c r="F54" s="4">
        <v>2</v>
      </c>
      <c r="G54" s="4">
        <f t="shared" si="3"/>
        <v>97</v>
      </c>
      <c r="H54" s="17">
        <v>2</v>
      </c>
    </row>
    <row r="55" spans="1:8" ht="15">
      <c r="A55" s="10" t="s">
        <v>54</v>
      </c>
      <c r="B55" s="4">
        <v>6757</v>
      </c>
      <c r="C55" s="4">
        <v>4872</v>
      </c>
      <c r="D55" s="5">
        <f t="shared" si="2"/>
        <v>0.721030042918455</v>
      </c>
      <c r="E55" s="4">
        <v>301</v>
      </c>
      <c r="F55" s="4">
        <v>6</v>
      </c>
      <c r="G55" s="4">
        <f t="shared" si="3"/>
        <v>295</v>
      </c>
      <c r="H55" s="6">
        <v>2</v>
      </c>
    </row>
    <row r="56" spans="1:8" ht="15">
      <c r="A56" s="10" t="s">
        <v>55</v>
      </c>
      <c r="B56" s="4">
        <v>20716</v>
      </c>
      <c r="C56" s="4">
        <v>14261</v>
      </c>
      <c r="D56" s="5">
        <f t="shared" si="2"/>
        <v>0.6884050975091717</v>
      </c>
      <c r="E56" s="4">
        <v>1634</v>
      </c>
      <c r="F56" s="4">
        <v>41</v>
      </c>
      <c r="G56" s="4">
        <f t="shared" si="3"/>
        <v>1593</v>
      </c>
      <c r="H56" s="6">
        <v>2</v>
      </c>
    </row>
    <row r="57" spans="1:8" ht="15">
      <c r="A57" s="10" t="s">
        <v>57</v>
      </c>
      <c r="B57" s="4">
        <v>6027</v>
      </c>
      <c r="C57" s="4">
        <v>4685</v>
      </c>
      <c r="D57" s="5">
        <f t="shared" si="2"/>
        <v>0.7773353243736519</v>
      </c>
      <c r="E57" s="4">
        <v>370</v>
      </c>
      <c r="F57" s="4">
        <v>12</v>
      </c>
      <c r="G57" s="4">
        <f t="shared" si="3"/>
        <v>358</v>
      </c>
      <c r="H57" s="6">
        <v>2</v>
      </c>
    </row>
    <row r="58" spans="1:8" ht="15">
      <c r="A58" s="10" t="s">
        <v>59</v>
      </c>
      <c r="B58" s="4">
        <v>1257</v>
      </c>
      <c r="C58" s="4">
        <v>1036</v>
      </c>
      <c r="D58" s="5">
        <f t="shared" si="2"/>
        <v>0.8241845664280032</v>
      </c>
      <c r="E58" s="4">
        <v>59</v>
      </c>
      <c r="F58" s="4">
        <v>1</v>
      </c>
      <c r="G58" s="4">
        <f t="shared" si="3"/>
        <v>58</v>
      </c>
      <c r="H58" s="6">
        <v>2</v>
      </c>
    </row>
    <row r="59" spans="1:8" ht="15">
      <c r="A59" s="10" t="s">
        <v>63</v>
      </c>
      <c r="B59" s="4">
        <v>6582</v>
      </c>
      <c r="C59" s="4">
        <v>5172</v>
      </c>
      <c r="D59" s="5">
        <f t="shared" si="2"/>
        <v>0.7857793983591613</v>
      </c>
      <c r="E59" s="4">
        <v>374</v>
      </c>
      <c r="F59" s="4">
        <v>5</v>
      </c>
      <c r="G59" s="4">
        <f t="shared" si="3"/>
        <v>369</v>
      </c>
      <c r="H59" s="6">
        <v>2</v>
      </c>
    </row>
    <row r="60" spans="1:8" ht="15">
      <c r="A60" s="10" t="s">
        <v>65</v>
      </c>
      <c r="B60" s="4">
        <v>9276</v>
      </c>
      <c r="C60" s="4">
        <v>6063</v>
      </c>
      <c r="D60" s="5">
        <f t="shared" si="2"/>
        <v>0.6536222509702458</v>
      </c>
      <c r="E60" s="4">
        <v>444</v>
      </c>
      <c r="F60" s="4">
        <v>0</v>
      </c>
      <c r="G60" s="4">
        <f t="shared" si="3"/>
        <v>444</v>
      </c>
      <c r="H60" s="6">
        <v>2</v>
      </c>
    </row>
    <row r="61" spans="1:8" ht="15">
      <c r="A61" s="10" t="s">
        <v>66</v>
      </c>
      <c r="B61" s="4">
        <v>4452</v>
      </c>
      <c r="C61" s="4">
        <v>3800</v>
      </c>
      <c r="D61" s="5">
        <f t="shared" si="2"/>
        <v>0.8535489667565139</v>
      </c>
      <c r="E61" s="4">
        <v>361</v>
      </c>
      <c r="F61" s="4">
        <v>8</v>
      </c>
      <c r="G61" s="4">
        <f t="shared" si="3"/>
        <v>353</v>
      </c>
      <c r="H61" s="6">
        <v>2</v>
      </c>
    </row>
    <row r="62" spans="1:8" ht="15">
      <c r="A62" s="10" t="s">
        <v>67</v>
      </c>
      <c r="B62" s="4">
        <v>4777</v>
      </c>
      <c r="C62" s="4">
        <v>3652</v>
      </c>
      <c r="D62" s="5">
        <f t="shared" si="2"/>
        <v>0.7644965459493406</v>
      </c>
      <c r="E62" s="4">
        <v>257</v>
      </c>
      <c r="F62" s="4">
        <v>5</v>
      </c>
      <c r="G62" s="4">
        <f t="shared" si="3"/>
        <v>252</v>
      </c>
      <c r="H62" s="6">
        <v>2</v>
      </c>
    </row>
    <row r="63" spans="1:8" ht="15">
      <c r="A63" s="10" t="s">
        <v>68</v>
      </c>
      <c r="B63" s="4">
        <v>9363</v>
      </c>
      <c r="C63" s="4">
        <v>7223</v>
      </c>
      <c r="D63" s="5">
        <f t="shared" si="2"/>
        <v>0.7714407775285699</v>
      </c>
      <c r="E63" s="4">
        <v>648</v>
      </c>
      <c r="F63" s="4">
        <v>13</v>
      </c>
      <c r="G63" s="4">
        <f t="shared" si="3"/>
        <v>635</v>
      </c>
      <c r="H63" s="6">
        <v>2</v>
      </c>
    </row>
    <row r="64" spans="1:8" ht="15">
      <c r="A64" s="10" t="s">
        <v>69</v>
      </c>
      <c r="B64" s="4">
        <v>2638</v>
      </c>
      <c r="C64" s="4">
        <v>2053</v>
      </c>
      <c r="D64" s="5">
        <f t="shared" si="2"/>
        <v>0.7782410917361637</v>
      </c>
      <c r="E64" s="4">
        <v>135</v>
      </c>
      <c r="F64" s="4">
        <v>5</v>
      </c>
      <c r="G64" s="4">
        <f t="shared" si="3"/>
        <v>130</v>
      </c>
      <c r="H64" s="6">
        <v>2</v>
      </c>
    </row>
    <row r="65" spans="1:8" ht="15">
      <c r="A65" s="10" t="s">
        <v>71</v>
      </c>
      <c r="B65" s="4">
        <v>1825</v>
      </c>
      <c r="C65" s="4">
        <v>1478</v>
      </c>
      <c r="D65" s="5">
        <f aca="true" t="shared" si="4" ref="D65:D96">SUM(C65/B65)</f>
        <v>0.8098630136986301</v>
      </c>
      <c r="E65" s="4">
        <v>153</v>
      </c>
      <c r="F65" s="4">
        <v>6</v>
      </c>
      <c r="G65" s="4">
        <f t="shared" si="3"/>
        <v>147</v>
      </c>
      <c r="H65" s="6">
        <v>2</v>
      </c>
    </row>
    <row r="66" spans="1:8" ht="15">
      <c r="A66" s="10" t="s">
        <v>72</v>
      </c>
      <c r="B66" s="4">
        <v>13623</v>
      </c>
      <c r="C66" s="4">
        <v>10632</v>
      </c>
      <c r="D66" s="5">
        <f t="shared" si="4"/>
        <v>0.7804448359392204</v>
      </c>
      <c r="E66" s="4">
        <v>1485</v>
      </c>
      <c r="F66" s="4">
        <v>27</v>
      </c>
      <c r="G66" s="4">
        <f t="shared" si="3"/>
        <v>1458</v>
      </c>
      <c r="H66" s="6">
        <v>2</v>
      </c>
    </row>
    <row r="67" spans="1:8" ht="15">
      <c r="A67" s="10" t="s">
        <v>74</v>
      </c>
      <c r="B67" s="4">
        <v>12688</v>
      </c>
      <c r="C67" s="4">
        <v>9609</v>
      </c>
      <c r="D67" s="5">
        <f t="shared" si="4"/>
        <v>0.757329760403531</v>
      </c>
      <c r="E67" s="4">
        <v>675</v>
      </c>
      <c r="F67" s="4">
        <v>4</v>
      </c>
      <c r="G67" s="4">
        <f t="shared" si="3"/>
        <v>671</v>
      </c>
      <c r="H67" s="6">
        <v>2</v>
      </c>
    </row>
    <row r="68" spans="1:8" ht="15">
      <c r="A68" s="10" t="s">
        <v>75</v>
      </c>
      <c r="B68" s="4">
        <v>4320</v>
      </c>
      <c r="C68" s="4">
        <v>3473</v>
      </c>
      <c r="D68" s="5">
        <f t="shared" si="4"/>
        <v>0.8039351851851851</v>
      </c>
      <c r="E68" s="4">
        <v>302</v>
      </c>
      <c r="F68" s="4">
        <v>7</v>
      </c>
      <c r="G68" s="4">
        <f t="shared" si="3"/>
        <v>295</v>
      </c>
      <c r="H68" s="6">
        <v>2</v>
      </c>
    </row>
    <row r="69" spans="1:8" ht="15">
      <c r="A69" s="10" t="s">
        <v>81</v>
      </c>
      <c r="B69" s="4">
        <v>9850</v>
      </c>
      <c r="C69" s="4">
        <v>7286</v>
      </c>
      <c r="D69" s="5">
        <f t="shared" si="4"/>
        <v>0.7396954314720812</v>
      </c>
      <c r="E69" s="4">
        <v>552</v>
      </c>
      <c r="F69" s="4">
        <v>11</v>
      </c>
      <c r="G69" s="4">
        <f t="shared" si="3"/>
        <v>541</v>
      </c>
      <c r="H69" s="6">
        <v>2</v>
      </c>
    </row>
    <row r="70" spans="1:8" ht="15">
      <c r="A70" s="10" t="s">
        <v>90</v>
      </c>
      <c r="B70" s="4">
        <v>13904</v>
      </c>
      <c r="C70" s="4">
        <v>8164</v>
      </c>
      <c r="D70" s="5">
        <f t="shared" si="4"/>
        <v>0.5871691599539701</v>
      </c>
      <c r="E70" s="4">
        <v>997</v>
      </c>
      <c r="F70" s="4">
        <v>39</v>
      </c>
      <c r="G70" s="4">
        <f t="shared" si="3"/>
        <v>958</v>
      </c>
      <c r="H70" s="6">
        <v>2</v>
      </c>
    </row>
    <row r="71" spans="1:8" ht="15">
      <c r="A71" s="10" t="s">
        <v>96</v>
      </c>
      <c r="B71" s="4">
        <v>3766</v>
      </c>
      <c r="C71" s="4">
        <v>2719</v>
      </c>
      <c r="D71" s="5">
        <f t="shared" si="4"/>
        <v>0.7219861922464152</v>
      </c>
      <c r="E71" s="4">
        <v>242</v>
      </c>
      <c r="F71" s="4">
        <v>6</v>
      </c>
      <c r="G71" s="4">
        <f t="shared" si="3"/>
        <v>236</v>
      </c>
      <c r="H71" s="6">
        <v>2</v>
      </c>
    </row>
    <row r="72" spans="1:8" ht="15">
      <c r="A72" s="10" t="s">
        <v>98</v>
      </c>
      <c r="B72" s="4">
        <v>20999</v>
      </c>
      <c r="C72" s="4">
        <v>13006</v>
      </c>
      <c r="D72" s="5">
        <f t="shared" si="4"/>
        <v>0.6193628268012763</v>
      </c>
      <c r="E72" s="4">
        <v>1388</v>
      </c>
      <c r="F72" s="4">
        <v>10</v>
      </c>
      <c r="G72" s="4">
        <f t="shared" si="3"/>
        <v>1378</v>
      </c>
      <c r="H72" s="6">
        <v>2</v>
      </c>
    </row>
    <row r="73" spans="1:8" ht="15">
      <c r="A73" s="10" t="s">
        <v>99</v>
      </c>
      <c r="B73" s="4">
        <v>6274</v>
      </c>
      <c r="C73" s="4">
        <v>4556</v>
      </c>
      <c r="D73" s="5">
        <f t="shared" si="4"/>
        <v>0.7261715014344916</v>
      </c>
      <c r="E73" s="4">
        <v>573</v>
      </c>
      <c r="F73" s="4">
        <v>7</v>
      </c>
      <c r="G73" s="4">
        <f t="shared" si="3"/>
        <v>566</v>
      </c>
      <c r="H73" s="6">
        <v>2</v>
      </c>
    </row>
    <row r="74" spans="1:8" ht="15">
      <c r="A74" s="10" t="s">
        <v>100</v>
      </c>
      <c r="B74" s="4">
        <v>7735</v>
      </c>
      <c r="C74" s="4">
        <v>5918</v>
      </c>
      <c r="D74" s="5">
        <f t="shared" si="4"/>
        <v>0.7650937297996121</v>
      </c>
      <c r="E74" s="4">
        <v>797</v>
      </c>
      <c r="F74" s="4">
        <v>66</v>
      </c>
      <c r="G74" s="4">
        <f t="shared" si="3"/>
        <v>731</v>
      </c>
      <c r="H74" s="6">
        <v>2</v>
      </c>
    </row>
    <row r="75" spans="1:8" ht="15">
      <c r="A75" s="10" t="s">
        <v>103</v>
      </c>
      <c r="B75" s="4">
        <v>8885</v>
      </c>
      <c r="C75" s="4">
        <v>5386</v>
      </c>
      <c r="D75" s="5">
        <f t="shared" si="4"/>
        <v>0.6061902082160946</v>
      </c>
      <c r="E75" s="4">
        <v>338</v>
      </c>
      <c r="F75" s="4">
        <v>4</v>
      </c>
      <c r="G75" s="4">
        <f t="shared" si="3"/>
        <v>334</v>
      </c>
      <c r="H75" s="6">
        <v>2</v>
      </c>
    </row>
    <row r="76" spans="1:8" ht="15">
      <c r="A76" s="10" t="s">
        <v>106</v>
      </c>
      <c r="B76" s="4">
        <v>2763</v>
      </c>
      <c r="C76" s="4">
        <v>2161</v>
      </c>
      <c r="D76" s="5">
        <f t="shared" si="4"/>
        <v>0.7821208830980818</v>
      </c>
      <c r="E76" s="4">
        <v>181</v>
      </c>
      <c r="F76" s="4">
        <v>4</v>
      </c>
      <c r="G76" s="4">
        <f t="shared" si="3"/>
        <v>177</v>
      </c>
      <c r="H76" s="6">
        <v>2</v>
      </c>
    </row>
    <row r="77" spans="1:8" ht="15">
      <c r="A77" s="10" t="s">
        <v>108</v>
      </c>
      <c r="B77" s="4">
        <v>3382</v>
      </c>
      <c r="C77" s="4">
        <v>2347</v>
      </c>
      <c r="D77" s="5">
        <f t="shared" si="4"/>
        <v>0.6939680662329982</v>
      </c>
      <c r="E77" s="4">
        <v>215</v>
      </c>
      <c r="F77" s="4">
        <v>0</v>
      </c>
      <c r="G77" s="4">
        <f t="shared" si="3"/>
        <v>215</v>
      </c>
      <c r="H77" s="6">
        <v>2</v>
      </c>
    </row>
    <row r="78" spans="1:8" ht="15">
      <c r="A78" s="10" t="s">
        <v>110</v>
      </c>
      <c r="B78" s="4">
        <v>5244</v>
      </c>
      <c r="C78" s="4">
        <v>3181</v>
      </c>
      <c r="D78" s="5">
        <f t="shared" si="4"/>
        <v>0.6065980167810832</v>
      </c>
      <c r="E78" s="4">
        <v>277</v>
      </c>
      <c r="F78" s="4">
        <v>14</v>
      </c>
      <c r="G78" s="4">
        <f t="shared" si="3"/>
        <v>263</v>
      </c>
      <c r="H78" s="6">
        <v>2</v>
      </c>
    </row>
    <row r="79" spans="1:8" ht="15">
      <c r="A79" s="10" t="s">
        <v>115</v>
      </c>
      <c r="B79" s="4">
        <v>2801</v>
      </c>
      <c r="C79" s="4">
        <v>2134</v>
      </c>
      <c r="D79" s="5">
        <f t="shared" si="4"/>
        <v>0.7618707604426991</v>
      </c>
      <c r="E79" s="4">
        <v>202</v>
      </c>
      <c r="F79" s="4">
        <v>1</v>
      </c>
      <c r="G79" s="4">
        <f t="shared" si="3"/>
        <v>201</v>
      </c>
      <c r="H79" s="6">
        <v>2</v>
      </c>
    </row>
    <row r="80" spans="1:8" ht="15">
      <c r="A80" s="10" t="s">
        <v>117</v>
      </c>
      <c r="B80" s="4">
        <v>1118</v>
      </c>
      <c r="C80" s="4">
        <v>844</v>
      </c>
      <c r="D80" s="5">
        <f t="shared" si="4"/>
        <v>0.7549194991055456</v>
      </c>
      <c r="E80" s="4">
        <v>45</v>
      </c>
      <c r="F80" s="4">
        <v>1</v>
      </c>
      <c r="G80" s="4">
        <f t="shared" si="3"/>
        <v>44</v>
      </c>
      <c r="H80" s="6">
        <v>2</v>
      </c>
    </row>
    <row r="81" spans="1:8" ht="15">
      <c r="A81" s="10" t="s">
        <v>162</v>
      </c>
      <c r="B81" s="4">
        <v>6426</v>
      </c>
      <c r="C81" s="4">
        <v>4967</v>
      </c>
      <c r="D81" s="5">
        <f t="shared" si="4"/>
        <v>0.7729536258948023</v>
      </c>
      <c r="E81" s="4">
        <v>451</v>
      </c>
      <c r="F81" s="4">
        <v>21</v>
      </c>
      <c r="G81" s="4">
        <f t="shared" si="3"/>
        <v>430</v>
      </c>
      <c r="H81" s="6">
        <v>2</v>
      </c>
    </row>
    <row r="82" spans="1:8" ht="15">
      <c r="A82" s="10" t="s">
        <v>125</v>
      </c>
      <c r="B82" s="4">
        <v>1787</v>
      </c>
      <c r="C82" s="4">
        <v>1420</v>
      </c>
      <c r="D82" s="5">
        <f t="shared" si="4"/>
        <v>0.7946278679350868</v>
      </c>
      <c r="E82" s="4">
        <v>96</v>
      </c>
      <c r="F82" s="4">
        <v>3</v>
      </c>
      <c r="G82" s="4">
        <f t="shared" si="3"/>
        <v>93</v>
      </c>
      <c r="H82" s="6">
        <v>2</v>
      </c>
    </row>
    <row r="83" spans="1:8" ht="15">
      <c r="A83" s="10" t="s">
        <v>126</v>
      </c>
      <c r="B83" s="4">
        <v>7574</v>
      </c>
      <c r="C83" s="4">
        <v>5785</v>
      </c>
      <c r="D83" s="5">
        <f t="shared" si="4"/>
        <v>0.7637972009506205</v>
      </c>
      <c r="E83" s="4">
        <v>397</v>
      </c>
      <c r="F83" s="4">
        <v>15</v>
      </c>
      <c r="G83" s="4">
        <f t="shared" si="3"/>
        <v>382</v>
      </c>
      <c r="H83" s="6">
        <v>2</v>
      </c>
    </row>
    <row r="84" spans="1:8" ht="15">
      <c r="A84" s="10" t="s">
        <v>128</v>
      </c>
      <c r="B84" s="4">
        <v>2118</v>
      </c>
      <c r="C84" s="4">
        <v>1411</v>
      </c>
      <c r="D84" s="5">
        <f t="shared" si="4"/>
        <v>0.666194523135033</v>
      </c>
      <c r="E84" s="4">
        <v>80</v>
      </c>
      <c r="F84" s="4">
        <v>5</v>
      </c>
      <c r="G84" s="4">
        <f t="shared" si="3"/>
        <v>75</v>
      </c>
      <c r="H84" s="6">
        <v>2</v>
      </c>
    </row>
    <row r="85" spans="1:8" ht="15">
      <c r="A85" s="10" t="s">
        <v>129</v>
      </c>
      <c r="B85" s="4">
        <v>12757</v>
      </c>
      <c r="C85" s="4">
        <v>9924</v>
      </c>
      <c r="D85" s="5">
        <f t="shared" si="4"/>
        <v>0.7779258446343185</v>
      </c>
      <c r="E85" s="4">
        <v>1130</v>
      </c>
      <c r="F85" s="4">
        <v>30</v>
      </c>
      <c r="G85" s="4">
        <f t="shared" si="3"/>
        <v>1100</v>
      </c>
      <c r="H85" s="6">
        <v>2</v>
      </c>
    </row>
    <row r="86" spans="1:8" ht="15">
      <c r="A86" s="10" t="s">
        <v>130</v>
      </c>
      <c r="B86" s="4">
        <v>8681</v>
      </c>
      <c r="C86" s="4">
        <v>7248</v>
      </c>
      <c r="D86" s="5">
        <f t="shared" si="4"/>
        <v>0.8349268517451907</v>
      </c>
      <c r="E86" s="4">
        <v>721</v>
      </c>
      <c r="F86" s="4">
        <v>9</v>
      </c>
      <c r="G86" s="4">
        <f t="shared" si="3"/>
        <v>712</v>
      </c>
      <c r="H86" s="6">
        <v>2</v>
      </c>
    </row>
    <row r="87" spans="1:8" ht="15">
      <c r="A87" s="10" t="s">
        <v>158</v>
      </c>
      <c r="B87" s="4">
        <v>5330</v>
      </c>
      <c r="C87" s="4">
        <v>4061</v>
      </c>
      <c r="D87" s="5">
        <f t="shared" si="4"/>
        <v>0.7619136960600376</v>
      </c>
      <c r="E87" s="4">
        <v>318</v>
      </c>
      <c r="F87" s="4">
        <v>7</v>
      </c>
      <c r="G87" s="4">
        <f t="shared" si="3"/>
        <v>311</v>
      </c>
      <c r="H87" s="6">
        <v>2</v>
      </c>
    </row>
    <row r="88" spans="1:8" ht="15">
      <c r="A88" s="10" t="s">
        <v>132</v>
      </c>
      <c r="B88" s="4">
        <v>9696</v>
      </c>
      <c r="C88" s="4">
        <v>8045</v>
      </c>
      <c r="D88" s="5">
        <f t="shared" si="4"/>
        <v>0.829723597359736</v>
      </c>
      <c r="E88" s="4">
        <v>597</v>
      </c>
      <c r="F88" s="4">
        <v>10</v>
      </c>
      <c r="G88" s="4">
        <f t="shared" si="3"/>
        <v>587</v>
      </c>
      <c r="H88" s="6">
        <v>2</v>
      </c>
    </row>
    <row r="89" spans="1:8" ht="15">
      <c r="A89" s="10" t="s">
        <v>134</v>
      </c>
      <c r="B89" s="4">
        <v>622</v>
      </c>
      <c r="C89" s="4">
        <v>518</v>
      </c>
      <c r="D89" s="5">
        <f t="shared" si="4"/>
        <v>0.8327974276527331</v>
      </c>
      <c r="E89" s="4">
        <v>33</v>
      </c>
      <c r="F89" s="4">
        <v>0</v>
      </c>
      <c r="G89" s="4">
        <f t="shared" si="3"/>
        <v>33</v>
      </c>
      <c r="H89" s="6">
        <v>2</v>
      </c>
    </row>
    <row r="90" spans="1:8" ht="15">
      <c r="A90" s="10" t="s">
        <v>135</v>
      </c>
      <c r="B90" s="4">
        <v>16209</v>
      </c>
      <c r="C90" s="4">
        <v>12905</v>
      </c>
      <c r="D90" s="5">
        <f t="shared" si="4"/>
        <v>0.7961626257017707</v>
      </c>
      <c r="E90" s="4">
        <v>1342</v>
      </c>
      <c r="F90" s="4">
        <v>23</v>
      </c>
      <c r="G90" s="4">
        <f t="shared" si="3"/>
        <v>1319</v>
      </c>
      <c r="H90" s="6">
        <v>2</v>
      </c>
    </row>
    <row r="91" spans="1:8" ht="15">
      <c r="A91" s="10" t="s">
        <v>136</v>
      </c>
      <c r="B91" s="4">
        <v>1672</v>
      </c>
      <c r="C91" s="4">
        <v>1224</v>
      </c>
      <c r="D91" s="5">
        <f t="shared" si="4"/>
        <v>0.7320574162679426</v>
      </c>
      <c r="E91" s="4">
        <v>78</v>
      </c>
      <c r="F91" s="4">
        <v>1</v>
      </c>
      <c r="G91" s="4">
        <f t="shared" si="3"/>
        <v>77</v>
      </c>
      <c r="H91" s="6">
        <v>2</v>
      </c>
    </row>
    <row r="92" spans="1:8" ht="15">
      <c r="A92" s="10" t="s">
        <v>140</v>
      </c>
      <c r="B92" s="4">
        <v>13263</v>
      </c>
      <c r="C92" s="4">
        <v>9966</v>
      </c>
      <c r="D92" s="5">
        <f t="shared" si="4"/>
        <v>0.7514137073060394</v>
      </c>
      <c r="E92" s="4">
        <v>1076</v>
      </c>
      <c r="F92" s="4">
        <v>12</v>
      </c>
      <c r="G92" s="4">
        <f t="shared" si="3"/>
        <v>1064</v>
      </c>
      <c r="H92" s="6">
        <v>2</v>
      </c>
    </row>
    <row r="93" spans="1:8" ht="15">
      <c r="A93" s="10" t="s">
        <v>144</v>
      </c>
      <c r="B93" s="4">
        <v>4396</v>
      </c>
      <c r="C93" s="4">
        <v>3574</v>
      </c>
      <c r="D93" s="5">
        <f t="shared" si="4"/>
        <v>0.8130118289353958</v>
      </c>
      <c r="E93" s="4">
        <v>369</v>
      </c>
      <c r="F93" s="4">
        <v>12</v>
      </c>
      <c r="G93" s="4">
        <f t="shared" si="3"/>
        <v>357</v>
      </c>
      <c r="H93" s="6">
        <v>2</v>
      </c>
    </row>
    <row r="94" spans="1:8" ht="15">
      <c r="A94" s="10" t="s">
        <v>148</v>
      </c>
      <c r="B94" s="4">
        <v>3645</v>
      </c>
      <c r="C94" s="4">
        <v>2796</v>
      </c>
      <c r="D94" s="5">
        <f t="shared" si="4"/>
        <v>0.7670781893004115</v>
      </c>
      <c r="E94" s="4">
        <v>188</v>
      </c>
      <c r="F94" s="4">
        <v>5</v>
      </c>
      <c r="G94" s="4">
        <f t="shared" si="3"/>
        <v>183</v>
      </c>
      <c r="H94" s="6">
        <v>2</v>
      </c>
    </row>
    <row r="95" spans="1:8" ht="15">
      <c r="A95" s="10" t="s">
        <v>157</v>
      </c>
      <c r="B95" s="4">
        <v>13880</v>
      </c>
      <c r="C95" s="4">
        <v>7895</v>
      </c>
      <c r="D95" s="5">
        <f t="shared" si="4"/>
        <v>0.5688040345821326</v>
      </c>
      <c r="E95" s="4">
        <v>647</v>
      </c>
      <c r="F95" s="4">
        <v>4</v>
      </c>
      <c r="G95" s="4">
        <f t="shared" si="3"/>
        <v>643</v>
      </c>
      <c r="H95" s="6">
        <v>2</v>
      </c>
    </row>
    <row r="96" spans="1:8" ht="15">
      <c r="A96" s="10" t="s">
        <v>156</v>
      </c>
      <c r="B96" s="4">
        <v>5359</v>
      </c>
      <c r="C96" s="4">
        <v>4254</v>
      </c>
      <c r="D96" s="5">
        <f t="shared" si="4"/>
        <v>0.7938048143310319</v>
      </c>
      <c r="E96" s="4">
        <v>391</v>
      </c>
      <c r="F96" s="4">
        <v>9</v>
      </c>
      <c r="G96" s="4">
        <f t="shared" si="3"/>
        <v>382</v>
      </c>
      <c r="H96" s="6">
        <v>2</v>
      </c>
    </row>
    <row r="97" spans="1:8" s="13" customFormat="1" ht="15">
      <c r="A97" s="20" t="s">
        <v>194</v>
      </c>
      <c r="B97" s="18">
        <f>SUM(B33:B96)</f>
        <v>449867</v>
      </c>
      <c r="C97" s="18">
        <f>SUM(C33:C96)</f>
        <v>332518</v>
      </c>
      <c r="D97" s="19">
        <f>SUM(C97/B97)</f>
        <v>0.7391473479939626</v>
      </c>
      <c r="E97" s="18">
        <f>SUM(E33:E96)</f>
        <v>30623</v>
      </c>
      <c r="F97" s="18">
        <f>SUM(F33:F96)</f>
        <v>676</v>
      </c>
      <c r="G97" s="18">
        <f>SUM(E97:F97)</f>
        <v>31299</v>
      </c>
      <c r="H97" s="21"/>
    </row>
    <row r="98" spans="1:8" ht="15">
      <c r="A98" s="15" t="s">
        <v>167</v>
      </c>
      <c r="B98" s="4"/>
      <c r="C98" s="4"/>
      <c r="D98" s="5"/>
      <c r="E98" s="4"/>
      <c r="F98" s="4"/>
      <c r="G98" s="4"/>
      <c r="H98" s="6"/>
    </row>
    <row r="99" spans="1:8" s="28" customFormat="1" ht="8.25" customHeight="1">
      <c r="A99" s="24"/>
      <c r="B99" s="25"/>
      <c r="C99" s="25"/>
      <c r="D99" s="26"/>
      <c r="E99" s="25"/>
      <c r="F99" s="25"/>
      <c r="G99" s="25"/>
      <c r="H99" s="27"/>
    </row>
    <row r="100" spans="1:8" s="13" customFormat="1" ht="78" customHeight="1">
      <c r="A100" s="11" t="s">
        <v>164</v>
      </c>
      <c r="B100" s="12" t="s">
        <v>189</v>
      </c>
      <c r="C100" s="12" t="s">
        <v>190</v>
      </c>
      <c r="D100" s="12" t="s">
        <v>159</v>
      </c>
      <c r="E100" s="12" t="s">
        <v>191</v>
      </c>
      <c r="F100" s="12" t="s">
        <v>192</v>
      </c>
      <c r="G100" s="12" t="s">
        <v>193</v>
      </c>
      <c r="H100" s="16" t="s">
        <v>183</v>
      </c>
    </row>
    <row r="101" spans="1:8" ht="15">
      <c r="A101" s="10" t="s">
        <v>1</v>
      </c>
      <c r="B101" s="4">
        <v>10166</v>
      </c>
      <c r="C101" s="4">
        <v>6714</v>
      </c>
      <c r="D101" s="5">
        <f aca="true" t="shared" si="5" ref="D101:D125">SUM(C101/B101)</f>
        <v>0.6604367499508165</v>
      </c>
      <c r="E101" s="4">
        <v>592</v>
      </c>
      <c r="F101" s="4">
        <v>2</v>
      </c>
      <c r="G101" s="4">
        <f>SUM(E101-F101)</f>
        <v>590</v>
      </c>
      <c r="H101" s="6">
        <v>3</v>
      </c>
    </row>
    <row r="102" spans="1:8" ht="15">
      <c r="A102" s="10" t="s">
        <v>5</v>
      </c>
      <c r="B102" s="4">
        <v>3914</v>
      </c>
      <c r="C102" s="4">
        <v>2930</v>
      </c>
      <c r="D102" s="5">
        <f t="shared" si="5"/>
        <v>0.7485947879407256</v>
      </c>
      <c r="E102" s="4">
        <v>194</v>
      </c>
      <c r="F102" s="4">
        <v>7</v>
      </c>
      <c r="G102" s="4">
        <f>SUM(E102-F102)</f>
        <v>187</v>
      </c>
      <c r="H102" s="6">
        <v>3</v>
      </c>
    </row>
    <row r="103" spans="1:8" ht="15">
      <c r="A103" s="10" t="s">
        <v>7</v>
      </c>
      <c r="B103" s="4">
        <v>3984</v>
      </c>
      <c r="C103" s="4">
        <v>3241</v>
      </c>
      <c r="D103" s="5">
        <f t="shared" si="5"/>
        <v>0.813504016064257</v>
      </c>
      <c r="E103" s="4">
        <v>292</v>
      </c>
      <c r="F103" s="4">
        <v>9</v>
      </c>
      <c r="G103" s="4">
        <f aca="true" t="shared" si="6" ref="G103:G125">SUM(E103-F103)</f>
        <v>283</v>
      </c>
      <c r="H103" s="6">
        <v>3</v>
      </c>
    </row>
    <row r="104" spans="1:8" ht="15">
      <c r="A104" s="10" t="s">
        <v>13</v>
      </c>
      <c r="B104" s="4">
        <v>18478</v>
      </c>
      <c r="C104" s="4">
        <v>14330</v>
      </c>
      <c r="D104" s="5">
        <f t="shared" si="5"/>
        <v>0.775516830825847</v>
      </c>
      <c r="E104" s="4">
        <v>1417</v>
      </c>
      <c r="F104" s="4">
        <v>27</v>
      </c>
      <c r="G104" s="4">
        <f t="shared" si="6"/>
        <v>1390</v>
      </c>
      <c r="H104" s="6">
        <v>3</v>
      </c>
    </row>
    <row r="105" spans="1:8" ht="15">
      <c r="A105" s="10" t="s">
        <v>35</v>
      </c>
      <c r="B105" s="4">
        <v>6610</v>
      </c>
      <c r="C105" s="4">
        <v>4721</v>
      </c>
      <c r="D105" s="5">
        <f t="shared" si="5"/>
        <v>0.7142208774583964</v>
      </c>
      <c r="E105" s="4">
        <v>371</v>
      </c>
      <c r="F105" s="4">
        <v>6</v>
      </c>
      <c r="G105" s="4">
        <f t="shared" si="6"/>
        <v>365</v>
      </c>
      <c r="H105" s="6">
        <v>3</v>
      </c>
    </row>
    <row r="106" spans="1:8" ht="15">
      <c r="A106" s="10" t="s">
        <v>36</v>
      </c>
      <c r="B106" s="4">
        <v>5195</v>
      </c>
      <c r="C106" s="4">
        <v>4135</v>
      </c>
      <c r="D106" s="5">
        <f t="shared" si="5"/>
        <v>0.7959576515880654</v>
      </c>
      <c r="E106" s="4">
        <v>383</v>
      </c>
      <c r="F106" s="4">
        <v>3</v>
      </c>
      <c r="G106" s="4">
        <f t="shared" si="6"/>
        <v>380</v>
      </c>
      <c r="H106" s="6">
        <v>3</v>
      </c>
    </row>
    <row r="107" spans="1:8" ht="15">
      <c r="A107" s="10" t="s">
        <v>41</v>
      </c>
      <c r="B107" s="4">
        <v>15801</v>
      </c>
      <c r="C107" s="4">
        <v>11214</v>
      </c>
      <c r="D107" s="5">
        <f t="shared" si="5"/>
        <v>0.7097019176001519</v>
      </c>
      <c r="E107" s="4">
        <v>1014</v>
      </c>
      <c r="F107" s="4">
        <v>30</v>
      </c>
      <c r="G107" s="4">
        <f t="shared" si="6"/>
        <v>984</v>
      </c>
      <c r="H107" s="6">
        <v>3</v>
      </c>
    </row>
    <row r="108" spans="1:8" ht="15">
      <c r="A108" s="10" t="s">
        <v>56</v>
      </c>
      <c r="B108" s="4">
        <v>15849</v>
      </c>
      <c r="C108" s="4">
        <v>12742</v>
      </c>
      <c r="D108" s="5">
        <f t="shared" si="5"/>
        <v>0.8039623951037921</v>
      </c>
      <c r="E108" s="4">
        <v>1368</v>
      </c>
      <c r="F108" s="4">
        <v>25</v>
      </c>
      <c r="G108" s="4">
        <f t="shared" si="6"/>
        <v>1343</v>
      </c>
      <c r="H108" s="6">
        <v>3</v>
      </c>
    </row>
    <row r="109" spans="1:8" ht="15">
      <c r="A109" s="10" t="s">
        <v>58</v>
      </c>
      <c r="B109" s="4">
        <v>34236</v>
      </c>
      <c r="C109" s="4">
        <v>24641</v>
      </c>
      <c r="D109" s="5">
        <f t="shared" si="5"/>
        <v>0.719739455543872</v>
      </c>
      <c r="E109" s="4">
        <v>2512</v>
      </c>
      <c r="F109" s="4">
        <v>47</v>
      </c>
      <c r="G109" s="4">
        <f t="shared" si="6"/>
        <v>2465</v>
      </c>
      <c r="H109" s="6">
        <v>3</v>
      </c>
    </row>
    <row r="110" spans="1:8" ht="15">
      <c r="A110" s="10" t="s">
        <v>78</v>
      </c>
      <c r="B110" s="4">
        <v>3274</v>
      </c>
      <c r="C110" s="4">
        <v>2527</v>
      </c>
      <c r="D110" s="5">
        <f t="shared" si="5"/>
        <v>0.7718387293830177</v>
      </c>
      <c r="E110" s="4">
        <v>216</v>
      </c>
      <c r="F110" s="4">
        <v>1</v>
      </c>
      <c r="G110" s="4">
        <f t="shared" si="6"/>
        <v>215</v>
      </c>
      <c r="H110" s="6">
        <v>3</v>
      </c>
    </row>
    <row r="111" spans="1:8" ht="15">
      <c r="A111" s="10" t="s">
        <v>173</v>
      </c>
      <c r="B111" s="4">
        <v>21246</v>
      </c>
      <c r="C111" s="4">
        <v>19209</v>
      </c>
      <c r="D111" s="5">
        <f t="shared" si="5"/>
        <v>0.9041231290595877</v>
      </c>
      <c r="E111" s="4">
        <v>3118</v>
      </c>
      <c r="F111" s="4">
        <v>61</v>
      </c>
      <c r="G111" s="4">
        <f t="shared" si="6"/>
        <v>3057</v>
      </c>
      <c r="H111" s="17">
        <v>3</v>
      </c>
    </row>
    <row r="112" spans="1:8" ht="15">
      <c r="A112" s="10" t="s">
        <v>79</v>
      </c>
      <c r="B112" s="4">
        <v>33743</v>
      </c>
      <c r="C112" s="4">
        <v>25610</v>
      </c>
      <c r="D112" s="5">
        <f t="shared" si="5"/>
        <v>0.7589722312775983</v>
      </c>
      <c r="E112" s="4">
        <v>2041</v>
      </c>
      <c r="F112" s="4">
        <v>33</v>
      </c>
      <c r="G112" s="4">
        <f t="shared" si="6"/>
        <v>2008</v>
      </c>
      <c r="H112" s="6">
        <v>3</v>
      </c>
    </row>
    <row r="113" spans="1:8" ht="15">
      <c r="A113" s="10" t="s">
        <v>83</v>
      </c>
      <c r="B113" s="4">
        <v>18322</v>
      </c>
      <c r="C113" s="4">
        <v>12013</v>
      </c>
      <c r="D113" s="5">
        <f t="shared" si="5"/>
        <v>0.6556598624604301</v>
      </c>
      <c r="E113" s="4">
        <v>870</v>
      </c>
      <c r="F113" s="4">
        <v>15</v>
      </c>
      <c r="G113" s="4">
        <f t="shared" si="6"/>
        <v>855</v>
      </c>
      <c r="H113" s="6">
        <v>3</v>
      </c>
    </row>
    <row r="114" spans="1:8" ht="15">
      <c r="A114" s="10" t="s">
        <v>88</v>
      </c>
      <c r="B114" s="4">
        <v>71978</v>
      </c>
      <c r="C114" s="4">
        <v>44973</v>
      </c>
      <c r="D114" s="5">
        <f t="shared" si="5"/>
        <v>0.6248159159743255</v>
      </c>
      <c r="E114" s="4">
        <v>3784</v>
      </c>
      <c r="F114" s="4">
        <v>78</v>
      </c>
      <c r="G114" s="4">
        <f t="shared" si="6"/>
        <v>3706</v>
      </c>
      <c r="H114" s="6">
        <v>3</v>
      </c>
    </row>
    <row r="115" spans="1:8" ht="15">
      <c r="A115" s="10" t="s">
        <v>93</v>
      </c>
      <c r="B115" s="4">
        <v>9097</v>
      </c>
      <c r="C115" s="4">
        <v>6990</v>
      </c>
      <c r="D115" s="5">
        <f t="shared" si="5"/>
        <v>0.7683851819281081</v>
      </c>
      <c r="E115" s="4">
        <v>543</v>
      </c>
      <c r="F115" s="4">
        <v>10</v>
      </c>
      <c r="G115" s="4">
        <f t="shared" si="6"/>
        <v>533</v>
      </c>
      <c r="H115" s="6">
        <v>3</v>
      </c>
    </row>
    <row r="116" spans="1:8" ht="15">
      <c r="A116" s="10" t="s">
        <v>95</v>
      </c>
      <c r="B116" s="4">
        <v>15819</v>
      </c>
      <c r="C116" s="4">
        <v>12507</v>
      </c>
      <c r="D116" s="5">
        <f t="shared" si="5"/>
        <v>0.790631519059359</v>
      </c>
      <c r="E116" s="4">
        <v>975</v>
      </c>
      <c r="F116" s="4">
        <v>23</v>
      </c>
      <c r="G116" s="4">
        <f t="shared" si="6"/>
        <v>952</v>
      </c>
      <c r="H116" s="6">
        <v>3</v>
      </c>
    </row>
    <row r="117" spans="1:8" ht="15">
      <c r="A117" s="10" t="s">
        <v>101</v>
      </c>
      <c r="B117" s="4">
        <v>10386</v>
      </c>
      <c r="C117" s="4">
        <v>7984</v>
      </c>
      <c r="D117" s="5">
        <f t="shared" si="5"/>
        <v>0.7687271326786058</v>
      </c>
      <c r="E117" s="4">
        <v>852</v>
      </c>
      <c r="F117" s="4">
        <v>16</v>
      </c>
      <c r="G117" s="4">
        <f t="shared" si="6"/>
        <v>836</v>
      </c>
      <c r="H117" s="6">
        <v>3</v>
      </c>
    </row>
    <row r="118" spans="1:8" ht="15">
      <c r="A118" s="10" t="s">
        <v>109</v>
      </c>
      <c r="B118" s="4">
        <v>6373</v>
      </c>
      <c r="C118" s="4">
        <v>5187</v>
      </c>
      <c r="D118" s="5">
        <f t="shared" si="5"/>
        <v>0.8139024007531774</v>
      </c>
      <c r="E118" s="4">
        <v>353</v>
      </c>
      <c r="F118" s="4">
        <v>2</v>
      </c>
      <c r="G118" s="4">
        <f t="shared" si="6"/>
        <v>351</v>
      </c>
      <c r="H118" s="6">
        <v>3</v>
      </c>
    </row>
    <row r="119" spans="1:8" ht="15">
      <c r="A119" s="10" t="s">
        <v>118</v>
      </c>
      <c r="B119" s="4">
        <v>9666</v>
      </c>
      <c r="C119" s="4">
        <v>7224</v>
      </c>
      <c r="D119" s="5">
        <f t="shared" si="5"/>
        <v>0.7473618870266915</v>
      </c>
      <c r="E119" s="4">
        <v>481</v>
      </c>
      <c r="F119" s="4">
        <v>1</v>
      </c>
      <c r="G119" s="4">
        <f t="shared" si="6"/>
        <v>480</v>
      </c>
      <c r="H119" s="6">
        <v>3</v>
      </c>
    </row>
    <row r="120" spans="1:8" ht="15">
      <c r="A120" s="10" t="s">
        <v>168</v>
      </c>
      <c r="B120" s="4">
        <v>1300</v>
      </c>
      <c r="C120" s="4">
        <v>966</v>
      </c>
      <c r="D120" s="5">
        <f t="shared" si="5"/>
        <v>0.7430769230769231</v>
      </c>
      <c r="E120" s="4">
        <v>51</v>
      </c>
      <c r="F120" s="4">
        <v>3</v>
      </c>
      <c r="G120" s="4">
        <f t="shared" si="6"/>
        <v>48</v>
      </c>
      <c r="H120" s="17">
        <v>3</v>
      </c>
    </row>
    <row r="121" spans="1:8" ht="15">
      <c r="A121" s="10" t="s">
        <v>163</v>
      </c>
      <c r="B121" s="4">
        <v>32672</v>
      </c>
      <c r="C121" s="4">
        <v>23283</v>
      </c>
      <c r="D121" s="5">
        <f t="shared" si="5"/>
        <v>0.7126285504407444</v>
      </c>
      <c r="E121" s="4">
        <v>1917</v>
      </c>
      <c r="F121" s="4">
        <v>110</v>
      </c>
      <c r="G121" s="4">
        <f t="shared" si="6"/>
        <v>1807</v>
      </c>
      <c r="H121" s="6">
        <v>3</v>
      </c>
    </row>
    <row r="122" spans="1:8" ht="15">
      <c r="A122" s="10" t="s">
        <v>137</v>
      </c>
      <c r="B122" s="4">
        <v>25759</v>
      </c>
      <c r="C122" s="4">
        <v>21105</v>
      </c>
      <c r="D122" s="5">
        <f t="shared" si="5"/>
        <v>0.8193252843666291</v>
      </c>
      <c r="E122" s="4">
        <v>2025</v>
      </c>
      <c r="F122" s="4">
        <v>35</v>
      </c>
      <c r="G122" s="4">
        <f t="shared" si="6"/>
        <v>1990</v>
      </c>
      <c r="H122" s="6">
        <v>3</v>
      </c>
    </row>
    <row r="123" spans="1:8" ht="15">
      <c r="A123" s="10" t="s">
        <v>177</v>
      </c>
      <c r="B123" s="4">
        <v>10364</v>
      </c>
      <c r="C123" s="4">
        <v>5883</v>
      </c>
      <c r="D123" s="5">
        <f t="shared" si="5"/>
        <v>0.5676379776148205</v>
      </c>
      <c r="E123" s="4">
        <v>408</v>
      </c>
      <c r="F123" s="4">
        <v>13</v>
      </c>
      <c r="G123" s="4">
        <f t="shared" si="6"/>
        <v>395</v>
      </c>
      <c r="H123" s="17">
        <v>3</v>
      </c>
    </row>
    <row r="124" spans="1:8" ht="15">
      <c r="A124" s="10" t="s">
        <v>143</v>
      </c>
      <c r="B124" s="4">
        <v>29266</v>
      </c>
      <c r="C124" s="4">
        <v>20435</v>
      </c>
      <c r="D124" s="5">
        <f t="shared" si="5"/>
        <v>0.6982505296248206</v>
      </c>
      <c r="E124" s="4">
        <v>1826</v>
      </c>
      <c r="F124" s="4">
        <v>28</v>
      </c>
      <c r="G124" s="4">
        <f t="shared" si="6"/>
        <v>1798</v>
      </c>
      <c r="H124" s="6">
        <v>3</v>
      </c>
    </row>
    <row r="125" spans="1:8" ht="15">
      <c r="A125" s="10" t="s">
        <v>154</v>
      </c>
      <c r="B125" s="4">
        <v>6583</v>
      </c>
      <c r="C125" s="4">
        <v>5723</v>
      </c>
      <c r="D125" s="5">
        <f t="shared" si="5"/>
        <v>0.869360473948048</v>
      </c>
      <c r="E125" s="4">
        <v>776</v>
      </c>
      <c r="F125" s="4">
        <v>10</v>
      </c>
      <c r="G125" s="4">
        <f t="shared" si="6"/>
        <v>766</v>
      </c>
      <c r="H125" s="6">
        <v>3</v>
      </c>
    </row>
    <row r="126" spans="1:8" s="20" customFormat="1" ht="15">
      <c r="A126" s="20" t="s">
        <v>194</v>
      </c>
      <c r="B126" s="18">
        <f>SUM(B101:B125)</f>
        <v>420081</v>
      </c>
      <c r="C126" s="18">
        <f>SUM(C101:C125)</f>
        <v>306287</v>
      </c>
      <c r="D126" s="19">
        <f>SUM(C126/B126)</f>
        <v>0.7291141470335483</v>
      </c>
      <c r="E126" s="18">
        <f>SUM(E101:E125)</f>
        <v>28379</v>
      </c>
      <c r="F126" s="18">
        <f>SUM(F101:F125)</f>
        <v>595</v>
      </c>
      <c r="G126" s="18">
        <f>SUM(E126:F126)</f>
        <v>28974</v>
      </c>
      <c r="H126" s="21"/>
    </row>
    <row r="127" spans="1:8" ht="15">
      <c r="A127" s="15" t="s">
        <v>167</v>
      </c>
      <c r="B127" s="4"/>
      <c r="C127" s="4"/>
      <c r="D127" s="5"/>
      <c r="E127" s="4"/>
      <c r="F127" s="4"/>
      <c r="G127" s="4"/>
      <c r="H127" s="6"/>
    </row>
    <row r="128" spans="1:8" s="28" customFormat="1" ht="8.25" customHeight="1">
      <c r="A128" s="24"/>
      <c r="B128" s="25"/>
      <c r="C128" s="25"/>
      <c r="D128" s="26"/>
      <c r="E128" s="25"/>
      <c r="F128" s="25"/>
      <c r="G128" s="25"/>
      <c r="H128" s="27"/>
    </row>
    <row r="129" spans="1:8" s="13" customFormat="1" ht="78" customHeight="1">
      <c r="A129" s="11" t="s">
        <v>164</v>
      </c>
      <c r="B129" s="12" t="s">
        <v>189</v>
      </c>
      <c r="C129" s="12" t="s">
        <v>190</v>
      </c>
      <c r="D129" s="12" t="s">
        <v>159</v>
      </c>
      <c r="E129" s="12" t="s">
        <v>191</v>
      </c>
      <c r="F129" s="12" t="s">
        <v>192</v>
      </c>
      <c r="G129" s="12" t="s">
        <v>193</v>
      </c>
      <c r="H129" s="16" t="s">
        <v>183</v>
      </c>
    </row>
    <row r="130" spans="1:8" ht="15">
      <c r="A130" s="10" t="s">
        <v>14</v>
      </c>
      <c r="B130" s="4">
        <v>71825</v>
      </c>
      <c r="C130" s="4">
        <v>37510</v>
      </c>
      <c r="D130" s="5">
        <f aca="true" t="shared" si="7" ref="D130:D146">SUM(C130/B130)</f>
        <v>0.5222415593456318</v>
      </c>
      <c r="E130" s="4">
        <v>2968</v>
      </c>
      <c r="F130" s="4">
        <v>133</v>
      </c>
      <c r="G130" s="4">
        <f>SUM(E130-F130)</f>
        <v>2835</v>
      </c>
      <c r="H130" s="6">
        <v>4</v>
      </c>
    </row>
    <row r="131" spans="1:8" ht="15">
      <c r="A131" s="10" t="s">
        <v>33</v>
      </c>
      <c r="B131" s="4">
        <v>13135</v>
      </c>
      <c r="C131" s="4">
        <v>11056</v>
      </c>
      <c r="D131" s="5">
        <f t="shared" si="7"/>
        <v>0.8417205938332699</v>
      </c>
      <c r="E131" s="4">
        <v>1579</v>
      </c>
      <c r="F131" s="4">
        <v>20</v>
      </c>
      <c r="G131" s="4">
        <f>SUM(E131-F131)</f>
        <v>1559</v>
      </c>
      <c r="H131" s="6">
        <v>4</v>
      </c>
    </row>
    <row r="132" spans="1:8" ht="15">
      <c r="A132" s="10" t="s">
        <v>45</v>
      </c>
      <c r="B132" s="4">
        <v>5423</v>
      </c>
      <c r="C132" s="4">
        <v>4315</v>
      </c>
      <c r="D132" s="5">
        <f t="shared" si="7"/>
        <v>0.7956850451779458</v>
      </c>
      <c r="E132" s="4">
        <v>538</v>
      </c>
      <c r="F132" s="4">
        <v>11</v>
      </c>
      <c r="G132" s="4">
        <f aca="true" t="shared" si="8" ref="G132:G146">SUM(E132-F132)</f>
        <v>527</v>
      </c>
      <c r="H132" s="6">
        <v>4</v>
      </c>
    </row>
    <row r="133" spans="1:8" ht="15">
      <c r="A133" s="10" t="s">
        <v>49</v>
      </c>
      <c r="B133" s="4">
        <v>38090</v>
      </c>
      <c r="C133" s="4">
        <v>30081</v>
      </c>
      <c r="D133" s="5">
        <f t="shared" si="7"/>
        <v>0.7897348385402992</v>
      </c>
      <c r="E133" s="4">
        <v>3018</v>
      </c>
      <c r="F133" s="4">
        <v>58</v>
      </c>
      <c r="G133" s="4">
        <f t="shared" si="8"/>
        <v>2960</v>
      </c>
      <c r="H133" s="6">
        <v>4</v>
      </c>
    </row>
    <row r="134" spans="1:8" ht="15">
      <c r="A134" s="10" t="s">
        <v>53</v>
      </c>
      <c r="B134" s="4">
        <v>36489</v>
      </c>
      <c r="C134" s="4">
        <v>29894</v>
      </c>
      <c r="D134" s="5">
        <f t="shared" si="7"/>
        <v>0.8192605990846556</v>
      </c>
      <c r="E134" s="4">
        <v>4197</v>
      </c>
      <c r="F134" s="4">
        <v>44</v>
      </c>
      <c r="G134" s="4">
        <f t="shared" si="8"/>
        <v>4153</v>
      </c>
      <c r="H134" s="6">
        <v>4</v>
      </c>
    </row>
    <row r="135" spans="1:8" ht="15">
      <c r="A135" s="10" t="s">
        <v>80</v>
      </c>
      <c r="B135" s="4">
        <v>13170</v>
      </c>
      <c r="C135" s="4">
        <v>10371</v>
      </c>
      <c r="D135" s="5">
        <f t="shared" si="7"/>
        <v>0.7874715261958998</v>
      </c>
      <c r="E135" s="4">
        <v>937</v>
      </c>
      <c r="F135" s="4">
        <v>12</v>
      </c>
      <c r="G135" s="4">
        <f t="shared" si="8"/>
        <v>925</v>
      </c>
      <c r="H135" s="6">
        <v>4</v>
      </c>
    </row>
    <row r="136" spans="1:8" ht="15">
      <c r="A136" s="10" t="s">
        <v>85</v>
      </c>
      <c r="B136" s="4">
        <v>13244</v>
      </c>
      <c r="C136" s="4">
        <v>10941</v>
      </c>
      <c r="D136" s="5">
        <f t="shared" si="7"/>
        <v>0.8261099365750528</v>
      </c>
      <c r="E136" s="4">
        <v>1857</v>
      </c>
      <c r="F136" s="4">
        <v>44</v>
      </c>
      <c r="G136" s="4">
        <f t="shared" si="8"/>
        <v>1813</v>
      </c>
      <c r="H136" s="6">
        <v>4</v>
      </c>
    </row>
    <row r="137" spans="1:8" ht="15">
      <c r="A137" s="10" t="s">
        <v>97</v>
      </c>
      <c r="B137" s="4">
        <v>6163</v>
      </c>
      <c r="C137" s="4">
        <v>4623</v>
      </c>
      <c r="D137" s="5">
        <f t="shared" si="7"/>
        <v>0.7501216939802045</v>
      </c>
      <c r="E137" s="4">
        <v>453</v>
      </c>
      <c r="F137" s="4">
        <v>5</v>
      </c>
      <c r="G137" s="4">
        <f t="shared" si="8"/>
        <v>448</v>
      </c>
      <c r="H137" s="6">
        <v>4</v>
      </c>
    </row>
    <row r="138" spans="1:8" ht="15">
      <c r="A138" s="10" t="s">
        <v>102</v>
      </c>
      <c r="B138" s="4">
        <v>8722</v>
      </c>
      <c r="C138" s="4">
        <v>6583</v>
      </c>
      <c r="D138" s="5">
        <f t="shared" si="7"/>
        <v>0.7547580830084842</v>
      </c>
      <c r="E138" s="4">
        <v>466</v>
      </c>
      <c r="F138" s="4">
        <v>4</v>
      </c>
      <c r="G138" s="4">
        <f t="shared" si="8"/>
        <v>462</v>
      </c>
      <c r="H138" s="6">
        <v>4</v>
      </c>
    </row>
    <row r="139" spans="1:8" ht="15">
      <c r="A139" s="10" t="s">
        <v>111</v>
      </c>
      <c r="B139" s="4">
        <v>7057</v>
      </c>
      <c r="C139" s="4">
        <v>5388</v>
      </c>
      <c r="D139" s="5">
        <f t="shared" si="7"/>
        <v>0.7634972367861698</v>
      </c>
      <c r="E139" s="4">
        <v>777</v>
      </c>
      <c r="F139" s="4">
        <v>15</v>
      </c>
      <c r="G139" s="4">
        <f t="shared" si="8"/>
        <v>762</v>
      </c>
      <c r="H139" s="6">
        <v>4</v>
      </c>
    </row>
    <row r="140" spans="1:8" ht="15">
      <c r="A140" s="10" t="s">
        <v>112</v>
      </c>
      <c r="B140" s="4">
        <v>15711</v>
      </c>
      <c r="C140" s="4">
        <v>14048</v>
      </c>
      <c r="D140" s="5">
        <f t="shared" si="7"/>
        <v>0.8941505951244351</v>
      </c>
      <c r="E140" s="4">
        <v>2066</v>
      </c>
      <c r="F140" s="4">
        <v>45</v>
      </c>
      <c r="G140" s="4">
        <f t="shared" si="8"/>
        <v>2021</v>
      </c>
      <c r="H140" s="6">
        <v>4</v>
      </c>
    </row>
    <row r="141" spans="1:8" ht="15">
      <c r="A141" s="10" t="s">
        <v>169</v>
      </c>
      <c r="B141" s="4">
        <v>23250</v>
      </c>
      <c r="C141" s="4">
        <v>17869</v>
      </c>
      <c r="D141" s="5">
        <f t="shared" si="7"/>
        <v>0.7685591397849463</v>
      </c>
      <c r="E141" s="4">
        <v>1498</v>
      </c>
      <c r="F141" s="4">
        <v>32</v>
      </c>
      <c r="G141" s="4">
        <f t="shared" si="8"/>
        <v>1466</v>
      </c>
      <c r="H141" s="17">
        <v>4</v>
      </c>
    </row>
    <row r="142" spans="1:8" ht="15">
      <c r="A142" s="10" t="s">
        <v>127</v>
      </c>
      <c r="B142" s="4">
        <v>66047</v>
      </c>
      <c r="C142" s="4">
        <v>47289</v>
      </c>
      <c r="D142" s="5">
        <f t="shared" si="7"/>
        <v>0.7159901282420095</v>
      </c>
      <c r="E142" s="4">
        <v>4881</v>
      </c>
      <c r="F142" s="4">
        <v>84</v>
      </c>
      <c r="G142" s="4">
        <f t="shared" si="8"/>
        <v>4797</v>
      </c>
      <c r="H142" s="6">
        <v>4</v>
      </c>
    </row>
    <row r="143" spans="1:8" ht="15">
      <c r="A143" s="10" t="s">
        <v>133</v>
      </c>
      <c r="B143" s="4">
        <v>24652</v>
      </c>
      <c r="C143" s="4">
        <v>18967</v>
      </c>
      <c r="D143" s="5">
        <f t="shared" si="7"/>
        <v>0.7693899075125751</v>
      </c>
      <c r="E143" s="4">
        <v>1972</v>
      </c>
      <c r="F143" s="4">
        <v>41</v>
      </c>
      <c r="G143" s="4">
        <f t="shared" si="8"/>
        <v>1931</v>
      </c>
      <c r="H143" s="6">
        <v>4</v>
      </c>
    </row>
    <row r="144" spans="1:8" ht="15">
      <c r="A144" s="10" t="s">
        <v>145</v>
      </c>
      <c r="B144" s="4">
        <v>6811</v>
      </c>
      <c r="C144" s="4">
        <v>5536</v>
      </c>
      <c r="D144" s="5">
        <f t="shared" si="7"/>
        <v>0.8128028189693144</v>
      </c>
      <c r="E144" s="4">
        <v>863</v>
      </c>
      <c r="F144" s="4">
        <v>10</v>
      </c>
      <c r="G144" s="4">
        <f t="shared" si="8"/>
        <v>853</v>
      </c>
      <c r="H144" s="6">
        <v>4</v>
      </c>
    </row>
    <row r="145" spans="1:8" ht="15">
      <c r="A145" s="10" t="s">
        <v>146</v>
      </c>
      <c r="B145" s="4">
        <v>18495</v>
      </c>
      <c r="C145" s="4">
        <v>15111</v>
      </c>
      <c r="D145" s="5">
        <f t="shared" si="7"/>
        <v>0.8170316301703163</v>
      </c>
      <c r="E145" s="4">
        <v>2486</v>
      </c>
      <c r="F145" s="4">
        <v>112</v>
      </c>
      <c r="G145" s="4">
        <f t="shared" si="8"/>
        <v>2374</v>
      </c>
      <c r="H145" s="6">
        <v>4</v>
      </c>
    </row>
    <row r="146" spans="1:8" ht="15">
      <c r="A146" s="10" t="s">
        <v>149</v>
      </c>
      <c r="B146" s="4">
        <v>11883</v>
      </c>
      <c r="C146" s="4">
        <v>10168</v>
      </c>
      <c r="D146" s="5">
        <f t="shared" si="7"/>
        <v>0.855676176049819</v>
      </c>
      <c r="E146" s="4">
        <v>1459</v>
      </c>
      <c r="F146" s="4">
        <v>17</v>
      </c>
      <c r="G146" s="4">
        <f t="shared" si="8"/>
        <v>1442</v>
      </c>
      <c r="H146" s="6">
        <v>4</v>
      </c>
    </row>
    <row r="147" spans="1:8" s="20" customFormat="1" ht="15">
      <c r="A147" s="20" t="s">
        <v>194</v>
      </c>
      <c r="B147" s="18">
        <f>SUM(B130:B146)</f>
        <v>380167</v>
      </c>
      <c r="C147" s="18">
        <f>SUM(C130:C146)</f>
        <v>279750</v>
      </c>
      <c r="D147" s="19">
        <f>SUM(C147/B147)</f>
        <v>0.7358608190610968</v>
      </c>
      <c r="E147" s="18">
        <f>SUM(E130:E146)</f>
        <v>32015</v>
      </c>
      <c r="F147" s="18">
        <f>SUM(F130:F146)</f>
        <v>687</v>
      </c>
      <c r="G147" s="18">
        <f>SUM(G145:G146)</f>
        <v>3816</v>
      </c>
      <c r="H147" s="21"/>
    </row>
    <row r="148" spans="1:8" ht="15">
      <c r="A148" s="15" t="s">
        <v>167</v>
      </c>
      <c r="B148" s="4"/>
      <c r="C148" s="4"/>
      <c r="D148" s="5"/>
      <c r="E148" s="4"/>
      <c r="F148" s="4"/>
      <c r="G148" s="4"/>
      <c r="H148" s="6"/>
    </row>
    <row r="149" spans="1:8" s="28" customFormat="1" ht="8.25" customHeight="1">
      <c r="A149" s="24"/>
      <c r="B149" s="25"/>
      <c r="C149" s="25"/>
      <c r="D149" s="26"/>
      <c r="E149" s="25"/>
      <c r="F149" s="25"/>
      <c r="G149" s="25"/>
      <c r="H149" s="27"/>
    </row>
    <row r="150" spans="1:8" s="13" customFormat="1" ht="78" customHeight="1">
      <c r="A150" s="11" t="s">
        <v>164</v>
      </c>
      <c r="B150" s="12" t="s">
        <v>189</v>
      </c>
      <c r="C150" s="12" t="s">
        <v>190</v>
      </c>
      <c r="D150" s="12" t="s">
        <v>159</v>
      </c>
      <c r="E150" s="12" t="s">
        <v>191</v>
      </c>
      <c r="F150" s="12" t="s">
        <v>192</v>
      </c>
      <c r="G150" s="12" t="s">
        <v>193</v>
      </c>
      <c r="H150" s="16" t="s">
        <v>183</v>
      </c>
    </row>
    <row r="151" spans="1:8" ht="15">
      <c r="A151" s="10" t="s">
        <v>3</v>
      </c>
      <c r="B151" s="4">
        <v>12677</v>
      </c>
      <c r="C151" s="4">
        <v>10454</v>
      </c>
      <c r="D151" s="5">
        <f aca="true" t="shared" si="9" ref="D151:D191">SUM(C151/B151)</f>
        <v>0.8246430543503983</v>
      </c>
      <c r="E151" s="4">
        <v>1443</v>
      </c>
      <c r="F151" s="4">
        <v>19</v>
      </c>
      <c r="G151" s="4">
        <f>SUM(E151-F151)</f>
        <v>1424</v>
      </c>
      <c r="H151" s="6">
        <v>5</v>
      </c>
    </row>
    <row r="152" spans="1:8" ht="15">
      <c r="A152" s="10" t="s">
        <v>8</v>
      </c>
      <c r="B152" s="4">
        <v>11582</v>
      </c>
      <c r="C152" s="4">
        <v>9232</v>
      </c>
      <c r="D152" s="5">
        <f t="shared" si="9"/>
        <v>0.79709894664134</v>
      </c>
      <c r="E152" s="4">
        <v>798</v>
      </c>
      <c r="F152" s="4">
        <v>18</v>
      </c>
      <c r="G152" s="4">
        <f>SUM(E152-F152)</f>
        <v>780</v>
      </c>
      <c r="H152" s="6">
        <v>5</v>
      </c>
    </row>
    <row r="153" spans="1:8" ht="15">
      <c r="A153" s="10" t="s">
        <v>9</v>
      </c>
      <c r="B153" s="4">
        <v>2837</v>
      </c>
      <c r="C153" s="4">
        <v>2335</v>
      </c>
      <c r="D153" s="5">
        <f t="shared" si="9"/>
        <v>0.8230525202678887</v>
      </c>
      <c r="E153" s="4">
        <v>215</v>
      </c>
      <c r="F153" s="4">
        <v>9</v>
      </c>
      <c r="G153" s="4">
        <f aca="true" t="shared" si="10" ref="G153:G191">SUM(E153-F153)</f>
        <v>206</v>
      </c>
      <c r="H153" s="6">
        <v>5</v>
      </c>
    </row>
    <row r="154" spans="1:8" ht="15">
      <c r="A154" s="10" t="s">
        <v>15</v>
      </c>
      <c r="B154" s="4">
        <v>1256</v>
      </c>
      <c r="C154" s="4">
        <v>1190</v>
      </c>
      <c r="D154" s="5">
        <f t="shared" si="9"/>
        <v>0.947452229299363</v>
      </c>
      <c r="E154" s="4">
        <v>123</v>
      </c>
      <c r="F154" s="4">
        <v>3</v>
      </c>
      <c r="G154" s="4">
        <f t="shared" si="10"/>
        <v>120</v>
      </c>
      <c r="H154" s="6">
        <v>5</v>
      </c>
    </row>
    <row r="155" spans="1:8" ht="15">
      <c r="A155" s="10" t="s">
        <v>17</v>
      </c>
      <c r="B155" s="4">
        <v>10682</v>
      </c>
      <c r="C155" s="4">
        <v>8879</v>
      </c>
      <c r="D155" s="5">
        <f t="shared" si="9"/>
        <v>0.8312113836360232</v>
      </c>
      <c r="E155" s="4">
        <v>864</v>
      </c>
      <c r="F155" s="4">
        <v>7</v>
      </c>
      <c r="G155" s="4">
        <f t="shared" si="10"/>
        <v>857</v>
      </c>
      <c r="H155" s="6">
        <v>5</v>
      </c>
    </row>
    <row r="156" spans="1:8" ht="15">
      <c r="A156" s="10" t="s">
        <v>19</v>
      </c>
      <c r="B156" s="4">
        <v>6312</v>
      </c>
      <c r="C156" s="4">
        <v>5128</v>
      </c>
      <c r="D156" s="5">
        <f t="shared" si="9"/>
        <v>0.8124207858048162</v>
      </c>
      <c r="E156" s="4">
        <v>450</v>
      </c>
      <c r="F156" s="4">
        <v>0</v>
      </c>
      <c r="G156" s="4">
        <f t="shared" si="10"/>
        <v>450</v>
      </c>
      <c r="H156" s="6">
        <v>5</v>
      </c>
    </row>
    <row r="157" spans="1:8" ht="15">
      <c r="A157" s="10" t="s">
        <v>20</v>
      </c>
      <c r="B157" s="4">
        <v>786</v>
      </c>
      <c r="C157" s="4">
        <v>625</v>
      </c>
      <c r="D157" s="5">
        <f t="shared" si="9"/>
        <v>0.7951653944020356</v>
      </c>
      <c r="E157" s="4">
        <v>95</v>
      </c>
      <c r="F157" s="4">
        <v>2</v>
      </c>
      <c r="G157" s="4">
        <f t="shared" si="10"/>
        <v>93</v>
      </c>
      <c r="H157" s="6">
        <v>5</v>
      </c>
    </row>
    <row r="158" spans="1:8" ht="15">
      <c r="A158" s="10" t="s">
        <v>22</v>
      </c>
      <c r="B158" s="4">
        <v>7079</v>
      </c>
      <c r="C158" s="4">
        <v>5768</v>
      </c>
      <c r="D158" s="5">
        <f t="shared" si="9"/>
        <v>0.8148043508970193</v>
      </c>
      <c r="E158" s="4">
        <v>585</v>
      </c>
      <c r="F158" s="4">
        <v>11</v>
      </c>
      <c r="G158" s="4">
        <f t="shared" si="10"/>
        <v>574</v>
      </c>
      <c r="H158" s="6">
        <v>5</v>
      </c>
    </row>
    <row r="159" spans="1:8" ht="15">
      <c r="A159" s="10" t="s">
        <v>165</v>
      </c>
      <c r="B159" s="4">
        <v>1356</v>
      </c>
      <c r="C159" s="4">
        <v>1060</v>
      </c>
      <c r="D159" s="5">
        <f t="shared" si="9"/>
        <v>0.7817109144542773</v>
      </c>
      <c r="E159" s="4">
        <v>51</v>
      </c>
      <c r="F159" s="4">
        <v>1</v>
      </c>
      <c r="G159" s="4">
        <f t="shared" si="10"/>
        <v>50</v>
      </c>
      <c r="H159" s="6">
        <v>5</v>
      </c>
    </row>
    <row r="160" spans="1:8" ht="15">
      <c r="A160" s="10" t="s">
        <v>29</v>
      </c>
      <c r="B160" s="4">
        <v>1050</v>
      </c>
      <c r="C160" s="4">
        <v>877</v>
      </c>
      <c r="D160" s="5">
        <f t="shared" si="9"/>
        <v>0.8352380952380952</v>
      </c>
      <c r="E160" s="4">
        <v>128</v>
      </c>
      <c r="F160" s="4">
        <v>2</v>
      </c>
      <c r="G160" s="4">
        <f t="shared" si="10"/>
        <v>126</v>
      </c>
      <c r="H160" s="6">
        <v>5</v>
      </c>
    </row>
    <row r="161" spans="1:8" ht="15">
      <c r="A161" s="10" t="s">
        <v>32</v>
      </c>
      <c r="B161" s="4">
        <v>35221</v>
      </c>
      <c r="C161" s="4">
        <v>27763</v>
      </c>
      <c r="D161" s="5">
        <f t="shared" si="9"/>
        <v>0.7882513273331251</v>
      </c>
      <c r="E161" s="4">
        <v>2186</v>
      </c>
      <c r="F161" s="4">
        <v>43</v>
      </c>
      <c r="G161" s="4">
        <f t="shared" si="10"/>
        <v>2143</v>
      </c>
      <c r="H161" s="6">
        <v>5</v>
      </c>
    </row>
    <row r="162" spans="1:8" ht="15">
      <c r="A162" s="10" t="s">
        <v>160</v>
      </c>
      <c r="B162" s="4">
        <v>17473</v>
      </c>
      <c r="C162" s="4">
        <v>13713</v>
      </c>
      <c r="D162" s="5">
        <f t="shared" si="9"/>
        <v>0.7848108510272993</v>
      </c>
      <c r="E162" s="4">
        <v>1469</v>
      </c>
      <c r="F162" s="4">
        <v>32</v>
      </c>
      <c r="G162" s="4">
        <f t="shared" si="10"/>
        <v>1437</v>
      </c>
      <c r="H162" s="6">
        <v>5</v>
      </c>
    </row>
    <row r="163" spans="1:8" ht="15">
      <c r="A163" s="10" t="s">
        <v>51</v>
      </c>
      <c r="B163" s="4">
        <v>2190</v>
      </c>
      <c r="C163" s="4">
        <v>1798</v>
      </c>
      <c r="D163" s="5">
        <f t="shared" si="9"/>
        <v>0.8210045662100457</v>
      </c>
      <c r="E163" s="4">
        <v>173</v>
      </c>
      <c r="F163" s="4">
        <v>7</v>
      </c>
      <c r="G163" s="4">
        <f t="shared" si="10"/>
        <v>166</v>
      </c>
      <c r="H163" s="6">
        <v>5</v>
      </c>
    </row>
    <row r="164" spans="1:8" ht="15">
      <c r="A164" s="10" t="s">
        <v>62</v>
      </c>
      <c r="B164" s="4">
        <v>4067</v>
      </c>
      <c r="C164" s="4">
        <v>3262</v>
      </c>
      <c r="D164" s="5">
        <f t="shared" si="9"/>
        <v>0.802065404475043</v>
      </c>
      <c r="E164" s="4">
        <v>260</v>
      </c>
      <c r="F164" s="4">
        <v>4</v>
      </c>
      <c r="G164" s="4">
        <f t="shared" si="10"/>
        <v>256</v>
      </c>
      <c r="H164" s="6">
        <v>5</v>
      </c>
    </row>
    <row r="165" spans="1:8" ht="15">
      <c r="A165" s="10" t="s">
        <v>64</v>
      </c>
      <c r="B165" s="4">
        <v>2011</v>
      </c>
      <c r="C165" s="4">
        <v>1712</v>
      </c>
      <c r="D165" s="5">
        <f t="shared" si="9"/>
        <v>0.8513177523620089</v>
      </c>
      <c r="E165" s="4">
        <v>282</v>
      </c>
      <c r="F165" s="4">
        <v>3</v>
      </c>
      <c r="G165" s="4">
        <f t="shared" si="10"/>
        <v>279</v>
      </c>
      <c r="H165" s="6">
        <v>5</v>
      </c>
    </row>
    <row r="166" spans="1:8" ht="15">
      <c r="A166" s="10" t="s">
        <v>70</v>
      </c>
      <c r="B166" s="4">
        <v>6163</v>
      </c>
      <c r="C166" s="4">
        <v>4623</v>
      </c>
      <c r="D166" s="5">
        <f t="shared" si="9"/>
        <v>0.7501216939802045</v>
      </c>
      <c r="E166" s="4">
        <v>532</v>
      </c>
      <c r="F166" s="4">
        <v>5</v>
      </c>
      <c r="G166" s="4">
        <f t="shared" si="10"/>
        <v>527</v>
      </c>
      <c r="H166" s="6">
        <v>5</v>
      </c>
    </row>
    <row r="167" spans="1:8" ht="15">
      <c r="A167" s="10" t="s">
        <v>76</v>
      </c>
      <c r="B167" s="4">
        <v>34525</v>
      </c>
      <c r="C167" s="4">
        <v>22074</v>
      </c>
      <c r="D167" s="5">
        <f t="shared" si="9"/>
        <v>0.6393627805937726</v>
      </c>
      <c r="E167" s="4">
        <v>1947</v>
      </c>
      <c r="F167" s="4">
        <v>0</v>
      </c>
      <c r="G167" s="4">
        <f t="shared" si="10"/>
        <v>1947</v>
      </c>
      <c r="H167" s="6">
        <v>5</v>
      </c>
    </row>
    <row r="168" spans="1:8" ht="15">
      <c r="A168" s="10" t="s">
        <v>77</v>
      </c>
      <c r="B168" s="4">
        <v>5368</v>
      </c>
      <c r="C168" s="4">
        <v>4304</v>
      </c>
      <c r="D168" s="5">
        <f t="shared" si="9"/>
        <v>0.8017883755588674</v>
      </c>
      <c r="E168" s="4">
        <v>449</v>
      </c>
      <c r="F168" s="4">
        <v>2</v>
      </c>
      <c r="G168" s="4">
        <f t="shared" si="10"/>
        <v>447</v>
      </c>
      <c r="H168" s="6">
        <v>5</v>
      </c>
    </row>
    <row r="169" spans="1:8" ht="15">
      <c r="A169" s="10" t="s">
        <v>82</v>
      </c>
      <c r="B169" s="4">
        <v>1678</v>
      </c>
      <c r="C169" s="4">
        <v>1302</v>
      </c>
      <c r="D169" s="5">
        <f t="shared" si="9"/>
        <v>0.7759237187127532</v>
      </c>
      <c r="E169" s="4">
        <v>130</v>
      </c>
      <c r="F169" s="4">
        <v>1</v>
      </c>
      <c r="G169" s="4">
        <f t="shared" si="10"/>
        <v>129</v>
      </c>
      <c r="H169" s="6">
        <v>5</v>
      </c>
    </row>
    <row r="170" spans="1:8" ht="15">
      <c r="A170" s="10" t="s">
        <v>84</v>
      </c>
      <c r="B170" s="4">
        <v>33619</v>
      </c>
      <c r="C170" s="4">
        <v>21211</v>
      </c>
      <c r="D170" s="5">
        <f t="shared" si="9"/>
        <v>0.6309229899759065</v>
      </c>
      <c r="E170" s="4">
        <v>1729</v>
      </c>
      <c r="F170" s="4">
        <v>29</v>
      </c>
      <c r="G170" s="4">
        <f t="shared" si="10"/>
        <v>1700</v>
      </c>
      <c r="H170" s="6">
        <v>5</v>
      </c>
    </row>
    <row r="171" spans="1:8" ht="15">
      <c r="A171" s="10" t="s">
        <v>86</v>
      </c>
      <c r="B171" s="4">
        <v>9683</v>
      </c>
      <c r="C171" s="4">
        <v>7190</v>
      </c>
      <c r="D171" s="5">
        <f t="shared" si="9"/>
        <v>0.7425384694825984</v>
      </c>
      <c r="E171" s="4">
        <v>720</v>
      </c>
      <c r="F171" s="4">
        <v>10</v>
      </c>
      <c r="G171" s="4">
        <f t="shared" si="10"/>
        <v>710</v>
      </c>
      <c r="H171" s="6">
        <v>5</v>
      </c>
    </row>
    <row r="172" spans="1:8" ht="15">
      <c r="A172" s="10" t="s">
        <v>91</v>
      </c>
      <c r="B172" s="4">
        <v>18919</v>
      </c>
      <c r="C172" s="4">
        <v>13334</v>
      </c>
      <c r="D172" s="5">
        <f t="shared" si="9"/>
        <v>0.7047941223109044</v>
      </c>
      <c r="E172" s="4">
        <v>1077</v>
      </c>
      <c r="F172" s="4">
        <v>32</v>
      </c>
      <c r="G172" s="4">
        <f t="shared" si="10"/>
        <v>1045</v>
      </c>
      <c r="H172" s="6">
        <v>5</v>
      </c>
    </row>
    <row r="173" spans="1:8" ht="15">
      <c r="A173" s="10" t="s">
        <v>92</v>
      </c>
      <c r="B173" s="4">
        <v>17110</v>
      </c>
      <c r="C173" s="4">
        <v>14404</v>
      </c>
      <c r="D173" s="5">
        <f t="shared" si="9"/>
        <v>0.8418468731735828</v>
      </c>
      <c r="E173" s="4">
        <v>1431</v>
      </c>
      <c r="F173" s="4">
        <v>8</v>
      </c>
      <c r="G173" s="4">
        <f t="shared" si="10"/>
        <v>1423</v>
      </c>
      <c r="H173" s="6">
        <v>5</v>
      </c>
    </row>
    <row r="174" spans="1:8" ht="15">
      <c r="A174" s="10" t="s">
        <v>161</v>
      </c>
      <c r="B174" s="4">
        <v>1164</v>
      </c>
      <c r="C174" s="4">
        <v>920</v>
      </c>
      <c r="D174" s="5">
        <f t="shared" si="9"/>
        <v>0.7903780068728522</v>
      </c>
      <c r="E174" s="4">
        <v>120</v>
      </c>
      <c r="F174" s="4">
        <v>0</v>
      </c>
      <c r="G174" s="4">
        <f t="shared" si="10"/>
        <v>120</v>
      </c>
      <c r="H174" s="6">
        <v>5</v>
      </c>
    </row>
    <row r="175" spans="1:8" ht="15">
      <c r="A175" s="10" t="s">
        <v>94</v>
      </c>
      <c r="B175" s="4">
        <v>1998</v>
      </c>
      <c r="C175" s="4">
        <v>1300</v>
      </c>
      <c r="D175" s="5">
        <f t="shared" si="9"/>
        <v>0.6506506506506506</v>
      </c>
      <c r="E175" s="4">
        <v>193</v>
      </c>
      <c r="F175" s="4">
        <v>1</v>
      </c>
      <c r="G175" s="4">
        <f t="shared" si="10"/>
        <v>192</v>
      </c>
      <c r="H175" s="6">
        <v>5</v>
      </c>
    </row>
    <row r="176" spans="1:8" ht="15">
      <c r="A176" s="10" t="s">
        <v>104</v>
      </c>
      <c r="B176" s="4">
        <v>10729</v>
      </c>
      <c r="C176" s="4">
        <v>7891</v>
      </c>
      <c r="D176" s="5">
        <f t="shared" si="9"/>
        <v>0.7354832696430236</v>
      </c>
      <c r="E176" s="4">
        <v>457</v>
      </c>
      <c r="F176" s="4">
        <v>26</v>
      </c>
      <c r="G176" s="4">
        <f t="shared" si="10"/>
        <v>431</v>
      </c>
      <c r="H176" s="6">
        <v>5</v>
      </c>
    </row>
    <row r="177" spans="1:8" ht="15">
      <c r="A177" s="10" t="s">
        <v>105</v>
      </c>
      <c r="B177" s="4">
        <v>7749</v>
      </c>
      <c r="C177" s="4">
        <v>5399</v>
      </c>
      <c r="D177" s="5">
        <f t="shared" si="9"/>
        <v>0.6967350625887211</v>
      </c>
      <c r="E177" s="4">
        <v>408</v>
      </c>
      <c r="F177" s="4">
        <v>4</v>
      </c>
      <c r="G177" s="4">
        <f t="shared" si="10"/>
        <v>404</v>
      </c>
      <c r="H177" s="6">
        <v>5</v>
      </c>
    </row>
    <row r="178" spans="1:8" ht="15">
      <c r="A178" s="10" t="s">
        <v>114</v>
      </c>
      <c r="B178" s="4">
        <v>1719</v>
      </c>
      <c r="C178" s="4">
        <v>1477</v>
      </c>
      <c r="D178" s="5">
        <f t="shared" si="9"/>
        <v>0.8592204770215242</v>
      </c>
      <c r="E178" s="4">
        <v>218</v>
      </c>
      <c r="F178" s="4">
        <v>3</v>
      </c>
      <c r="G178" s="4">
        <f t="shared" si="10"/>
        <v>215</v>
      </c>
      <c r="H178" s="6">
        <v>5</v>
      </c>
    </row>
    <row r="179" spans="1:8" ht="15">
      <c r="A179" s="10" t="s">
        <v>116</v>
      </c>
      <c r="B179" s="4">
        <v>2973</v>
      </c>
      <c r="C179" s="4">
        <v>2220</v>
      </c>
      <c r="D179" s="5">
        <f t="shared" si="9"/>
        <v>0.7467204843592331</v>
      </c>
      <c r="E179" s="4">
        <v>440</v>
      </c>
      <c r="F179" s="4">
        <v>5</v>
      </c>
      <c r="G179" s="4">
        <f t="shared" si="10"/>
        <v>435</v>
      </c>
      <c r="H179" s="6">
        <v>5</v>
      </c>
    </row>
    <row r="180" spans="1:8" ht="15">
      <c r="A180" s="10" t="s">
        <v>119</v>
      </c>
      <c r="B180" s="4">
        <v>1778</v>
      </c>
      <c r="C180" s="4">
        <v>1460</v>
      </c>
      <c r="D180" s="5">
        <f t="shared" si="9"/>
        <v>0.8211473565804275</v>
      </c>
      <c r="E180" s="4">
        <v>256</v>
      </c>
      <c r="F180" s="4">
        <v>2</v>
      </c>
      <c r="G180" s="4">
        <f t="shared" si="10"/>
        <v>254</v>
      </c>
      <c r="H180" s="6">
        <v>5</v>
      </c>
    </row>
    <row r="181" spans="1:8" ht="15">
      <c r="A181" s="10" t="s">
        <v>120</v>
      </c>
      <c r="B181" s="4">
        <v>2714</v>
      </c>
      <c r="C181" s="4">
        <v>1825</v>
      </c>
      <c r="D181" s="5">
        <f t="shared" si="9"/>
        <v>0.6724392041267502</v>
      </c>
      <c r="E181" s="4">
        <v>296</v>
      </c>
      <c r="F181" s="4">
        <v>7</v>
      </c>
      <c r="G181" s="4">
        <f t="shared" si="10"/>
        <v>289</v>
      </c>
      <c r="H181" s="6">
        <v>5</v>
      </c>
    </row>
    <row r="182" spans="1:8" ht="15">
      <c r="A182" s="10" t="s">
        <v>121</v>
      </c>
      <c r="B182" s="4">
        <v>16532</v>
      </c>
      <c r="C182" s="4">
        <v>13842</v>
      </c>
      <c r="D182" s="5">
        <f t="shared" si="9"/>
        <v>0.837285264940721</v>
      </c>
      <c r="E182" s="4">
        <v>1717</v>
      </c>
      <c r="F182" s="4">
        <v>48</v>
      </c>
      <c r="G182" s="4">
        <f t="shared" si="10"/>
        <v>1669</v>
      </c>
      <c r="H182" s="6">
        <v>5</v>
      </c>
    </row>
    <row r="183" spans="1:8" ht="15">
      <c r="A183" s="10" t="s">
        <v>122</v>
      </c>
      <c r="B183" s="4">
        <v>14085</v>
      </c>
      <c r="C183" s="4">
        <v>11272</v>
      </c>
      <c r="D183" s="5">
        <f t="shared" si="9"/>
        <v>0.8002839900603479</v>
      </c>
      <c r="E183" s="4">
        <v>1317</v>
      </c>
      <c r="F183" s="4">
        <v>15</v>
      </c>
      <c r="G183" s="4">
        <f t="shared" si="10"/>
        <v>1302</v>
      </c>
      <c r="H183" s="6">
        <v>5</v>
      </c>
    </row>
    <row r="184" spans="1:8" ht="15">
      <c r="A184" s="10" t="s">
        <v>131</v>
      </c>
      <c r="B184" s="4">
        <v>4989</v>
      </c>
      <c r="C184" s="4">
        <v>3792</v>
      </c>
      <c r="D184" s="5">
        <f t="shared" si="9"/>
        <v>0.7600721587492484</v>
      </c>
      <c r="E184" s="4">
        <v>288</v>
      </c>
      <c r="F184" s="4">
        <v>15</v>
      </c>
      <c r="G184" s="4">
        <f t="shared" si="10"/>
        <v>273</v>
      </c>
      <c r="H184" s="6">
        <v>5</v>
      </c>
    </row>
    <row r="185" spans="1:8" ht="15">
      <c r="A185" s="10" t="s">
        <v>174</v>
      </c>
      <c r="B185" s="4">
        <v>10417</v>
      </c>
      <c r="C185" s="4">
        <v>7303</v>
      </c>
      <c r="D185" s="5">
        <f t="shared" si="9"/>
        <v>0.7010655659018912</v>
      </c>
      <c r="E185" s="4">
        <v>787</v>
      </c>
      <c r="F185" s="4">
        <v>15</v>
      </c>
      <c r="G185" s="4">
        <f t="shared" si="10"/>
        <v>772</v>
      </c>
      <c r="H185" s="17">
        <v>5</v>
      </c>
    </row>
    <row r="186" spans="1:8" ht="15">
      <c r="A186" s="10" t="s">
        <v>138</v>
      </c>
      <c r="B186" s="4">
        <v>994</v>
      </c>
      <c r="C186" s="4">
        <v>834</v>
      </c>
      <c r="D186" s="5">
        <f t="shared" si="9"/>
        <v>0.8390342052313883</v>
      </c>
      <c r="E186" s="4">
        <v>66</v>
      </c>
      <c r="F186" s="4">
        <v>0</v>
      </c>
      <c r="G186" s="4">
        <f t="shared" si="10"/>
        <v>66</v>
      </c>
      <c r="H186" s="6">
        <v>5</v>
      </c>
    </row>
    <row r="187" spans="1:8" ht="15">
      <c r="A187" s="10" t="s">
        <v>139</v>
      </c>
      <c r="B187" s="4">
        <v>2447</v>
      </c>
      <c r="C187" s="4">
        <v>2162</v>
      </c>
      <c r="D187" s="5">
        <f t="shared" si="9"/>
        <v>0.8835308541070699</v>
      </c>
      <c r="E187" s="4">
        <v>323</v>
      </c>
      <c r="F187" s="4">
        <v>3</v>
      </c>
      <c r="G187" s="4">
        <f t="shared" si="10"/>
        <v>320</v>
      </c>
      <c r="H187" s="6">
        <v>5</v>
      </c>
    </row>
    <row r="188" spans="1:8" ht="15">
      <c r="A188" s="10" t="s">
        <v>176</v>
      </c>
      <c r="B188" s="4">
        <v>47363</v>
      </c>
      <c r="C188" s="4">
        <v>26566</v>
      </c>
      <c r="D188" s="5">
        <f t="shared" si="9"/>
        <v>0.5609019698921098</v>
      </c>
      <c r="E188" s="4">
        <v>2294</v>
      </c>
      <c r="F188" s="4">
        <v>94</v>
      </c>
      <c r="G188" s="4">
        <f t="shared" si="10"/>
        <v>2200</v>
      </c>
      <c r="H188" s="17">
        <v>5</v>
      </c>
    </row>
    <row r="189" spans="1:8" ht="15">
      <c r="A189" s="10" t="s">
        <v>141</v>
      </c>
      <c r="B189" s="4">
        <v>14782</v>
      </c>
      <c r="C189" s="4">
        <v>10865</v>
      </c>
      <c r="D189" s="5">
        <f t="shared" si="9"/>
        <v>0.7350155594642133</v>
      </c>
      <c r="E189" s="4">
        <v>774</v>
      </c>
      <c r="F189" s="4">
        <v>43</v>
      </c>
      <c r="G189" s="4">
        <f t="shared" si="10"/>
        <v>731</v>
      </c>
      <c r="H189" s="6">
        <v>5</v>
      </c>
    </row>
    <row r="190" spans="1:8" ht="15">
      <c r="A190" s="10" t="s">
        <v>153</v>
      </c>
      <c r="B190" s="4">
        <v>11174</v>
      </c>
      <c r="C190" s="4">
        <v>8341</v>
      </c>
      <c r="D190" s="5">
        <f t="shared" si="9"/>
        <v>0.7464650080544121</v>
      </c>
      <c r="E190" s="4">
        <v>584</v>
      </c>
      <c r="F190" s="4">
        <v>16</v>
      </c>
      <c r="G190" s="4">
        <f t="shared" si="10"/>
        <v>568</v>
      </c>
      <c r="H190" s="6">
        <v>5</v>
      </c>
    </row>
    <row r="191" spans="1:8" ht="21" customHeight="1">
      <c r="A191" s="10" t="s">
        <v>155</v>
      </c>
      <c r="B191" s="4">
        <v>7511</v>
      </c>
      <c r="C191" s="4">
        <v>5621</v>
      </c>
      <c r="D191" s="5">
        <f t="shared" si="9"/>
        <v>0.7483690587138863</v>
      </c>
      <c r="E191" s="4">
        <v>614</v>
      </c>
      <c r="F191" s="4">
        <v>10</v>
      </c>
      <c r="G191" s="4">
        <f t="shared" si="10"/>
        <v>604</v>
      </c>
      <c r="H191" s="6">
        <v>5</v>
      </c>
    </row>
    <row r="192" spans="1:7" ht="15">
      <c r="A192" s="20" t="s">
        <v>194</v>
      </c>
      <c r="B192" s="18">
        <f>SUM(B151:B191)</f>
        <v>404762</v>
      </c>
      <c r="C192" s="18">
        <f>SUM(C151:C191)</f>
        <v>295328</v>
      </c>
      <c r="D192" s="19">
        <f>SUM(C192/B192)</f>
        <v>0.7296337106744211</v>
      </c>
      <c r="E192" s="18">
        <f>SUM(E151:E191)</f>
        <v>28289</v>
      </c>
      <c r="F192" s="18">
        <f>SUM(F151:F191)</f>
        <v>555</v>
      </c>
      <c r="G192" s="18">
        <f>SUM(G190:G191)</f>
        <v>1172</v>
      </c>
    </row>
    <row r="193" spans="1:3" ht="15">
      <c r="A193" s="15" t="s">
        <v>167</v>
      </c>
      <c r="B193" s="14"/>
      <c r="C193" s="14"/>
    </row>
    <row r="204" ht="28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TNguyen</dc:creator>
  <cp:keywords/>
  <dc:description/>
  <cp:lastModifiedBy>kbronson</cp:lastModifiedBy>
  <cp:lastPrinted>2012-12-11T21:11:50Z</cp:lastPrinted>
  <dcterms:created xsi:type="dcterms:W3CDTF">2010-12-16T20:42:06Z</dcterms:created>
  <dcterms:modified xsi:type="dcterms:W3CDTF">2013-01-08T14:18:43Z</dcterms:modified>
  <cp:category/>
  <cp:version/>
  <cp:contentType/>
  <cp:contentStatus/>
</cp:coreProperties>
</file>