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FelderK\My Documents\TCS\SAM\Web Site\"/>
    </mc:Choice>
  </mc:AlternateContent>
  <xr:revisionPtr revIDLastSave="0" documentId="13_ncr:1_{3AE79800-13B6-4437-AC0B-B441110A6D2F}" xr6:coauthVersionLast="47" xr6:coauthVersionMax="47" xr10:uidLastSave="{00000000-0000-0000-0000-000000000000}"/>
  <bookViews>
    <workbookView xWindow="-38510" yWindow="-3890" windowWidth="38620" windowHeight="21100" xr2:uid="{184DDCCE-002F-400B-9B5B-490B6F89B856}"/>
  </bookViews>
  <sheets>
    <sheet name="STEP1-Template" sheetId="1" r:id="rId1"/>
    <sheet name="STEP2-Extract" sheetId="2" r:id="rId2"/>
    <sheet name="Lookup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2" i="2"/>
  <c r="F4" i="2"/>
  <c r="F5" i="2"/>
  <c r="F7" i="2"/>
  <c r="F11" i="2"/>
  <c r="F12" i="2"/>
  <c r="F13" i="2"/>
  <c r="F14" i="2"/>
  <c r="F17" i="2"/>
  <c r="F22" i="2"/>
  <c r="F23" i="2"/>
  <c r="F24" i="2"/>
  <c r="F25" i="2"/>
  <c r="F26" i="2"/>
  <c r="F28" i="2"/>
  <c r="F29" i="2"/>
  <c r="F33" i="2"/>
  <c r="F34" i="2"/>
  <c r="F35" i="2"/>
  <c r="F36" i="2"/>
  <c r="F37" i="2"/>
  <c r="F47" i="2"/>
  <c r="F48" i="2"/>
  <c r="F49" i="2"/>
  <c r="F50" i="2"/>
  <c r="F52" i="2"/>
  <c r="F53" i="2"/>
  <c r="F56" i="2"/>
  <c r="F57" i="2"/>
  <c r="F58" i="2"/>
  <c r="F59" i="2"/>
  <c r="F60" i="2"/>
  <c r="F61" i="2"/>
  <c r="F62" i="2"/>
  <c r="F63" i="2"/>
  <c r="F65" i="2"/>
  <c r="F68" i="2"/>
  <c r="F69" i="2"/>
  <c r="F70" i="2"/>
  <c r="F71" i="2"/>
  <c r="F72" i="2"/>
  <c r="F73" i="2"/>
  <c r="F79" i="2"/>
  <c r="F81" i="2"/>
  <c r="F82" i="2"/>
  <c r="F83" i="2"/>
  <c r="F84" i="2"/>
  <c r="F85" i="2"/>
  <c r="F87" i="2"/>
  <c r="F88" i="2"/>
  <c r="F89" i="2"/>
  <c r="F91" i="2"/>
  <c r="F93" i="2"/>
  <c r="F94" i="2"/>
  <c r="F95" i="2"/>
  <c r="F96" i="2"/>
  <c r="F97" i="2"/>
  <c r="F99" i="2"/>
  <c r="F100" i="2"/>
  <c r="F30" i="2"/>
  <c r="F31" i="2"/>
  <c r="F32" i="2"/>
  <c r="F42" i="2"/>
  <c r="F43" i="2"/>
  <c r="F44" i="2"/>
  <c r="F45" i="2"/>
  <c r="F46" i="2"/>
  <c r="F90" i="2"/>
  <c r="F92" i="2"/>
  <c r="F8" i="2"/>
  <c r="F9" i="2"/>
  <c r="F10" i="2"/>
  <c r="F15" i="2"/>
  <c r="F16" i="2"/>
  <c r="F27" i="2"/>
  <c r="F38" i="2"/>
  <c r="F39" i="2"/>
  <c r="F40" i="2"/>
  <c r="F41" i="2"/>
  <c r="F64" i="2"/>
  <c r="F74" i="2"/>
  <c r="F75" i="2"/>
  <c r="F76" i="2"/>
  <c r="F77" i="2"/>
  <c r="F19" i="2"/>
  <c r="F20" i="2"/>
  <c r="F54" i="2"/>
  <c r="F66" i="2"/>
  <c r="F78" i="2"/>
  <c r="F51" i="2"/>
  <c r="F86" i="2"/>
  <c r="F55" i="2"/>
  <c r="F80" i="2"/>
  <c r="F6" i="2"/>
  <c r="F18" i="2"/>
  <c r="F2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2" i="2"/>
  <c r="A3" i="2"/>
  <c r="M3" i="2" s="1"/>
  <c r="B3" i="2"/>
  <c r="C3" i="2"/>
  <c r="D3" i="2"/>
  <c r="H3" i="2"/>
  <c r="A4" i="2"/>
  <c r="M4" i="2" s="1"/>
  <c r="B4" i="2"/>
  <c r="C4" i="2"/>
  <c r="D4" i="2"/>
  <c r="H4" i="2"/>
  <c r="A5" i="2"/>
  <c r="M5" i="2" s="1"/>
  <c r="B5" i="2"/>
  <c r="C5" i="2"/>
  <c r="D5" i="2"/>
  <c r="H5" i="2"/>
  <c r="A6" i="2"/>
  <c r="B6" i="2"/>
  <c r="C6" i="2"/>
  <c r="D6" i="2"/>
  <c r="H6" i="2"/>
  <c r="M6" i="2"/>
  <c r="A7" i="2"/>
  <c r="M7" i="2" s="1"/>
  <c r="B7" i="2"/>
  <c r="C7" i="2"/>
  <c r="D7" i="2"/>
  <c r="H7" i="2"/>
  <c r="A8" i="2"/>
  <c r="M8" i="2" s="1"/>
  <c r="B8" i="2"/>
  <c r="C8" i="2"/>
  <c r="D8" i="2"/>
  <c r="H8" i="2"/>
  <c r="A9" i="2"/>
  <c r="B9" i="2"/>
  <c r="C9" i="2"/>
  <c r="D9" i="2"/>
  <c r="H9" i="2"/>
  <c r="M9" i="2"/>
  <c r="A10" i="2"/>
  <c r="B10" i="2"/>
  <c r="C10" i="2"/>
  <c r="D10" i="2"/>
  <c r="H10" i="2"/>
  <c r="M10" i="2"/>
  <c r="A11" i="2"/>
  <c r="M11" i="2" s="1"/>
  <c r="B11" i="2"/>
  <c r="C11" i="2"/>
  <c r="D11" i="2"/>
  <c r="H11" i="2"/>
  <c r="A12" i="2"/>
  <c r="B12" i="2"/>
  <c r="C12" i="2"/>
  <c r="D12" i="2"/>
  <c r="H12" i="2"/>
  <c r="M12" i="2"/>
  <c r="A13" i="2"/>
  <c r="B13" i="2"/>
  <c r="C13" i="2"/>
  <c r="D13" i="2"/>
  <c r="H13" i="2"/>
  <c r="M13" i="2"/>
  <c r="A14" i="2"/>
  <c r="M14" i="2" s="1"/>
  <c r="B14" i="2"/>
  <c r="C14" i="2"/>
  <c r="D14" i="2"/>
  <c r="H14" i="2"/>
  <c r="A15" i="2"/>
  <c r="B15" i="2"/>
  <c r="C15" i="2"/>
  <c r="D15" i="2"/>
  <c r="H15" i="2"/>
  <c r="M15" i="2"/>
  <c r="A16" i="2"/>
  <c r="B16" i="2"/>
  <c r="C16" i="2"/>
  <c r="D16" i="2"/>
  <c r="H16" i="2"/>
  <c r="M16" i="2"/>
  <c r="A17" i="2"/>
  <c r="M17" i="2" s="1"/>
  <c r="B17" i="2"/>
  <c r="C17" i="2"/>
  <c r="D17" i="2"/>
  <c r="H17" i="2"/>
  <c r="A18" i="2"/>
  <c r="B18" i="2"/>
  <c r="C18" i="2"/>
  <c r="D18" i="2"/>
  <c r="H18" i="2"/>
  <c r="M18" i="2"/>
  <c r="A19" i="2"/>
  <c r="B19" i="2"/>
  <c r="C19" i="2"/>
  <c r="D19" i="2"/>
  <c r="H19" i="2"/>
  <c r="M19" i="2"/>
  <c r="A20" i="2"/>
  <c r="M20" i="2" s="1"/>
  <c r="B20" i="2"/>
  <c r="C20" i="2"/>
  <c r="D20" i="2"/>
  <c r="H20" i="2"/>
  <c r="A21" i="2"/>
  <c r="B21" i="2"/>
  <c r="C21" i="2"/>
  <c r="D21" i="2"/>
  <c r="H21" i="2"/>
  <c r="M21" i="2"/>
  <c r="A22" i="2"/>
  <c r="B22" i="2"/>
  <c r="C22" i="2"/>
  <c r="D22" i="2"/>
  <c r="H22" i="2"/>
  <c r="M22" i="2"/>
  <c r="A23" i="2"/>
  <c r="M23" i="2" s="1"/>
  <c r="B23" i="2"/>
  <c r="C23" i="2"/>
  <c r="D23" i="2"/>
  <c r="H23" i="2"/>
  <c r="A24" i="2"/>
  <c r="B24" i="2"/>
  <c r="C24" i="2"/>
  <c r="D24" i="2"/>
  <c r="H24" i="2"/>
  <c r="M24" i="2"/>
  <c r="A25" i="2"/>
  <c r="M25" i="2" s="1"/>
  <c r="B25" i="2"/>
  <c r="C25" i="2"/>
  <c r="D25" i="2"/>
  <c r="H25" i="2"/>
  <c r="A26" i="2"/>
  <c r="M26" i="2" s="1"/>
  <c r="B26" i="2"/>
  <c r="C26" i="2"/>
  <c r="D26" i="2"/>
  <c r="H26" i="2"/>
  <c r="A27" i="2"/>
  <c r="M27" i="2" s="1"/>
  <c r="B27" i="2"/>
  <c r="C27" i="2"/>
  <c r="D27" i="2"/>
  <c r="H27" i="2"/>
  <c r="A28" i="2"/>
  <c r="M28" i="2" s="1"/>
  <c r="B28" i="2"/>
  <c r="C28" i="2"/>
  <c r="D28" i="2"/>
  <c r="H28" i="2"/>
  <c r="A29" i="2"/>
  <c r="M29" i="2" s="1"/>
  <c r="B29" i="2"/>
  <c r="C29" i="2"/>
  <c r="D29" i="2"/>
  <c r="H29" i="2"/>
  <c r="A30" i="2"/>
  <c r="B30" i="2"/>
  <c r="C30" i="2"/>
  <c r="D30" i="2"/>
  <c r="H30" i="2"/>
  <c r="M30" i="2"/>
  <c r="A31" i="2"/>
  <c r="M31" i="2" s="1"/>
  <c r="B31" i="2"/>
  <c r="C31" i="2"/>
  <c r="D31" i="2"/>
  <c r="H31" i="2"/>
  <c r="A32" i="2"/>
  <c r="M32" i="2" s="1"/>
  <c r="B32" i="2"/>
  <c r="C32" i="2"/>
  <c r="D32" i="2"/>
  <c r="H32" i="2"/>
  <c r="A33" i="2"/>
  <c r="B33" i="2"/>
  <c r="C33" i="2"/>
  <c r="D33" i="2"/>
  <c r="H33" i="2"/>
  <c r="M33" i="2"/>
  <c r="A34" i="2"/>
  <c r="M34" i="2" s="1"/>
  <c r="B34" i="2"/>
  <c r="C34" i="2"/>
  <c r="D34" i="2"/>
  <c r="H34" i="2"/>
  <c r="A35" i="2"/>
  <c r="M35" i="2" s="1"/>
  <c r="B35" i="2"/>
  <c r="C35" i="2"/>
  <c r="D35" i="2"/>
  <c r="H35" i="2"/>
  <c r="A36" i="2"/>
  <c r="B36" i="2"/>
  <c r="C36" i="2"/>
  <c r="D36" i="2"/>
  <c r="H36" i="2"/>
  <c r="M36" i="2"/>
  <c r="A37" i="2"/>
  <c r="M37" i="2" s="1"/>
  <c r="B37" i="2"/>
  <c r="C37" i="2"/>
  <c r="D37" i="2"/>
  <c r="H37" i="2"/>
  <c r="A38" i="2"/>
  <c r="M38" i="2" s="1"/>
  <c r="B38" i="2"/>
  <c r="C38" i="2"/>
  <c r="D38" i="2"/>
  <c r="H38" i="2"/>
  <c r="A39" i="2"/>
  <c r="B39" i="2"/>
  <c r="C39" i="2"/>
  <c r="D39" i="2"/>
  <c r="H39" i="2"/>
  <c r="M39" i="2"/>
  <c r="A40" i="2"/>
  <c r="M40" i="2" s="1"/>
  <c r="B40" i="2"/>
  <c r="C40" i="2"/>
  <c r="D40" i="2"/>
  <c r="H40" i="2"/>
  <c r="A41" i="2"/>
  <c r="M41" i="2" s="1"/>
  <c r="B41" i="2"/>
  <c r="C41" i="2"/>
  <c r="D41" i="2"/>
  <c r="H41" i="2"/>
  <c r="A42" i="2"/>
  <c r="B42" i="2"/>
  <c r="C42" i="2"/>
  <c r="D42" i="2"/>
  <c r="H42" i="2"/>
  <c r="M42" i="2"/>
  <c r="A43" i="2"/>
  <c r="M43" i="2" s="1"/>
  <c r="B43" i="2"/>
  <c r="C43" i="2"/>
  <c r="D43" i="2"/>
  <c r="H43" i="2"/>
  <c r="A44" i="2"/>
  <c r="M44" i="2" s="1"/>
  <c r="B44" i="2"/>
  <c r="C44" i="2"/>
  <c r="D44" i="2"/>
  <c r="H44" i="2"/>
  <c r="A45" i="2"/>
  <c r="B45" i="2"/>
  <c r="C45" i="2"/>
  <c r="D45" i="2"/>
  <c r="H45" i="2"/>
  <c r="M45" i="2"/>
  <c r="A46" i="2"/>
  <c r="M46" i="2" s="1"/>
  <c r="B46" i="2"/>
  <c r="C46" i="2"/>
  <c r="D46" i="2"/>
  <c r="H46" i="2"/>
  <c r="A47" i="2"/>
  <c r="M47" i="2" s="1"/>
  <c r="B47" i="2"/>
  <c r="C47" i="2"/>
  <c r="D47" i="2"/>
  <c r="H47" i="2"/>
  <c r="A48" i="2"/>
  <c r="B48" i="2"/>
  <c r="C48" i="2"/>
  <c r="D48" i="2"/>
  <c r="H48" i="2"/>
  <c r="M48" i="2"/>
  <c r="A49" i="2"/>
  <c r="M49" i="2" s="1"/>
  <c r="B49" i="2"/>
  <c r="C49" i="2"/>
  <c r="D49" i="2"/>
  <c r="H49" i="2"/>
  <c r="A50" i="2"/>
  <c r="M50" i="2" s="1"/>
  <c r="B50" i="2"/>
  <c r="C50" i="2"/>
  <c r="D50" i="2"/>
  <c r="H50" i="2"/>
  <c r="A51" i="2"/>
  <c r="B51" i="2"/>
  <c r="C51" i="2"/>
  <c r="D51" i="2"/>
  <c r="H51" i="2"/>
  <c r="M51" i="2"/>
  <c r="A52" i="2"/>
  <c r="M52" i="2" s="1"/>
  <c r="B52" i="2"/>
  <c r="C52" i="2"/>
  <c r="D52" i="2"/>
  <c r="H52" i="2"/>
  <c r="A53" i="2"/>
  <c r="M53" i="2" s="1"/>
  <c r="B53" i="2"/>
  <c r="C53" i="2"/>
  <c r="D53" i="2"/>
  <c r="H53" i="2"/>
  <c r="A54" i="2"/>
  <c r="B54" i="2"/>
  <c r="C54" i="2"/>
  <c r="D54" i="2"/>
  <c r="H54" i="2"/>
  <c r="M54" i="2"/>
  <c r="A55" i="2"/>
  <c r="M55" i="2" s="1"/>
  <c r="B55" i="2"/>
  <c r="C55" i="2"/>
  <c r="D55" i="2"/>
  <c r="H55" i="2"/>
  <c r="A56" i="2"/>
  <c r="M56" i="2" s="1"/>
  <c r="B56" i="2"/>
  <c r="C56" i="2"/>
  <c r="D56" i="2"/>
  <c r="H56" i="2"/>
  <c r="A57" i="2"/>
  <c r="B57" i="2"/>
  <c r="C57" i="2"/>
  <c r="D57" i="2"/>
  <c r="H57" i="2"/>
  <c r="M57" i="2"/>
  <c r="A58" i="2"/>
  <c r="M58" i="2" s="1"/>
  <c r="B58" i="2"/>
  <c r="C58" i="2"/>
  <c r="D58" i="2"/>
  <c r="H58" i="2"/>
  <c r="A59" i="2"/>
  <c r="M59" i="2" s="1"/>
  <c r="B59" i="2"/>
  <c r="C59" i="2"/>
  <c r="D59" i="2"/>
  <c r="H59" i="2"/>
  <c r="A60" i="2"/>
  <c r="B60" i="2"/>
  <c r="C60" i="2"/>
  <c r="D60" i="2"/>
  <c r="H60" i="2"/>
  <c r="M60" i="2"/>
  <c r="A61" i="2"/>
  <c r="M61" i="2" s="1"/>
  <c r="B61" i="2"/>
  <c r="C61" i="2"/>
  <c r="D61" i="2"/>
  <c r="H61" i="2"/>
  <c r="A62" i="2"/>
  <c r="M62" i="2" s="1"/>
  <c r="B62" i="2"/>
  <c r="C62" i="2"/>
  <c r="D62" i="2"/>
  <c r="H62" i="2"/>
  <c r="A63" i="2"/>
  <c r="B63" i="2"/>
  <c r="C63" i="2"/>
  <c r="D63" i="2"/>
  <c r="H63" i="2"/>
  <c r="M63" i="2"/>
  <c r="A64" i="2"/>
  <c r="M64" i="2" s="1"/>
  <c r="B64" i="2"/>
  <c r="C64" i="2"/>
  <c r="D64" i="2"/>
  <c r="H64" i="2"/>
  <c r="A65" i="2"/>
  <c r="M65" i="2" s="1"/>
  <c r="B65" i="2"/>
  <c r="C65" i="2"/>
  <c r="D65" i="2"/>
  <c r="H65" i="2"/>
  <c r="A66" i="2"/>
  <c r="B66" i="2"/>
  <c r="C66" i="2"/>
  <c r="D66" i="2"/>
  <c r="H66" i="2"/>
  <c r="M66" i="2"/>
  <c r="A67" i="2"/>
  <c r="M67" i="2" s="1"/>
  <c r="B67" i="2"/>
  <c r="C67" i="2"/>
  <c r="D67" i="2"/>
  <c r="F67" i="2"/>
  <c r="H67" i="2"/>
  <c r="A68" i="2"/>
  <c r="M68" i="2" s="1"/>
  <c r="B68" i="2"/>
  <c r="C68" i="2"/>
  <c r="D68" i="2"/>
  <c r="H68" i="2"/>
  <c r="A69" i="2"/>
  <c r="B69" i="2"/>
  <c r="C69" i="2"/>
  <c r="D69" i="2"/>
  <c r="H69" i="2"/>
  <c r="M69" i="2"/>
  <c r="A70" i="2"/>
  <c r="M70" i="2" s="1"/>
  <c r="B70" i="2"/>
  <c r="C70" i="2"/>
  <c r="D70" i="2"/>
  <c r="H70" i="2"/>
  <c r="A71" i="2"/>
  <c r="M71" i="2" s="1"/>
  <c r="B71" i="2"/>
  <c r="C71" i="2"/>
  <c r="D71" i="2"/>
  <c r="H71" i="2"/>
  <c r="A72" i="2"/>
  <c r="B72" i="2"/>
  <c r="C72" i="2"/>
  <c r="D72" i="2"/>
  <c r="H72" i="2"/>
  <c r="M72" i="2"/>
  <c r="A73" i="2"/>
  <c r="M73" i="2" s="1"/>
  <c r="B73" i="2"/>
  <c r="C73" i="2"/>
  <c r="D73" i="2"/>
  <c r="H73" i="2"/>
  <c r="A74" i="2"/>
  <c r="M74" i="2" s="1"/>
  <c r="B74" i="2"/>
  <c r="C74" i="2"/>
  <c r="D74" i="2"/>
  <c r="H74" i="2"/>
  <c r="A75" i="2"/>
  <c r="B75" i="2"/>
  <c r="C75" i="2"/>
  <c r="D75" i="2"/>
  <c r="H75" i="2"/>
  <c r="M75" i="2"/>
  <c r="A76" i="2"/>
  <c r="M76" i="2" s="1"/>
  <c r="B76" i="2"/>
  <c r="C76" i="2"/>
  <c r="D76" i="2"/>
  <c r="H76" i="2"/>
  <c r="A77" i="2"/>
  <c r="M77" i="2" s="1"/>
  <c r="B77" i="2"/>
  <c r="C77" i="2"/>
  <c r="D77" i="2"/>
  <c r="H77" i="2"/>
  <c r="A78" i="2"/>
  <c r="M78" i="2" s="1"/>
  <c r="B78" i="2"/>
  <c r="C78" i="2"/>
  <c r="D78" i="2"/>
  <c r="H78" i="2"/>
  <c r="A79" i="2"/>
  <c r="M79" i="2" s="1"/>
  <c r="B79" i="2"/>
  <c r="C79" i="2"/>
  <c r="D79" i="2"/>
  <c r="H79" i="2"/>
  <c r="A80" i="2"/>
  <c r="M80" i="2" s="1"/>
  <c r="B80" i="2"/>
  <c r="C80" i="2"/>
  <c r="D80" i="2"/>
  <c r="H80" i="2"/>
  <c r="A81" i="2"/>
  <c r="B81" i="2"/>
  <c r="C81" i="2"/>
  <c r="D81" i="2"/>
  <c r="H81" i="2"/>
  <c r="M81" i="2"/>
  <c r="A82" i="2"/>
  <c r="M82" i="2" s="1"/>
  <c r="B82" i="2"/>
  <c r="C82" i="2"/>
  <c r="D82" i="2"/>
  <c r="H82" i="2"/>
  <c r="A83" i="2"/>
  <c r="M83" i="2" s="1"/>
  <c r="B83" i="2"/>
  <c r="C83" i="2"/>
  <c r="D83" i="2"/>
  <c r="H83" i="2"/>
  <c r="A84" i="2"/>
  <c r="B84" i="2"/>
  <c r="C84" i="2"/>
  <c r="D84" i="2"/>
  <c r="H84" i="2"/>
  <c r="M84" i="2"/>
  <c r="A85" i="2"/>
  <c r="M85" i="2" s="1"/>
  <c r="B85" i="2"/>
  <c r="C85" i="2"/>
  <c r="D85" i="2"/>
  <c r="H85" i="2"/>
  <c r="A86" i="2"/>
  <c r="M86" i="2" s="1"/>
  <c r="B86" i="2"/>
  <c r="C86" i="2"/>
  <c r="D86" i="2"/>
  <c r="H86" i="2"/>
  <c r="A87" i="2"/>
  <c r="B87" i="2"/>
  <c r="C87" i="2"/>
  <c r="D87" i="2"/>
  <c r="H87" i="2"/>
  <c r="M87" i="2"/>
  <c r="A88" i="2"/>
  <c r="M88" i="2" s="1"/>
  <c r="B88" i="2"/>
  <c r="C88" i="2"/>
  <c r="D88" i="2"/>
  <c r="H88" i="2"/>
  <c r="A89" i="2"/>
  <c r="M89" i="2" s="1"/>
  <c r="B89" i="2"/>
  <c r="C89" i="2"/>
  <c r="D89" i="2"/>
  <c r="H89" i="2"/>
  <c r="A90" i="2"/>
  <c r="B90" i="2"/>
  <c r="C90" i="2"/>
  <c r="D90" i="2"/>
  <c r="H90" i="2"/>
  <c r="M90" i="2"/>
  <c r="A91" i="2"/>
  <c r="M91" i="2" s="1"/>
  <c r="B91" i="2"/>
  <c r="C91" i="2"/>
  <c r="D91" i="2"/>
  <c r="H91" i="2"/>
  <c r="A92" i="2"/>
  <c r="M92" i="2" s="1"/>
  <c r="B92" i="2"/>
  <c r="C92" i="2"/>
  <c r="D92" i="2"/>
  <c r="H92" i="2"/>
  <c r="A93" i="2"/>
  <c r="B93" i="2"/>
  <c r="C93" i="2"/>
  <c r="D93" i="2"/>
  <c r="H93" i="2"/>
  <c r="M93" i="2"/>
  <c r="A94" i="2"/>
  <c r="M94" i="2" s="1"/>
  <c r="B94" i="2"/>
  <c r="C94" i="2"/>
  <c r="D94" i="2"/>
  <c r="H94" i="2"/>
  <c r="A95" i="2"/>
  <c r="M95" i="2" s="1"/>
  <c r="B95" i="2"/>
  <c r="C95" i="2"/>
  <c r="D95" i="2"/>
  <c r="H95" i="2"/>
  <c r="A96" i="2"/>
  <c r="B96" i="2"/>
  <c r="C96" i="2"/>
  <c r="D96" i="2"/>
  <c r="H96" i="2"/>
  <c r="M96" i="2"/>
  <c r="A97" i="2"/>
  <c r="M97" i="2" s="1"/>
  <c r="B97" i="2"/>
  <c r="C97" i="2"/>
  <c r="D97" i="2"/>
  <c r="H97" i="2"/>
  <c r="A98" i="2"/>
  <c r="M98" i="2" s="1"/>
  <c r="B98" i="2"/>
  <c r="C98" i="2"/>
  <c r="D98" i="2"/>
  <c r="F98" i="2"/>
  <c r="H98" i="2"/>
  <c r="A99" i="2"/>
  <c r="B99" i="2"/>
  <c r="C99" i="2"/>
  <c r="D99" i="2"/>
  <c r="H99" i="2"/>
  <c r="M99" i="2"/>
  <c r="A100" i="2"/>
  <c r="B100" i="2"/>
  <c r="C100" i="2"/>
  <c r="D100" i="2"/>
  <c r="H100" i="2"/>
  <c r="M100" i="2"/>
  <c r="A101" i="2"/>
  <c r="M101" i="2" s="1"/>
  <c r="B101" i="2"/>
  <c r="C101" i="2"/>
  <c r="D101" i="2"/>
  <c r="F101" i="2"/>
  <c r="H101" i="2"/>
  <c r="H2" i="2"/>
  <c r="D2" i="2"/>
  <c r="C2" i="2"/>
  <c r="A2" i="2"/>
  <c r="M2" i="2" s="1"/>
  <c r="F2" i="2" l="1"/>
  <c r="F3" i="2"/>
  <c r="L3" i="1"/>
  <c r="M3" i="1" s="1"/>
  <c r="L4" i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J10" i="1" s="1"/>
  <c r="M10" i="1"/>
  <c r="L11" i="1"/>
  <c r="M11" i="1" s="1"/>
  <c r="L12" i="1"/>
  <c r="M12" i="1" s="1"/>
  <c r="L13" i="1"/>
  <c r="M13" i="1" s="1"/>
  <c r="L14" i="1"/>
  <c r="M14" i="1"/>
  <c r="L15" i="1"/>
  <c r="M15" i="1" s="1"/>
  <c r="L16" i="1"/>
  <c r="M16" i="1"/>
  <c r="L17" i="1"/>
  <c r="M17" i="1" s="1"/>
  <c r="L18" i="1"/>
  <c r="J18" i="1" s="1"/>
  <c r="M18" i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/>
  <c r="L25" i="1"/>
  <c r="M25" i="1" s="1"/>
  <c r="L26" i="1"/>
  <c r="J26" i="1" s="1"/>
  <c r="M26" i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/>
  <c r="L33" i="1"/>
  <c r="M33" i="1" s="1"/>
  <c r="L34" i="1"/>
  <c r="M34" i="1" s="1"/>
  <c r="L35" i="1"/>
  <c r="M35" i="1" s="1"/>
  <c r="L36" i="1"/>
  <c r="M36" i="1" s="1"/>
  <c r="L37" i="1"/>
  <c r="M37" i="1" s="1"/>
  <c r="L38" i="1"/>
  <c r="J38" i="1" s="1"/>
  <c r="L39" i="1"/>
  <c r="M39" i="1" s="1"/>
  <c r="L40" i="1"/>
  <c r="J40" i="1" s="1"/>
  <c r="L41" i="1"/>
  <c r="M41" i="1" s="1"/>
  <c r="L42" i="1"/>
  <c r="J42" i="1" s="1"/>
  <c r="M42" i="1"/>
  <c r="L43" i="1"/>
  <c r="M43" i="1" s="1"/>
  <c r="L44" i="1"/>
  <c r="M44" i="1" s="1"/>
  <c r="L45" i="1"/>
  <c r="M45" i="1" s="1"/>
  <c r="L46" i="1"/>
  <c r="J46" i="1" s="1"/>
  <c r="M46" i="1"/>
  <c r="L47" i="1"/>
  <c r="M47" i="1" s="1"/>
  <c r="L48" i="1"/>
  <c r="M48" i="1"/>
  <c r="L49" i="1"/>
  <c r="M49" i="1" s="1"/>
  <c r="L50" i="1"/>
  <c r="J50" i="1" s="1"/>
  <c r="M50" i="1"/>
  <c r="L51" i="1"/>
  <c r="M51" i="1" s="1"/>
  <c r="L52" i="1"/>
  <c r="M52" i="1" s="1"/>
  <c r="L53" i="1"/>
  <c r="M53" i="1" s="1"/>
  <c r="L54" i="1"/>
  <c r="J54" i="1" s="1"/>
  <c r="M54" i="1"/>
  <c r="L55" i="1"/>
  <c r="M55" i="1" s="1"/>
  <c r="L56" i="1"/>
  <c r="M56" i="1" s="1"/>
  <c r="L57" i="1"/>
  <c r="M57" i="1" s="1"/>
  <c r="L58" i="1"/>
  <c r="J58" i="1" s="1"/>
  <c r="M58" i="1"/>
  <c r="L59" i="1"/>
  <c r="M59" i="1" s="1"/>
  <c r="L60" i="1"/>
  <c r="J60" i="1" s="1"/>
  <c r="L61" i="1"/>
  <c r="M61" i="1" s="1"/>
  <c r="L62" i="1"/>
  <c r="M62" i="1"/>
  <c r="L63" i="1"/>
  <c r="M63" i="1" s="1"/>
  <c r="L64" i="1"/>
  <c r="M64" i="1" s="1"/>
  <c r="L65" i="1"/>
  <c r="M65" i="1" s="1"/>
  <c r="L66" i="1"/>
  <c r="J66" i="1" s="1"/>
  <c r="L67" i="1"/>
  <c r="M67" i="1" s="1"/>
  <c r="L68" i="1"/>
  <c r="M68" i="1" s="1"/>
  <c r="L69" i="1"/>
  <c r="M69" i="1" s="1"/>
  <c r="L70" i="1"/>
  <c r="M70" i="1"/>
  <c r="L71" i="1"/>
  <c r="M71" i="1" s="1"/>
  <c r="L72" i="1"/>
  <c r="M72" i="1"/>
  <c r="L73" i="1"/>
  <c r="M73" i="1" s="1"/>
  <c r="L74" i="1"/>
  <c r="J74" i="1" s="1"/>
  <c r="M74" i="1"/>
  <c r="L75" i="1"/>
  <c r="M75" i="1" s="1"/>
  <c r="L76" i="1"/>
  <c r="M76" i="1" s="1"/>
  <c r="L77" i="1"/>
  <c r="M77" i="1" s="1"/>
  <c r="L78" i="1"/>
  <c r="M78" i="1" s="1"/>
  <c r="L79" i="1"/>
  <c r="M79" i="1" s="1"/>
  <c r="L80" i="1"/>
  <c r="J80" i="1" s="1"/>
  <c r="M80" i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/>
  <c r="L87" i="1"/>
  <c r="M87" i="1" s="1"/>
  <c r="L88" i="1"/>
  <c r="M88" i="1"/>
  <c r="L89" i="1"/>
  <c r="M89" i="1" s="1"/>
  <c r="L90" i="1"/>
  <c r="J90" i="1" s="1"/>
  <c r="L91" i="1"/>
  <c r="M91" i="1" s="1"/>
  <c r="L92" i="1"/>
  <c r="M92" i="1" s="1"/>
  <c r="L93" i="1"/>
  <c r="M93" i="1" s="1"/>
  <c r="L94" i="1"/>
  <c r="J94" i="1" s="1"/>
  <c r="M94" i="1"/>
  <c r="L95" i="1"/>
  <c r="M95" i="1" s="1"/>
  <c r="L96" i="1"/>
  <c r="J96" i="1" s="1"/>
  <c r="M96" i="1"/>
  <c r="L97" i="1"/>
  <c r="M97" i="1" s="1"/>
  <c r="L98" i="1"/>
  <c r="J98" i="1" s="1"/>
  <c r="M98" i="1"/>
  <c r="L99" i="1"/>
  <c r="M99" i="1" s="1"/>
  <c r="L100" i="1"/>
  <c r="J100" i="1" s="1"/>
  <c r="L101" i="1"/>
  <c r="M101" i="1" s="1"/>
  <c r="L2" i="1"/>
  <c r="M2" i="1" s="1"/>
  <c r="J14" i="1"/>
  <c r="J22" i="1"/>
  <c r="J30" i="1"/>
  <c r="J62" i="1"/>
  <c r="J70" i="1"/>
  <c r="J82" i="1"/>
  <c r="J86" i="1"/>
  <c r="J13" i="1"/>
  <c r="J15" i="1"/>
  <c r="J16" i="1"/>
  <c r="J17" i="1"/>
  <c r="J21" i="1"/>
  <c r="J31" i="1"/>
  <c r="J32" i="1"/>
  <c r="J39" i="1"/>
  <c r="J43" i="1"/>
  <c r="J56" i="1"/>
  <c r="J57" i="1"/>
  <c r="J59" i="1"/>
  <c r="J61" i="1"/>
  <c r="J75" i="1"/>
  <c r="J77" i="1"/>
  <c r="J83" i="1"/>
  <c r="J85" i="1"/>
  <c r="J91" i="1"/>
  <c r="J93" i="1"/>
  <c r="J95" i="1"/>
  <c r="N3" i="1"/>
  <c r="O3" i="1"/>
  <c r="P3" i="1"/>
  <c r="Q3" i="1"/>
  <c r="R3" i="1"/>
  <c r="S3" i="1"/>
  <c r="N4" i="1"/>
  <c r="O4" i="1"/>
  <c r="P4" i="1"/>
  <c r="Q4" i="1"/>
  <c r="R4" i="1"/>
  <c r="S4" i="1"/>
  <c r="N5" i="1"/>
  <c r="O5" i="1"/>
  <c r="P5" i="1"/>
  <c r="Q5" i="1"/>
  <c r="R5" i="1"/>
  <c r="S5" i="1"/>
  <c r="N6" i="1"/>
  <c r="O6" i="1"/>
  <c r="P6" i="1"/>
  <c r="Q6" i="1"/>
  <c r="R6" i="1"/>
  <c r="S6" i="1"/>
  <c r="N7" i="1"/>
  <c r="O7" i="1"/>
  <c r="P7" i="1"/>
  <c r="Q7" i="1"/>
  <c r="R7" i="1"/>
  <c r="S7" i="1"/>
  <c r="N8" i="1"/>
  <c r="O8" i="1"/>
  <c r="P8" i="1"/>
  <c r="Q8" i="1"/>
  <c r="R8" i="1"/>
  <c r="S8" i="1"/>
  <c r="N9" i="1"/>
  <c r="O9" i="1"/>
  <c r="P9" i="1"/>
  <c r="Q9" i="1"/>
  <c r="R9" i="1"/>
  <c r="S9" i="1"/>
  <c r="N10" i="1"/>
  <c r="O10" i="1"/>
  <c r="P10" i="1"/>
  <c r="Q10" i="1"/>
  <c r="R10" i="1"/>
  <c r="S10" i="1"/>
  <c r="N11" i="1"/>
  <c r="O11" i="1"/>
  <c r="P11" i="1"/>
  <c r="Q11" i="1"/>
  <c r="R11" i="1"/>
  <c r="S11" i="1"/>
  <c r="N12" i="1"/>
  <c r="O12" i="1"/>
  <c r="P12" i="1"/>
  <c r="Q12" i="1"/>
  <c r="R12" i="1"/>
  <c r="S12" i="1"/>
  <c r="N13" i="1"/>
  <c r="O13" i="1"/>
  <c r="P13" i="1"/>
  <c r="Q13" i="1"/>
  <c r="R13" i="1"/>
  <c r="S13" i="1"/>
  <c r="N14" i="1"/>
  <c r="O14" i="1"/>
  <c r="P14" i="1"/>
  <c r="Q14" i="1"/>
  <c r="R14" i="1"/>
  <c r="S14" i="1"/>
  <c r="N15" i="1"/>
  <c r="O15" i="1"/>
  <c r="P15" i="1"/>
  <c r="Q15" i="1"/>
  <c r="R15" i="1"/>
  <c r="S15" i="1"/>
  <c r="N16" i="1"/>
  <c r="O16" i="1"/>
  <c r="P16" i="1"/>
  <c r="Q16" i="1"/>
  <c r="R16" i="1"/>
  <c r="S16" i="1"/>
  <c r="N17" i="1"/>
  <c r="O17" i="1"/>
  <c r="P17" i="1"/>
  <c r="Q17" i="1"/>
  <c r="R17" i="1"/>
  <c r="S17" i="1"/>
  <c r="N18" i="1"/>
  <c r="O18" i="1"/>
  <c r="P18" i="1"/>
  <c r="Q18" i="1"/>
  <c r="R18" i="1"/>
  <c r="S18" i="1"/>
  <c r="N19" i="1"/>
  <c r="O19" i="1"/>
  <c r="P19" i="1"/>
  <c r="Q19" i="1"/>
  <c r="R19" i="1"/>
  <c r="S19" i="1"/>
  <c r="N20" i="1"/>
  <c r="O20" i="1"/>
  <c r="P20" i="1"/>
  <c r="Q20" i="1"/>
  <c r="R20" i="1"/>
  <c r="S20" i="1"/>
  <c r="N21" i="1"/>
  <c r="O21" i="1"/>
  <c r="P21" i="1"/>
  <c r="Q21" i="1"/>
  <c r="R21" i="1"/>
  <c r="S21" i="1"/>
  <c r="N22" i="1"/>
  <c r="O22" i="1"/>
  <c r="P22" i="1"/>
  <c r="Q22" i="1"/>
  <c r="R22" i="1"/>
  <c r="S22" i="1"/>
  <c r="N23" i="1"/>
  <c r="O23" i="1"/>
  <c r="P23" i="1"/>
  <c r="Q23" i="1"/>
  <c r="R23" i="1"/>
  <c r="S23" i="1"/>
  <c r="N24" i="1"/>
  <c r="O24" i="1"/>
  <c r="P24" i="1"/>
  <c r="Q24" i="1"/>
  <c r="R24" i="1"/>
  <c r="S24" i="1"/>
  <c r="N25" i="1"/>
  <c r="O25" i="1"/>
  <c r="P25" i="1"/>
  <c r="Q25" i="1"/>
  <c r="R25" i="1"/>
  <c r="S25" i="1"/>
  <c r="N26" i="1"/>
  <c r="O26" i="1"/>
  <c r="P26" i="1"/>
  <c r="Q26" i="1"/>
  <c r="R26" i="1"/>
  <c r="S26" i="1"/>
  <c r="N27" i="1"/>
  <c r="O27" i="1"/>
  <c r="P27" i="1"/>
  <c r="Q27" i="1"/>
  <c r="R27" i="1"/>
  <c r="S27" i="1"/>
  <c r="N28" i="1"/>
  <c r="O28" i="1"/>
  <c r="P28" i="1"/>
  <c r="Q28" i="1"/>
  <c r="R28" i="1"/>
  <c r="S28" i="1"/>
  <c r="N29" i="1"/>
  <c r="O29" i="1"/>
  <c r="P29" i="1"/>
  <c r="Q29" i="1"/>
  <c r="R29" i="1"/>
  <c r="S29" i="1"/>
  <c r="N30" i="1"/>
  <c r="O30" i="1"/>
  <c r="P30" i="1"/>
  <c r="Q30" i="1"/>
  <c r="R30" i="1"/>
  <c r="S30" i="1"/>
  <c r="N31" i="1"/>
  <c r="O31" i="1"/>
  <c r="P31" i="1"/>
  <c r="Q31" i="1"/>
  <c r="R31" i="1"/>
  <c r="S31" i="1"/>
  <c r="N32" i="1"/>
  <c r="O32" i="1"/>
  <c r="P32" i="1"/>
  <c r="Q32" i="1"/>
  <c r="R32" i="1"/>
  <c r="S32" i="1"/>
  <c r="N33" i="1"/>
  <c r="O33" i="1"/>
  <c r="P33" i="1"/>
  <c r="Q33" i="1"/>
  <c r="R33" i="1"/>
  <c r="S33" i="1"/>
  <c r="N34" i="1"/>
  <c r="O34" i="1"/>
  <c r="P34" i="1"/>
  <c r="Q34" i="1"/>
  <c r="R34" i="1"/>
  <c r="S34" i="1"/>
  <c r="N35" i="1"/>
  <c r="O35" i="1"/>
  <c r="P35" i="1"/>
  <c r="Q35" i="1"/>
  <c r="R35" i="1"/>
  <c r="S35" i="1"/>
  <c r="N36" i="1"/>
  <c r="O36" i="1"/>
  <c r="P36" i="1"/>
  <c r="Q36" i="1"/>
  <c r="R36" i="1"/>
  <c r="S36" i="1"/>
  <c r="N37" i="1"/>
  <c r="O37" i="1"/>
  <c r="P37" i="1"/>
  <c r="Q37" i="1"/>
  <c r="R37" i="1"/>
  <c r="S37" i="1"/>
  <c r="N38" i="1"/>
  <c r="O38" i="1"/>
  <c r="P38" i="1"/>
  <c r="Q38" i="1"/>
  <c r="R38" i="1"/>
  <c r="S38" i="1"/>
  <c r="N39" i="1"/>
  <c r="O39" i="1"/>
  <c r="P39" i="1"/>
  <c r="Q39" i="1"/>
  <c r="R39" i="1"/>
  <c r="S39" i="1"/>
  <c r="N40" i="1"/>
  <c r="O40" i="1"/>
  <c r="P40" i="1"/>
  <c r="Q40" i="1"/>
  <c r="R40" i="1"/>
  <c r="S40" i="1"/>
  <c r="N41" i="1"/>
  <c r="O41" i="1"/>
  <c r="P41" i="1"/>
  <c r="Q41" i="1"/>
  <c r="R41" i="1"/>
  <c r="S41" i="1"/>
  <c r="N42" i="1"/>
  <c r="O42" i="1"/>
  <c r="P42" i="1"/>
  <c r="Q42" i="1"/>
  <c r="R42" i="1"/>
  <c r="S42" i="1"/>
  <c r="N43" i="1"/>
  <c r="O43" i="1"/>
  <c r="P43" i="1"/>
  <c r="Q43" i="1"/>
  <c r="R43" i="1"/>
  <c r="S43" i="1"/>
  <c r="N44" i="1"/>
  <c r="O44" i="1"/>
  <c r="P44" i="1"/>
  <c r="Q44" i="1"/>
  <c r="R44" i="1"/>
  <c r="S44" i="1"/>
  <c r="N45" i="1"/>
  <c r="O45" i="1"/>
  <c r="P45" i="1"/>
  <c r="Q45" i="1"/>
  <c r="R45" i="1"/>
  <c r="S45" i="1"/>
  <c r="N46" i="1"/>
  <c r="O46" i="1"/>
  <c r="P46" i="1"/>
  <c r="Q46" i="1"/>
  <c r="R46" i="1"/>
  <c r="S46" i="1"/>
  <c r="N47" i="1"/>
  <c r="O47" i="1"/>
  <c r="P47" i="1"/>
  <c r="Q47" i="1"/>
  <c r="R47" i="1"/>
  <c r="S47" i="1"/>
  <c r="N48" i="1"/>
  <c r="O48" i="1"/>
  <c r="P48" i="1"/>
  <c r="Q48" i="1"/>
  <c r="R48" i="1"/>
  <c r="S48" i="1"/>
  <c r="N49" i="1"/>
  <c r="O49" i="1"/>
  <c r="P49" i="1"/>
  <c r="Q49" i="1"/>
  <c r="R49" i="1"/>
  <c r="S49" i="1"/>
  <c r="N50" i="1"/>
  <c r="O50" i="1"/>
  <c r="P50" i="1"/>
  <c r="Q50" i="1"/>
  <c r="R50" i="1"/>
  <c r="S50" i="1"/>
  <c r="N51" i="1"/>
  <c r="O51" i="1"/>
  <c r="P51" i="1"/>
  <c r="Q51" i="1"/>
  <c r="R51" i="1"/>
  <c r="S51" i="1"/>
  <c r="N52" i="1"/>
  <c r="O52" i="1"/>
  <c r="P52" i="1"/>
  <c r="Q52" i="1"/>
  <c r="R52" i="1"/>
  <c r="S52" i="1"/>
  <c r="N53" i="1"/>
  <c r="O53" i="1"/>
  <c r="P53" i="1"/>
  <c r="Q53" i="1"/>
  <c r="R53" i="1"/>
  <c r="S53" i="1"/>
  <c r="N54" i="1"/>
  <c r="O54" i="1"/>
  <c r="P54" i="1"/>
  <c r="Q54" i="1"/>
  <c r="R54" i="1"/>
  <c r="S54" i="1"/>
  <c r="N55" i="1"/>
  <c r="O55" i="1"/>
  <c r="P55" i="1"/>
  <c r="Q55" i="1"/>
  <c r="R55" i="1"/>
  <c r="S55" i="1"/>
  <c r="N56" i="1"/>
  <c r="O56" i="1"/>
  <c r="P56" i="1"/>
  <c r="Q56" i="1"/>
  <c r="R56" i="1"/>
  <c r="S56" i="1"/>
  <c r="N57" i="1"/>
  <c r="O57" i="1"/>
  <c r="P57" i="1"/>
  <c r="Q57" i="1"/>
  <c r="R57" i="1"/>
  <c r="S57" i="1"/>
  <c r="N58" i="1"/>
  <c r="O58" i="1"/>
  <c r="P58" i="1"/>
  <c r="Q58" i="1"/>
  <c r="R58" i="1"/>
  <c r="S58" i="1"/>
  <c r="N59" i="1"/>
  <c r="O59" i="1"/>
  <c r="P59" i="1"/>
  <c r="Q59" i="1"/>
  <c r="R59" i="1"/>
  <c r="S59" i="1"/>
  <c r="N60" i="1"/>
  <c r="O60" i="1"/>
  <c r="P60" i="1"/>
  <c r="Q60" i="1"/>
  <c r="R60" i="1"/>
  <c r="S60" i="1"/>
  <c r="N61" i="1"/>
  <c r="O61" i="1"/>
  <c r="P61" i="1"/>
  <c r="Q61" i="1"/>
  <c r="R61" i="1"/>
  <c r="S61" i="1"/>
  <c r="N62" i="1"/>
  <c r="O62" i="1"/>
  <c r="P62" i="1"/>
  <c r="Q62" i="1"/>
  <c r="R62" i="1"/>
  <c r="S62" i="1"/>
  <c r="N63" i="1"/>
  <c r="O63" i="1"/>
  <c r="P63" i="1"/>
  <c r="Q63" i="1"/>
  <c r="R63" i="1"/>
  <c r="S63" i="1"/>
  <c r="N64" i="1"/>
  <c r="O64" i="1"/>
  <c r="P64" i="1"/>
  <c r="Q64" i="1"/>
  <c r="R64" i="1"/>
  <c r="S64" i="1"/>
  <c r="N65" i="1"/>
  <c r="O65" i="1"/>
  <c r="P65" i="1"/>
  <c r="Q65" i="1"/>
  <c r="R65" i="1"/>
  <c r="S65" i="1"/>
  <c r="N66" i="1"/>
  <c r="O66" i="1"/>
  <c r="P66" i="1"/>
  <c r="Q66" i="1"/>
  <c r="R66" i="1"/>
  <c r="S66" i="1"/>
  <c r="N67" i="1"/>
  <c r="O67" i="1"/>
  <c r="P67" i="1"/>
  <c r="Q67" i="1"/>
  <c r="R67" i="1"/>
  <c r="S67" i="1"/>
  <c r="N68" i="1"/>
  <c r="O68" i="1"/>
  <c r="P68" i="1"/>
  <c r="Q68" i="1"/>
  <c r="R68" i="1"/>
  <c r="S68" i="1"/>
  <c r="N69" i="1"/>
  <c r="O69" i="1"/>
  <c r="P69" i="1"/>
  <c r="Q69" i="1"/>
  <c r="R69" i="1"/>
  <c r="S69" i="1"/>
  <c r="N70" i="1"/>
  <c r="O70" i="1"/>
  <c r="P70" i="1"/>
  <c r="Q70" i="1"/>
  <c r="R70" i="1"/>
  <c r="S70" i="1"/>
  <c r="N71" i="1"/>
  <c r="O71" i="1"/>
  <c r="P71" i="1"/>
  <c r="Q71" i="1"/>
  <c r="R71" i="1"/>
  <c r="S71" i="1"/>
  <c r="N72" i="1"/>
  <c r="O72" i="1"/>
  <c r="P72" i="1"/>
  <c r="Q72" i="1"/>
  <c r="R72" i="1"/>
  <c r="S72" i="1"/>
  <c r="N73" i="1"/>
  <c r="O73" i="1"/>
  <c r="P73" i="1"/>
  <c r="Q73" i="1"/>
  <c r="R73" i="1"/>
  <c r="S73" i="1"/>
  <c r="N74" i="1"/>
  <c r="O74" i="1"/>
  <c r="P74" i="1"/>
  <c r="Q74" i="1"/>
  <c r="R74" i="1"/>
  <c r="S74" i="1"/>
  <c r="N75" i="1"/>
  <c r="O75" i="1"/>
  <c r="P75" i="1"/>
  <c r="Q75" i="1"/>
  <c r="R75" i="1"/>
  <c r="S75" i="1"/>
  <c r="N76" i="1"/>
  <c r="O76" i="1"/>
  <c r="P76" i="1"/>
  <c r="Q76" i="1"/>
  <c r="R76" i="1"/>
  <c r="S76" i="1"/>
  <c r="N77" i="1"/>
  <c r="O77" i="1"/>
  <c r="P77" i="1"/>
  <c r="Q77" i="1"/>
  <c r="R77" i="1"/>
  <c r="S77" i="1"/>
  <c r="N78" i="1"/>
  <c r="O78" i="1"/>
  <c r="P78" i="1"/>
  <c r="Q78" i="1"/>
  <c r="R78" i="1"/>
  <c r="S78" i="1"/>
  <c r="N79" i="1"/>
  <c r="O79" i="1"/>
  <c r="P79" i="1"/>
  <c r="Q79" i="1"/>
  <c r="R79" i="1"/>
  <c r="S79" i="1"/>
  <c r="N80" i="1"/>
  <c r="O80" i="1"/>
  <c r="P80" i="1"/>
  <c r="Q80" i="1"/>
  <c r="R80" i="1"/>
  <c r="S80" i="1"/>
  <c r="N81" i="1"/>
  <c r="O81" i="1"/>
  <c r="P81" i="1"/>
  <c r="Q81" i="1"/>
  <c r="R81" i="1"/>
  <c r="S81" i="1"/>
  <c r="N82" i="1"/>
  <c r="O82" i="1"/>
  <c r="P82" i="1"/>
  <c r="Q82" i="1"/>
  <c r="R82" i="1"/>
  <c r="S82" i="1"/>
  <c r="N83" i="1"/>
  <c r="O83" i="1"/>
  <c r="P83" i="1"/>
  <c r="Q83" i="1"/>
  <c r="R83" i="1"/>
  <c r="S83" i="1"/>
  <c r="N84" i="1"/>
  <c r="O84" i="1"/>
  <c r="P84" i="1"/>
  <c r="Q84" i="1"/>
  <c r="R84" i="1"/>
  <c r="S84" i="1"/>
  <c r="N85" i="1"/>
  <c r="O85" i="1"/>
  <c r="P85" i="1"/>
  <c r="Q85" i="1"/>
  <c r="R85" i="1"/>
  <c r="S85" i="1"/>
  <c r="N86" i="1"/>
  <c r="O86" i="1"/>
  <c r="P86" i="1"/>
  <c r="Q86" i="1"/>
  <c r="R86" i="1"/>
  <c r="S86" i="1"/>
  <c r="N87" i="1"/>
  <c r="O87" i="1"/>
  <c r="P87" i="1"/>
  <c r="Q87" i="1"/>
  <c r="R87" i="1"/>
  <c r="S87" i="1"/>
  <c r="N88" i="1"/>
  <c r="O88" i="1"/>
  <c r="P88" i="1"/>
  <c r="Q88" i="1"/>
  <c r="R88" i="1"/>
  <c r="S88" i="1"/>
  <c r="N89" i="1"/>
  <c r="O89" i="1"/>
  <c r="P89" i="1"/>
  <c r="Q89" i="1"/>
  <c r="R89" i="1"/>
  <c r="S89" i="1"/>
  <c r="N90" i="1"/>
  <c r="O90" i="1"/>
  <c r="P90" i="1"/>
  <c r="Q90" i="1"/>
  <c r="R90" i="1"/>
  <c r="S90" i="1"/>
  <c r="N91" i="1"/>
  <c r="O91" i="1"/>
  <c r="P91" i="1"/>
  <c r="Q91" i="1"/>
  <c r="R91" i="1"/>
  <c r="S91" i="1"/>
  <c r="N92" i="1"/>
  <c r="O92" i="1"/>
  <c r="P92" i="1"/>
  <c r="Q92" i="1"/>
  <c r="R92" i="1"/>
  <c r="S92" i="1"/>
  <c r="N93" i="1"/>
  <c r="O93" i="1"/>
  <c r="P93" i="1"/>
  <c r="Q93" i="1"/>
  <c r="R93" i="1"/>
  <c r="S93" i="1"/>
  <c r="N94" i="1"/>
  <c r="O94" i="1"/>
  <c r="P94" i="1"/>
  <c r="Q94" i="1"/>
  <c r="R94" i="1"/>
  <c r="S94" i="1"/>
  <c r="N95" i="1"/>
  <c r="O95" i="1"/>
  <c r="P95" i="1"/>
  <c r="Q95" i="1"/>
  <c r="R95" i="1"/>
  <c r="S95" i="1"/>
  <c r="N96" i="1"/>
  <c r="O96" i="1"/>
  <c r="P96" i="1"/>
  <c r="Q96" i="1"/>
  <c r="R96" i="1"/>
  <c r="S96" i="1"/>
  <c r="N97" i="1"/>
  <c r="O97" i="1"/>
  <c r="P97" i="1"/>
  <c r="Q97" i="1"/>
  <c r="R97" i="1"/>
  <c r="S97" i="1"/>
  <c r="N98" i="1"/>
  <c r="O98" i="1"/>
  <c r="P98" i="1"/>
  <c r="Q98" i="1"/>
  <c r="R98" i="1"/>
  <c r="S98" i="1"/>
  <c r="N99" i="1"/>
  <c r="O99" i="1"/>
  <c r="P99" i="1"/>
  <c r="Q99" i="1"/>
  <c r="R99" i="1"/>
  <c r="S99" i="1"/>
  <c r="N100" i="1"/>
  <c r="O100" i="1"/>
  <c r="P100" i="1"/>
  <c r="Q100" i="1"/>
  <c r="R100" i="1"/>
  <c r="S100" i="1"/>
  <c r="N101" i="1"/>
  <c r="O101" i="1"/>
  <c r="P101" i="1"/>
  <c r="Q101" i="1"/>
  <c r="R101" i="1"/>
  <c r="S101" i="1"/>
  <c r="S2" i="1"/>
  <c r="R2" i="1"/>
  <c r="Q2" i="1"/>
  <c r="P2" i="1"/>
  <c r="N2" i="1"/>
  <c r="O2" i="1"/>
  <c r="J53" i="1" l="1"/>
  <c r="J19" i="1"/>
  <c r="J34" i="1"/>
  <c r="J45" i="1"/>
  <c r="J99" i="1"/>
  <c r="J71" i="1"/>
  <c r="M66" i="1"/>
  <c r="M40" i="1"/>
  <c r="J29" i="1"/>
  <c r="J27" i="1"/>
  <c r="J55" i="1"/>
  <c r="J79" i="1"/>
  <c r="J51" i="1"/>
  <c r="J97" i="1"/>
  <c r="J69" i="1"/>
  <c r="J37" i="1"/>
  <c r="J12" i="1"/>
  <c r="J67" i="1"/>
  <c r="J35" i="1"/>
  <c r="J11" i="1"/>
  <c r="M90" i="1"/>
  <c r="M38" i="1"/>
  <c r="J78" i="1"/>
  <c r="J87" i="1"/>
  <c r="J47" i="1"/>
  <c r="J7" i="1"/>
  <c r="J65" i="1"/>
  <c r="J25" i="1"/>
  <c r="J5" i="1"/>
  <c r="J84" i="1"/>
  <c r="J63" i="1"/>
  <c r="J23" i="1"/>
  <c r="M100" i="1"/>
  <c r="M60" i="1"/>
  <c r="J33" i="1"/>
  <c r="J73" i="1"/>
  <c r="J49" i="1"/>
  <c r="J41" i="1"/>
  <c r="J89" i="1"/>
  <c r="J9" i="1"/>
  <c r="J81" i="1"/>
  <c r="J6" i="1"/>
  <c r="J101" i="1"/>
  <c r="J88" i="1"/>
  <c r="J72" i="1"/>
  <c r="J64" i="1"/>
  <c r="J52" i="1"/>
  <c r="J48" i="1"/>
  <c r="J44" i="1"/>
  <c r="J36" i="1"/>
  <c r="J28" i="1"/>
  <c r="J20" i="1"/>
  <c r="J8" i="1"/>
  <c r="J4" i="1"/>
  <c r="J92" i="1"/>
  <c r="J76" i="1"/>
  <c r="J68" i="1"/>
  <c r="J24" i="1"/>
  <c r="J3" i="1"/>
  <c r="J2" i="1"/>
</calcChain>
</file>

<file path=xl/sharedStrings.xml><?xml version="1.0" encoding="utf-8"?>
<sst xmlns="http://schemas.openxmlformats.org/spreadsheetml/2006/main" count="1672" uniqueCount="1665">
  <si>
    <t>SASID </t>
  </si>
  <si>
    <t>Reporting District </t>
  </si>
  <si>
    <t>District Student ID </t>
  </si>
  <si>
    <t>Date of Birth </t>
  </si>
  <si>
    <t>Credential/Test Vendor </t>
  </si>
  <si>
    <t>Credential Category/Series </t>
  </si>
  <si>
    <t>Credential Specialization </t>
  </si>
  <si>
    <t>Attempt Date </t>
  </si>
  <si>
    <t>Test Passed </t>
  </si>
  <si>
    <t>EdAdvance</t>
  </si>
  <si>
    <t>AP</t>
  </si>
  <si>
    <t>ACTFLWPT</t>
  </si>
  <si>
    <t>ASLPI</t>
  </si>
  <si>
    <t>DELE</t>
  </si>
  <si>
    <t>DELF</t>
  </si>
  <si>
    <t>IB</t>
  </si>
  <si>
    <t>ALIRA</t>
  </si>
  <si>
    <t>LEA_Name</t>
  </si>
  <si>
    <t>LEA_Num</t>
  </si>
  <si>
    <t>Credential_Nm</t>
  </si>
  <si>
    <t>Credential_Code</t>
  </si>
  <si>
    <r>
      <t>Code</t>
    </r>
    <r>
      <rPr>
        <sz val="11"/>
        <color rgb="FF000000"/>
        <rFont val="Calibri"/>
        <family val="2"/>
      </rPr>
      <t> </t>
    </r>
  </si>
  <si>
    <r>
      <t>Specialization</t>
    </r>
    <r>
      <rPr>
        <sz val="11"/>
        <color rgb="FF000000"/>
        <rFont val="Calibri"/>
        <family val="2"/>
      </rPr>
      <t> </t>
    </r>
  </si>
  <si>
    <t>American Sign Language </t>
  </si>
  <si>
    <t>Arabic </t>
  </si>
  <si>
    <t>Chinese </t>
  </si>
  <si>
    <t>French </t>
  </si>
  <si>
    <t>German </t>
  </si>
  <si>
    <t>Greek </t>
  </si>
  <si>
    <t>Hebrew </t>
  </si>
  <si>
    <t>Italian </t>
  </si>
  <si>
    <t>Japanese </t>
  </si>
  <si>
    <t>Korean </t>
  </si>
  <si>
    <t>Latin </t>
  </si>
  <si>
    <t>Pilipino (Filipino) </t>
  </si>
  <si>
    <t>Portuguese </t>
  </si>
  <si>
    <t>Russian </t>
  </si>
  <si>
    <t>Spanish</t>
  </si>
  <si>
    <t>Portuguese</t>
  </si>
  <si>
    <t>Lao</t>
  </si>
  <si>
    <t>Hmong</t>
  </si>
  <si>
    <t>Khmer(Cambodian)</t>
  </si>
  <si>
    <t>Italian</t>
  </si>
  <si>
    <t>Polish</t>
  </si>
  <si>
    <t>Greek</t>
  </si>
  <si>
    <t>Afrikaans</t>
  </si>
  <si>
    <t>Albanian</t>
  </si>
  <si>
    <t>Arabic</t>
  </si>
  <si>
    <t>Armenian</t>
  </si>
  <si>
    <t>Assyrian</t>
  </si>
  <si>
    <t>Balinese</t>
  </si>
  <si>
    <t>Basque</t>
  </si>
  <si>
    <t>Benba</t>
  </si>
  <si>
    <t>Bengali</t>
  </si>
  <si>
    <t>Bulgarian</t>
  </si>
  <si>
    <t>Dari</t>
  </si>
  <si>
    <t>Czech</t>
  </si>
  <si>
    <t>Danish</t>
  </si>
  <si>
    <t>Dutch</t>
  </si>
  <si>
    <t>Eskimo</t>
  </si>
  <si>
    <t>Estonian</t>
  </si>
  <si>
    <t>Farsi</t>
  </si>
  <si>
    <t>Finnish</t>
  </si>
  <si>
    <t>Flemish</t>
  </si>
  <si>
    <t>French</t>
  </si>
  <si>
    <t>Frisian</t>
  </si>
  <si>
    <t>Ganda</t>
  </si>
  <si>
    <t>German</t>
  </si>
  <si>
    <t>Gujarati</t>
  </si>
  <si>
    <t>Haida</t>
  </si>
  <si>
    <t>Creole-Haitian</t>
  </si>
  <si>
    <t>Hausa</t>
  </si>
  <si>
    <t>Hindi</t>
  </si>
  <si>
    <t>Hungarian</t>
  </si>
  <si>
    <t>Icelandic</t>
  </si>
  <si>
    <t>Ilongot</t>
  </si>
  <si>
    <t>Konkani</t>
  </si>
  <si>
    <t>Gilbertese/Ikiribati</t>
  </si>
  <si>
    <t>Gaelic-Irish</t>
  </si>
  <si>
    <t>Japanese</t>
  </si>
  <si>
    <t>Kannada</t>
  </si>
  <si>
    <t>Kongo</t>
  </si>
  <si>
    <t>Korean</t>
  </si>
  <si>
    <t>Hebrew</t>
  </si>
  <si>
    <t>Latvian</t>
  </si>
  <si>
    <t>Lithuanian</t>
  </si>
  <si>
    <t>Macedonian</t>
  </si>
  <si>
    <t>Malay(Indonesian)</t>
  </si>
  <si>
    <t>Malayalam</t>
  </si>
  <si>
    <t>Marathi</t>
  </si>
  <si>
    <t>Norwegian</t>
  </si>
  <si>
    <t>Pashto</t>
  </si>
  <si>
    <t>Punjabi</t>
  </si>
  <si>
    <t>Akan</t>
  </si>
  <si>
    <t>Pushto</t>
  </si>
  <si>
    <t>Rumanian</t>
  </si>
  <si>
    <t>Russian</t>
  </si>
  <si>
    <t>Gaelic-Scottish</t>
  </si>
  <si>
    <t>Serbo-Croatian</t>
  </si>
  <si>
    <t>Shona</t>
  </si>
  <si>
    <t>Sindhi</t>
  </si>
  <si>
    <t>Singhalese</t>
  </si>
  <si>
    <t>Slovak</t>
  </si>
  <si>
    <t>Somali</t>
  </si>
  <si>
    <t>Swahili</t>
  </si>
  <si>
    <t>Swedish</t>
  </si>
  <si>
    <t>Syriac</t>
  </si>
  <si>
    <t>Pilipino (Filipino)</t>
  </si>
  <si>
    <t>Tamil</t>
  </si>
  <si>
    <t>Telugu</t>
  </si>
  <si>
    <t>Thai</t>
  </si>
  <si>
    <t>Tigrinya</t>
  </si>
  <si>
    <t>Turkish</t>
  </si>
  <si>
    <t>Twi/Fante</t>
  </si>
  <si>
    <t>Ukrainian</t>
  </si>
  <si>
    <t>Urdu</t>
  </si>
  <si>
    <t>Yoruba</t>
  </si>
  <si>
    <t>Vietnamese</t>
  </si>
  <si>
    <t>Amharic</t>
  </si>
  <si>
    <t>Igbo</t>
  </si>
  <si>
    <t>Creole-Cape Verdean</t>
  </si>
  <si>
    <t>Algonquian (Narragansett)</t>
  </si>
  <si>
    <t>Nepali</t>
  </si>
  <si>
    <t>Samoan</t>
  </si>
  <si>
    <t>Sotho</t>
  </si>
  <si>
    <t>Taiwanese</t>
  </si>
  <si>
    <t>Zulu</t>
  </si>
  <si>
    <t>Ashanti</t>
  </si>
  <si>
    <t>Baluchi</t>
  </si>
  <si>
    <t>Basa</t>
  </si>
  <si>
    <t>Berber</t>
  </si>
  <si>
    <t>Bikol</t>
  </si>
  <si>
    <t>Burmese</t>
  </si>
  <si>
    <t>Cantonese</t>
  </si>
  <si>
    <t>Catalan</t>
  </si>
  <si>
    <t>Cebuano</t>
  </si>
  <si>
    <t>Chuukese</t>
  </si>
  <si>
    <t>Dzongkha</t>
  </si>
  <si>
    <t>Edo</t>
  </si>
  <si>
    <t>Efik</t>
  </si>
  <si>
    <t>Embu</t>
  </si>
  <si>
    <t>Ewe</t>
  </si>
  <si>
    <t>Fante</t>
  </si>
  <si>
    <t>Fon</t>
  </si>
  <si>
    <t>Ilocano</t>
  </si>
  <si>
    <t>Kamba</t>
  </si>
  <si>
    <t>Kazakh</t>
  </si>
  <si>
    <t>Kinyarwanda</t>
  </si>
  <si>
    <t>Kurdish</t>
  </si>
  <si>
    <t>Kutchin</t>
  </si>
  <si>
    <t>Lingala</t>
  </si>
  <si>
    <t>Luganda</t>
  </si>
  <si>
    <t>Malinke</t>
  </si>
  <si>
    <t>Mandarin</t>
  </si>
  <si>
    <t>Marshallese</t>
  </si>
  <si>
    <t>Mende</t>
  </si>
  <si>
    <t>Mongolian</t>
  </si>
  <si>
    <t>Newari</t>
  </si>
  <si>
    <t>Oriya</t>
  </si>
  <si>
    <t>Sgaw</t>
  </si>
  <si>
    <t>Slovenian</t>
  </si>
  <si>
    <t>Tibetan</t>
  </si>
  <si>
    <t>Toma</t>
  </si>
  <si>
    <t>Tulu</t>
  </si>
  <si>
    <t>Visayan</t>
  </si>
  <si>
    <t>Welsh</t>
  </si>
  <si>
    <t>Wolof</t>
  </si>
  <si>
    <t>Yiddish</t>
  </si>
  <si>
    <t>Zande</t>
  </si>
  <si>
    <t>Basso</t>
  </si>
  <si>
    <t>Chefion</t>
  </si>
  <si>
    <t>Epernot</t>
  </si>
  <si>
    <t>Persian</t>
  </si>
  <si>
    <t>Fujianese</t>
  </si>
  <si>
    <t>Fukien</t>
  </si>
  <si>
    <t>Giarahi</t>
  </si>
  <si>
    <t>Ikwerrel</t>
  </si>
  <si>
    <t>Karachi</t>
  </si>
  <si>
    <t>Karen</t>
  </si>
  <si>
    <t>Kindi</t>
  </si>
  <si>
    <t>Kiswhali</t>
  </si>
  <si>
    <t>Kochi</t>
  </si>
  <si>
    <t>Kru</t>
  </si>
  <si>
    <t>Luganea</t>
  </si>
  <si>
    <t>Mandingo</t>
  </si>
  <si>
    <t>Morphlokese</t>
  </si>
  <si>
    <t>Nyanja</t>
  </si>
  <si>
    <t>Onaloff</t>
  </si>
  <si>
    <t>Papiamento</t>
  </si>
  <si>
    <t>Patois</t>
  </si>
  <si>
    <t>Ponapean</t>
  </si>
  <si>
    <t>Rawandan</t>
  </si>
  <si>
    <t>Serlian</t>
  </si>
  <si>
    <t>Shahaian</t>
  </si>
  <si>
    <t>Sinhala</t>
  </si>
  <si>
    <t>Tagalog</t>
  </si>
  <si>
    <t>Tajik</t>
  </si>
  <si>
    <t>Talango</t>
  </si>
  <si>
    <t>Wala</t>
  </si>
  <si>
    <t>Tswana</t>
  </si>
  <si>
    <t>Boust</t>
  </si>
  <si>
    <t>Soninke</t>
  </si>
  <si>
    <t>Ga</t>
  </si>
  <si>
    <t>Guanaina</t>
  </si>
  <si>
    <t>Kirundi</t>
  </si>
  <si>
    <t>Palauan</t>
  </si>
  <si>
    <t>Guyrah</t>
  </si>
  <si>
    <t>Montenegrin</t>
  </si>
  <si>
    <t>Grebo</t>
  </si>
  <si>
    <t>Krahan</t>
  </si>
  <si>
    <t>Gio</t>
  </si>
  <si>
    <t>Kizigua</t>
  </si>
  <si>
    <t>Fang</t>
  </si>
  <si>
    <t>Guyanese Creole</t>
  </si>
  <si>
    <t>Herero (Otjiherero)</t>
  </si>
  <si>
    <t>Dinka</t>
  </si>
  <si>
    <t>Kikuyu</t>
  </si>
  <si>
    <t>Ogoni</t>
  </si>
  <si>
    <t>Nobiin</t>
  </si>
  <si>
    <t>Aku</t>
  </si>
  <si>
    <t>Saurashtra</t>
  </si>
  <si>
    <t>Georgian</t>
  </si>
  <si>
    <t>Kambaata</t>
  </si>
  <si>
    <t>Maay</t>
  </si>
  <si>
    <t>Bajan</t>
  </si>
  <si>
    <t>Navajo</t>
  </si>
  <si>
    <t>Uzbek</t>
  </si>
  <si>
    <t>Tem</t>
  </si>
  <si>
    <t>Bamanankan</t>
  </si>
  <si>
    <t>Fulani</t>
  </si>
  <si>
    <t>Amdang</t>
  </si>
  <si>
    <t>Assamese</t>
  </si>
  <si>
    <t>Susu</t>
  </si>
  <si>
    <t>Quechua</t>
  </si>
  <si>
    <t>Rajasthani</t>
  </si>
  <si>
    <t>K'iche'</t>
  </si>
  <si>
    <t>Tuwali</t>
  </si>
  <si>
    <t>Mokilese</t>
  </si>
  <si>
    <t>Kisi</t>
  </si>
  <si>
    <t>Bosnian</t>
  </si>
  <si>
    <t>Massalit</t>
  </si>
  <si>
    <t>Karakalpak</t>
  </si>
  <si>
    <t>ASL-American Sign Language</t>
  </si>
  <si>
    <t>Kpelle</t>
  </si>
  <si>
    <t>Azerbaijani</t>
  </si>
  <si>
    <t>Poqomchi'</t>
  </si>
  <si>
    <t>Wu</t>
  </si>
  <si>
    <t>Gola</t>
  </si>
  <si>
    <t>Belarussian</t>
  </si>
  <si>
    <t>Q'anjob'al</t>
  </si>
  <si>
    <t>Creole-English</t>
  </si>
  <si>
    <t>Uyghur</t>
  </si>
  <si>
    <t>Badaga</t>
  </si>
  <si>
    <t>Mam</t>
  </si>
  <si>
    <t>Tinombo</t>
  </si>
  <si>
    <t>Luo</t>
  </si>
  <si>
    <t>Jakalteko</t>
  </si>
  <si>
    <t>Reserved1</t>
  </si>
  <si>
    <t>Reserved2</t>
  </si>
  <si>
    <t>Reserved3</t>
  </si>
  <si>
    <t>EoR</t>
  </si>
  <si>
    <t>Yes</t>
  </si>
  <si>
    <t>No</t>
  </si>
  <si>
    <t>Num Col Complete</t>
  </si>
  <si>
    <t>Num Col Err</t>
  </si>
  <si>
    <t>SASID</t>
  </si>
  <si>
    <t>RepDist</t>
  </si>
  <si>
    <t>DOB</t>
  </si>
  <si>
    <t>Credential Specialization</t>
  </si>
  <si>
    <t>Test Passed</t>
  </si>
  <si>
    <r>
      <t xml:space="preserve">SASID 
</t>
    </r>
    <r>
      <rPr>
        <sz val="11"/>
        <color rgb="FFC00000"/>
        <rFont val="Calibri"/>
        <family val="2"/>
        <scheme val="minor"/>
      </rPr>
      <t>MANDATORY</t>
    </r>
  </si>
  <si>
    <r>
      <t xml:space="preserve">Reporting District 
</t>
    </r>
    <r>
      <rPr>
        <sz val="11"/>
        <color rgb="FFC00000"/>
        <rFont val="Calibri"/>
        <family val="2"/>
        <scheme val="minor"/>
      </rPr>
      <t>MANDATORY</t>
    </r>
  </si>
  <si>
    <r>
      <t xml:space="preserve">Test Passed
</t>
    </r>
    <r>
      <rPr>
        <sz val="11"/>
        <color rgb="FFC00000"/>
        <rFont val="Calibri"/>
        <family val="2"/>
        <scheme val="minor"/>
      </rPr>
      <t>MANDATORY</t>
    </r>
  </si>
  <si>
    <r>
      <t xml:space="preserve">Date of Birth
MM/DD/YY
</t>
    </r>
    <r>
      <rPr>
        <sz val="11"/>
        <color rgb="FFC00000"/>
        <rFont val="Calibri"/>
        <family val="2"/>
        <scheme val="minor"/>
      </rPr>
      <t>MANDATORY</t>
    </r>
  </si>
  <si>
    <t>Biliteracy</t>
  </si>
  <si>
    <t>BC001</t>
  </si>
  <si>
    <r>
      <t xml:space="preserve">Attempt Date 
MM/DD/YY
</t>
    </r>
    <r>
      <rPr>
        <sz val="11"/>
        <color rgb="FFC00000"/>
        <rFont val="Calibri"/>
        <family val="2"/>
        <scheme val="minor"/>
      </rPr>
      <t>MANDATORY</t>
    </r>
  </si>
  <si>
    <t>Avant STAMP</t>
  </si>
  <si>
    <t xml:space="preserve">LAS Links Español </t>
  </si>
  <si>
    <t xml:space="preserve">LOTE Polish Language Exam </t>
  </si>
  <si>
    <t>BV000</t>
  </si>
  <si>
    <t>BV001</t>
  </si>
  <si>
    <t>BV002</t>
  </si>
  <si>
    <t>BV003</t>
  </si>
  <si>
    <t>BV004</t>
  </si>
  <si>
    <t>BV005</t>
  </si>
  <si>
    <t>BV006</t>
  </si>
  <si>
    <t>BV007</t>
  </si>
  <si>
    <t>BV008</t>
  </si>
  <si>
    <t>BV009</t>
  </si>
  <si>
    <t>BV010</t>
  </si>
  <si>
    <t>BV011</t>
  </si>
  <si>
    <t xml:space="preserve">BL010   </t>
  </si>
  <si>
    <t xml:space="preserve">BL060   </t>
  </si>
  <si>
    <t xml:space="preserve">BL197   </t>
  </si>
  <si>
    <t xml:space="preserve">BL011   </t>
  </si>
  <si>
    <t xml:space="preserve">BL088   </t>
  </si>
  <si>
    <t xml:space="preserve">BL209   </t>
  </si>
  <si>
    <t xml:space="preserve">BL085   </t>
  </si>
  <si>
    <t xml:space="preserve">BL012   </t>
  </si>
  <si>
    <t xml:space="preserve">BL013   </t>
  </si>
  <si>
    <t xml:space="preserve">BL094   </t>
  </si>
  <si>
    <t xml:space="preserve">BL221   </t>
  </si>
  <si>
    <t xml:space="preserve">BL210   </t>
  </si>
  <si>
    <t xml:space="preserve">BL014   </t>
  </si>
  <si>
    <t xml:space="preserve">BL223   </t>
  </si>
  <si>
    <t xml:space="preserve">BL231   </t>
  </si>
  <si>
    <t xml:space="preserve">BL202   </t>
  </si>
  <si>
    <t xml:space="preserve">BL015   </t>
  </si>
  <si>
    <t xml:space="preserve">BL095   </t>
  </si>
  <si>
    <t xml:space="preserve">BL137   </t>
  </si>
  <si>
    <t xml:space="preserve">BL206   </t>
  </si>
  <si>
    <t>Bangla</t>
  </si>
  <si>
    <t xml:space="preserve">BL096   </t>
  </si>
  <si>
    <t xml:space="preserve">BL097   </t>
  </si>
  <si>
    <t xml:space="preserve">BL016   </t>
  </si>
  <si>
    <t xml:space="preserve">BL138   </t>
  </si>
  <si>
    <t xml:space="preserve">BL227   </t>
  </si>
  <si>
    <t xml:space="preserve">BL017   </t>
  </si>
  <si>
    <t xml:space="preserve">BL018   </t>
  </si>
  <si>
    <t xml:space="preserve">BL098   </t>
  </si>
  <si>
    <t xml:space="preserve">BL099   </t>
  </si>
  <si>
    <t xml:space="preserve">BL218   </t>
  </si>
  <si>
    <t xml:space="preserve">BL177   </t>
  </si>
  <si>
    <t xml:space="preserve">BL019   </t>
  </si>
  <si>
    <t xml:space="preserve">BL100   </t>
  </si>
  <si>
    <t xml:space="preserve">BL101   </t>
  </si>
  <si>
    <t xml:space="preserve">BL102   </t>
  </si>
  <si>
    <t xml:space="preserve">BL103   </t>
  </si>
  <si>
    <t xml:space="preserve">BL139   </t>
  </si>
  <si>
    <t>Chinese</t>
  </si>
  <si>
    <t xml:space="preserve">BL020   </t>
  </si>
  <si>
    <t xml:space="preserve">BL104   </t>
  </si>
  <si>
    <t xml:space="preserve">BL087   </t>
  </si>
  <si>
    <t xml:space="preserve">BL229   </t>
  </si>
  <si>
    <t xml:space="preserve">BL036   </t>
  </si>
  <si>
    <t>Creole-Jaotoam</t>
  </si>
  <si>
    <t xml:space="preserve">BL146   </t>
  </si>
  <si>
    <t xml:space="preserve">BL022   </t>
  </si>
  <si>
    <t xml:space="preserve">BL023   </t>
  </si>
  <si>
    <t xml:space="preserve">BL021   </t>
  </si>
  <si>
    <t xml:space="preserve">BL193   </t>
  </si>
  <si>
    <t xml:space="preserve">BL024   </t>
  </si>
  <si>
    <t xml:space="preserve">BL105   </t>
  </si>
  <si>
    <t xml:space="preserve">BL106   </t>
  </si>
  <si>
    <t xml:space="preserve">BL107   </t>
  </si>
  <si>
    <t xml:space="preserve">BL108   </t>
  </si>
  <si>
    <t xml:space="preserve">BL140   </t>
  </si>
  <si>
    <t xml:space="preserve">BL025   </t>
  </si>
  <si>
    <t xml:space="preserve">BL026   </t>
  </si>
  <si>
    <t xml:space="preserve">BL109   </t>
  </si>
  <si>
    <t xml:space="preserve">BL190   </t>
  </si>
  <si>
    <t xml:space="preserve">BL110   </t>
  </si>
  <si>
    <t xml:space="preserve">BL027   </t>
  </si>
  <si>
    <t xml:space="preserve">BL028   </t>
  </si>
  <si>
    <t xml:space="preserve">BL029   </t>
  </si>
  <si>
    <t xml:space="preserve">BL111   </t>
  </si>
  <si>
    <t xml:space="preserve">BL030   </t>
  </si>
  <si>
    <t xml:space="preserve">BL031   </t>
  </si>
  <si>
    <t xml:space="preserve">BL142   </t>
  </si>
  <si>
    <t xml:space="preserve">BL143   </t>
  </si>
  <si>
    <t xml:space="preserve">BL207   </t>
  </si>
  <si>
    <t xml:space="preserve">BL179   </t>
  </si>
  <si>
    <t xml:space="preserve">BL044   </t>
  </si>
  <si>
    <t xml:space="preserve">BL064   </t>
  </si>
  <si>
    <t xml:space="preserve">BL032   </t>
  </si>
  <si>
    <t xml:space="preserve">BL199   </t>
  </si>
  <si>
    <t xml:space="preserve">BL033   </t>
  </si>
  <si>
    <t xml:space="preserve">BL144   </t>
  </si>
  <si>
    <t xml:space="preserve">BL043   </t>
  </si>
  <si>
    <t xml:space="preserve">BL188   </t>
  </si>
  <si>
    <t xml:space="preserve">BL226   </t>
  </si>
  <si>
    <t xml:space="preserve">BL186   </t>
  </si>
  <si>
    <t xml:space="preserve">BL009   </t>
  </si>
  <si>
    <t xml:space="preserve">BL180   </t>
  </si>
  <si>
    <t xml:space="preserve">BL034   </t>
  </si>
  <si>
    <t xml:space="preserve">BL191   </t>
  </si>
  <si>
    <t xml:space="preserve">BL184   </t>
  </si>
  <si>
    <t xml:space="preserve">BL035   </t>
  </si>
  <si>
    <t xml:space="preserve">BL037   </t>
  </si>
  <si>
    <t xml:space="preserve">BL050   </t>
  </si>
  <si>
    <t xml:space="preserve">BL192   </t>
  </si>
  <si>
    <t xml:space="preserve">BL038   </t>
  </si>
  <si>
    <t xml:space="preserve">BL005   </t>
  </si>
  <si>
    <t xml:space="preserve">BL039   </t>
  </si>
  <si>
    <t xml:space="preserve">BL040   </t>
  </si>
  <si>
    <t xml:space="preserve">BL086   </t>
  </si>
  <si>
    <t xml:space="preserve">BL145   </t>
  </si>
  <si>
    <t xml:space="preserve">BL112   </t>
  </si>
  <si>
    <t xml:space="preserve">BL041   </t>
  </si>
  <si>
    <t>Indonesian</t>
  </si>
  <si>
    <t xml:space="preserve">BL208   </t>
  </si>
  <si>
    <t xml:space="preserve">BL007   </t>
  </si>
  <si>
    <t xml:space="preserve">BL235   </t>
  </si>
  <si>
    <t xml:space="preserve">BL045   </t>
  </si>
  <si>
    <t xml:space="preserve">BL113   </t>
  </si>
  <si>
    <t xml:space="preserve">BL200   </t>
  </si>
  <si>
    <t xml:space="preserve">BL046   </t>
  </si>
  <si>
    <t xml:space="preserve">BL147   </t>
  </si>
  <si>
    <t xml:space="preserve">BL220   </t>
  </si>
  <si>
    <t xml:space="preserve">BL148   </t>
  </si>
  <si>
    <t xml:space="preserve">BL114   </t>
  </si>
  <si>
    <t xml:space="preserve">BL006   </t>
  </si>
  <si>
    <t xml:space="preserve">BL214   </t>
  </si>
  <si>
    <t xml:space="preserve">BL194   </t>
  </si>
  <si>
    <t xml:space="preserve">BL149   </t>
  </si>
  <si>
    <t xml:space="preserve">BL115   </t>
  </si>
  <si>
    <t xml:space="preserve">BL181   </t>
  </si>
  <si>
    <t>Kiscoohil</t>
  </si>
  <si>
    <t xml:space="preserve">BL150   </t>
  </si>
  <si>
    <t xml:space="preserve">BL217   </t>
  </si>
  <si>
    <t xml:space="preserve">BL151   </t>
  </si>
  <si>
    <t xml:space="preserve">BL189   </t>
  </si>
  <si>
    <t xml:space="preserve">BL152   </t>
  </si>
  <si>
    <t xml:space="preserve">BL048   </t>
  </si>
  <si>
    <t xml:space="preserve">BL042   </t>
  </si>
  <si>
    <t xml:space="preserve">BL183   </t>
  </si>
  <si>
    <t xml:space="preserve">BL049   </t>
  </si>
  <si>
    <t xml:space="preserve">BL222   </t>
  </si>
  <si>
    <t xml:space="preserve">BL187   </t>
  </si>
  <si>
    <t xml:space="preserve">BL153   </t>
  </si>
  <si>
    <t xml:space="preserve">BL116   </t>
  </si>
  <si>
    <t xml:space="preserve">BL117   </t>
  </si>
  <si>
    <t xml:space="preserve">BL004   </t>
  </si>
  <si>
    <t>Latin</t>
  </si>
  <si>
    <t xml:space="preserve">BL999   </t>
  </si>
  <si>
    <t xml:space="preserve">BL051   </t>
  </si>
  <si>
    <t xml:space="preserve">BL118   </t>
  </si>
  <si>
    <t xml:space="preserve">BL052   </t>
  </si>
  <si>
    <t xml:space="preserve">BL119   </t>
  </si>
  <si>
    <t xml:space="preserve">BL154   </t>
  </si>
  <si>
    <t xml:space="preserve">BL234   </t>
  </si>
  <si>
    <t xml:space="preserve">BL201   </t>
  </si>
  <si>
    <t xml:space="preserve">BL053   </t>
  </si>
  <si>
    <t xml:space="preserve">BL054   </t>
  </si>
  <si>
    <t xml:space="preserve">BL055   </t>
  </si>
  <si>
    <t xml:space="preserve">BL120   </t>
  </si>
  <si>
    <t xml:space="preserve">BL232   </t>
  </si>
  <si>
    <t xml:space="preserve">BL121   </t>
  </si>
  <si>
    <t xml:space="preserve">BL155   </t>
  </si>
  <si>
    <t xml:space="preserve">BL056   </t>
  </si>
  <si>
    <t xml:space="preserve">BL122   </t>
  </si>
  <si>
    <t xml:space="preserve">BL219   </t>
  </si>
  <si>
    <t xml:space="preserve">BL123   </t>
  </si>
  <si>
    <t xml:space="preserve">BL216   </t>
  </si>
  <si>
    <t xml:space="preserve">BL124   </t>
  </si>
  <si>
    <t xml:space="preserve">BL185   </t>
  </si>
  <si>
    <t xml:space="preserve">BL156   </t>
  </si>
  <si>
    <t xml:space="preserve">BL203   </t>
  </si>
  <si>
    <t xml:space="preserve">BL089   </t>
  </si>
  <si>
    <t xml:space="preserve">BL125   </t>
  </si>
  <si>
    <t xml:space="preserve">BL196   </t>
  </si>
  <si>
    <t xml:space="preserve">BL057   </t>
  </si>
  <si>
    <t xml:space="preserve">BL157   </t>
  </si>
  <si>
    <t xml:space="preserve">BL195   </t>
  </si>
  <si>
    <t xml:space="preserve">BL158   </t>
  </si>
  <si>
    <t xml:space="preserve">BL126   </t>
  </si>
  <si>
    <t xml:space="preserve">BL182   </t>
  </si>
  <si>
    <t xml:space="preserve">BL159   </t>
  </si>
  <si>
    <t xml:space="preserve">BL058   </t>
  </si>
  <si>
    <t xml:space="preserve">BL160   </t>
  </si>
  <si>
    <t>Patout</t>
  </si>
  <si>
    <t xml:space="preserve">BL161   </t>
  </si>
  <si>
    <t>Patwa</t>
  </si>
  <si>
    <t xml:space="preserve">BL162   </t>
  </si>
  <si>
    <t xml:space="preserve">BL141   </t>
  </si>
  <si>
    <t xml:space="preserve">BL074   </t>
  </si>
  <si>
    <t xml:space="preserve">BL008   </t>
  </si>
  <si>
    <t xml:space="preserve">BL163   </t>
  </si>
  <si>
    <t xml:space="preserve">BL224   </t>
  </si>
  <si>
    <t xml:space="preserve">BL003   </t>
  </si>
  <si>
    <t xml:space="preserve">BL059   </t>
  </si>
  <si>
    <t xml:space="preserve">BL061   </t>
  </si>
  <si>
    <t xml:space="preserve">BL228   </t>
  </si>
  <si>
    <t xml:space="preserve">BL212   </t>
  </si>
  <si>
    <t xml:space="preserve">BL213   </t>
  </si>
  <si>
    <t xml:space="preserve">BL164   </t>
  </si>
  <si>
    <t xml:space="preserve">BL062   </t>
  </si>
  <si>
    <t xml:space="preserve">BL063   </t>
  </si>
  <si>
    <t xml:space="preserve">BL090   </t>
  </si>
  <si>
    <t xml:space="preserve">BL198   </t>
  </si>
  <si>
    <t xml:space="preserve">BL065   </t>
  </si>
  <si>
    <t xml:space="preserve">BL165   </t>
  </si>
  <si>
    <t xml:space="preserve">BL127   </t>
  </si>
  <si>
    <t xml:space="preserve">BL166   </t>
  </si>
  <si>
    <t xml:space="preserve">BL066   </t>
  </si>
  <si>
    <t xml:space="preserve">BL067   </t>
  </si>
  <si>
    <t xml:space="preserve">BL068   </t>
  </si>
  <si>
    <t xml:space="preserve">BL167   </t>
  </si>
  <si>
    <t xml:space="preserve">BL069   </t>
  </si>
  <si>
    <t xml:space="preserve">BL128   </t>
  </si>
  <si>
    <t xml:space="preserve">BL070   </t>
  </si>
  <si>
    <t xml:space="preserve">BL178   </t>
  </si>
  <si>
    <t xml:space="preserve">BL091   </t>
  </si>
  <si>
    <t xml:space="preserve">BL002   </t>
  </si>
  <si>
    <t xml:space="preserve">BL211   </t>
  </si>
  <si>
    <t xml:space="preserve">BL071   </t>
  </si>
  <si>
    <t xml:space="preserve">BL072   </t>
  </si>
  <si>
    <t xml:space="preserve">BL073   </t>
  </si>
  <si>
    <t xml:space="preserve">BL168   </t>
  </si>
  <si>
    <t xml:space="preserve">BL092   </t>
  </si>
  <si>
    <t xml:space="preserve">BL169   </t>
  </si>
  <si>
    <t xml:space="preserve">BL170   </t>
  </si>
  <si>
    <t xml:space="preserve">BL075   </t>
  </si>
  <si>
    <t xml:space="preserve">BL076   </t>
  </si>
  <si>
    <t xml:space="preserve">BL205   </t>
  </si>
  <si>
    <t xml:space="preserve">BL077   </t>
  </si>
  <si>
    <t xml:space="preserve">BL129   </t>
  </si>
  <si>
    <t xml:space="preserve">BL078   </t>
  </si>
  <si>
    <t xml:space="preserve">BL233   </t>
  </si>
  <si>
    <t xml:space="preserve">BL130   </t>
  </si>
  <si>
    <t xml:space="preserve">BL176   </t>
  </si>
  <si>
    <t xml:space="preserve">BL131   </t>
  </si>
  <si>
    <t xml:space="preserve">BL079   </t>
  </si>
  <si>
    <t xml:space="preserve">BL215   </t>
  </si>
  <si>
    <t xml:space="preserve">BL080   </t>
  </si>
  <si>
    <t xml:space="preserve">BL081   </t>
  </si>
  <si>
    <t xml:space="preserve">BL082   </t>
  </si>
  <si>
    <t xml:space="preserve">BL230   </t>
  </si>
  <si>
    <t xml:space="preserve">BL204   </t>
  </si>
  <si>
    <t xml:space="preserve">BL084   </t>
  </si>
  <si>
    <t xml:space="preserve">BL132   </t>
  </si>
  <si>
    <t xml:space="preserve">BL172   </t>
  </si>
  <si>
    <t xml:space="preserve">BL133   </t>
  </si>
  <si>
    <t xml:space="preserve">BL134   </t>
  </si>
  <si>
    <t xml:space="preserve">BL225   </t>
  </si>
  <si>
    <t>Xoxchitla</t>
  </si>
  <si>
    <t xml:space="preserve">BL173   </t>
  </si>
  <si>
    <t xml:space="preserve">BL135   </t>
  </si>
  <si>
    <t xml:space="preserve">BL083   </t>
  </si>
  <si>
    <t xml:space="preserve">BL136   </t>
  </si>
  <si>
    <t xml:space="preserve">BL093   </t>
  </si>
  <si>
    <t>Zurate</t>
  </si>
  <si>
    <t xml:space="preserve">BL174   </t>
  </si>
  <si>
    <t>Zuratz</t>
  </si>
  <si>
    <t xml:space="preserve">BL175   </t>
  </si>
  <si>
    <t>BL221 </t>
  </si>
  <si>
    <t>BL999</t>
  </si>
  <si>
    <t>BL012 </t>
  </si>
  <si>
    <t>BL020 </t>
  </si>
  <si>
    <t>BL030 </t>
  </si>
  <si>
    <t>BL033 </t>
  </si>
  <si>
    <t>BL009 </t>
  </si>
  <si>
    <t>BL050 </t>
  </si>
  <si>
    <t>BL007 </t>
  </si>
  <si>
    <t>BL045 </t>
  </si>
  <si>
    <t>BL049 </t>
  </si>
  <si>
    <t>BL074 </t>
  </si>
  <si>
    <t>BL003 </t>
  </si>
  <si>
    <t>BL063 </t>
  </si>
  <si>
    <t>Y</t>
  </si>
  <si>
    <t>N</t>
  </si>
  <si>
    <t>AAPPL</t>
  </si>
  <si>
    <t>BV012</t>
  </si>
  <si>
    <t>ALTA</t>
  </si>
  <si>
    <t>BV050</t>
  </si>
  <si>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2025-26  (updated 3/24/2026)</t>
    </r>
    <r>
      <rPr>
        <sz val="11"/>
        <color theme="1"/>
        <rFont val="Calibri"/>
        <family val="2"/>
        <scheme val="minor"/>
      </rPr>
      <t xml:space="preserve">
Errors:</t>
    </r>
  </si>
  <si>
    <t>CVA01</t>
  </si>
  <si>
    <t>Adobe</t>
  </si>
  <si>
    <t>CVA02</t>
  </si>
  <si>
    <t>Amazon Web Services (AWS)</t>
  </si>
  <si>
    <t>CVA03</t>
  </si>
  <si>
    <t>American Hotel &amp; Lodging Educational Institute (AHLEI)</t>
  </si>
  <si>
    <t>CVA04</t>
  </si>
  <si>
    <t>American Institute of Professional Bookkeepers (AIPB)</t>
  </si>
  <si>
    <t>CVA05</t>
  </si>
  <si>
    <t>American Marketing Association</t>
  </si>
  <si>
    <t>CVA06</t>
  </si>
  <si>
    <t xml:space="preserve">American Welding Society </t>
  </si>
  <si>
    <t>CVA07</t>
  </si>
  <si>
    <t xml:space="preserve">Automotive Service Excellence (ASE) </t>
  </si>
  <si>
    <t>CVB01</t>
  </si>
  <si>
    <t>Barbicide</t>
  </si>
  <si>
    <t>CVC01</t>
  </si>
  <si>
    <t>Certification Board for Sterile Processing and Distribution (CBSPD)</t>
  </si>
  <si>
    <t>CVC02</t>
  </si>
  <si>
    <t>CompTIA</t>
  </si>
  <si>
    <t>CVD01</t>
  </si>
  <si>
    <t>Dental Assisting National Board</t>
  </si>
  <si>
    <t>CVE01</t>
  </si>
  <si>
    <t>ETS (Educational Testing Service)</t>
  </si>
  <si>
    <t>CVF01</t>
  </si>
  <si>
    <t>FAA</t>
  </si>
  <si>
    <t>CVF02</t>
  </si>
  <si>
    <t>FEMA</t>
  </si>
  <si>
    <t>CVF03</t>
  </si>
  <si>
    <t>Forest Steward Council</t>
  </si>
  <si>
    <t>CVG01</t>
  </si>
  <si>
    <t>Google</t>
  </si>
  <si>
    <t>CVH01</t>
  </si>
  <si>
    <t>Haas</t>
  </si>
  <si>
    <t>CVI01</t>
  </si>
  <si>
    <t>I-CAR</t>
  </si>
  <si>
    <t>CVi02</t>
  </si>
  <si>
    <t>iCEV</t>
  </si>
  <si>
    <t>CVL01</t>
  </si>
  <si>
    <t>Laticrete</t>
  </si>
  <si>
    <t>CVM01</t>
  </si>
  <si>
    <t>Microsoft</t>
  </si>
  <si>
    <t>CVM99</t>
  </si>
  <si>
    <t>Multiple</t>
  </si>
  <si>
    <t>CVN01</t>
  </si>
  <si>
    <t>National Coalition of Certification Centers</t>
  </si>
  <si>
    <t>CVN02</t>
  </si>
  <si>
    <t>National Healthcareer Association (NHA)</t>
  </si>
  <si>
    <t>CVN03</t>
  </si>
  <si>
    <t xml:space="preserve">National Institute for Metalworking Skills (NIMS) </t>
  </si>
  <si>
    <t>CVN04</t>
  </si>
  <si>
    <t>NOCTI</t>
  </si>
  <si>
    <t>CVN05</t>
  </si>
  <si>
    <t>North American Technician Excellence (NATE)</t>
  </si>
  <si>
    <t>CVO01</t>
  </si>
  <si>
    <t>OPI</t>
  </si>
  <si>
    <t>CVO02</t>
  </si>
  <si>
    <t>OSHA</t>
  </si>
  <si>
    <t>CVP01</t>
  </si>
  <si>
    <t>Purina</t>
  </si>
  <si>
    <t>CVS01</t>
  </si>
  <si>
    <t>SOLIDWORKS</t>
  </si>
  <si>
    <t>CVS02</t>
  </si>
  <si>
    <t>SoloLearn</t>
  </si>
  <si>
    <t>CVS03</t>
  </si>
  <si>
    <t>State of Connecticut</t>
  </si>
  <si>
    <t>CVS04</t>
  </si>
  <si>
    <t xml:space="preserve">Stukent </t>
  </si>
  <si>
    <t>CVT01</t>
  </si>
  <si>
    <t>TestOut</t>
  </si>
  <si>
    <t>CVY01</t>
  </si>
  <si>
    <t>YouScience</t>
  </si>
  <si>
    <t>CCA01</t>
  </si>
  <si>
    <t>Advanced Manufacturing</t>
  </si>
  <si>
    <t>CCA02</t>
  </si>
  <si>
    <t>Agriculture</t>
  </si>
  <si>
    <t>CCA03</t>
  </si>
  <si>
    <t>Arts, Entertainment &amp; Design</t>
  </si>
  <si>
    <t>CCC01</t>
  </si>
  <si>
    <t>Construction</t>
  </si>
  <si>
    <t>CCD01</t>
  </si>
  <si>
    <t>Digital Technology</t>
  </si>
  <si>
    <t>CCE01</t>
  </si>
  <si>
    <t>Education</t>
  </si>
  <si>
    <t>CCE02</t>
  </si>
  <si>
    <t>Energy &amp; Natural Resources</t>
  </si>
  <si>
    <t>CCF01</t>
  </si>
  <si>
    <t>Financial Services</t>
  </si>
  <si>
    <t>CCH01</t>
  </si>
  <si>
    <t>Healthcare &amp; Human Services</t>
  </si>
  <si>
    <t>CCH02</t>
  </si>
  <si>
    <t>Hospitality, Events &amp; Tourism</t>
  </si>
  <si>
    <t>CCM01</t>
  </si>
  <si>
    <t>Management &amp; Entrepreneurship</t>
  </si>
  <si>
    <t>CCM02</t>
  </si>
  <si>
    <t>Marketing &amp; Sales</t>
  </si>
  <si>
    <t>CCP01</t>
  </si>
  <si>
    <t>Public Service &amp; Safety</t>
  </si>
  <si>
    <t>CCS01</t>
  </si>
  <si>
    <t>Supply Chain &amp; Transportation</t>
  </si>
  <si>
    <t>Code</t>
  </si>
  <si>
    <t>Q'eqchi'</t>
  </si>
  <si>
    <t>Ibaloi</t>
  </si>
  <si>
    <t>Meitei</t>
  </si>
  <si>
    <t>Jingpho</t>
  </si>
  <si>
    <t>Lakota</t>
  </si>
  <si>
    <t>Rohingya</t>
  </si>
  <si>
    <t>Zaghawa</t>
  </si>
  <si>
    <t>Kuku</t>
  </si>
  <si>
    <t>Kakwa</t>
  </si>
  <si>
    <t>Turkmen</t>
  </si>
  <si>
    <t>FUR</t>
  </si>
  <si>
    <t>Chuj</t>
  </si>
  <si>
    <t>Hawaiian</t>
  </si>
  <si>
    <t>BL248</t>
  </si>
  <si>
    <t>BL245</t>
  </si>
  <si>
    <t>BL246</t>
  </si>
  <si>
    <t>BL247</t>
  </si>
  <si>
    <t>BL244</t>
  </si>
  <si>
    <t>BL243</t>
  </si>
  <si>
    <t>BL242</t>
  </si>
  <si>
    <t>BL241</t>
  </si>
  <si>
    <t>BL240</t>
  </si>
  <si>
    <t>BL239</t>
  </si>
  <si>
    <t>BL238</t>
  </si>
  <si>
    <t>BL237</t>
  </si>
  <si>
    <t>BL236</t>
  </si>
  <si>
    <r>
      <t xml:space="preserve">Credential Specialization
</t>
    </r>
    <r>
      <rPr>
        <sz val="11"/>
        <color rgb="FFC00000"/>
        <rFont val="Calibri"/>
        <family val="2"/>
        <scheme val="minor"/>
      </rPr>
      <t>MANDATORY</t>
    </r>
  </si>
  <si>
    <t>3D Animation 1</t>
  </si>
  <si>
    <t>CS3DA001</t>
  </si>
  <si>
    <t>3D Graphics</t>
  </si>
  <si>
    <t>CS3DG001</t>
  </si>
  <si>
    <t>Adobe Certified Professional - After Effects</t>
  </si>
  <si>
    <t>CSADO001</t>
  </si>
  <si>
    <t>Adobe Certified Professional - Illustrator</t>
  </si>
  <si>
    <t>CSADO002</t>
  </si>
  <si>
    <t>Adobe Certified Professional - InDesign</t>
  </si>
  <si>
    <t>CSADO003</t>
  </si>
  <si>
    <t>Adobe Certified Professional - Photoshop</t>
  </si>
  <si>
    <t>CSADO004</t>
  </si>
  <si>
    <t>Adobe Certified Professional - Premiere</t>
  </si>
  <si>
    <t>CSADO005</t>
  </si>
  <si>
    <t>Adobe Express</t>
  </si>
  <si>
    <t>CSADO006</t>
  </si>
  <si>
    <t>Adult Roles and Financial Literacy</t>
  </si>
  <si>
    <t>CSADU001</t>
  </si>
  <si>
    <t>Advanced Manufacturing Machining Technology Certificate</t>
  </si>
  <si>
    <t>CSADV001</t>
  </si>
  <si>
    <t>Agricultural Science 1</t>
  </si>
  <si>
    <t>CSAGR001</t>
  </si>
  <si>
    <t>CSAGR002</t>
  </si>
  <si>
    <t>American Marketing Association Marketing Certification</t>
  </si>
  <si>
    <t>CSAME001</t>
  </si>
  <si>
    <t>American Marketing Association Social Media and Marketing Certification</t>
  </si>
  <si>
    <t>CSAME002</t>
  </si>
  <si>
    <t>American Welding Society Qualification - FCAW (Flux Corel Arc Welding) 1G plate</t>
  </si>
  <si>
    <t>CSAME003</t>
  </si>
  <si>
    <t>American Welding Society Qualification - FCAW (Flux Corel Arc Welding) 3G/4G plate</t>
  </si>
  <si>
    <t>CSAME004</t>
  </si>
  <si>
    <t>American Welding Society Qualification - GMAW (Gas Metal Arc Welding) MIG 1G plate</t>
  </si>
  <si>
    <t>CSAME005</t>
  </si>
  <si>
    <t>American Welding Society Qualification - GMAW (Gas Metal Arc Welding) MIG 1G steel</t>
  </si>
  <si>
    <t>CSAME006</t>
  </si>
  <si>
    <t>American Welding Society Qualification - GTAW (Gas Tungsten Arc Welding) TIG 1G aluminum</t>
  </si>
  <si>
    <t>CSAME007</t>
  </si>
  <si>
    <t>American Welding Society Qualification - GTAW (Gas Tungsten Arc Welding) TIG 1G stainless steel</t>
  </si>
  <si>
    <t>CSAME008</t>
  </si>
  <si>
    <t>American Welding Society Qualification - GTAW (Gas Tungsten Arc Welding) TIG 1G steel</t>
  </si>
  <si>
    <t>CSAME009</t>
  </si>
  <si>
    <t>American Welding Society Qualification - GTAW (Gas Tungsten Arc Welding) TIG 4G st/ss/al</t>
  </si>
  <si>
    <t>CSAME010</t>
  </si>
  <si>
    <t>American Welding Society Qualification - SMAW (Shielded Metal Arc Welding) 1G plate</t>
  </si>
  <si>
    <t>CSAME011</t>
  </si>
  <si>
    <t>American Welding Society Qualification - SMAW (Shielded Metal Arc Welding) 2G plate</t>
  </si>
  <si>
    <t>CSAME012</t>
  </si>
  <si>
    <t>American Welding Society Qualification - SMAW (Shielded Metal Arc Welding) 4G plate</t>
  </si>
  <si>
    <t>CSAME013</t>
  </si>
  <si>
    <t>American Welding Society Qualification - SMAW (Shielded Metal Arc Welding) 5G plate</t>
  </si>
  <si>
    <t>CSAME014</t>
  </si>
  <si>
    <t>American Welding Society Qualification - SMAW (Shielded Metal Arc Welding) pipe</t>
  </si>
  <si>
    <t>CSAME015</t>
  </si>
  <si>
    <t>Animal Science 1</t>
  </si>
  <si>
    <t>CSANI001</t>
  </si>
  <si>
    <t>Animal Science 2</t>
  </si>
  <si>
    <t>CSANI002</t>
  </si>
  <si>
    <t>Architectural Design 1</t>
  </si>
  <si>
    <t>CSARC001</t>
  </si>
  <si>
    <t>Architectural Design 2</t>
  </si>
  <si>
    <t>CSARC002</t>
  </si>
  <si>
    <t>Architectural Design 3</t>
  </si>
  <si>
    <t>CSARC003</t>
  </si>
  <si>
    <t>Articulated Ladder Safety</t>
  </si>
  <si>
    <t>CSART001</t>
  </si>
  <si>
    <t>Automated External Defibrillator (AED)</t>
  </si>
  <si>
    <t>CSAUT001</t>
  </si>
  <si>
    <t>Automotive Service Excellence (ASE) Early-Level Certification Automobile - Automatic Transmission/Transaxle</t>
  </si>
  <si>
    <t>CSAUT002</t>
  </si>
  <si>
    <t>Automotive Service Excellence (ASE) Early-Level Certification Automobile - Automobile Service Technology</t>
  </si>
  <si>
    <t>CSAUT003</t>
  </si>
  <si>
    <t xml:space="preserve">Automotive Service Excellence (ASE) Early-Level Certification Automobile - Brakes </t>
  </si>
  <si>
    <t>CSAUT004</t>
  </si>
  <si>
    <t>Automotive Service Excellence (ASE) Early-Level Certification Automobile - Electrical/Electronic Systems</t>
  </si>
  <si>
    <t>CSAUT005</t>
  </si>
  <si>
    <t>Automotive Service Excellence (ASE) Early-Level Certification Automobile - Engine Performance</t>
  </si>
  <si>
    <t>CSAUT006</t>
  </si>
  <si>
    <t>Automotive Service Excellence (ASE) Early-Level Certification Automobile - Engine Repair</t>
  </si>
  <si>
    <t>CSAUT007</t>
  </si>
  <si>
    <t>Automotive Service Excellence (ASE) Early-Level Certification Automobile - Heating and Air Conditioning</t>
  </si>
  <si>
    <t>CSAUT008</t>
  </si>
  <si>
    <t>Automotive Service Excellence (ASE) Early-Level Certification Automobile - Maintenance and Light Repair</t>
  </si>
  <si>
    <t>CSAUT009</t>
  </si>
  <si>
    <t>Automotive Service Excellence (ASE) Early-Level Certification Automobile - Manual Drive Train and Axles</t>
  </si>
  <si>
    <t>CSAUT010</t>
  </si>
  <si>
    <t>Automotive Service Excellence (ASE) Early-Level Certification Automobile - Suspension and Steering</t>
  </si>
  <si>
    <t>CSAUT011</t>
  </si>
  <si>
    <t>Automotive Service Excellence (ASE) Early-Level Certification Collision Repair &amp; Refinish - Non-Structural Analysis and Damage Repair</t>
  </si>
  <si>
    <t>CSAUT012</t>
  </si>
  <si>
    <t>Automotive Service Excellence (ASE) Early-Level Certification Collision Repair and Refinish - Structural Analysis and Damage Repair</t>
  </si>
  <si>
    <t>CSAUT013</t>
  </si>
  <si>
    <t>Automotive Service Excellence (ASE) Early-Level Certification Collison Repair &amp; Refinish - Mechanical and Electrical</t>
  </si>
  <si>
    <t>CSAUT014</t>
  </si>
  <si>
    <t>Automotive Service Excellence (ASE) Early-Level Certification Collison Repair and Refinish - Painting and Refinishing</t>
  </si>
  <si>
    <t>CSAUT015</t>
  </si>
  <si>
    <t>Automotive Service Excellence (ASE) Early-Level Certification Medium/Heavy Truck -  Electrical/Electronic Systems</t>
  </si>
  <si>
    <t>CSAUT016</t>
  </si>
  <si>
    <t>Automotive Service Excellence (ASE) Early-Level Certification Medium/Heavy Truck - Brakes</t>
  </si>
  <si>
    <t>CSAUT017</t>
  </si>
  <si>
    <t>Automotive Service Excellence (ASE) Early-Level Certification Medium/Heavy Truck - Diesel Engines</t>
  </si>
  <si>
    <t>CSAUT018</t>
  </si>
  <si>
    <t>Automotive Service Excellence (ASE) Early-Level Certification Medium/Heavy Truck - Inspection Maintenance &amp; Minor Repair</t>
  </si>
  <si>
    <t>CSAUT019</t>
  </si>
  <si>
    <t>Automotive Service Excellence (ASE) Early-Level Certification Medium/Heavy Truck - Suspension &amp; Steering</t>
  </si>
  <si>
    <t>CSAUT020</t>
  </si>
  <si>
    <t>Automotive Service Excellence (ASE) Early-Level Certification Medium/Heavy Truck - Suspension and Steering</t>
  </si>
  <si>
    <t>CSAUT021</t>
  </si>
  <si>
    <t>Automotive Service Excellence (ASE) Refrigerant Recovery and Recycling EPA- Approved Section 609</t>
  </si>
  <si>
    <t>CSAUT022</t>
  </si>
  <si>
    <t>AWS (Amazon Web Services) Application Architect</t>
  </si>
  <si>
    <t>CSAWS001</t>
  </si>
  <si>
    <t>AWS (Amazon Web Services) Cloud Data Engineer</t>
  </si>
  <si>
    <t>CSAWS002</t>
  </si>
  <si>
    <t>AWS (Amazon Web Services) Cloud DevOps Engineer</t>
  </si>
  <si>
    <t>CSAWS003</t>
  </si>
  <si>
    <t>AWS (Amazon Web Services) Cloud Practitioner Certification</t>
  </si>
  <si>
    <t>CSAWS004</t>
  </si>
  <si>
    <t>AWS (Amazon Web Services) Cloud Security Architect</t>
  </si>
  <si>
    <t>CSAWS005</t>
  </si>
  <si>
    <t>AWS (Amazon Web Services) Cloud Security Engineer</t>
  </si>
  <si>
    <t>CSAWS006</t>
  </si>
  <si>
    <t>AWS (Amazon Web Services) Data Scientist</t>
  </si>
  <si>
    <t>CSAWS007</t>
  </si>
  <si>
    <t>AWS (Amazon Web Services) Machine Learning Engineer</t>
  </si>
  <si>
    <t>CSAWS008</t>
  </si>
  <si>
    <t>AWS (Amazon Web Services) Machine Learning Ops Engineer</t>
  </si>
  <si>
    <t>CSAWS009</t>
  </si>
  <si>
    <t>AWS (Amazon Web Services) Network Engineer</t>
  </si>
  <si>
    <t>CSAWS010</t>
  </si>
  <si>
    <t>AWS (Amazon Web Services) Prompt Engineer</t>
  </si>
  <si>
    <t>CSAWS011</t>
  </si>
  <si>
    <t>AWS (Amazon Web Services) Software Development Engineer</t>
  </si>
  <si>
    <t>CSAWS012</t>
  </si>
  <si>
    <t>AWS (Amazon Web Services) Solutions Architect</t>
  </si>
  <si>
    <t>CSAWS013</t>
  </si>
  <si>
    <t>AWS (Amazon Web Services) Test Engineer</t>
  </si>
  <si>
    <t>CSAWS014</t>
  </si>
  <si>
    <t>Babysitter's Training</t>
  </si>
  <si>
    <t>CSBAB001</t>
  </si>
  <si>
    <t>Babysitting Basics</t>
  </si>
  <si>
    <t>CSBAB002</t>
  </si>
  <si>
    <t>Barbering License</t>
  </si>
  <si>
    <t>CSBAR001</t>
  </si>
  <si>
    <t>Barbicide Certification</t>
  </si>
  <si>
    <t>CSBAR002</t>
  </si>
  <si>
    <t>Basic Life Support (BLS)</t>
  </si>
  <si>
    <t>CSBAS001</t>
  </si>
  <si>
    <t>Benz school of Floral Design: Principles of Floral Design</t>
  </si>
  <si>
    <t>CSBEN001</t>
  </si>
  <si>
    <t>Biotechnology</t>
  </si>
  <si>
    <t>CSBIO001</t>
  </si>
  <si>
    <t>Bloodborne Pathogens</t>
  </si>
  <si>
    <t>CSBLO001</t>
  </si>
  <si>
    <t>Bookkeeper Certification</t>
  </si>
  <si>
    <t>CSBOO001</t>
  </si>
  <si>
    <t>Business Leadership 1</t>
  </si>
  <si>
    <t>CSBUS001</t>
  </si>
  <si>
    <t>Business Management</t>
  </si>
  <si>
    <t>CSBUS002</t>
  </si>
  <si>
    <t>Cardiopulmonary resuscitation (CPR)</t>
  </si>
  <si>
    <t>CSCAR001</t>
  </si>
  <si>
    <t>Carpentry</t>
  </si>
  <si>
    <t>CSCAR002</t>
  </si>
  <si>
    <t>Central Sterile Processing Technician (CSPT)</t>
  </si>
  <si>
    <t>CSCEN001</t>
  </si>
  <si>
    <t>Certified Medical Reimbursement Specialist Certification</t>
  </si>
  <si>
    <t>CSCER001</t>
  </si>
  <si>
    <t>Certified Nurse's Aide (CNA)</t>
  </si>
  <si>
    <t>CSCER002</t>
  </si>
  <si>
    <t>Certified Patient Care Technician Assistant - CPCT/A</t>
  </si>
  <si>
    <t>CSCER003</t>
  </si>
  <si>
    <t xml:space="preserve">Certified Professional Coder (CPC) Certification </t>
  </si>
  <si>
    <t>CSCER004</t>
  </si>
  <si>
    <t xml:space="preserve">Certified Six Sigma Black Belt </t>
  </si>
  <si>
    <t>CSCER005</t>
  </si>
  <si>
    <t>Certified Veterinary Assistant</t>
  </si>
  <si>
    <t>CSCER006</t>
  </si>
  <si>
    <t>Child Development</t>
  </si>
  <si>
    <t>CSCHI001</t>
  </si>
  <si>
    <t>Child Development Associate</t>
  </si>
  <si>
    <t>CSCHI002</t>
  </si>
  <si>
    <t>Clinical Laboratory Technology</t>
  </si>
  <si>
    <t>CSCLI001</t>
  </si>
  <si>
    <t>Commercial Art 1</t>
  </si>
  <si>
    <t>CSCOM001</t>
  </si>
  <si>
    <t>Commercial Art 2</t>
  </si>
  <si>
    <t>CSCOM002</t>
  </si>
  <si>
    <t>Commercial Photography 1</t>
  </si>
  <si>
    <t>CSCOM003</t>
  </si>
  <si>
    <t>Commercial Photography 2</t>
  </si>
  <si>
    <t>CSCOM004</t>
  </si>
  <si>
    <t>CompTIA A+ Certification</t>
  </si>
  <si>
    <t>CSCOM005</t>
  </si>
  <si>
    <t>CompTIA Network+ Certificate</t>
  </si>
  <si>
    <t>CSCOM006</t>
  </si>
  <si>
    <t>CompTIA Security+ Certification</t>
  </si>
  <si>
    <t>CSCOM007</t>
  </si>
  <si>
    <t>Computer Programming 1</t>
  </si>
  <si>
    <t>CSCOM008</t>
  </si>
  <si>
    <t>Computer Systems 1</t>
  </si>
  <si>
    <t>CSCOM009</t>
  </si>
  <si>
    <t>Computer Systems 2</t>
  </si>
  <si>
    <t>CSCOM010</t>
  </si>
  <si>
    <t>Connecticut Hospitality Awareness Training (CHAT)</t>
  </si>
  <si>
    <t>CSCON001</t>
  </si>
  <si>
    <t>CT DEEP Safe Boating Certification</t>
  </si>
  <si>
    <t>CSCTD001</t>
  </si>
  <si>
    <t>CT Real Estate License</t>
  </si>
  <si>
    <t>CSCTR001</t>
  </si>
  <si>
    <t>CT Real Estate Salesperson License</t>
  </si>
  <si>
    <t>CSCTR002</t>
  </si>
  <si>
    <t>Customer Service</t>
  </si>
  <si>
    <t>CSCUS001</t>
  </si>
  <si>
    <t>Dental Assistant Certificate</t>
  </si>
  <si>
    <t>CSDEN001</t>
  </si>
  <si>
    <t>Desktop Publishing 1</t>
  </si>
  <si>
    <t>CSDES001</t>
  </si>
  <si>
    <t>Desktop Publishing 2</t>
  </si>
  <si>
    <t>CSDES002</t>
  </si>
  <si>
    <t>Digital Audio 1</t>
  </si>
  <si>
    <t>CSDIG001</t>
  </si>
  <si>
    <t>Digital Audio 2</t>
  </si>
  <si>
    <t>CSDIG002</t>
  </si>
  <si>
    <t>Digital Graphic Arts 1</t>
  </si>
  <si>
    <t>CSDIG003</t>
  </si>
  <si>
    <t>Digital Graphic Arts 2</t>
  </si>
  <si>
    <t>CSDIG004</t>
  </si>
  <si>
    <t>Digital Graphic Arts 3</t>
  </si>
  <si>
    <t>CSDIG005</t>
  </si>
  <si>
    <t>Digital Graphic Arts III</t>
  </si>
  <si>
    <t>CSDIG006</t>
  </si>
  <si>
    <t>Digital Media 1</t>
  </si>
  <si>
    <t>CSDIG007</t>
  </si>
  <si>
    <t>Digital Media 2</t>
  </si>
  <si>
    <t>CSDIG008</t>
  </si>
  <si>
    <t>EKG Technician Certification (ETC)</t>
  </si>
  <si>
    <t>CSEKG001</t>
  </si>
  <si>
    <t>Elanco Veterinary Medical Applications Certification</t>
  </si>
  <si>
    <t>CSELA001</t>
  </si>
  <si>
    <t>Electronics I</t>
  </si>
  <si>
    <t>CSELE001</t>
  </si>
  <si>
    <t>Electronics II</t>
  </si>
  <si>
    <t>CSELE002</t>
  </si>
  <si>
    <t>Emergency Medical Responder (EMR)</t>
  </si>
  <si>
    <t>CSEME001</t>
  </si>
  <si>
    <t>Emergency Medical Technician (EMT)</t>
  </si>
  <si>
    <t>CSEME002</t>
  </si>
  <si>
    <t>CSEME003</t>
  </si>
  <si>
    <t>Engineering Technology</t>
  </si>
  <si>
    <t>CSENG001</t>
  </si>
  <si>
    <t>Entrepreneurship</t>
  </si>
  <si>
    <t>CSENT001</t>
  </si>
  <si>
    <t>Esthetician License</t>
  </si>
  <si>
    <t>CSEST001</t>
  </si>
  <si>
    <t>Eyelash Technician License</t>
  </si>
  <si>
    <t>CSEYE001</t>
  </si>
  <si>
    <t>FEMA - IS-100.c (Incident Command System)</t>
  </si>
  <si>
    <t>CSFEM001</t>
  </si>
  <si>
    <t>FEMA - IS-11.a (Animals in Disasters - Community Planning)</t>
  </si>
  <si>
    <t>CSFEM002</t>
  </si>
  <si>
    <t>FEMA - IS-111.a (Livestock in Disasters)</t>
  </si>
  <si>
    <t>CSFEM003</t>
  </si>
  <si>
    <t>FEMA - IS-1150 (DHS Human Trafficking Awareness for FEMA Employees)</t>
  </si>
  <si>
    <t>CSFEM004</t>
  </si>
  <si>
    <t>FEMA - IS-1152 (Blue Campaign First Responder Training)</t>
  </si>
  <si>
    <t>CSFEM005</t>
  </si>
  <si>
    <t>FEMA - IS-120.c (An Introduction to Exercises)</t>
  </si>
  <si>
    <t>CSFEM006</t>
  </si>
  <si>
    <t>FEMA - IS-144 (Telecommunications Emergency Response Taskforce (TERT) Basic Course)</t>
  </si>
  <si>
    <t>CSFEM007</t>
  </si>
  <si>
    <t>FEMA - IS-235.c (Emergency Planning)</t>
  </si>
  <si>
    <t>CSFEM008</t>
  </si>
  <si>
    <t>FEMA - IS-240.b (Leadership and Influence)</t>
  </si>
  <si>
    <t>CSFEM009</t>
  </si>
  <si>
    <t>FEMA - IS-241.b (Decision Making and Problem Solving)</t>
  </si>
  <si>
    <t>CSFEM010</t>
  </si>
  <si>
    <t>FEMA - IS-242.b (Effective Communication)</t>
  </si>
  <si>
    <t>CSFEM011</t>
  </si>
  <si>
    <t>FEMA - IS-244.B (Developing and Managing Volunteers)</t>
  </si>
  <si>
    <t>CSFEM012</t>
  </si>
  <si>
    <t>FEMA - IS-29.a (Public Information Officer Awareness)</t>
  </si>
  <si>
    <t>CSFEM013</t>
  </si>
  <si>
    <t>FEMA - IS-362.a (Multi-Hazard Emergency Planning for Schools)</t>
  </si>
  <si>
    <t>CSFEM014</t>
  </si>
  <si>
    <t>FEMA - IS-394.a (Protecting Your Home or Small Business from Disaster)</t>
  </si>
  <si>
    <t>CSFEM015</t>
  </si>
  <si>
    <t>FEMA - IS-5.a (An Introduction to Hazardous Materials)</t>
  </si>
  <si>
    <t>CSFEM016</t>
  </si>
  <si>
    <t>FEMA - IS-700.b (An Introduction to the National Incident Management System)</t>
  </si>
  <si>
    <t>CSFEM017</t>
  </si>
  <si>
    <t>FEMA - IS-703.B (National Incident Management System Resource Management)</t>
  </si>
  <si>
    <t>CSFEM018</t>
  </si>
  <si>
    <t>FEMA - IS-75 (Military Resources in Emergency Management)</t>
  </si>
  <si>
    <t>CSFEM019</t>
  </si>
  <si>
    <t>FEMA - IS-800.c (National Response Framework, an Introduction)</t>
  </si>
  <si>
    <t>CSFEM020</t>
  </si>
  <si>
    <t>FEMA - IS-907 (Active Shooter: What You Can Do)</t>
  </si>
  <si>
    <t>CSFEM021</t>
  </si>
  <si>
    <t>First Aid</t>
  </si>
  <si>
    <t>CSFIR001</t>
  </si>
  <si>
    <t>Food Allergens Certification</t>
  </si>
  <si>
    <t>CSFOO001</t>
  </si>
  <si>
    <t xml:space="preserve">Food Handler Certification </t>
  </si>
  <si>
    <t>CSFOO002</t>
  </si>
  <si>
    <t>Food Protection Manager Certificate</t>
  </si>
  <si>
    <t>CSFOO003</t>
  </si>
  <si>
    <t>Forest Steward Council (FSC) Certification</t>
  </si>
  <si>
    <t>CSFOR001</t>
  </si>
  <si>
    <t>Forklift Certification</t>
  </si>
  <si>
    <t>CSFOR002</t>
  </si>
  <si>
    <t>Game Development Fundamentals 1</t>
  </si>
  <si>
    <t>CSGAM001</t>
  </si>
  <si>
    <t>General Financial Literacy</t>
  </si>
  <si>
    <t>CSGEN001</t>
  </si>
  <si>
    <t>Google Computer Networking</t>
  </si>
  <si>
    <t>CSGOO001</t>
  </si>
  <si>
    <t>Google Data Analytics</t>
  </si>
  <si>
    <t>CSGOO002</t>
  </si>
  <si>
    <t>Google Digital Marketing</t>
  </si>
  <si>
    <t>CSGOO003</t>
  </si>
  <si>
    <t>Google IT Automation</t>
  </si>
  <si>
    <t>CSGOO004</t>
  </si>
  <si>
    <t>Google IT Fundamentals</t>
  </si>
  <si>
    <t>CSGOO005</t>
  </si>
  <si>
    <t>Google IT Security</t>
  </si>
  <si>
    <t>CSGOO006</t>
  </si>
  <si>
    <t>Google IT Support Certificate</t>
  </si>
  <si>
    <t>CSGOO007</t>
  </si>
  <si>
    <t>Google Operating Systems</t>
  </si>
  <si>
    <t>CSGOO008</t>
  </si>
  <si>
    <t>Google Project Management</t>
  </si>
  <si>
    <t>CSGOO009</t>
  </si>
  <si>
    <t>Google UX Design</t>
  </si>
  <si>
    <t>CSGOO010</t>
  </si>
  <si>
    <t>Graphic Design Essentials</t>
  </si>
  <si>
    <t>CSGRA001</t>
  </si>
  <si>
    <t>Graphic Print Design 1</t>
  </si>
  <si>
    <t>CSGRA002</t>
  </si>
  <si>
    <t>Graphic Print Design 2</t>
  </si>
  <si>
    <t>CSGRA003</t>
  </si>
  <si>
    <t>Graphic Print Design 3</t>
  </si>
  <si>
    <t>CSGRA004</t>
  </si>
  <si>
    <t>Haas Basic Lathe Operator</t>
  </si>
  <si>
    <t>CSHAA001</t>
  </si>
  <si>
    <t>Haas Basic Mill Operator</t>
  </si>
  <si>
    <t>CSHAA002</t>
  </si>
  <si>
    <t>Haas CNC Lathe Operator</t>
  </si>
  <si>
    <t>CSHAA003</t>
  </si>
  <si>
    <t>Haas CNC Milling Operator</t>
  </si>
  <si>
    <t>CSHAA004</t>
  </si>
  <si>
    <t>Haas Mill Classic Controls</t>
  </si>
  <si>
    <t>CSHAA005</t>
  </si>
  <si>
    <t>Health Science, Introduction</t>
  </si>
  <si>
    <t>CSHEA001</t>
  </si>
  <si>
    <t>Human Development</t>
  </si>
  <si>
    <t>CSHUM001</t>
  </si>
  <si>
    <t>I-CAR Non-Structural Technician ProLevel 1</t>
  </si>
  <si>
    <t>CSI-C001</t>
  </si>
  <si>
    <t>I-CAR Refinish Technician ProLevel 1</t>
  </si>
  <si>
    <t>CSI-C002</t>
  </si>
  <si>
    <t>ICE Residential Air Conditioning and Heating - Air Conditioning</t>
  </si>
  <si>
    <t>CSICE001</t>
  </si>
  <si>
    <t>ICE Residential Air Conditioning and Heating - Air Distribution</t>
  </si>
  <si>
    <t>CSICE002</t>
  </si>
  <si>
    <t>ICE Residential Air Conditioning and Heating - Core</t>
  </si>
  <si>
    <t>CSICE003</t>
  </si>
  <si>
    <t>ICE Residential Air Conditioning and Heating - Gas Heating</t>
  </si>
  <si>
    <t>CSICE004</t>
  </si>
  <si>
    <t>ICE Residential Air Conditioning and Heating - Heat Pumps</t>
  </si>
  <si>
    <t>CSICE005</t>
  </si>
  <si>
    <t>ICE Residential Air Conditioning and Heating - Oil Heating</t>
  </si>
  <si>
    <t>CSICE006</t>
  </si>
  <si>
    <t>Investing and Wealth Management</t>
  </si>
  <si>
    <t>CSINV001</t>
  </si>
  <si>
    <t>Ladder &amp; Scaffolding Certification</t>
  </si>
  <si>
    <t>CSLAD001</t>
  </si>
  <si>
    <t>Ladder Safety</t>
  </si>
  <si>
    <t>CSLAD002</t>
  </si>
  <si>
    <t>Ladder Safety - Electronics</t>
  </si>
  <si>
    <t>CSLAD003</t>
  </si>
  <si>
    <t>Laticrete - 101 Grout Basics</t>
  </si>
  <si>
    <t>CSLAT001</t>
  </si>
  <si>
    <t>Laticrete - 101 Surface Prep and Material Basics</t>
  </si>
  <si>
    <t>CSLAT002</t>
  </si>
  <si>
    <t>Laticrete - 101 Tile Basics</t>
  </si>
  <si>
    <t>CSLAT003</t>
  </si>
  <si>
    <t>Laticrete - Design and Installation Considerations</t>
  </si>
  <si>
    <t>CSLAT004</t>
  </si>
  <si>
    <t>MakerBot Certification</t>
  </si>
  <si>
    <t>CSMAK001</t>
  </si>
  <si>
    <t>Manufacturing Principles 1</t>
  </si>
  <si>
    <t>CSMAN001</t>
  </si>
  <si>
    <t>Manufacturing Technology</t>
  </si>
  <si>
    <t>CSMAN002</t>
  </si>
  <si>
    <t>Marketing 1</t>
  </si>
  <si>
    <t>CSMAR001</t>
  </si>
  <si>
    <t>Marketing 2</t>
  </si>
  <si>
    <t>CSMAR002</t>
  </si>
  <si>
    <t>Marketing Fundamentals</t>
  </si>
  <si>
    <t>CSMAR003</t>
  </si>
  <si>
    <t>Mechanical Design 1</t>
  </si>
  <si>
    <t>CSMEC001</t>
  </si>
  <si>
    <t>Medical Anatomy and Physiology</t>
  </si>
  <si>
    <t>CSMED001</t>
  </si>
  <si>
    <t>Medical Assistant Certification (MAC)</t>
  </si>
  <si>
    <t>CSMED002</t>
  </si>
  <si>
    <t>Medical Assisting – Clinical and Laboratory Procedures</t>
  </si>
  <si>
    <t>CSMED003</t>
  </si>
  <si>
    <t>Medical Assisting – Medical Terminology</t>
  </si>
  <si>
    <t>CSMED004</t>
  </si>
  <si>
    <t>Medical Billing and Coding</t>
  </si>
  <si>
    <t>CSMED005</t>
  </si>
  <si>
    <t>Medical Terminology</t>
  </si>
  <si>
    <t>CSMED006</t>
  </si>
  <si>
    <t>Microsoft 365 Certified: Administrator Expert</t>
  </si>
  <si>
    <t>CSMIC001</t>
  </si>
  <si>
    <t>Microsoft 365 Certified: Collaboration Communications Systems Engineer associate</t>
  </si>
  <si>
    <t>CSMIC002</t>
  </si>
  <si>
    <t xml:space="preserve">Microsoft 365 Certified: Endpoint Administrator </t>
  </si>
  <si>
    <t>CSMIC003</t>
  </si>
  <si>
    <t>Microsoft 365 Certified: Fundamentals</t>
  </si>
  <si>
    <t>CSMIC004</t>
  </si>
  <si>
    <t>Microsoft 365 Certified: Teams Administrator</t>
  </si>
  <si>
    <t>CSMIC005</t>
  </si>
  <si>
    <t>Microsoft Access</t>
  </si>
  <si>
    <t>CSMIC006</t>
  </si>
  <si>
    <t>Microsoft Agentic AI Business Solutions Architect</t>
  </si>
  <si>
    <t>CSMIC007</t>
  </si>
  <si>
    <t>Microsoft Azure Administrator</t>
  </si>
  <si>
    <t>CSMIC008</t>
  </si>
  <si>
    <t>Microsoft Azure AI Engineer</t>
  </si>
  <si>
    <t>CSMIC009</t>
  </si>
  <si>
    <t>Microsoft Azure AI Fundamentals</t>
  </si>
  <si>
    <t>CSMIC010</t>
  </si>
  <si>
    <t>Microsoft Azure Cosmos DB Developer</t>
  </si>
  <si>
    <t>CSMIC011</t>
  </si>
  <si>
    <t>Microsoft Azure Data Fundamentals</t>
  </si>
  <si>
    <t>CSMIC012</t>
  </si>
  <si>
    <t>Microsoft Azure Data Scientist</t>
  </si>
  <si>
    <t>CSMIC013</t>
  </si>
  <si>
    <t>Microsoft Azure Database Administrator</t>
  </si>
  <si>
    <t>CSMIC014</t>
  </si>
  <si>
    <t>Microsoft Azure Developer</t>
  </si>
  <si>
    <t>CSMIC015</t>
  </si>
  <si>
    <t>Microsoft Azure for SAP Workloads</t>
  </si>
  <si>
    <t>CSMIC016</t>
  </si>
  <si>
    <t>Microsoft Azure Fundamentals</t>
  </si>
  <si>
    <t>CSMIC017</t>
  </si>
  <si>
    <t>Microsoft Azure Network Engineer</t>
  </si>
  <si>
    <t>CSMIC018</t>
  </si>
  <si>
    <t>Microsoft Azure Security Engineer</t>
  </si>
  <si>
    <t>CSMIC019</t>
  </si>
  <si>
    <t>Microsoft Azure Solutions Architect</t>
  </si>
  <si>
    <t>CSMIC020</t>
  </si>
  <si>
    <t xml:space="preserve">Microsoft Azure Virtual Desktop </t>
  </si>
  <si>
    <t>CSMIC021</t>
  </si>
  <si>
    <t>Microsoft Certified Educator</t>
  </si>
  <si>
    <t>CSMIC022</t>
  </si>
  <si>
    <t>Microsoft Customer Experience Associate</t>
  </si>
  <si>
    <t>CSMIC023</t>
  </si>
  <si>
    <t xml:space="preserve">Microsoft Customer Service Functional Consultant </t>
  </si>
  <si>
    <t>CSMIC024</t>
  </si>
  <si>
    <t>Microsoft Cybersecurity Architect</t>
  </si>
  <si>
    <t>CSMIC025</t>
  </si>
  <si>
    <t>Microsoft DevOps Engineer</t>
  </si>
  <si>
    <t>CSMIC026</t>
  </si>
  <si>
    <t>Microsoft Dynamics 365 Business central Developer</t>
  </si>
  <si>
    <t>CSMIC027</t>
  </si>
  <si>
    <t>Microsoft Dynamics 365 Finance and Operations Apps Solutions</t>
  </si>
  <si>
    <t>CSMIC028</t>
  </si>
  <si>
    <t>Microsoft Dynamics 365 Finance Functional Consultant</t>
  </si>
  <si>
    <t>CSMIC029</t>
  </si>
  <si>
    <t>Microsoft Dynamics 365 Fundamentals</t>
  </si>
  <si>
    <t>CSMIC030</t>
  </si>
  <si>
    <t>Microsoft Dynamics 365 Supply Chain management</t>
  </si>
  <si>
    <t>CSMIC031</t>
  </si>
  <si>
    <t>Microsoft Excel</t>
  </si>
  <si>
    <t>CSMIC032</t>
  </si>
  <si>
    <t>Microsoft Excel for Accounting</t>
  </si>
  <si>
    <t>CSMIC033</t>
  </si>
  <si>
    <t>Microsoft Excel for Business</t>
  </si>
  <si>
    <t>CSMIC034</t>
  </si>
  <si>
    <t>Microsoft Fabric Analytics</t>
  </si>
  <si>
    <t>CSMIC035</t>
  </si>
  <si>
    <t>Microsoft Fabric Data Engineer</t>
  </si>
  <si>
    <t>CSMIC036</t>
  </si>
  <si>
    <t>Microsoft Field Service Functional Consultant</t>
  </si>
  <si>
    <t>CSMIC037</t>
  </si>
  <si>
    <t>Microsoft GitHub Actions</t>
  </si>
  <si>
    <t>CSMIC038</t>
  </si>
  <si>
    <t>Microsoft GitHub Administration</t>
  </si>
  <si>
    <t>CSMIC039</t>
  </si>
  <si>
    <t>Microsoft GitHub Advanced Security</t>
  </si>
  <si>
    <t>CSMIC040</t>
  </si>
  <si>
    <t>Microsoft GitHub Copilot</t>
  </si>
  <si>
    <t>CSMIC041</t>
  </si>
  <si>
    <t>Microsoft GitHub Foundations</t>
  </si>
  <si>
    <t>CSMIC042</t>
  </si>
  <si>
    <t>Microsoft Identity and Access Administrator</t>
  </si>
  <si>
    <t>CSMIC043</t>
  </si>
  <si>
    <t>Microsoft Information Security Administrator</t>
  </si>
  <si>
    <t>CSMIC044</t>
  </si>
  <si>
    <t>Microsoft Outlook</t>
  </si>
  <si>
    <t>CSMIC045</t>
  </si>
  <si>
    <t>Microsoft Power Automate Developer</t>
  </si>
  <si>
    <t>CSMIC046</t>
  </si>
  <si>
    <t>Microsoft Power BI Data Analyst</t>
  </si>
  <si>
    <t>CSMIC047</t>
  </si>
  <si>
    <t>Microsoft Power Platform Developer</t>
  </si>
  <si>
    <t>CSMIC048</t>
  </si>
  <si>
    <t>Microsoft Power Platform Fundamentals</t>
  </si>
  <si>
    <t>CSMIC049</t>
  </si>
  <si>
    <t>Microsoft Power Platform Solutions</t>
  </si>
  <si>
    <t>CSMIC050</t>
  </si>
  <si>
    <t>Microsoft PowerPoint</t>
  </si>
  <si>
    <t>CSMIC051</t>
  </si>
  <si>
    <t>Microsoft Security Operations</t>
  </si>
  <si>
    <t>CSMIC052</t>
  </si>
  <si>
    <t>Microsoft Security, Compliance, and Identity Fundamentals</t>
  </si>
  <si>
    <t>CSMIC053</t>
  </si>
  <si>
    <t xml:space="preserve">Microsoft Windows Server Hybrid </t>
  </si>
  <si>
    <t>CSMIC054</t>
  </si>
  <si>
    <t>Microsoft Word</t>
  </si>
  <si>
    <t>CSMIC055</t>
  </si>
  <si>
    <t>Mobile Development Fundamentals</t>
  </si>
  <si>
    <t>CSMOB001</t>
  </si>
  <si>
    <t>Nail Technician License</t>
  </si>
  <si>
    <t>CSNAI001</t>
  </si>
  <si>
    <t>National Institute for Metalworking Skills (NIMS) Machining Level I - CNC Milling operator</t>
  </si>
  <si>
    <t>CSNAT001</t>
  </si>
  <si>
    <t>National Institute for Metalworking Skills (NIMS) Machining Level I - CNC Milling programming, setup and operation</t>
  </si>
  <si>
    <t>CSNAT002</t>
  </si>
  <si>
    <t>National Institute for Metalworking Skills (NIMS) Machining Level I - CNC Turning operator</t>
  </si>
  <si>
    <t>CSNAT003</t>
  </si>
  <si>
    <t>National Institute for Metalworking Skills (NIMS) Machining Level I - CNC Turning programming, setup and operation</t>
  </si>
  <si>
    <t>CSNAT004</t>
  </si>
  <si>
    <t>National Institute for Metalworking Skills (NIMS) Machining Level I - Drill Press</t>
  </si>
  <si>
    <t>CSNAT005</t>
  </si>
  <si>
    <t>National Institute for Metalworking Skills (NIMS) Machining Level I - Job Planning, Benchwork &amp; Layout</t>
  </si>
  <si>
    <t>CSNAT006</t>
  </si>
  <si>
    <t>National Institute for Metalworking Skills (NIMS) Machining Level I - Manual Milling</t>
  </si>
  <si>
    <t>CSNAT007</t>
  </si>
  <si>
    <t>National Institute for Metalworking Skills (NIMS) Machining Level I - Measurement materials and Safety</t>
  </si>
  <si>
    <t>CSNAT008</t>
  </si>
  <si>
    <t>National Institute for Metalworking Skills (NIMS) Machining Level I - Surface Grinding</t>
  </si>
  <si>
    <t>CSNAT009</t>
  </si>
  <si>
    <t>National Institute for Metalworking Skills (NIMS) Machining Level I - Turning - Between Centers</t>
  </si>
  <si>
    <t>CSNAT010</t>
  </si>
  <si>
    <t>National Institute for Metalworking Skills (NIMS) Machining Level I - Turning - Chucking</t>
  </si>
  <si>
    <t>CSNAT011</t>
  </si>
  <si>
    <t>NC3 - PMI 1 - Tape and Rule Measurement</t>
  </si>
  <si>
    <t>CSNC3001</t>
  </si>
  <si>
    <t>NC3 - PMI 5 - Micrometer Measurement</t>
  </si>
  <si>
    <t>CSNC3002</t>
  </si>
  <si>
    <t>NC3 - PMI 6 - Dial Gauge Measurement</t>
  </si>
  <si>
    <t>CSNC3003</t>
  </si>
  <si>
    <t>NC3 - ShopKey Pro &amp; SureTrack Advanced Level 2 Certification</t>
  </si>
  <si>
    <t>CSNC3004</t>
  </si>
  <si>
    <t>NC3 - ShopKey Pro Service &amp; Repair Information Level 1 Certification</t>
  </si>
  <si>
    <t>CSNC3005</t>
  </si>
  <si>
    <t>NC3 - Snap-On Meter Certification</t>
  </si>
  <si>
    <t>CSNC3006</t>
  </si>
  <si>
    <t>NC3 - Snap-On Solus Scan Tool Certification</t>
  </si>
  <si>
    <t>CSNC3007</t>
  </si>
  <si>
    <t>NOCTI - Biotechnology</t>
  </si>
  <si>
    <t>CSNOC001</t>
  </si>
  <si>
    <t>NOCTI - Certificate of Completion - Electronics</t>
  </si>
  <si>
    <t>CSNOC002</t>
  </si>
  <si>
    <t>NOCTI - Construction Masonry- Block</t>
  </si>
  <si>
    <t>CSNOC003</t>
  </si>
  <si>
    <t>NOCTI - Construction Masonry- Brick</t>
  </si>
  <si>
    <t>CSNOC004</t>
  </si>
  <si>
    <t>NOCTI - Electrical Construction Technology</t>
  </si>
  <si>
    <t>CSNOC005</t>
  </si>
  <si>
    <t>NOCTI - Mechatronics-Level 1</t>
  </si>
  <si>
    <t>CSNOC006</t>
  </si>
  <si>
    <t>Nursing Assistant</t>
  </si>
  <si>
    <t>CSNUR001</t>
  </si>
  <si>
    <t>OPI Gel Color</t>
  </si>
  <si>
    <t>CSOPI001</t>
  </si>
  <si>
    <t>OPI How to Shape Nails Education</t>
  </si>
  <si>
    <t>CSOPI002</t>
  </si>
  <si>
    <t>OPI Infinite Shine Education</t>
  </si>
  <si>
    <t>CSOPI003</t>
  </si>
  <si>
    <t>OPI Nail Anatomy Education</t>
  </si>
  <si>
    <t>CSOPI004</t>
  </si>
  <si>
    <t>OPI Nail Lacquer Education</t>
  </si>
  <si>
    <t>CSOPI005</t>
  </si>
  <si>
    <t>OPI Nail Sanitation Education</t>
  </si>
  <si>
    <t>CSOPI006</t>
  </si>
  <si>
    <t>OPI Nature Strong</t>
  </si>
  <si>
    <t>CSOPI007</t>
  </si>
  <si>
    <t>OPI Powder Perfection</t>
  </si>
  <si>
    <t>CSOPI008</t>
  </si>
  <si>
    <t>OPI Pro Spa Education</t>
  </si>
  <si>
    <t>CSOPI009</t>
  </si>
  <si>
    <t>OSHA-10 Certification - CFR - 1910</t>
  </si>
  <si>
    <t>CSOSH001</t>
  </si>
  <si>
    <t>OSHA-10 Certification - CFR - 1926</t>
  </si>
  <si>
    <t>CSOSH002</t>
  </si>
  <si>
    <t>OSHA-30 General Industry</t>
  </si>
  <si>
    <t>CSOSH003</t>
  </si>
  <si>
    <t>Paralegal Certificate</t>
  </si>
  <si>
    <t>CSPAR001</t>
  </si>
  <si>
    <t>ParaPro</t>
  </si>
  <si>
    <t>CSPAR002</t>
  </si>
  <si>
    <t>Personal Financial Responsibility</t>
  </si>
  <si>
    <t>CSPER001</t>
  </si>
  <si>
    <t>Pharmacy Technician Certification</t>
  </si>
  <si>
    <t>CSPHA001</t>
  </si>
  <si>
    <t>Phlebotomy Technician, Certified (CPT)</t>
  </si>
  <si>
    <t>CSPHL001</t>
  </si>
  <si>
    <t>Plant and Soil Science 1</t>
  </si>
  <si>
    <t>CSPLA001</t>
  </si>
  <si>
    <t>Plant and Soil Science 2</t>
  </si>
  <si>
    <t>CSPLA002</t>
  </si>
  <si>
    <t>Powder-Actuated Tools (PAT) Certification</t>
  </si>
  <si>
    <t>CSPOW001</t>
  </si>
  <si>
    <t>Pump Jack Safety Certification</t>
  </si>
  <si>
    <t>CSPUM001</t>
  </si>
  <si>
    <t>Purina Nutrition Course 101</t>
  </si>
  <si>
    <t>CSPUR001</t>
  </si>
  <si>
    <t>Purina Nutrition Course 201</t>
  </si>
  <si>
    <t>CSPUR002</t>
  </si>
  <si>
    <t>Purina Nutrition Course 301</t>
  </si>
  <si>
    <t>CSPUR003</t>
  </si>
  <si>
    <t>Purina Nutrition: Are You a Nutrition Champion?</t>
  </si>
  <si>
    <t>CSPUR004</t>
  </si>
  <si>
    <t>Purina Nutrition: Canine Neurological and Cognitive Health</t>
  </si>
  <si>
    <t>CSPUR005</t>
  </si>
  <si>
    <t>Purina Nutrition: Nutrition Myths and Facts</t>
  </si>
  <si>
    <t>CSPUR006</t>
  </si>
  <si>
    <t>Purina Nutrition: Weight Management</t>
  </si>
  <si>
    <t>CSPUR007</t>
  </si>
  <si>
    <t>Purina Pro Plan Feeding Cats &amp; Dogs</t>
  </si>
  <si>
    <t>CSPUR008</t>
  </si>
  <si>
    <t>Purina Pro Plan Nutrition Basics</t>
  </si>
  <si>
    <t>CSPUR009</t>
  </si>
  <si>
    <t>Purina Pro Plan Weight Management</t>
  </si>
  <si>
    <t>CSPUR010</t>
  </si>
  <si>
    <t>Remote Pilot Certificate (FAA)</t>
  </si>
  <si>
    <t>CSREM001</t>
  </si>
  <si>
    <t>Robotics 1</t>
  </si>
  <si>
    <t>CSROB001</t>
  </si>
  <si>
    <t>Robotics 2</t>
  </si>
  <si>
    <t>CSROB002</t>
  </si>
  <si>
    <t>Single and Extension Ladder Safety</t>
  </si>
  <si>
    <t>CSSIN001</t>
  </si>
  <si>
    <t xml:space="preserve">SOLIDWORKS Additive Manufacturing (CSWA-AM) </t>
  </si>
  <si>
    <t>CSSOL001</t>
  </si>
  <si>
    <t xml:space="preserve">SOLIDWORKS Associate </t>
  </si>
  <si>
    <t>CSSOL002</t>
  </si>
  <si>
    <t>SOLIDWORKS CAM Professional (CSWP-CAM)</t>
  </si>
  <si>
    <t>CSSOL003</t>
  </si>
  <si>
    <t>SOLIDWORKS Drawing Tools Professional (CSWPA-DT)</t>
  </si>
  <si>
    <t>CSSOL004</t>
  </si>
  <si>
    <t>SOLIDWORKS Electrical Design Associate (CSWA-E)</t>
  </si>
  <si>
    <t>CSSOL005</t>
  </si>
  <si>
    <t>SOLIDWORKS MBD Professional (CSWP-MBD)</t>
  </si>
  <si>
    <t>CSSOL006</t>
  </si>
  <si>
    <t>SOLIDWORKS Mechanical Design - Academic Version (CSWA)</t>
  </si>
  <si>
    <t>CSSOL007</t>
  </si>
  <si>
    <t>SOLIDWORKS Mold Making Professional (CSWPA-MM)</t>
  </si>
  <si>
    <t>CSSOL008</t>
  </si>
  <si>
    <t>SOLIDWORKS Sheet Metal Professional (CSWP-SM)</t>
  </si>
  <si>
    <t>CSSOL009</t>
  </si>
  <si>
    <t>SOLIDWORKS Simulation Associate (CSWA-S)</t>
  </si>
  <si>
    <t>CSSOL010</t>
  </si>
  <si>
    <t>SOLIDWORKS Simulation Professional (CSWP-S)</t>
  </si>
  <si>
    <t>CSSOL011</t>
  </si>
  <si>
    <t>SOLIDWORKS Surfacing Professional (CSWPA-SU)</t>
  </si>
  <si>
    <t>CSSOL012</t>
  </si>
  <si>
    <t>SOLIDWORKS Weldments Professional (CSWPA-WD)</t>
  </si>
  <si>
    <t>CSSOL013</t>
  </si>
  <si>
    <t>Solo Learn C++</t>
  </si>
  <si>
    <t>CSSOL014</t>
  </si>
  <si>
    <t>Solo Learn Computer Systems 1</t>
  </si>
  <si>
    <t>CSSOL015</t>
  </si>
  <si>
    <t>Solo Learn Computer Technology 1</t>
  </si>
  <si>
    <t>CSSOL016</t>
  </si>
  <si>
    <t>Solo Learn CSS</t>
  </si>
  <si>
    <t>CSSOL017</t>
  </si>
  <si>
    <t>Solo Learn Data Science</t>
  </si>
  <si>
    <t>CSSOL018</t>
  </si>
  <si>
    <t>Solo Learn Game Development JS</t>
  </si>
  <si>
    <t>CSSOL019</t>
  </si>
  <si>
    <t>Solo Learn HTML</t>
  </si>
  <si>
    <t>CSSOL020</t>
  </si>
  <si>
    <t>Solo Learn Introduction to Java</t>
  </si>
  <si>
    <t>CSSOL021</t>
  </si>
  <si>
    <t>Solo Learn Introduction to SQL</t>
  </si>
  <si>
    <t>CSSOL022</t>
  </si>
  <si>
    <t>Solo Learn JavaScript</t>
  </si>
  <si>
    <t>CSSOL023</t>
  </si>
  <si>
    <t>Solo Learn Python</t>
  </si>
  <si>
    <t>CSSOL024</t>
  </si>
  <si>
    <t>Solo Learn Web Development</t>
  </si>
  <si>
    <t>CSSOL025</t>
  </si>
  <si>
    <t>Solo Learn: C# Programing Language</t>
  </si>
  <si>
    <t>CSSOL026</t>
  </si>
  <si>
    <t>SQL Server Certification</t>
  </si>
  <si>
    <t>CSSQL001</t>
  </si>
  <si>
    <t>START Certified Front Desk Representative - American Hotel &amp; Lodging Educational Institute (AHLEI)</t>
  </si>
  <si>
    <t>CSSTA001</t>
  </si>
  <si>
    <t>START Guest Service Gold - American Hotel &amp; Lodging Educational Institute (AHLEI)</t>
  </si>
  <si>
    <t>CSSTA002</t>
  </si>
  <si>
    <t>START Restaurant Server - American Hotel &amp; Lodging Educational Institute (AHLEI)</t>
  </si>
  <si>
    <t>CSSTA003</t>
  </si>
  <si>
    <t>State Water Heaters Heat Pump Certification</t>
  </si>
  <si>
    <t>CSSTA004</t>
  </si>
  <si>
    <t>Step Ladder Safety</t>
  </si>
  <si>
    <t>CSSTE001</t>
  </si>
  <si>
    <t>Sterile Processing Distribution Technician (SPDT) certification</t>
  </si>
  <si>
    <t>CSSTE002</t>
  </si>
  <si>
    <t>Stop the Bleed</t>
  </si>
  <si>
    <t>CSSTO001</t>
  </si>
  <si>
    <t>Stukent Entrepreneurship Certification</t>
  </si>
  <si>
    <t>CSSTU001</t>
  </si>
  <si>
    <t>Stukent Introduction to Business Certification</t>
  </si>
  <si>
    <t>CSSTU002</t>
  </si>
  <si>
    <t>Stukent Personal Finance Certification</t>
  </si>
  <si>
    <t>CSSTU003</t>
  </si>
  <si>
    <t>Stukent Sports Marketing Certification</t>
  </si>
  <si>
    <t>CSSTU004</t>
  </si>
  <si>
    <t>Teaching as a Profession 1</t>
  </si>
  <si>
    <t>CSTEA001</t>
  </si>
  <si>
    <t>Teaching as a Profession 2</t>
  </si>
  <si>
    <t>CSTEA002</t>
  </si>
  <si>
    <t>Teaching as a Profession 3</t>
  </si>
  <si>
    <t>CSTEA003</t>
  </si>
  <si>
    <t>Television Broadcasting 1</t>
  </si>
  <si>
    <t>CSTEL001</t>
  </si>
  <si>
    <t>Television Broadcasting 2</t>
  </si>
  <si>
    <t>CSTEL002</t>
  </si>
  <si>
    <t>TestOut Certified Ethical Hacker</t>
  </si>
  <si>
    <t>CSTES001</t>
  </si>
  <si>
    <t>TestOut CyberDefense Pro</t>
  </si>
  <si>
    <t>CSTES002</t>
  </si>
  <si>
    <t>TestOut Desktop Pro</t>
  </si>
  <si>
    <t>CSTES003</t>
  </si>
  <si>
    <t>TestOut Digital Literacy</t>
  </si>
  <si>
    <t>CSTES004</t>
  </si>
  <si>
    <t>TestOut IT Fundamentals Pro</t>
  </si>
  <si>
    <t>CSTES005</t>
  </si>
  <si>
    <t>TestOut Office Pro</t>
  </si>
  <si>
    <t>CSTES006</t>
  </si>
  <si>
    <t>TestOut PC Pro</t>
  </si>
  <si>
    <t>CSTES007</t>
  </si>
  <si>
    <t>TestOut Server - Identity</t>
  </si>
  <si>
    <t>CSTES008</t>
  </si>
  <si>
    <t>TestOut Server - Install and Storage</t>
  </si>
  <si>
    <t>CSTES009</t>
  </si>
  <si>
    <t>TestOut Server - Networking</t>
  </si>
  <si>
    <t>CSTES010</t>
  </si>
  <si>
    <t>Unmanned Aerial Systems</t>
  </si>
  <si>
    <t>CSUNM001</t>
  </si>
  <si>
    <t>Veterinary Assistant Certificate</t>
  </si>
  <si>
    <t>CSVET001</t>
  </si>
  <si>
    <t>Veterinary Assistant I</t>
  </si>
  <si>
    <t>CSVET002</t>
  </si>
  <si>
    <t>Veterinary Assistant II</t>
  </si>
  <si>
    <t>CSVET003</t>
  </si>
  <si>
    <t>Video Production 1</t>
  </si>
  <si>
    <t>CSVID001</t>
  </si>
  <si>
    <t>Video Production 2</t>
  </si>
  <si>
    <t>CSVID002</t>
  </si>
  <si>
    <t>Woods I</t>
  </si>
  <si>
    <t>CSWOO001</t>
  </si>
  <si>
    <t>Woods II</t>
  </si>
  <si>
    <t>CSWOO002</t>
  </si>
  <si>
    <t>ZoomLock Certification</t>
  </si>
  <si>
    <t>CSZOO001</t>
  </si>
  <si>
    <t>ZoomLock Copper Connectors</t>
  </si>
  <si>
    <t>CSZOO002</t>
  </si>
  <si>
    <t>ZoomLock Copper Fittings</t>
  </si>
  <si>
    <t>CSZOO003</t>
  </si>
  <si>
    <t>Seal of Biliteracy - Not Reported</t>
  </si>
  <si>
    <t>Achievement First Bridgeport Academy District</t>
  </si>
  <si>
    <t>Achievement First Hartford Academy District</t>
  </si>
  <si>
    <t>Amistad Academy District</t>
  </si>
  <si>
    <t>Andover School District</t>
  </si>
  <si>
    <t>Ansonia School District</t>
  </si>
  <si>
    <t>Area Cooperative Educational Services</t>
  </si>
  <si>
    <t>Ashford School District</t>
  </si>
  <si>
    <t>Avon School District</t>
  </si>
  <si>
    <t>Barkhamsted School District</t>
  </si>
  <si>
    <t>Berlin School District</t>
  </si>
  <si>
    <t>Bethany School District</t>
  </si>
  <si>
    <t>Bethel School District</t>
  </si>
  <si>
    <t>Bloomfield School District</t>
  </si>
  <si>
    <t>Bolton School District</t>
  </si>
  <si>
    <t>Booker T. Washington Academy District</t>
  </si>
  <si>
    <t>Bozrah School District</t>
  </si>
  <si>
    <t>Branford School District</t>
  </si>
  <si>
    <t>Brass City Charter School District</t>
  </si>
  <si>
    <t>Bridgeport School District</t>
  </si>
  <si>
    <t>Bristol School District</t>
  </si>
  <si>
    <t>Brookfield School District</t>
  </si>
  <si>
    <t>Brooklyn School District</t>
  </si>
  <si>
    <t>Canaan School District</t>
  </si>
  <si>
    <t>Canterbury School District</t>
  </si>
  <si>
    <t>Canton School District</t>
  </si>
  <si>
    <t>Capital Preparatory Harbor School District</t>
  </si>
  <si>
    <t>Capitol Region Education Council</t>
  </si>
  <si>
    <t>Chaplin School District</t>
  </si>
  <si>
    <t>Cheshire School District</t>
  </si>
  <si>
    <t>Chester School District</t>
  </si>
  <si>
    <t>Clinton School District</t>
  </si>
  <si>
    <t>Colchester School District</t>
  </si>
  <si>
    <t>Colebrook School District</t>
  </si>
  <si>
    <t>Columbia School District</t>
  </si>
  <si>
    <t>Common Ground High School District</t>
  </si>
  <si>
    <t>Connecticut Technical Education and Career System</t>
  </si>
  <si>
    <t>Cooperative Educational Services</t>
  </si>
  <si>
    <t>Cornwall School District</t>
  </si>
  <si>
    <t>Coventry School District</t>
  </si>
  <si>
    <t>Cromwell School District</t>
  </si>
  <si>
    <t>Danbury School District</t>
  </si>
  <si>
    <t>Darien School District</t>
  </si>
  <si>
    <t>Deep River School District</t>
  </si>
  <si>
    <t>Department of Mental Health and Addiction Services</t>
  </si>
  <si>
    <t>Derby School District</t>
  </si>
  <si>
    <t>East Granby School District</t>
  </si>
  <si>
    <t>East Haddam School District</t>
  </si>
  <si>
    <t>East Hampton School District</t>
  </si>
  <si>
    <t>East Hartford School District</t>
  </si>
  <si>
    <t>East Haven School District</t>
  </si>
  <si>
    <t>East Lyme School District</t>
  </si>
  <si>
    <t>East Windsor School District</t>
  </si>
  <si>
    <t>Eastern Connecticut Regional Educational Service Center (EASTCONN)</t>
  </si>
  <si>
    <t>Eastford School District</t>
  </si>
  <si>
    <t>Easton School District</t>
  </si>
  <si>
    <t>Edmonds Cofield Preparatory Academy for Young Men, Inc. District</t>
  </si>
  <si>
    <t>Ellington School District</t>
  </si>
  <si>
    <t>Elm City College Preparatory School District</t>
  </si>
  <si>
    <t>Elm City Montessori School District</t>
  </si>
  <si>
    <t>Enfield School District</t>
  </si>
  <si>
    <t>Essex School District</t>
  </si>
  <si>
    <t>Explorations District</t>
  </si>
  <si>
    <t>Fairfield School District</t>
  </si>
  <si>
    <t>Farmington School District</t>
  </si>
  <si>
    <t>Franklin School District</t>
  </si>
  <si>
    <t>Glastonbury School District</t>
  </si>
  <si>
    <t>Goodwin University Educational Services (GUES)</t>
  </si>
  <si>
    <t>Granby School District</t>
  </si>
  <si>
    <t>Great Oaks Charter School District</t>
  </si>
  <si>
    <t>Greenwich School District</t>
  </si>
  <si>
    <t>Griswold School District</t>
  </si>
  <si>
    <t>Groton School District</t>
  </si>
  <si>
    <t>Guilford School District</t>
  </si>
  <si>
    <t>Hamden School District</t>
  </si>
  <si>
    <t>Hampton School District</t>
  </si>
  <si>
    <t>Hartford School District</t>
  </si>
  <si>
    <t>Hartland School District</t>
  </si>
  <si>
    <t>Hebron School District</t>
  </si>
  <si>
    <t>Highville Charter School District</t>
  </si>
  <si>
    <t>Integrated Day Charter School District</t>
  </si>
  <si>
    <t>Interdistrict School for Arts and Comm District</t>
  </si>
  <si>
    <t>Jumoke Academy District</t>
  </si>
  <si>
    <t>Kent School District</t>
  </si>
  <si>
    <t>Killingly School District</t>
  </si>
  <si>
    <t>Learn</t>
  </si>
  <si>
    <t>Lebanon School District</t>
  </si>
  <si>
    <t>Ledyard School District</t>
  </si>
  <si>
    <t>Lisbon School District</t>
  </si>
  <si>
    <t>Madison School District</t>
  </si>
  <si>
    <t>Manchester School District</t>
  </si>
  <si>
    <t>Mansfield School District</t>
  </si>
  <si>
    <t>Marlborough School District</t>
  </si>
  <si>
    <t>Meriden School District</t>
  </si>
  <si>
    <t>Middletown School District</t>
  </si>
  <si>
    <t>Milford School District</t>
  </si>
  <si>
    <t>Monroe School District</t>
  </si>
  <si>
    <t>Montville School District</t>
  </si>
  <si>
    <t>Naugatuck School District</t>
  </si>
  <si>
    <t>New Beginnings Inc Family Academy District</t>
  </si>
  <si>
    <t>New Britain School District</t>
  </si>
  <si>
    <t>New Canaan School District</t>
  </si>
  <si>
    <t>New Fairfield School District</t>
  </si>
  <si>
    <t>New Hartford School District</t>
  </si>
  <si>
    <t>New Haven School District</t>
  </si>
  <si>
    <t>New London School District</t>
  </si>
  <si>
    <t>New Milford School District</t>
  </si>
  <si>
    <t>Newington School District</t>
  </si>
  <si>
    <t>Newtown School District</t>
  </si>
  <si>
    <t>Norfolk School District</t>
  </si>
  <si>
    <t>North Branford School District</t>
  </si>
  <si>
    <t>North Canaan School District</t>
  </si>
  <si>
    <t>North Haven School District</t>
  </si>
  <si>
    <t>North Stonington School District</t>
  </si>
  <si>
    <t>Norwalk School District</t>
  </si>
  <si>
    <t>Norwich Free Academy District</t>
  </si>
  <si>
    <t>Norwich School District</t>
  </si>
  <si>
    <t>Odyssey Community School District</t>
  </si>
  <si>
    <t>Old Saybrook School District</t>
  </si>
  <si>
    <t>Orange School District</t>
  </si>
  <si>
    <t>Oxford School District</t>
  </si>
  <si>
    <t>Park City Prep Charter School District</t>
  </si>
  <si>
    <t>Plainfield School District</t>
  </si>
  <si>
    <t>Plainville School District</t>
  </si>
  <si>
    <t>Plymouth School District</t>
  </si>
  <si>
    <t>Pomfret School District</t>
  </si>
  <si>
    <t>Portland School District</t>
  </si>
  <si>
    <t>Preston School District</t>
  </si>
  <si>
    <t>Putnam School District</t>
  </si>
  <si>
    <t>Redding School District</t>
  </si>
  <si>
    <t>Regional School District 01</t>
  </si>
  <si>
    <t>Regional School District 04</t>
  </si>
  <si>
    <t>Regional School District 05</t>
  </si>
  <si>
    <t>Regional School District 07</t>
  </si>
  <si>
    <t>Regional School District 08</t>
  </si>
  <si>
    <t>Regional School District 09</t>
  </si>
  <si>
    <t>Regional School District 10</t>
  </si>
  <si>
    <t>Regional School District 11</t>
  </si>
  <si>
    <t>Regional School District 12</t>
  </si>
  <si>
    <t>Regional School District 13</t>
  </si>
  <si>
    <t>Regional School District 14</t>
  </si>
  <si>
    <t>Regional School District 15</t>
  </si>
  <si>
    <t>Regional School District 16</t>
  </si>
  <si>
    <t>Regional School District 17</t>
  </si>
  <si>
    <t>Regional School District 18</t>
  </si>
  <si>
    <t>Regional School District 19</t>
  </si>
  <si>
    <t>Regional School District 20</t>
  </si>
  <si>
    <t>Ridgefield School District</t>
  </si>
  <si>
    <t>Rocky Hill School District</t>
  </si>
  <si>
    <t>Salem School District</t>
  </si>
  <si>
    <t>Salisbury School District</t>
  </si>
  <si>
    <t>Scotland School District</t>
  </si>
  <si>
    <t>Seymour School District</t>
  </si>
  <si>
    <t>Sharon School District</t>
  </si>
  <si>
    <t>Shelton School District</t>
  </si>
  <si>
    <t>Sherman School District</t>
  </si>
  <si>
    <t>Side By Side Charter School District</t>
  </si>
  <si>
    <t>Simsbury School District</t>
  </si>
  <si>
    <t>Somers School District</t>
  </si>
  <si>
    <t>South Windsor School District</t>
  </si>
  <si>
    <t>Southington School District</t>
  </si>
  <si>
    <t>Sprague School District</t>
  </si>
  <si>
    <t>Stafford School District</t>
  </si>
  <si>
    <t>Stamford Big Picture Learning Academy District</t>
  </si>
  <si>
    <t>Stamford Charter School for Excellence District</t>
  </si>
  <si>
    <t>Stamford School District</t>
  </si>
  <si>
    <t>Sterling School District</t>
  </si>
  <si>
    <t>Stonington School District</t>
  </si>
  <si>
    <t>Stratford School District</t>
  </si>
  <si>
    <t>Suffield School District</t>
  </si>
  <si>
    <t>The Bridge Academy District</t>
  </si>
  <si>
    <t>The Gilbert School District</t>
  </si>
  <si>
    <t>The Woodstock Academy District</t>
  </si>
  <si>
    <t>Thomaston School District</t>
  </si>
  <si>
    <t>Thompson School District</t>
  </si>
  <si>
    <t>Tolland School District</t>
  </si>
  <si>
    <t>Torrington School District</t>
  </si>
  <si>
    <t>Trumbull School District</t>
  </si>
  <si>
    <t>Unified School District #1</t>
  </si>
  <si>
    <t>Union School District</t>
  </si>
  <si>
    <t>Vernon School District</t>
  </si>
  <si>
    <t>Voluntown School District</t>
  </si>
  <si>
    <t>Wallingford School District</t>
  </si>
  <si>
    <t>Waterbury School District</t>
  </si>
  <si>
    <t>Waterford School District</t>
  </si>
  <si>
    <t>Watertown School District</t>
  </si>
  <si>
    <t>West Hartford School District</t>
  </si>
  <si>
    <t>West Haven School District</t>
  </si>
  <si>
    <t>Westbrook School District</t>
  </si>
  <si>
    <t>Weston School District</t>
  </si>
  <si>
    <t>Westport School District</t>
  </si>
  <si>
    <t>Wethersfield School District</t>
  </si>
  <si>
    <t>Willington School District</t>
  </si>
  <si>
    <t>Wilton School District</t>
  </si>
  <si>
    <t>Winchester School District</t>
  </si>
  <si>
    <t>Windham School District</t>
  </si>
  <si>
    <t>Windsor Locks School District</t>
  </si>
  <si>
    <t>Windsor School District</t>
  </si>
  <si>
    <t>Wolcott School District</t>
  </si>
  <si>
    <t>Woodbridge School District</t>
  </si>
  <si>
    <t>Woodstock School District</t>
  </si>
  <si>
    <t>Seal of Biliteracy - Low Incidence Language Test</t>
  </si>
  <si>
    <r>
      <t xml:space="preserve">Credential Category/Series
</t>
    </r>
    <r>
      <rPr>
        <sz val="11"/>
        <color rgb="FFC00000"/>
        <rFont val="Calibri"/>
        <family val="2"/>
        <scheme val="minor"/>
      </rPr>
      <t>MANDATORY</t>
    </r>
  </si>
  <si>
    <r>
      <t xml:space="preserve">Credential/Test Vendor 
</t>
    </r>
    <r>
      <rPr>
        <sz val="11"/>
        <color rgb="FFC00000"/>
        <rFont val="Calibri"/>
        <family val="2"/>
        <scheme val="minor"/>
      </rPr>
      <t>MANDATORY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</si>
</sst>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ddyyyy"/>
  </numFmts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0" fillId="0" borderId="0"/>
  </cellStyleXfs>
  <cellXfs count="1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0" fillId="0" borderId="0" xfId="0" applyNumberFormat="1"/>
    <xf numFmtId="0" fontId="8" fillId="0" borderId="1" xfId="0" applyFont="1" applyBorder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2" fontId="0" fillId="0" borderId="0" xfId="0" applyNumberFormat="1"/>
    <xf numFmtId="0" fontId="9" fillId="0" borderId="2" xfId="1" applyFont="1" applyBorder="1" applyAlignment="1">
      <alignment wrapText="1"/>
    </xf>
    <xf numFmtId="0" fontId="9" fillId="0" borderId="2" xfId="1" applyFont="1" applyBorder="1" applyAlignment="1">
      <alignment horizontal="right" wrapText="1"/>
    </xf>
  </cellXfs>
  <cellStyles count="2">
    <cellStyle name="Normal" xfId="0" builtinId="0"/>
    <cellStyle name="Normal_Sheet1" xfId="1" xr:uid="{E53950C3-CE50-41B1-9141-EA41FDA93064}"/>
  </cellStyles>
  <dxfs count="11">
    <dxf>
      <numFmt numFmtId="30" formatCode="@"/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19" formatCode="m/d/yyyy"/>
    </dxf>
    <dxf>
      <numFmt numFmtId="19" formatCode="m/d/yyyy"/>
    </dxf>
    <dxf>
      <numFmt numFmtId="0" formatCode="General"/>
    </dxf>
    <dxf>
      <numFmt numFmtId="19" formatCode="m/d/yyyy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705513-1434-4DF1-A036-982318F8AAA1}" name="Table1" displayName="Table1" ref="A1:J101" totalsRowShown="0" headerRowDxfId="10">
  <autoFilter ref="A1:J101" xr:uid="{9C705513-1434-4DF1-A036-982318F8AAA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E90A7D2-8020-4EBD-8150-68E9E8C1894B}" name="SASID _x000a_MANDATORY"/>
    <tableColumn id="2" xr3:uid="{8A32E6BC-FDBE-40BC-B1DA-FA96E6F221E1}" name="Reporting District _x000a_MANDATORY"/>
    <tableColumn id="3" xr3:uid="{787FCF1C-AAEC-48EE-858F-68989D31B47C}" name="District Student ID "/>
    <tableColumn id="4" xr3:uid="{42CE2099-B731-49A3-B468-83778FD07B75}" name="Date of Birth_x000a_MM/DD/YY_x000a_MANDATORY" dataDxfId="9"/>
    <tableColumn id="5" xr3:uid="{AAF8B516-9DB6-42D5-B605-3A12A8B963D9}" name="Credential/Test Vendor _x000a_MANDATORY"/>
    <tableColumn id="6" xr3:uid="{DCF33A26-B539-4ACD-9CF8-B6637A9E1703}" name="Credential Category/Series_x000a_MANDATORY" dataDxfId="8"/>
    <tableColumn id="7" xr3:uid="{FBE3B184-9964-44BE-8255-55B6A26EBED3}" name="Credential Specialization_x000a_MANDATORY"/>
    <tableColumn id="8" xr3:uid="{15B21893-95A4-41BD-ADD3-645015D55BD5}" name="Attempt Date _x000a_MM/DD/YY_x000a_MANDATORY" dataDxfId="7"/>
    <tableColumn id="9" xr3:uid="{8A5AF5F9-74F7-467A-A12C-FBC343615840}" name="Test Passed_x000a_MANDATORY" dataDxfId="6"/>
    <tableColumn id="10" xr3:uid="{58520E80-2B6C-44C6-BD48-689AD0A4D748}" name="                                                                                                                         2025-26  (updated 3/24/2026)_x000a__x000a__x000a_Errors:" dataDxfId="5">
      <calculatedColumnFormula>IF(L2&lt;&gt;0,(CONCATENATE(M2,N2,O2,P2,Q2,R2,S2)),"")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521127-B2BA-464E-BCBA-59CFD245962A}" name="Table2" displayName="Table2" ref="A1:B202" totalsRowShown="0">
  <autoFilter ref="A1:B202" xr:uid="{EA521127-B2BA-464E-BCBA-59CFD245962A}">
    <filterColumn colId="0" hiddenButton="1"/>
    <filterColumn colId="1" hiddenButton="1"/>
  </autoFilter>
  <tableColumns count="2">
    <tableColumn id="1" xr3:uid="{EFF8BE6C-D1B6-42A8-95C5-DD866A537C88}" name="LEA_Name"/>
    <tableColumn id="2" xr3:uid="{B16BC573-BDD1-432A-BA4A-A129AA187A64}" name="LEA_Num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5A836F-B072-4A0A-8EAC-65DC5B5C7768}" name="Table3" displayName="Table3" ref="D1:E51" totalsRowShown="0">
  <autoFilter ref="D1:E51" xr:uid="{C05A836F-B072-4A0A-8EAC-65DC5B5C7768}">
    <filterColumn colId="0" hiddenButton="1"/>
    <filterColumn colId="1" hiddenButton="1"/>
  </autoFilter>
  <tableColumns count="2">
    <tableColumn id="1" xr3:uid="{091CE0DD-61BB-408C-9FA3-813A07D93C2E}" name="Credential_Nm" dataDxfId="4"/>
    <tableColumn id="2" xr3:uid="{4B50C3D0-2723-4AF7-8E80-510BE9CB18AB}" name="Credential_Code" dataDxfId="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B578F2-7EDE-4B01-9541-54625BA10727}" name="Table4" displayName="Table4" ref="H1:I650" totalsRowShown="0" dataDxfId="2">
  <autoFilter ref="H1:I650" xr:uid="{C8B578F2-7EDE-4B01-9541-54625BA10727}">
    <filterColumn colId="0" hiddenButton="1"/>
    <filterColumn colId="1" hiddenButton="1"/>
  </autoFilter>
  <sortState xmlns:xlrd2="http://schemas.microsoft.com/office/spreadsheetml/2017/richdata2" ref="H2:I261">
    <sortCondition ref="H2:H261"/>
  </sortState>
  <tableColumns count="2">
    <tableColumn id="1" xr3:uid="{8E8DAAD9-68C8-4004-9E28-7CDC5F13318D}" name="Specialization " dataDxfId="1"/>
    <tableColumn id="2" xr3:uid="{C2616C91-D48C-4ACD-8F53-3F0EFF521CCF}" name="Code " dataDxfId="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36A4ADA-A66A-4917-9467-42E767CA34A4}" name="Table7" displayName="Table7" ref="K1:L2" totalsRowShown="0">
  <autoFilter ref="K1:L2" xr:uid="{436A4ADA-A66A-4917-9467-42E767CA34A4}"/>
  <tableColumns count="2">
    <tableColumn id="1" xr3:uid="{7DE93EF3-3546-4D1A-867A-30790BB67A2D}" name="Yes"/>
    <tableColumn id="2" xr3:uid="{43119B91-3640-491B-9CE1-A0626CF0DFA0}" name="Y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09B6659-A4C9-4A84-887F-F76EFEDCC207}" name="Table8" displayName="Table8" ref="N1:O16" totalsRowShown="0">
  <autoFilter ref="N1:O16" xr:uid="{809B6659-A4C9-4A84-887F-F76EFEDCC207}">
    <filterColumn colId="0" hiddenButton="1"/>
    <filterColumn colId="1" hiddenButton="1"/>
  </autoFilter>
  <tableColumns count="2">
    <tableColumn id="1" xr3:uid="{CDEB96DA-0C3F-4522-BAA4-3F223BBFB9F2}" name="Credential Category/Series "/>
    <tableColumn id="2" xr3:uid="{DD1544A6-6AC3-42E3-85AD-0B6211E58268}" name="Cod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7CA1-BFAE-48CE-B0C3-F4EC45860090}">
  <sheetPr codeName="Sheet1"/>
  <dimension ref="A1:S10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25" x14ac:dyDescent="0.45"/>
  <cols>
    <col min="1" max="1" width="12.53125" customWidth="1"/>
    <col min="2" max="2" width="15.265625" bestFit="1" customWidth="1"/>
    <col min="3" max="3" width="17.46484375" customWidth="1"/>
    <col min="4" max="4" width="13.46484375" style="1" customWidth="1"/>
    <col min="5" max="5" width="21.265625" customWidth="1"/>
    <col min="6" max="6" width="23.46484375" customWidth="1"/>
    <col min="7" max="7" width="21.265625" bestFit="1" customWidth="1"/>
    <col min="8" max="8" width="15.53125" style="1" customWidth="1"/>
    <col min="9" max="9" width="12.796875" style="1" customWidth="1"/>
    <col min="10" max="10" width="104.19921875" bestFit="1" customWidth="1"/>
    <col min="11" max="11" width="8.796875" customWidth="1"/>
    <col min="12" max="12" width="9" hidden="1" customWidth="1"/>
    <col min="13" max="13" width="38.19921875" hidden="1" customWidth="1"/>
    <col min="14" max="19" width="9" hidden="1" customWidth="1"/>
    <col min="20" max="20" width="2.19921875" customWidth="1"/>
  </cols>
  <sheetData>
    <row r="1" spans="1:19" s="3" customFormat="1" ht="60.75" x14ac:dyDescent="0.45">
      <c r="A1" s="5" t="s">
        <v>270</v>
      </c>
      <c r="B1" s="5" t="s">
        <v>271</v>
      </c>
      <c r="C1" s="5" t="s">
        <v>2</v>
      </c>
      <c r="D1" s="4" t="s">
        <v>273</v>
      </c>
      <c r="E1" s="5" t="s">
        <v>1664</v>
      </c>
      <c r="F1" s="5" t="s">
        <v>1663</v>
      </c>
      <c r="G1" s="5" t="s">
        <v>684</v>
      </c>
      <c r="H1" s="4" t="s">
        <v>276</v>
      </c>
      <c r="I1" s="4" t="s">
        <v>272</v>
      </c>
      <c r="J1" s="3" t="s">
        <v>556</v>
      </c>
      <c r="L1" s="3" t="s">
        <v>263</v>
      </c>
      <c r="M1" s="3" t="s">
        <v>264</v>
      </c>
      <c r="N1" s="3" t="s">
        <v>265</v>
      </c>
      <c r="O1" s="3" t="s">
        <v>266</v>
      </c>
      <c r="P1" s="3" t="s">
        <v>267</v>
      </c>
      <c r="Q1" s="3" t="s">
        <v>268</v>
      </c>
      <c r="R1" s="3" t="s">
        <v>7</v>
      </c>
      <c r="S1" s="3" t="s">
        <v>269</v>
      </c>
    </row>
    <row r="2" spans="1:19" x14ac:dyDescent="0.45">
      <c r="J2" t="str">
        <f t="shared" ref="J2" si="0">IF(L2&lt;&gt;0,(CONCATENATE(M2,N2,O2,P2,Q2,R2,S2)),"")</f>
        <v/>
      </c>
      <c r="L2">
        <f>COUNTA(A2:B2)+COUNTA(D2) + COUNTA(G2:I2)</f>
        <v>0</v>
      </c>
      <c r="M2" t="str">
        <f>IF(L2&lt;&gt;6, "One or more required fields are incomplete:  ","")</f>
        <v xml:space="preserve">One or more required fields are incomplete:  </v>
      </c>
      <c r="N2" t="str">
        <f>IF(A2 ="", "SASID, ", "")</f>
        <v xml:space="preserve">SASID, </v>
      </c>
      <c r="O2" t="str">
        <f>IF(B2 ="", "Reporting District, ", "")</f>
        <v xml:space="preserve">Reporting District, </v>
      </c>
      <c r="P2" t="str">
        <f>IF(D2 ="", "DOB, ", "")</f>
        <v xml:space="preserve">DOB, </v>
      </c>
      <c r="Q2" t="str">
        <f>IF(G2 ="", "Credential Specialization, ", "")</f>
        <v xml:space="preserve">Credential Specialization, </v>
      </c>
      <c r="R2" t="str">
        <f>IF(H2 ="", "Attempt Date, ", "")</f>
        <v xml:space="preserve">Attempt Date, </v>
      </c>
      <c r="S2" t="str">
        <f>IF(I2 ="", "Test Passed, ", "")</f>
        <v xml:space="preserve">Test Passed, </v>
      </c>
    </row>
    <row r="3" spans="1:19" x14ac:dyDescent="0.45">
      <c r="J3" t="str">
        <f t="shared" ref="J3:J66" si="1">IF(L3&lt;&gt;0,(CONCATENATE(M3,N3,O3,P3,Q3,R3,S3)),"")</f>
        <v/>
      </c>
      <c r="L3">
        <f>COUNTA(A3:B3)+COUNTA(D3) + COUNTA(G3:I3)</f>
        <v>0</v>
      </c>
      <c r="M3" t="str">
        <f>IF(L3&lt;&gt;6, "One or more required fields are incomplete:  ","")</f>
        <v xml:space="preserve">One or more required fields are incomplete:  </v>
      </c>
      <c r="N3" t="str">
        <f t="shared" ref="N3:N66" si="2">IF(A3 ="", "SASID, ", "")</f>
        <v xml:space="preserve">SASID, </v>
      </c>
      <c r="O3" t="str">
        <f t="shared" ref="O3:O66" si="3">IF(B3 ="", "Reporting District, ", "")</f>
        <v xml:space="preserve">Reporting District, </v>
      </c>
      <c r="P3" t="str">
        <f t="shared" ref="P3:P66" si="4">IF(D3 ="", "DOB, ", "")</f>
        <v xml:space="preserve">DOB, </v>
      </c>
      <c r="Q3" t="str">
        <f t="shared" ref="Q3:Q66" si="5">IF(G3 ="", "Credential Specialization, ", "")</f>
        <v xml:space="preserve">Credential Specialization, </v>
      </c>
      <c r="R3" t="str">
        <f t="shared" ref="R3:R66" si="6">IF(H3 ="", "Attempt Date, ", "")</f>
        <v xml:space="preserve">Attempt Date, </v>
      </c>
      <c r="S3" t="str">
        <f t="shared" ref="S3:S66" si="7">IF(I3 ="", "Test Passed, ", "")</f>
        <v xml:space="preserve">Test Passed, </v>
      </c>
    </row>
    <row r="4" spans="1:19" x14ac:dyDescent="0.45">
      <c r="J4" t="str">
        <f t="shared" si="1"/>
        <v/>
      </c>
      <c r="L4">
        <f t="shared" ref="L4:L66" si="8">COUNTA(A4:B4)+COUNTA(D4) + COUNTA(G4:I4)</f>
        <v>0</v>
      </c>
      <c r="M4" t="str">
        <f t="shared" ref="M4:M66" si="9">IF(L4&lt;&gt;6, "One or more required fields are incomplete:  ","")</f>
        <v xml:space="preserve">One or more required fields are incomplete:  </v>
      </c>
      <c r="N4" t="str">
        <f t="shared" si="2"/>
        <v xml:space="preserve">SASID, </v>
      </c>
      <c r="O4" t="str">
        <f t="shared" si="3"/>
        <v xml:space="preserve">Reporting District, </v>
      </c>
      <c r="P4" t="str">
        <f t="shared" si="4"/>
        <v xml:space="preserve">DOB, </v>
      </c>
      <c r="Q4" t="str">
        <f t="shared" si="5"/>
        <v xml:space="preserve">Credential Specialization, </v>
      </c>
      <c r="R4" t="str">
        <f t="shared" si="6"/>
        <v xml:space="preserve">Attempt Date, </v>
      </c>
      <c r="S4" t="str">
        <f t="shared" si="7"/>
        <v xml:space="preserve">Test Passed, </v>
      </c>
    </row>
    <row r="5" spans="1:19" x14ac:dyDescent="0.45">
      <c r="J5" t="str">
        <f t="shared" si="1"/>
        <v/>
      </c>
      <c r="L5">
        <f t="shared" si="8"/>
        <v>0</v>
      </c>
      <c r="M5" t="str">
        <f t="shared" si="9"/>
        <v xml:space="preserve">One or more required fields are incomplete:  </v>
      </c>
      <c r="N5" t="str">
        <f t="shared" si="2"/>
        <v xml:space="preserve">SASID, </v>
      </c>
      <c r="O5" t="str">
        <f t="shared" si="3"/>
        <v xml:space="preserve">Reporting District, </v>
      </c>
      <c r="P5" t="str">
        <f t="shared" si="4"/>
        <v xml:space="preserve">DOB, </v>
      </c>
      <c r="Q5" t="str">
        <f t="shared" si="5"/>
        <v xml:space="preserve">Credential Specialization, </v>
      </c>
      <c r="R5" t="str">
        <f t="shared" si="6"/>
        <v xml:space="preserve">Attempt Date, </v>
      </c>
      <c r="S5" t="str">
        <f t="shared" si="7"/>
        <v xml:space="preserve">Test Passed, </v>
      </c>
    </row>
    <row r="6" spans="1:19" x14ac:dyDescent="0.45">
      <c r="J6" t="str">
        <f t="shared" si="1"/>
        <v/>
      </c>
      <c r="L6">
        <f t="shared" si="8"/>
        <v>0</v>
      </c>
      <c r="M6" t="str">
        <f t="shared" si="9"/>
        <v xml:space="preserve">One or more required fields are incomplete:  </v>
      </c>
      <c r="N6" t="str">
        <f t="shared" si="2"/>
        <v xml:space="preserve">SASID, </v>
      </c>
      <c r="O6" t="str">
        <f t="shared" si="3"/>
        <v xml:space="preserve">Reporting District, </v>
      </c>
      <c r="P6" t="str">
        <f t="shared" si="4"/>
        <v xml:space="preserve">DOB, </v>
      </c>
      <c r="Q6" t="str">
        <f t="shared" si="5"/>
        <v xml:space="preserve">Credential Specialization, </v>
      </c>
      <c r="R6" t="str">
        <f t="shared" si="6"/>
        <v xml:space="preserve">Attempt Date, </v>
      </c>
      <c r="S6" t="str">
        <f t="shared" si="7"/>
        <v xml:space="preserve">Test Passed, </v>
      </c>
    </row>
    <row r="7" spans="1:19" x14ac:dyDescent="0.45">
      <c r="J7" t="str">
        <f t="shared" si="1"/>
        <v/>
      </c>
      <c r="L7">
        <f t="shared" si="8"/>
        <v>0</v>
      </c>
      <c r="M7" t="str">
        <f t="shared" si="9"/>
        <v xml:space="preserve">One or more required fields are incomplete:  </v>
      </c>
      <c r="N7" t="str">
        <f t="shared" si="2"/>
        <v xml:space="preserve">SASID, </v>
      </c>
      <c r="O7" t="str">
        <f t="shared" si="3"/>
        <v xml:space="preserve">Reporting District, </v>
      </c>
      <c r="P7" t="str">
        <f t="shared" si="4"/>
        <v xml:space="preserve">DOB, </v>
      </c>
      <c r="Q7" t="str">
        <f t="shared" si="5"/>
        <v xml:space="preserve">Credential Specialization, </v>
      </c>
      <c r="R7" t="str">
        <f t="shared" si="6"/>
        <v xml:space="preserve">Attempt Date, </v>
      </c>
      <c r="S7" t="str">
        <f t="shared" si="7"/>
        <v xml:space="preserve">Test Passed, </v>
      </c>
    </row>
    <row r="8" spans="1:19" x14ac:dyDescent="0.45">
      <c r="J8" t="str">
        <f t="shared" si="1"/>
        <v/>
      </c>
      <c r="L8">
        <f t="shared" si="8"/>
        <v>0</v>
      </c>
      <c r="M8" t="str">
        <f t="shared" si="9"/>
        <v xml:space="preserve">One or more required fields are incomplete:  </v>
      </c>
      <c r="N8" t="str">
        <f t="shared" si="2"/>
        <v xml:space="preserve">SASID, </v>
      </c>
      <c r="O8" t="str">
        <f t="shared" si="3"/>
        <v xml:space="preserve">Reporting District, </v>
      </c>
      <c r="P8" t="str">
        <f t="shared" si="4"/>
        <v xml:space="preserve">DOB, </v>
      </c>
      <c r="Q8" t="str">
        <f t="shared" si="5"/>
        <v xml:space="preserve">Credential Specialization, </v>
      </c>
      <c r="R8" t="str">
        <f t="shared" si="6"/>
        <v xml:space="preserve">Attempt Date, </v>
      </c>
      <c r="S8" t="str">
        <f t="shared" si="7"/>
        <v xml:space="preserve">Test Passed, </v>
      </c>
    </row>
    <row r="9" spans="1:19" x14ac:dyDescent="0.45">
      <c r="J9" t="str">
        <f t="shared" si="1"/>
        <v/>
      </c>
      <c r="L9">
        <f t="shared" si="8"/>
        <v>0</v>
      </c>
      <c r="M9" t="str">
        <f t="shared" si="9"/>
        <v xml:space="preserve">One or more required fields are incomplete:  </v>
      </c>
      <c r="N9" t="str">
        <f t="shared" si="2"/>
        <v xml:space="preserve">SASID, </v>
      </c>
      <c r="O9" t="str">
        <f t="shared" si="3"/>
        <v xml:space="preserve">Reporting District, </v>
      </c>
      <c r="P9" t="str">
        <f t="shared" si="4"/>
        <v xml:space="preserve">DOB, </v>
      </c>
      <c r="Q9" t="str">
        <f t="shared" si="5"/>
        <v xml:space="preserve">Credential Specialization, </v>
      </c>
      <c r="R9" t="str">
        <f t="shared" si="6"/>
        <v xml:space="preserve">Attempt Date, </v>
      </c>
      <c r="S9" t="str">
        <f t="shared" si="7"/>
        <v xml:space="preserve">Test Passed, </v>
      </c>
    </row>
    <row r="10" spans="1:19" x14ac:dyDescent="0.45">
      <c r="J10" t="str">
        <f t="shared" si="1"/>
        <v/>
      </c>
      <c r="L10">
        <f t="shared" si="8"/>
        <v>0</v>
      </c>
      <c r="M10" t="str">
        <f t="shared" si="9"/>
        <v xml:space="preserve">One or more required fields are incomplete:  </v>
      </c>
      <c r="N10" t="str">
        <f t="shared" si="2"/>
        <v xml:space="preserve">SASID, </v>
      </c>
      <c r="O10" t="str">
        <f t="shared" si="3"/>
        <v xml:space="preserve">Reporting District, </v>
      </c>
      <c r="P10" t="str">
        <f t="shared" si="4"/>
        <v xml:space="preserve">DOB, </v>
      </c>
      <c r="Q10" t="str">
        <f t="shared" si="5"/>
        <v xml:space="preserve">Credential Specialization, </v>
      </c>
      <c r="R10" t="str">
        <f t="shared" si="6"/>
        <v xml:space="preserve">Attempt Date, </v>
      </c>
      <c r="S10" t="str">
        <f t="shared" si="7"/>
        <v xml:space="preserve">Test Passed, </v>
      </c>
    </row>
    <row r="11" spans="1:19" x14ac:dyDescent="0.45">
      <c r="J11" t="str">
        <f t="shared" si="1"/>
        <v/>
      </c>
      <c r="L11">
        <f t="shared" si="8"/>
        <v>0</v>
      </c>
      <c r="M11" t="str">
        <f t="shared" si="9"/>
        <v xml:space="preserve">One or more required fields are incomplete:  </v>
      </c>
      <c r="N11" t="str">
        <f t="shared" si="2"/>
        <v xml:space="preserve">SASID, </v>
      </c>
      <c r="O11" t="str">
        <f t="shared" si="3"/>
        <v xml:space="preserve">Reporting District, </v>
      </c>
      <c r="P11" t="str">
        <f t="shared" si="4"/>
        <v xml:space="preserve">DOB, </v>
      </c>
      <c r="Q11" t="str">
        <f t="shared" si="5"/>
        <v xml:space="preserve">Credential Specialization, </v>
      </c>
      <c r="R11" t="str">
        <f t="shared" si="6"/>
        <v xml:space="preserve">Attempt Date, </v>
      </c>
      <c r="S11" t="str">
        <f t="shared" si="7"/>
        <v xml:space="preserve">Test Passed, </v>
      </c>
    </row>
    <row r="12" spans="1:19" x14ac:dyDescent="0.45">
      <c r="J12" t="str">
        <f t="shared" si="1"/>
        <v/>
      </c>
      <c r="L12">
        <f t="shared" si="8"/>
        <v>0</v>
      </c>
      <c r="M12" t="str">
        <f t="shared" si="9"/>
        <v xml:space="preserve">One or more required fields are incomplete:  </v>
      </c>
      <c r="N12" t="str">
        <f t="shared" si="2"/>
        <v xml:space="preserve">SASID, </v>
      </c>
      <c r="O12" t="str">
        <f t="shared" si="3"/>
        <v xml:space="preserve">Reporting District, </v>
      </c>
      <c r="P12" t="str">
        <f t="shared" si="4"/>
        <v xml:space="preserve">DOB, </v>
      </c>
      <c r="Q12" t="str">
        <f t="shared" si="5"/>
        <v xml:space="preserve">Credential Specialization, </v>
      </c>
      <c r="R12" t="str">
        <f t="shared" si="6"/>
        <v xml:space="preserve">Attempt Date, </v>
      </c>
      <c r="S12" t="str">
        <f t="shared" si="7"/>
        <v xml:space="preserve">Test Passed, </v>
      </c>
    </row>
    <row r="13" spans="1:19" x14ac:dyDescent="0.45">
      <c r="J13" t="str">
        <f t="shared" si="1"/>
        <v/>
      </c>
      <c r="L13">
        <f t="shared" si="8"/>
        <v>0</v>
      </c>
      <c r="M13" t="str">
        <f t="shared" si="9"/>
        <v xml:space="preserve">One or more required fields are incomplete:  </v>
      </c>
      <c r="N13" t="str">
        <f t="shared" si="2"/>
        <v xml:space="preserve">SASID, </v>
      </c>
      <c r="O13" t="str">
        <f t="shared" si="3"/>
        <v xml:space="preserve">Reporting District, </v>
      </c>
      <c r="P13" t="str">
        <f t="shared" si="4"/>
        <v xml:space="preserve">DOB, </v>
      </c>
      <c r="Q13" t="str">
        <f t="shared" si="5"/>
        <v xml:space="preserve">Credential Specialization, </v>
      </c>
      <c r="R13" t="str">
        <f t="shared" si="6"/>
        <v xml:space="preserve">Attempt Date, </v>
      </c>
      <c r="S13" t="str">
        <f t="shared" si="7"/>
        <v xml:space="preserve">Test Passed, </v>
      </c>
    </row>
    <row r="14" spans="1:19" x14ac:dyDescent="0.45">
      <c r="J14" t="str">
        <f t="shared" si="1"/>
        <v/>
      </c>
      <c r="L14">
        <f t="shared" si="8"/>
        <v>0</v>
      </c>
      <c r="M14" t="str">
        <f t="shared" si="9"/>
        <v xml:space="preserve">One or more required fields are incomplete:  </v>
      </c>
      <c r="N14" t="str">
        <f t="shared" si="2"/>
        <v xml:space="preserve">SASID, </v>
      </c>
      <c r="O14" t="str">
        <f t="shared" si="3"/>
        <v xml:space="preserve">Reporting District, </v>
      </c>
      <c r="P14" t="str">
        <f t="shared" si="4"/>
        <v xml:space="preserve">DOB, </v>
      </c>
      <c r="Q14" t="str">
        <f t="shared" si="5"/>
        <v xml:space="preserve">Credential Specialization, </v>
      </c>
      <c r="R14" t="str">
        <f t="shared" si="6"/>
        <v xml:space="preserve">Attempt Date, </v>
      </c>
      <c r="S14" t="str">
        <f t="shared" si="7"/>
        <v xml:space="preserve">Test Passed, </v>
      </c>
    </row>
    <row r="15" spans="1:19" x14ac:dyDescent="0.45">
      <c r="J15" t="str">
        <f t="shared" si="1"/>
        <v/>
      </c>
      <c r="L15">
        <f t="shared" si="8"/>
        <v>0</v>
      </c>
      <c r="M15" t="str">
        <f t="shared" si="9"/>
        <v xml:space="preserve">One or more required fields are incomplete:  </v>
      </c>
      <c r="N15" t="str">
        <f t="shared" si="2"/>
        <v xml:space="preserve">SASID, </v>
      </c>
      <c r="O15" t="str">
        <f t="shared" si="3"/>
        <v xml:space="preserve">Reporting District, </v>
      </c>
      <c r="P15" t="str">
        <f t="shared" si="4"/>
        <v xml:space="preserve">DOB, </v>
      </c>
      <c r="Q15" t="str">
        <f t="shared" si="5"/>
        <v xml:space="preserve">Credential Specialization, </v>
      </c>
      <c r="R15" t="str">
        <f t="shared" si="6"/>
        <v xml:space="preserve">Attempt Date, </v>
      </c>
      <c r="S15" t="str">
        <f t="shared" si="7"/>
        <v xml:space="preserve">Test Passed, </v>
      </c>
    </row>
    <row r="16" spans="1:19" x14ac:dyDescent="0.45">
      <c r="J16" t="str">
        <f t="shared" si="1"/>
        <v/>
      </c>
      <c r="L16">
        <f t="shared" si="8"/>
        <v>0</v>
      </c>
      <c r="M16" t="str">
        <f t="shared" si="9"/>
        <v xml:space="preserve">One or more required fields are incomplete:  </v>
      </c>
      <c r="N16" t="str">
        <f t="shared" si="2"/>
        <v xml:space="preserve">SASID, </v>
      </c>
      <c r="O16" t="str">
        <f t="shared" si="3"/>
        <v xml:space="preserve">Reporting District, </v>
      </c>
      <c r="P16" t="str">
        <f t="shared" si="4"/>
        <v xml:space="preserve">DOB, </v>
      </c>
      <c r="Q16" t="str">
        <f t="shared" si="5"/>
        <v xml:space="preserve">Credential Specialization, </v>
      </c>
      <c r="R16" t="str">
        <f t="shared" si="6"/>
        <v xml:space="preserve">Attempt Date, </v>
      </c>
      <c r="S16" t="str">
        <f t="shared" si="7"/>
        <v xml:space="preserve">Test Passed, </v>
      </c>
    </row>
    <row r="17" spans="10:19" x14ac:dyDescent="0.45">
      <c r="J17" t="str">
        <f t="shared" si="1"/>
        <v/>
      </c>
      <c r="L17">
        <f t="shared" si="8"/>
        <v>0</v>
      </c>
      <c r="M17" t="str">
        <f t="shared" si="9"/>
        <v xml:space="preserve">One or more required fields are incomplete:  </v>
      </c>
      <c r="N17" t="str">
        <f t="shared" si="2"/>
        <v xml:space="preserve">SASID, </v>
      </c>
      <c r="O17" t="str">
        <f t="shared" si="3"/>
        <v xml:space="preserve">Reporting District, </v>
      </c>
      <c r="P17" t="str">
        <f t="shared" si="4"/>
        <v xml:space="preserve">DOB, </v>
      </c>
      <c r="Q17" t="str">
        <f t="shared" si="5"/>
        <v xml:space="preserve">Credential Specialization, </v>
      </c>
      <c r="R17" t="str">
        <f t="shared" si="6"/>
        <v xml:space="preserve">Attempt Date, </v>
      </c>
      <c r="S17" t="str">
        <f t="shared" si="7"/>
        <v xml:space="preserve">Test Passed, </v>
      </c>
    </row>
    <row r="18" spans="10:19" x14ac:dyDescent="0.45">
      <c r="J18" t="str">
        <f t="shared" si="1"/>
        <v/>
      </c>
      <c r="L18">
        <f t="shared" si="8"/>
        <v>0</v>
      </c>
      <c r="M18" t="str">
        <f t="shared" si="9"/>
        <v xml:space="preserve">One or more required fields are incomplete:  </v>
      </c>
      <c r="N18" t="str">
        <f t="shared" si="2"/>
        <v xml:space="preserve">SASID, </v>
      </c>
      <c r="O18" t="str">
        <f t="shared" si="3"/>
        <v xml:space="preserve">Reporting District, </v>
      </c>
      <c r="P18" t="str">
        <f t="shared" si="4"/>
        <v xml:space="preserve">DOB, </v>
      </c>
      <c r="Q18" t="str">
        <f t="shared" si="5"/>
        <v xml:space="preserve">Credential Specialization, </v>
      </c>
      <c r="R18" t="str">
        <f t="shared" si="6"/>
        <v xml:space="preserve">Attempt Date, </v>
      </c>
      <c r="S18" t="str">
        <f t="shared" si="7"/>
        <v xml:space="preserve">Test Passed, </v>
      </c>
    </row>
    <row r="19" spans="10:19" x14ac:dyDescent="0.45">
      <c r="J19" t="str">
        <f t="shared" si="1"/>
        <v/>
      </c>
      <c r="L19">
        <f t="shared" si="8"/>
        <v>0</v>
      </c>
      <c r="M19" t="str">
        <f t="shared" si="9"/>
        <v xml:space="preserve">One or more required fields are incomplete:  </v>
      </c>
      <c r="N19" t="str">
        <f t="shared" si="2"/>
        <v xml:space="preserve">SASID, </v>
      </c>
      <c r="O19" t="str">
        <f t="shared" si="3"/>
        <v xml:space="preserve">Reporting District, </v>
      </c>
      <c r="P19" t="str">
        <f t="shared" si="4"/>
        <v xml:space="preserve">DOB, </v>
      </c>
      <c r="Q19" t="str">
        <f t="shared" si="5"/>
        <v xml:space="preserve">Credential Specialization, </v>
      </c>
      <c r="R19" t="str">
        <f t="shared" si="6"/>
        <v xml:space="preserve">Attempt Date, </v>
      </c>
      <c r="S19" t="str">
        <f t="shared" si="7"/>
        <v xml:space="preserve">Test Passed, </v>
      </c>
    </row>
    <row r="20" spans="10:19" x14ac:dyDescent="0.45">
      <c r="J20" t="str">
        <f t="shared" si="1"/>
        <v/>
      </c>
      <c r="L20">
        <f t="shared" si="8"/>
        <v>0</v>
      </c>
      <c r="M20" t="str">
        <f t="shared" si="9"/>
        <v xml:space="preserve">One or more required fields are incomplete:  </v>
      </c>
      <c r="N20" t="str">
        <f t="shared" si="2"/>
        <v xml:space="preserve">SASID, </v>
      </c>
      <c r="O20" t="str">
        <f t="shared" si="3"/>
        <v xml:space="preserve">Reporting District, </v>
      </c>
      <c r="P20" t="str">
        <f t="shared" si="4"/>
        <v xml:space="preserve">DOB, </v>
      </c>
      <c r="Q20" t="str">
        <f t="shared" si="5"/>
        <v xml:space="preserve">Credential Specialization, </v>
      </c>
      <c r="R20" t="str">
        <f t="shared" si="6"/>
        <v xml:space="preserve">Attempt Date, </v>
      </c>
      <c r="S20" t="str">
        <f t="shared" si="7"/>
        <v xml:space="preserve">Test Passed, </v>
      </c>
    </row>
    <row r="21" spans="10:19" x14ac:dyDescent="0.45">
      <c r="J21" t="str">
        <f t="shared" si="1"/>
        <v/>
      </c>
      <c r="L21">
        <f t="shared" si="8"/>
        <v>0</v>
      </c>
      <c r="M21" t="str">
        <f t="shared" si="9"/>
        <v xml:space="preserve">One or more required fields are incomplete:  </v>
      </c>
      <c r="N21" t="str">
        <f t="shared" si="2"/>
        <v xml:space="preserve">SASID, </v>
      </c>
      <c r="O21" t="str">
        <f t="shared" si="3"/>
        <v xml:space="preserve">Reporting District, </v>
      </c>
      <c r="P21" t="str">
        <f t="shared" si="4"/>
        <v xml:space="preserve">DOB, </v>
      </c>
      <c r="Q21" t="str">
        <f t="shared" si="5"/>
        <v xml:space="preserve">Credential Specialization, </v>
      </c>
      <c r="R21" t="str">
        <f t="shared" si="6"/>
        <v xml:space="preserve">Attempt Date, </v>
      </c>
      <c r="S21" t="str">
        <f t="shared" si="7"/>
        <v xml:space="preserve">Test Passed, </v>
      </c>
    </row>
    <row r="22" spans="10:19" x14ac:dyDescent="0.45">
      <c r="J22" t="str">
        <f t="shared" si="1"/>
        <v/>
      </c>
      <c r="L22">
        <f t="shared" si="8"/>
        <v>0</v>
      </c>
      <c r="M22" t="str">
        <f t="shared" si="9"/>
        <v xml:space="preserve">One or more required fields are incomplete:  </v>
      </c>
      <c r="N22" t="str">
        <f t="shared" si="2"/>
        <v xml:space="preserve">SASID, </v>
      </c>
      <c r="O22" t="str">
        <f t="shared" si="3"/>
        <v xml:space="preserve">Reporting District, </v>
      </c>
      <c r="P22" t="str">
        <f t="shared" si="4"/>
        <v xml:space="preserve">DOB, </v>
      </c>
      <c r="Q22" t="str">
        <f t="shared" si="5"/>
        <v xml:space="preserve">Credential Specialization, </v>
      </c>
      <c r="R22" t="str">
        <f t="shared" si="6"/>
        <v xml:space="preserve">Attempt Date, </v>
      </c>
      <c r="S22" t="str">
        <f t="shared" si="7"/>
        <v xml:space="preserve">Test Passed, </v>
      </c>
    </row>
    <row r="23" spans="10:19" x14ac:dyDescent="0.45">
      <c r="J23" t="str">
        <f t="shared" si="1"/>
        <v/>
      </c>
      <c r="L23">
        <f t="shared" si="8"/>
        <v>0</v>
      </c>
      <c r="M23" t="str">
        <f t="shared" si="9"/>
        <v xml:space="preserve">One or more required fields are incomplete:  </v>
      </c>
      <c r="N23" t="str">
        <f t="shared" si="2"/>
        <v xml:space="preserve">SASID, </v>
      </c>
      <c r="O23" t="str">
        <f t="shared" si="3"/>
        <v xml:space="preserve">Reporting District, </v>
      </c>
      <c r="P23" t="str">
        <f t="shared" si="4"/>
        <v xml:space="preserve">DOB, </v>
      </c>
      <c r="Q23" t="str">
        <f t="shared" si="5"/>
        <v xml:space="preserve">Credential Specialization, </v>
      </c>
      <c r="R23" t="str">
        <f t="shared" si="6"/>
        <v xml:space="preserve">Attempt Date, </v>
      </c>
      <c r="S23" t="str">
        <f t="shared" si="7"/>
        <v xml:space="preserve">Test Passed, </v>
      </c>
    </row>
    <row r="24" spans="10:19" x14ac:dyDescent="0.45">
      <c r="J24" t="str">
        <f t="shared" si="1"/>
        <v/>
      </c>
      <c r="L24">
        <f t="shared" si="8"/>
        <v>0</v>
      </c>
      <c r="M24" t="str">
        <f t="shared" si="9"/>
        <v xml:space="preserve">One or more required fields are incomplete:  </v>
      </c>
      <c r="N24" t="str">
        <f t="shared" si="2"/>
        <v xml:space="preserve">SASID, </v>
      </c>
      <c r="O24" t="str">
        <f t="shared" si="3"/>
        <v xml:space="preserve">Reporting District, </v>
      </c>
      <c r="P24" t="str">
        <f t="shared" si="4"/>
        <v xml:space="preserve">DOB, </v>
      </c>
      <c r="Q24" t="str">
        <f t="shared" si="5"/>
        <v xml:space="preserve">Credential Specialization, </v>
      </c>
      <c r="R24" t="str">
        <f t="shared" si="6"/>
        <v xml:space="preserve">Attempt Date, </v>
      </c>
      <c r="S24" t="str">
        <f t="shared" si="7"/>
        <v xml:space="preserve">Test Passed, </v>
      </c>
    </row>
    <row r="25" spans="10:19" x14ac:dyDescent="0.45">
      <c r="J25" t="str">
        <f t="shared" si="1"/>
        <v/>
      </c>
      <c r="L25">
        <f t="shared" si="8"/>
        <v>0</v>
      </c>
      <c r="M25" t="str">
        <f t="shared" si="9"/>
        <v xml:space="preserve">One or more required fields are incomplete:  </v>
      </c>
      <c r="N25" t="str">
        <f t="shared" si="2"/>
        <v xml:space="preserve">SASID, </v>
      </c>
      <c r="O25" t="str">
        <f t="shared" si="3"/>
        <v xml:space="preserve">Reporting District, </v>
      </c>
      <c r="P25" t="str">
        <f t="shared" si="4"/>
        <v xml:space="preserve">DOB, </v>
      </c>
      <c r="Q25" t="str">
        <f t="shared" si="5"/>
        <v xml:space="preserve">Credential Specialization, </v>
      </c>
      <c r="R25" t="str">
        <f t="shared" si="6"/>
        <v xml:space="preserve">Attempt Date, </v>
      </c>
      <c r="S25" t="str">
        <f t="shared" si="7"/>
        <v xml:space="preserve">Test Passed, </v>
      </c>
    </row>
    <row r="26" spans="10:19" x14ac:dyDescent="0.45">
      <c r="J26" t="str">
        <f t="shared" si="1"/>
        <v/>
      </c>
      <c r="L26">
        <f t="shared" si="8"/>
        <v>0</v>
      </c>
      <c r="M26" t="str">
        <f t="shared" si="9"/>
        <v xml:space="preserve">One or more required fields are incomplete:  </v>
      </c>
      <c r="N26" t="str">
        <f t="shared" si="2"/>
        <v xml:space="preserve">SASID, </v>
      </c>
      <c r="O26" t="str">
        <f t="shared" si="3"/>
        <v xml:space="preserve">Reporting District, </v>
      </c>
      <c r="P26" t="str">
        <f t="shared" si="4"/>
        <v xml:space="preserve">DOB, </v>
      </c>
      <c r="Q26" t="str">
        <f t="shared" si="5"/>
        <v xml:space="preserve">Credential Specialization, </v>
      </c>
      <c r="R26" t="str">
        <f t="shared" si="6"/>
        <v xml:space="preserve">Attempt Date, </v>
      </c>
      <c r="S26" t="str">
        <f t="shared" si="7"/>
        <v xml:space="preserve">Test Passed, </v>
      </c>
    </row>
    <row r="27" spans="10:19" x14ac:dyDescent="0.45">
      <c r="J27" t="str">
        <f t="shared" si="1"/>
        <v/>
      </c>
      <c r="L27">
        <f t="shared" si="8"/>
        <v>0</v>
      </c>
      <c r="M27" t="str">
        <f t="shared" si="9"/>
        <v xml:space="preserve">One or more required fields are incomplete:  </v>
      </c>
      <c r="N27" t="str">
        <f t="shared" si="2"/>
        <v xml:space="preserve">SASID, </v>
      </c>
      <c r="O27" t="str">
        <f t="shared" si="3"/>
        <v xml:space="preserve">Reporting District, </v>
      </c>
      <c r="P27" t="str">
        <f t="shared" si="4"/>
        <v xml:space="preserve">DOB, </v>
      </c>
      <c r="Q27" t="str">
        <f t="shared" si="5"/>
        <v xml:space="preserve">Credential Specialization, </v>
      </c>
      <c r="R27" t="str">
        <f t="shared" si="6"/>
        <v xml:space="preserve">Attempt Date, </v>
      </c>
      <c r="S27" t="str">
        <f t="shared" si="7"/>
        <v xml:space="preserve">Test Passed, </v>
      </c>
    </row>
    <row r="28" spans="10:19" x14ac:dyDescent="0.45">
      <c r="J28" t="str">
        <f t="shared" si="1"/>
        <v/>
      </c>
      <c r="L28">
        <f t="shared" si="8"/>
        <v>0</v>
      </c>
      <c r="M28" t="str">
        <f t="shared" si="9"/>
        <v xml:space="preserve">One or more required fields are incomplete:  </v>
      </c>
      <c r="N28" t="str">
        <f t="shared" si="2"/>
        <v xml:space="preserve">SASID, </v>
      </c>
      <c r="O28" t="str">
        <f t="shared" si="3"/>
        <v xml:space="preserve">Reporting District, </v>
      </c>
      <c r="P28" t="str">
        <f t="shared" si="4"/>
        <v xml:space="preserve">DOB, </v>
      </c>
      <c r="Q28" t="str">
        <f t="shared" si="5"/>
        <v xml:space="preserve">Credential Specialization, </v>
      </c>
      <c r="R28" t="str">
        <f t="shared" si="6"/>
        <v xml:space="preserve">Attempt Date, </v>
      </c>
      <c r="S28" t="str">
        <f t="shared" si="7"/>
        <v xml:space="preserve">Test Passed, </v>
      </c>
    </row>
    <row r="29" spans="10:19" x14ac:dyDescent="0.45">
      <c r="J29" t="str">
        <f t="shared" si="1"/>
        <v/>
      </c>
      <c r="L29">
        <f t="shared" si="8"/>
        <v>0</v>
      </c>
      <c r="M29" t="str">
        <f t="shared" si="9"/>
        <v xml:space="preserve">One or more required fields are incomplete:  </v>
      </c>
      <c r="N29" t="str">
        <f t="shared" si="2"/>
        <v xml:space="preserve">SASID, </v>
      </c>
      <c r="O29" t="str">
        <f t="shared" si="3"/>
        <v xml:space="preserve">Reporting District, </v>
      </c>
      <c r="P29" t="str">
        <f t="shared" si="4"/>
        <v xml:space="preserve">DOB, </v>
      </c>
      <c r="Q29" t="str">
        <f t="shared" si="5"/>
        <v xml:space="preserve">Credential Specialization, </v>
      </c>
      <c r="R29" t="str">
        <f t="shared" si="6"/>
        <v xml:space="preserve">Attempt Date, </v>
      </c>
      <c r="S29" t="str">
        <f t="shared" si="7"/>
        <v xml:space="preserve">Test Passed, </v>
      </c>
    </row>
    <row r="30" spans="10:19" x14ac:dyDescent="0.45">
      <c r="J30" t="str">
        <f t="shared" si="1"/>
        <v/>
      </c>
      <c r="L30">
        <f t="shared" si="8"/>
        <v>0</v>
      </c>
      <c r="M30" t="str">
        <f t="shared" si="9"/>
        <v xml:space="preserve">One or more required fields are incomplete:  </v>
      </c>
      <c r="N30" t="str">
        <f t="shared" si="2"/>
        <v xml:space="preserve">SASID, </v>
      </c>
      <c r="O30" t="str">
        <f t="shared" si="3"/>
        <v xml:space="preserve">Reporting District, </v>
      </c>
      <c r="P30" t="str">
        <f t="shared" si="4"/>
        <v xml:space="preserve">DOB, </v>
      </c>
      <c r="Q30" t="str">
        <f t="shared" si="5"/>
        <v xml:space="preserve">Credential Specialization, </v>
      </c>
      <c r="R30" t="str">
        <f t="shared" si="6"/>
        <v xml:space="preserve">Attempt Date, </v>
      </c>
      <c r="S30" t="str">
        <f t="shared" si="7"/>
        <v xml:space="preserve">Test Passed, </v>
      </c>
    </row>
    <row r="31" spans="10:19" x14ac:dyDescent="0.45">
      <c r="J31" t="str">
        <f t="shared" si="1"/>
        <v/>
      </c>
      <c r="L31">
        <f t="shared" si="8"/>
        <v>0</v>
      </c>
      <c r="M31" t="str">
        <f t="shared" si="9"/>
        <v xml:space="preserve">One or more required fields are incomplete:  </v>
      </c>
      <c r="N31" t="str">
        <f t="shared" si="2"/>
        <v xml:space="preserve">SASID, </v>
      </c>
      <c r="O31" t="str">
        <f t="shared" si="3"/>
        <v xml:space="preserve">Reporting District, </v>
      </c>
      <c r="P31" t="str">
        <f t="shared" si="4"/>
        <v xml:space="preserve">DOB, </v>
      </c>
      <c r="Q31" t="str">
        <f t="shared" si="5"/>
        <v xml:space="preserve">Credential Specialization, </v>
      </c>
      <c r="R31" t="str">
        <f t="shared" si="6"/>
        <v xml:space="preserve">Attempt Date, </v>
      </c>
      <c r="S31" t="str">
        <f t="shared" si="7"/>
        <v xml:space="preserve">Test Passed, </v>
      </c>
    </row>
    <row r="32" spans="10:19" x14ac:dyDescent="0.45">
      <c r="J32" t="str">
        <f t="shared" si="1"/>
        <v/>
      </c>
      <c r="L32">
        <f t="shared" si="8"/>
        <v>0</v>
      </c>
      <c r="M32" t="str">
        <f t="shared" si="9"/>
        <v xml:space="preserve">One or more required fields are incomplete:  </v>
      </c>
      <c r="N32" t="str">
        <f t="shared" si="2"/>
        <v xml:space="preserve">SASID, </v>
      </c>
      <c r="O32" t="str">
        <f t="shared" si="3"/>
        <v xml:space="preserve">Reporting District, </v>
      </c>
      <c r="P32" t="str">
        <f t="shared" si="4"/>
        <v xml:space="preserve">DOB, </v>
      </c>
      <c r="Q32" t="str">
        <f t="shared" si="5"/>
        <v xml:space="preserve">Credential Specialization, </v>
      </c>
      <c r="R32" t="str">
        <f t="shared" si="6"/>
        <v xml:space="preserve">Attempt Date, </v>
      </c>
      <c r="S32" t="str">
        <f t="shared" si="7"/>
        <v xml:space="preserve">Test Passed, </v>
      </c>
    </row>
    <row r="33" spans="10:19" x14ac:dyDescent="0.45">
      <c r="J33" t="str">
        <f t="shared" si="1"/>
        <v/>
      </c>
      <c r="L33">
        <f t="shared" si="8"/>
        <v>0</v>
      </c>
      <c r="M33" t="str">
        <f t="shared" si="9"/>
        <v xml:space="preserve">One or more required fields are incomplete:  </v>
      </c>
      <c r="N33" t="str">
        <f t="shared" si="2"/>
        <v xml:space="preserve">SASID, </v>
      </c>
      <c r="O33" t="str">
        <f t="shared" si="3"/>
        <v xml:space="preserve">Reporting District, </v>
      </c>
      <c r="P33" t="str">
        <f t="shared" si="4"/>
        <v xml:space="preserve">DOB, </v>
      </c>
      <c r="Q33" t="str">
        <f t="shared" si="5"/>
        <v xml:space="preserve">Credential Specialization, </v>
      </c>
      <c r="R33" t="str">
        <f t="shared" si="6"/>
        <v xml:space="preserve">Attempt Date, </v>
      </c>
      <c r="S33" t="str">
        <f t="shared" si="7"/>
        <v xml:space="preserve">Test Passed, </v>
      </c>
    </row>
    <row r="34" spans="10:19" x14ac:dyDescent="0.45">
      <c r="J34" t="str">
        <f t="shared" si="1"/>
        <v/>
      </c>
      <c r="L34">
        <f t="shared" si="8"/>
        <v>0</v>
      </c>
      <c r="M34" t="str">
        <f t="shared" si="9"/>
        <v xml:space="preserve">One or more required fields are incomplete:  </v>
      </c>
      <c r="N34" t="str">
        <f t="shared" si="2"/>
        <v xml:space="preserve">SASID, </v>
      </c>
      <c r="O34" t="str">
        <f t="shared" si="3"/>
        <v xml:space="preserve">Reporting District, </v>
      </c>
      <c r="P34" t="str">
        <f t="shared" si="4"/>
        <v xml:space="preserve">DOB, </v>
      </c>
      <c r="Q34" t="str">
        <f t="shared" si="5"/>
        <v xml:space="preserve">Credential Specialization, </v>
      </c>
      <c r="R34" t="str">
        <f t="shared" si="6"/>
        <v xml:space="preserve">Attempt Date, </v>
      </c>
      <c r="S34" t="str">
        <f t="shared" si="7"/>
        <v xml:space="preserve">Test Passed, </v>
      </c>
    </row>
    <row r="35" spans="10:19" x14ac:dyDescent="0.45">
      <c r="J35" t="str">
        <f t="shared" si="1"/>
        <v/>
      </c>
      <c r="L35">
        <f t="shared" si="8"/>
        <v>0</v>
      </c>
      <c r="M35" t="str">
        <f t="shared" si="9"/>
        <v xml:space="preserve">One or more required fields are incomplete:  </v>
      </c>
      <c r="N35" t="str">
        <f t="shared" si="2"/>
        <v xml:space="preserve">SASID, </v>
      </c>
      <c r="O35" t="str">
        <f t="shared" si="3"/>
        <v xml:space="preserve">Reporting District, </v>
      </c>
      <c r="P35" t="str">
        <f t="shared" si="4"/>
        <v xml:space="preserve">DOB, </v>
      </c>
      <c r="Q35" t="str">
        <f t="shared" si="5"/>
        <v xml:space="preserve">Credential Specialization, </v>
      </c>
      <c r="R35" t="str">
        <f t="shared" si="6"/>
        <v xml:space="preserve">Attempt Date, </v>
      </c>
      <c r="S35" t="str">
        <f t="shared" si="7"/>
        <v xml:space="preserve">Test Passed, </v>
      </c>
    </row>
    <row r="36" spans="10:19" x14ac:dyDescent="0.45">
      <c r="J36" t="str">
        <f t="shared" si="1"/>
        <v/>
      </c>
      <c r="L36">
        <f t="shared" si="8"/>
        <v>0</v>
      </c>
      <c r="M36" t="str">
        <f t="shared" si="9"/>
        <v xml:space="preserve">One or more required fields are incomplete:  </v>
      </c>
      <c r="N36" t="str">
        <f t="shared" si="2"/>
        <v xml:space="preserve">SASID, </v>
      </c>
      <c r="O36" t="str">
        <f t="shared" si="3"/>
        <v xml:space="preserve">Reporting District, </v>
      </c>
      <c r="P36" t="str">
        <f t="shared" si="4"/>
        <v xml:space="preserve">DOB, </v>
      </c>
      <c r="Q36" t="str">
        <f t="shared" si="5"/>
        <v xml:space="preserve">Credential Specialization, </v>
      </c>
      <c r="R36" t="str">
        <f t="shared" si="6"/>
        <v xml:space="preserve">Attempt Date, </v>
      </c>
      <c r="S36" t="str">
        <f t="shared" si="7"/>
        <v xml:space="preserve">Test Passed, </v>
      </c>
    </row>
    <row r="37" spans="10:19" x14ac:dyDescent="0.45">
      <c r="J37" t="str">
        <f t="shared" si="1"/>
        <v/>
      </c>
      <c r="L37">
        <f t="shared" si="8"/>
        <v>0</v>
      </c>
      <c r="M37" t="str">
        <f t="shared" si="9"/>
        <v xml:space="preserve">One or more required fields are incomplete:  </v>
      </c>
      <c r="N37" t="str">
        <f t="shared" si="2"/>
        <v xml:space="preserve">SASID, </v>
      </c>
      <c r="O37" t="str">
        <f t="shared" si="3"/>
        <v xml:space="preserve">Reporting District, </v>
      </c>
      <c r="P37" t="str">
        <f t="shared" si="4"/>
        <v xml:space="preserve">DOB, </v>
      </c>
      <c r="Q37" t="str">
        <f t="shared" si="5"/>
        <v xml:space="preserve">Credential Specialization, </v>
      </c>
      <c r="R37" t="str">
        <f t="shared" si="6"/>
        <v xml:space="preserve">Attempt Date, </v>
      </c>
      <c r="S37" t="str">
        <f t="shared" si="7"/>
        <v xml:space="preserve">Test Passed, </v>
      </c>
    </row>
    <row r="38" spans="10:19" x14ac:dyDescent="0.45">
      <c r="J38" t="str">
        <f t="shared" si="1"/>
        <v/>
      </c>
      <c r="L38">
        <f t="shared" si="8"/>
        <v>0</v>
      </c>
      <c r="M38" t="str">
        <f t="shared" si="9"/>
        <v xml:space="preserve">One or more required fields are incomplete:  </v>
      </c>
      <c r="N38" t="str">
        <f t="shared" si="2"/>
        <v xml:space="preserve">SASID, </v>
      </c>
      <c r="O38" t="str">
        <f t="shared" si="3"/>
        <v xml:space="preserve">Reporting District, </v>
      </c>
      <c r="P38" t="str">
        <f t="shared" si="4"/>
        <v xml:space="preserve">DOB, </v>
      </c>
      <c r="Q38" t="str">
        <f t="shared" si="5"/>
        <v xml:space="preserve">Credential Specialization, </v>
      </c>
      <c r="R38" t="str">
        <f t="shared" si="6"/>
        <v xml:space="preserve">Attempt Date, </v>
      </c>
      <c r="S38" t="str">
        <f t="shared" si="7"/>
        <v xml:space="preserve">Test Passed, </v>
      </c>
    </row>
    <row r="39" spans="10:19" x14ac:dyDescent="0.45">
      <c r="J39" t="str">
        <f t="shared" si="1"/>
        <v/>
      </c>
      <c r="L39">
        <f t="shared" si="8"/>
        <v>0</v>
      </c>
      <c r="M39" t="str">
        <f t="shared" si="9"/>
        <v xml:space="preserve">One or more required fields are incomplete:  </v>
      </c>
      <c r="N39" t="str">
        <f t="shared" si="2"/>
        <v xml:space="preserve">SASID, </v>
      </c>
      <c r="O39" t="str">
        <f t="shared" si="3"/>
        <v xml:space="preserve">Reporting District, </v>
      </c>
      <c r="P39" t="str">
        <f t="shared" si="4"/>
        <v xml:space="preserve">DOB, </v>
      </c>
      <c r="Q39" t="str">
        <f t="shared" si="5"/>
        <v xml:space="preserve">Credential Specialization, </v>
      </c>
      <c r="R39" t="str">
        <f t="shared" si="6"/>
        <v xml:space="preserve">Attempt Date, </v>
      </c>
      <c r="S39" t="str">
        <f t="shared" si="7"/>
        <v xml:space="preserve">Test Passed, </v>
      </c>
    </row>
    <row r="40" spans="10:19" x14ac:dyDescent="0.45">
      <c r="J40" t="str">
        <f t="shared" si="1"/>
        <v/>
      </c>
      <c r="L40">
        <f t="shared" si="8"/>
        <v>0</v>
      </c>
      <c r="M40" t="str">
        <f t="shared" si="9"/>
        <v xml:space="preserve">One or more required fields are incomplete:  </v>
      </c>
      <c r="N40" t="str">
        <f t="shared" si="2"/>
        <v xml:space="preserve">SASID, </v>
      </c>
      <c r="O40" t="str">
        <f t="shared" si="3"/>
        <v xml:space="preserve">Reporting District, </v>
      </c>
      <c r="P40" t="str">
        <f t="shared" si="4"/>
        <v xml:space="preserve">DOB, </v>
      </c>
      <c r="Q40" t="str">
        <f t="shared" si="5"/>
        <v xml:space="preserve">Credential Specialization, </v>
      </c>
      <c r="R40" t="str">
        <f t="shared" si="6"/>
        <v xml:space="preserve">Attempt Date, </v>
      </c>
      <c r="S40" t="str">
        <f t="shared" si="7"/>
        <v xml:space="preserve">Test Passed, </v>
      </c>
    </row>
    <row r="41" spans="10:19" x14ac:dyDescent="0.45">
      <c r="J41" t="str">
        <f t="shared" si="1"/>
        <v/>
      </c>
      <c r="L41">
        <f t="shared" si="8"/>
        <v>0</v>
      </c>
      <c r="M41" t="str">
        <f t="shared" si="9"/>
        <v xml:space="preserve">One or more required fields are incomplete:  </v>
      </c>
      <c r="N41" t="str">
        <f t="shared" si="2"/>
        <v xml:space="preserve">SASID, </v>
      </c>
      <c r="O41" t="str">
        <f t="shared" si="3"/>
        <v xml:space="preserve">Reporting District, </v>
      </c>
      <c r="P41" t="str">
        <f t="shared" si="4"/>
        <v xml:space="preserve">DOB, </v>
      </c>
      <c r="Q41" t="str">
        <f t="shared" si="5"/>
        <v xml:space="preserve">Credential Specialization, </v>
      </c>
      <c r="R41" t="str">
        <f t="shared" si="6"/>
        <v xml:space="preserve">Attempt Date, </v>
      </c>
      <c r="S41" t="str">
        <f t="shared" si="7"/>
        <v xml:space="preserve">Test Passed, </v>
      </c>
    </row>
    <row r="42" spans="10:19" x14ac:dyDescent="0.45">
      <c r="J42" t="str">
        <f t="shared" si="1"/>
        <v/>
      </c>
      <c r="L42">
        <f t="shared" si="8"/>
        <v>0</v>
      </c>
      <c r="M42" t="str">
        <f t="shared" si="9"/>
        <v xml:space="preserve">One or more required fields are incomplete:  </v>
      </c>
      <c r="N42" t="str">
        <f t="shared" si="2"/>
        <v xml:space="preserve">SASID, </v>
      </c>
      <c r="O42" t="str">
        <f t="shared" si="3"/>
        <v xml:space="preserve">Reporting District, </v>
      </c>
      <c r="P42" t="str">
        <f t="shared" si="4"/>
        <v xml:space="preserve">DOB, </v>
      </c>
      <c r="Q42" t="str">
        <f t="shared" si="5"/>
        <v xml:space="preserve">Credential Specialization, </v>
      </c>
      <c r="R42" t="str">
        <f t="shared" si="6"/>
        <v xml:space="preserve">Attempt Date, </v>
      </c>
      <c r="S42" t="str">
        <f t="shared" si="7"/>
        <v xml:space="preserve">Test Passed, </v>
      </c>
    </row>
    <row r="43" spans="10:19" x14ac:dyDescent="0.45">
      <c r="J43" t="str">
        <f t="shared" si="1"/>
        <v/>
      </c>
      <c r="L43">
        <f t="shared" si="8"/>
        <v>0</v>
      </c>
      <c r="M43" t="str">
        <f t="shared" si="9"/>
        <v xml:space="preserve">One or more required fields are incomplete:  </v>
      </c>
      <c r="N43" t="str">
        <f t="shared" si="2"/>
        <v xml:space="preserve">SASID, </v>
      </c>
      <c r="O43" t="str">
        <f t="shared" si="3"/>
        <v xml:space="preserve">Reporting District, </v>
      </c>
      <c r="P43" t="str">
        <f t="shared" si="4"/>
        <v xml:space="preserve">DOB, </v>
      </c>
      <c r="Q43" t="str">
        <f t="shared" si="5"/>
        <v xml:space="preserve">Credential Specialization, </v>
      </c>
      <c r="R43" t="str">
        <f t="shared" si="6"/>
        <v xml:space="preserve">Attempt Date, </v>
      </c>
      <c r="S43" t="str">
        <f t="shared" si="7"/>
        <v xml:space="preserve">Test Passed, </v>
      </c>
    </row>
    <row r="44" spans="10:19" x14ac:dyDescent="0.45">
      <c r="J44" t="str">
        <f t="shared" si="1"/>
        <v/>
      </c>
      <c r="L44">
        <f t="shared" si="8"/>
        <v>0</v>
      </c>
      <c r="M44" t="str">
        <f t="shared" si="9"/>
        <v xml:space="preserve">One or more required fields are incomplete:  </v>
      </c>
      <c r="N44" t="str">
        <f t="shared" si="2"/>
        <v xml:space="preserve">SASID, </v>
      </c>
      <c r="O44" t="str">
        <f t="shared" si="3"/>
        <v xml:space="preserve">Reporting District, </v>
      </c>
      <c r="P44" t="str">
        <f t="shared" si="4"/>
        <v xml:space="preserve">DOB, </v>
      </c>
      <c r="Q44" t="str">
        <f t="shared" si="5"/>
        <v xml:space="preserve">Credential Specialization, </v>
      </c>
      <c r="R44" t="str">
        <f t="shared" si="6"/>
        <v xml:space="preserve">Attempt Date, </v>
      </c>
      <c r="S44" t="str">
        <f t="shared" si="7"/>
        <v xml:space="preserve">Test Passed, </v>
      </c>
    </row>
    <row r="45" spans="10:19" x14ac:dyDescent="0.45">
      <c r="J45" t="str">
        <f t="shared" si="1"/>
        <v/>
      </c>
      <c r="L45">
        <f t="shared" si="8"/>
        <v>0</v>
      </c>
      <c r="M45" t="str">
        <f t="shared" si="9"/>
        <v xml:space="preserve">One or more required fields are incomplete:  </v>
      </c>
      <c r="N45" t="str">
        <f t="shared" si="2"/>
        <v xml:space="preserve">SASID, </v>
      </c>
      <c r="O45" t="str">
        <f t="shared" si="3"/>
        <v xml:space="preserve">Reporting District, </v>
      </c>
      <c r="P45" t="str">
        <f t="shared" si="4"/>
        <v xml:space="preserve">DOB, </v>
      </c>
      <c r="Q45" t="str">
        <f t="shared" si="5"/>
        <v xml:space="preserve">Credential Specialization, </v>
      </c>
      <c r="R45" t="str">
        <f t="shared" si="6"/>
        <v xml:space="preserve">Attempt Date, </v>
      </c>
      <c r="S45" t="str">
        <f t="shared" si="7"/>
        <v xml:space="preserve">Test Passed, </v>
      </c>
    </row>
    <row r="46" spans="10:19" x14ac:dyDescent="0.45">
      <c r="J46" t="str">
        <f t="shared" si="1"/>
        <v/>
      </c>
      <c r="L46">
        <f t="shared" si="8"/>
        <v>0</v>
      </c>
      <c r="M46" t="str">
        <f t="shared" si="9"/>
        <v xml:space="preserve">One or more required fields are incomplete:  </v>
      </c>
      <c r="N46" t="str">
        <f t="shared" si="2"/>
        <v xml:space="preserve">SASID, </v>
      </c>
      <c r="O46" t="str">
        <f t="shared" si="3"/>
        <v xml:space="preserve">Reporting District, </v>
      </c>
      <c r="P46" t="str">
        <f t="shared" si="4"/>
        <v xml:space="preserve">DOB, </v>
      </c>
      <c r="Q46" t="str">
        <f t="shared" si="5"/>
        <v xml:space="preserve">Credential Specialization, </v>
      </c>
      <c r="R46" t="str">
        <f t="shared" si="6"/>
        <v xml:space="preserve">Attempt Date, </v>
      </c>
      <c r="S46" t="str">
        <f t="shared" si="7"/>
        <v xml:space="preserve">Test Passed, </v>
      </c>
    </row>
    <row r="47" spans="10:19" x14ac:dyDescent="0.45">
      <c r="J47" t="str">
        <f t="shared" si="1"/>
        <v/>
      </c>
      <c r="L47">
        <f t="shared" si="8"/>
        <v>0</v>
      </c>
      <c r="M47" t="str">
        <f t="shared" si="9"/>
        <v xml:space="preserve">One or more required fields are incomplete:  </v>
      </c>
      <c r="N47" t="str">
        <f t="shared" si="2"/>
        <v xml:space="preserve">SASID, </v>
      </c>
      <c r="O47" t="str">
        <f t="shared" si="3"/>
        <v xml:space="preserve">Reporting District, </v>
      </c>
      <c r="P47" t="str">
        <f t="shared" si="4"/>
        <v xml:space="preserve">DOB, </v>
      </c>
      <c r="Q47" t="str">
        <f t="shared" si="5"/>
        <v xml:space="preserve">Credential Specialization, </v>
      </c>
      <c r="R47" t="str">
        <f t="shared" si="6"/>
        <v xml:space="preserve">Attempt Date, </v>
      </c>
      <c r="S47" t="str">
        <f t="shared" si="7"/>
        <v xml:space="preserve">Test Passed, </v>
      </c>
    </row>
    <row r="48" spans="10:19" x14ac:dyDescent="0.45">
      <c r="J48" t="str">
        <f t="shared" si="1"/>
        <v/>
      </c>
      <c r="L48">
        <f t="shared" si="8"/>
        <v>0</v>
      </c>
      <c r="M48" t="str">
        <f t="shared" si="9"/>
        <v xml:space="preserve">One or more required fields are incomplete:  </v>
      </c>
      <c r="N48" t="str">
        <f t="shared" si="2"/>
        <v xml:space="preserve">SASID, </v>
      </c>
      <c r="O48" t="str">
        <f t="shared" si="3"/>
        <v xml:space="preserve">Reporting District, </v>
      </c>
      <c r="P48" t="str">
        <f t="shared" si="4"/>
        <v xml:space="preserve">DOB, </v>
      </c>
      <c r="Q48" t="str">
        <f t="shared" si="5"/>
        <v xml:space="preserve">Credential Specialization, </v>
      </c>
      <c r="R48" t="str">
        <f t="shared" si="6"/>
        <v xml:space="preserve">Attempt Date, </v>
      </c>
      <c r="S48" t="str">
        <f t="shared" si="7"/>
        <v xml:space="preserve">Test Passed, </v>
      </c>
    </row>
    <row r="49" spans="10:19" x14ac:dyDescent="0.45">
      <c r="J49" t="str">
        <f t="shared" si="1"/>
        <v/>
      </c>
      <c r="L49">
        <f t="shared" si="8"/>
        <v>0</v>
      </c>
      <c r="M49" t="str">
        <f t="shared" si="9"/>
        <v xml:space="preserve">One or more required fields are incomplete:  </v>
      </c>
      <c r="N49" t="str">
        <f t="shared" si="2"/>
        <v xml:space="preserve">SASID, </v>
      </c>
      <c r="O49" t="str">
        <f t="shared" si="3"/>
        <v xml:space="preserve">Reporting District, </v>
      </c>
      <c r="P49" t="str">
        <f t="shared" si="4"/>
        <v xml:space="preserve">DOB, </v>
      </c>
      <c r="Q49" t="str">
        <f t="shared" si="5"/>
        <v xml:space="preserve">Credential Specialization, </v>
      </c>
      <c r="R49" t="str">
        <f t="shared" si="6"/>
        <v xml:space="preserve">Attempt Date, </v>
      </c>
      <c r="S49" t="str">
        <f t="shared" si="7"/>
        <v xml:space="preserve">Test Passed, </v>
      </c>
    </row>
    <row r="50" spans="10:19" x14ac:dyDescent="0.45">
      <c r="J50" t="str">
        <f t="shared" si="1"/>
        <v/>
      </c>
      <c r="L50">
        <f t="shared" si="8"/>
        <v>0</v>
      </c>
      <c r="M50" t="str">
        <f t="shared" si="9"/>
        <v xml:space="preserve">One or more required fields are incomplete:  </v>
      </c>
      <c r="N50" t="str">
        <f t="shared" si="2"/>
        <v xml:space="preserve">SASID, </v>
      </c>
      <c r="O50" t="str">
        <f t="shared" si="3"/>
        <v xml:space="preserve">Reporting District, </v>
      </c>
      <c r="P50" t="str">
        <f t="shared" si="4"/>
        <v xml:space="preserve">DOB, </v>
      </c>
      <c r="Q50" t="str">
        <f t="shared" si="5"/>
        <v xml:space="preserve">Credential Specialization, </v>
      </c>
      <c r="R50" t="str">
        <f t="shared" si="6"/>
        <v xml:space="preserve">Attempt Date, </v>
      </c>
      <c r="S50" t="str">
        <f t="shared" si="7"/>
        <v xml:space="preserve">Test Passed, </v>
      </c>
    </row>
    <row r="51" spans="10:19" x14ac:dyDescent="0.45">
      <c r="J51" t="str">
        <f t="shared" si="1"/>
        <v/>
      </c>
      <c r="L51">
        <f t="shared" si="8"/>
        <v>0</v>
      </c>
      <c r="M51" t="str">
        <f t="shared" si="9"/>
        <v xml:space="preserve">One or more required fields are incomplete:  </v>
      </c>
      <c r="N51" t="str">
        <f t="shared" si="2"/>
        <v xml:space="preserve">SASID, </v>
      </c>
      <c r="O51" t="str">
        <f t="shared" si="3"/>
        <v xml:space="preserve">Reporting District, </v>
      </c>
      <c r="P51" t="str">
        <f t="shared" si="4"/>
        <v xml:space="preserve">DOB, </v>
      </c>
      <c r="Q51" t="str">
        <f t="shared" si="5"/>
        <v xml:space="preserve">Credential Specialization, </v>
      </c>
      <c r="R51" t="str">
        <f t="shared" si="6"/>
        <v xml:space="preserve">Attempt Date, </v>
      </c>
      <c r="S51" t="str">
        <f t="shared" si="7"/>
        <v xml:space="preserve">Test Passed, </v>
      </c>
    </row>
    <row r="52" spans="10:19" x14ac:dyDescent="0.45">
      <c r="J52" t="str">
        <f t="shared" si="1"/>
        <v/>
      </c>
      <c r="L52">
        <f t="shared" si="8"/>
        <v>0</v>
      </c>
      <c r="M52" t="str">
        <f t="shared" si="9"/>
        <v xml:space="preserve">One or more required fields are incomplete:  </v>
      </c>
      <c r="N52" t="str">
        <f t="shared" si="2"/>
        <v xml:space="preserve">SASID, </v>
      </c>
      <c r="O52" t="str">
        <f t="shared" si="3"/>
        <v xml:space="preserve">Reporting District, </v>
      </c>
      <c r="P52" t="str">
        <f t="shared" si="4"/>
        <v xml:space="preserve">DOB, </v>
      </c>
      <c r="Q52" t="str">
        <f t="shared" si="5"/>
        <v xml:space="preserve">Credential Specialization, </v>
      </c>
      <c r="R52" t="str">
        <f t="shared" si="6"/>
        <v xml:space="preserve">Attempt Date, </v>
      </c>
      <c r="S52" t="str">
        <f t="shared" si="7"/>
        <v xml:space="preserve">Test Passed, </v>
      </c>
    </row>
    <row r="53" spans="10:19" x14ac:dyDescent="0.45">
      <c r="J53" t="str">
        <f t="shared" si="1"/>
        <v/>
      </c>
      <c r="L53">
        <f t="shared" si="8"/>
        <v>0</v>
      </c>
      <c r="M53" t="str">
        <f t="shared" si="9"/>
        <v xml:space="preserve">One or more required fields are incomplete:  </v>
      </c>
      <c r="N53" t="str">
        <f t="shared" si="2"/>
        <v xml:space="preserve">SASID, </v>
      </c>
      <c r="O53" t="str">
        <f t="shared" si="3"/>
        <v xml:space="preserve">Reporting District, </v>
      </c>
      <c r="P53" t="str">
        <f t="shared" si="4"/>
        <v xml:space="preserve">DOB, </v>
      </c>
      <c r="Q53" t="str">
        <f t="shared" si="5"/>
        <v xml:space="preserve">Credential Specialization, </v>
      </c>
      <c r="R53" t="str">
        <f t="shared" si="6"/>
        <v xml:space="preserve">Attempt Date, </v>
      </c>
      <c r="S53" t="str">
        <f t="shared" si="7"/>
        <v xml:space="preserve">Test Passed, </v>
      </c>
    </row>
    <row r="54" spans="10:19" x14ac:dyDescent="0.45">
      <c r="J54" t="str">
        <f t="shared" si="1"/>
        <v/>
      </c>
      <c r="L54">
        <f t="shared" si="8"/>
        <v>0</v>
      </c>
      <c r="M54" t="str">
        <f t="shared" si="9"/>
        <v xml:space="preserve">One or more required fields are incomplete:  </v>
      </c>
      <c r="N54" t="str">
        <f t="shared" si="2"/>
        <v xml:space="preserve">SASID, </v>
      </c>
      <c r="O54" t="str">
        <f t="shared" si="3"/>
        <v xml:space="preserve">Reporting District, </v>
      </c>
      <c r="P54" t="str">
        <f t="shared" si="4"/>
        <v xml:space="preserve">DOB, </v>
      </c>
      <c r="Q54" t="str">
        <f t="shared" si="5"/>
        <v xml:space="preserve">Credential Specialization, </v>
      </c>
      <c r="R54" t="str">
        <f t="shared" si="6"/>
        <v xml:space="preserve">Attempt Date, </v>
      </c>
      <c r="S54" t="str">
        <f t="shared" si="7"/>
        <v xml:space="preserve">Test Passed, </v>
      </c>
    </row>
    <row r="55" spans="10:19" x14ac:dyDescent="0.45">
      <c r="J55" t="str">
        <f t="shared" si="1"/>
        <v/>
      </c>
      <c r="L55">
        <f t="shared" si="8"/>
        <v>0</v>
      </c>
      <c r="M55" t="str">
        <f t="shared" si="9"/>
        <v xml:space="preserve">One or more required fields are incomplete:  </v>
      </c>
      <c r="N55" t="str">
        <f t="shared" si="2"/>
        <v xml:space="preserve">SASID, </v>
      </c>
      <c r="O55" t="str">
        <f t="shared" si="3"/>
        <v xml:space="preserve">Reporting District, </v>
      </c>
      <c r="P55" t="str">
        <f t="shared" si="4"/>
        <v xml:space="preserve">DOB, </v>
      </c>
      <c r="Q55" t="str">
        <f t="shared" si="5"/>
        <v xml:space="preserve">Credential Specialization, </v>
      </c>
      <c r="R55" t="str">
        <f t="shared" si="6"/>
        <v xml:space="preserve">Attempt Date, </v>
      </c>
      <c r="S55" t="str">
        <f t="shared" si="7"/>
        <v xml:space="preserve">Test Passed, </v>
      </c>
    </row>
    <row r="56" spans="10:19" x14ac:dyDescent="0.45">
      <c r="J56" t="str">
        <f t="shared" si="1"/>
        <v/>
      </c>
      <c r="L56">
        <f t="shared" si="8"/>
        <v>0</v>
      </c>
      <c r="M56" t="str">
        <f t="shared" si="9"/>
        <v xml:space="preserve">One or more required fields are incomplete:  </v>
      </c>
      <c r="N56" t="str">
        <f t="shared" si="2"/>
        <v xml:space="preserve">SASID, </v>
      </c>
      <c r="O56" t="str">
        <f t="shared" si="3"/>
        <v xml:space="preserve">Reporting District, </v>
      </c>
      <c r="P56" t="str">
        <f t="shared" si="4"/>
        <v xml:space="preserve">DOB, </v>
      </c>
      <c r="Q56" t="str">
        <f t="shared" si="5"/>
        <v xml:space="preserve">Credential Specialization, </v>
      </c>
      <c r="R56" t="str">
        <f t="shared" si="6"/>
        <v xml:space="preserve">Attempt Date, </v>
      </c>
      <c r="S56" t="str">
        <f t="shared" si="7"/>
        <v xml:space="preserve">Test Passed, </v>
      </c>
    </row>
    <row r="57" spans="10:19" x14ac:dyDescent="0.45">
      <c r="J57" t="str">
        <f t="shared" si="1"/>
        <v/>
      </c>
      <c r="L57">
        <f t="shared" si="8"/>
        <v>0</v>
      </c>
      <c r="M57" t="str">
        <f t="shared" si="9"/>
        <v xml:space="preserve">One or more required fields are incomplete:  </v>
      </c>
      <c r="N57" t="str">
        <f t="shared" si="2"/>
        <v xml:space="preserve">SASID, </v>
      </c>
      <c r="O57" t="str">
        <f t="shared" si="3"/>
        <v xml:space="preserve">Reporting District, </v>
      </c>
      <c r="P57" t="str">
        <f t="shared" si="4"/>
        <v xml:space="preserve">DOB, </v>
      </c>
      <c r="Q57" t="str">
        <f t="shared" si="5"/>
        <v xml:space="preserve">Credential Specialization, </v>
      </c>
      <c r="R57" t="str">
        <f t="shared" si="6"/>
        <v xml:space="preserve">Attempt Date, </v>
      </c>
      <c r="S57" t="str">
        <f t="shared" si="7"/>
        <v xml:space="preserve">Test Passed, </v>
      </c>
    </row>
    <row r="58" spans="10:19" x14ac:dyDescent="0.45">
      <c r="J58" t="str">
        <f t="shared" si="1"/>
        <v/>
      </c>
      <c r="L58">
        <f t="shared" si="8"/>
        <v>0</v>
      </c>
      <c r="M58" t="str">
        <f t="shared" si="9"/>
        <v xml:space="preserve">One or more required fields are incomplete:  </v>
      </c>
      <c r="N58" t="str">
        <f t="shared" si="2"/>
        <v xml:space="preserve">SASID, </v>
      </c>
      <c r="O58" t="str">
        <f t="shared" si="3"/>
        <v xml:space="preserve">Reporting District, </v>
      </c>
      <c r="P58" t="str">
        <f t="shared" si="4"/>
        <v xml:space="preserve">DOB, </v>
      </c>
      <c r="Q58" t="str">
        <f t="shared" si="5"/>
        <v xml:space="preserve">Credential Specialization, </v>
      </c>
      <c r="R58" t="str">
        <f t="shared" si="6"/>
        <v xml:space="preserve">Attempt Date, </v>
      </c>
      <c r="S58" t="str">
        <f t="shared" si="7"/>
        <v xml:space="preserve">Test Passed, </v>
      </c>
    </row>
    <row r="59" spans="10:19" x14ac:dyDescent="0.45">
      <c r="J59" t="str">
        <f t="shared" si="1"/>
        <v/>
      </c>
      <c r="L59">
        <f t="shared" si="8"/>
        <v>0</v>
      </c>
      <c r="M59" t="str">
        <f t="shared" si="9"/>
        <v xml:space="preserve">One or more required fields are incomplete:  </v>
      </c>
      <c r="N59" t="str">
        <f t="shared" si="2"/>
        <v xml:space="preserve">SASID, </v>
      </c>
      <c r="O59" t="str">
        <f t="shared" si="3"/>
        <v xml:space="preserve">Reporting District, </v>
      </c>
      <c r="P59" t="str">
        <f t="shared" si="4"/>
        <v xml:space="preserve">DOB, </v>
      </c>
      <c r="Q59" t="str">
        <f t="shared" si="5"/>
        <v xml:space="preserve">Credential Specialization, </v>
      </c>
      <c r="R59" t="str">
        <f t="shared" si="6"/>
        <v xml:space="preserve">Attempt Date, </v>
      </c>
      <c r="S59" t="str">
        <f t="shared" si="7"/>
        <v xml:space="preserve">Test Passed, </v>
      </c>
    </row>
    <row r="60" spans="10:19" x14ac:dyDescent="0.45">
      <c r="J60" t="str">
        <f t="shared" si="1"/>
        <v/>
      </c>
      <c r="L60">
        <f t="shared" si="8"/>
        <v>0</v>
      </c>
      <c r="M60" t="str">
        <f t="shared" si="9"/>
        <v xml:space="preserve">One or more required fields are incomplete:  </v>
      </c>
      <c r="N60" t="str">
        <f t="shared" si="2"/>
        <v xml:space="preserve">SASID, </v>
      </c>
      <c r="O60" t="str">
        <f t="shared" si="3"/>
        <v xml:space="preserve">Reporting District, </v>
      </c>
      <c r="P60" t="str">
        <f t="shared" si="4"/>
        <v xml:space="preserve">DOB, </v>
      </c>
      <c r="Q60" t="str">
        <f t="shared" si="5"/>
        <v xml:space="preserve">Credential Specialization, </v>
      </c>
      <c r="R60" t="str">
        <f t="shared" si="6"/>
        <v xml:space="preserve">Attempt Date, </v>
      </c>
      <c r="S60" t="str">
        <f t="shared" si="7"/>
        <v xml:space="preserve">Test Passed, </v>
      </c>
    </row>
    <row r="61" spans="10:19" x14ac:dyDescent="0.45">
      <c r="J61" t="str">
        <f t="shared" si="1"/>
        <v/>
      </c>
      <c r="L61">
        <f t="shared" si="8"/>
        <v>0</v>
      </c>
      <c r="M61" t="str">
        <f t="shared" si="9"/>
        <v xml:space="preserve">One or more required fields are incomplete:  </v>
      </c>
      <c r="N61" t="str">
        <f t="shared" si="2"/>
        <v xml:space="preserve">SASID, </v>
      </c>
      <c r="O61" t="str">
        <f t="shared" si="3"/>
        <v xml:space="preserve">Reporting District, </v>
      </c>
      <c r="P61" t="str">
        <f t="shared" si="4"/>
        <v xml:space="preserve">DOB, </v>
      </c>
      <c r="Q61" t="str">
        <f t="shared" si="5"/>
        <v xml:space="preserve">Credential Specialization, </v>
      </c>
      <c r="R61" t="str">
        <f t="shared" si="6"/>
        <v xml:space="preserve">Attempt Date, </v>
      </c>
      <c r="S61" t="str">
        <f t="shared" si="7"/>
        <v xml:space="preserve">Test Passed, </v>
      </c>
    </row>
    <row r="62" spans="10:19" x14ac:dyDescent="0.45">
      <c r="J62" t="str">
        <f t="shared" si="1"/>
        <v/>
      </c>
      <c r="L62">
        <f t="shared" si="8"/>
        <v>0</v>
      </c>
      <c r="M62" t="str">
        <f t="shared" si="9"/>
        <v xml:space="preserve">One or more required fields are incomplete:  </v>
      </c>
      <c r="N62" t="str">
        <f t="shared" si="2"/>
        <v xml:space="preserve">SASID, </v>
      </c>
      <c r="O62" t="str">
        <f t="shared" si="3"/>
        <v xml:space="preserve">Reporting District, </v>
      </c>
      <c r="P62" t="str">
        <f t="shared" si="4"/>
        <v xml:space="preserve">DOB, </v>
      </c>
      <c r="Q62" t="str">
        <f t="shared" si="5"/>
        <v xml:space="preserve">Credential Specialization, </v>
      </c>
      <c r="R62" t="str">
        <f t="shared" si="6"/>
        <v xml:space="preserve">Attempt Date, </v>
      </c>
      <c r="S62" t="str">
        <f t="shared" si="7"/>
        <v xml:space="preserve">Test Passed, </v>
      </c>
    </row>
    <row r="63" spans="10:19" x14ac:dyDescent="0.45">
      <c r="J63" t="str">
        <f t="shared" si="1"/>
        <v/>
      </c>
      <c r="L63">
        <f t="shared" si="8"/>
        <v>0</v>
      </c>
      <c r="M63" t="str">
        <f t="shared" si="9"/>
        <v xml:space="preserve">One or more required fields are incomplete:  </v>
      </c>
      <c r="N63" t="str">
        <f t="shared" si="2"/>
        <v xml:space="preserve">SASID, </v>
      </c>
      <c r="O63" t="str">
        <f t="shared" si="3"/>
        <v xml:space="preserve">Reporting District, </v>
      </c>
      <c r="P63" t="str">
        <f t="shared" si="4"/>
        <v xml:space="preserve">DOB, </v>
      </c>
      <c r="Q63" t="str">
        <f t="shared" si="5"/>
        <v xml:space="preserve">Credential Specialization, </v>
      </c>
      <c r="R63" t="str">
        <f t="shared" si="6"/>
        <v xml:space="preserve">Attempt Date, </v>
      </c>
      <c r="S63" t="str">
        <f t="shared" si="7"/>
        <v xml:space="preserve">Test Passed, </v>
      </c>
    </row>
    <row r="64" spans="10:19" x14ac:dyDescent="0.45">
      <c r="J64" t="str">
        <f t="shared" si="1"/>
        <v/>
      </c>
      <c r="L64">
        <f t="shared" si="8"/>
        <v>0</v>
      </c>
      <c r="M64" t="str">
        <f t="shared" si="9"/>
        <v xml:space="preserve">One or more required fields are incomplete:  </v>
      </c>
      <c r="N64" t="str">
        <f t="shared" si="2"/>
        <v xml:space="preserve">SASID, </v>
      </c>
      <c r="O64" t="str">
        <f t="shared" si="3"/>
        <v xml:space="preserve">Reporting District, </v>
      </c>
      <c r="P64" t="str">
        <f t="shared" si="4"/>
        <v xml:space="preserve">DOB, </v>
      </c>
      <c r="Q64" t="str">
        <f t="shared" si="5"/>
        <v xml:space="preserve">Credential Specialization, </v>
      </c>
      <c r="R64" t="str">
        <f t="shared" si="6"/>
        <v xml:space="preserve">Attempt Date, </v>
      </c>
      <c r="S64" t="str">
        <f t="shared" si="7"/>
        <v xml:space="preserve">Test Passed, </v>
      </c>
    </row>
    <row r="65" spans="10:19" x14ac:dyDescent="0.45">
      <c r="J65" t="str">
        <f t="shared" si="1"/>
        <v/>
      </c>
      <c r="L65">
        <f t="shared" si="8"/>
        <v>0</v>
      </c>
      <c r="M65" t="str">
        <f t="shared" si="9"/>
        <v xml:space="preserve">One or more required fields are incomplete:  </v>
      </c>
      <c r="N65" t="str">
        <f t="shared" si="2"/>
        <v xml:space="preserve">SASID, </v>
      </c>
      <c r="O65" t="str">
        <f t="shared" si="3"/>
        <v xml:space="preserve">Reporting District, </v>
      </c>
      <c r="P65" t="str">
        <f t="shared" si="4"/>
        <v xml:space="preserve">DOB, </v>
      </c>
      <c r="Q65" t="str">
        <f t="shared" si="5"/>
        <v xml:space="preserve">Credential Specialization, </v>
      </c>
      <c r="R65" t="str">
        <f t="shared" si="6"/>
        <v xml:space="preserve">Attempt Date, </v>
      </c>
      <c r="S65" t="str">
        <f t="shared" si="7"/>
        <v xml:space="preserve">Test Passed, </v>
      </c>
    </row>
    <row r="66" spans="10:19" x14ac:dyDescent="0.45">
      <c r="J66" t="str">
        <f t="shared" si="1"/>
        <v/>
      </c>
      <c r="L66">
        <f t="shared" si="8"/>
        <v>0</v>
      </c>
      <c r="M66" t="str">
        <f t="shared" si="9"/>
        <v xml:space="preserve">One or more required fields are incomplete:  </v>
      </c>
      <c r="N66" t="str">
        <f t="shared" si="2"/>
        <v xml:space="preserve">SASID, </v>
      </c>
      <c r="O66" t="str">
        <f t="shared" si="3"/>
        <v xml:space="preserve">Reporting District, </v>
      </c>
      <c r="P66" t="str">
        <f t="shared" si="4"/>
        <v xml:space="preserve">DOB, </v>
      </c>
      <c r="Q66" t="str">
        <f t="shared" si="5"/>
        <v xml:space="preserve">Credential Specialization, </v>
      </c>
      <c r="R66" t="str">
        <f t="shared" si="6"/>
        <v xml:space="preserve">Attempt Date, </v>
      </c>
      <c r="S66" t="str">
        <f t="shared" si="7"/>
        <v xml:space="preserve">Test Passed, </v>
      </c>
    </row>
    <row r="67" spans="10:19" x14ac:dyDescent="0.45">
      <c r="J67" t="str">
        <f t="shared" ref="J67:J101" si="10">IF(L67&lt;&gt;0,(CONCATENATE(M67,N67,O67,P67,Q67,R67,S67)),"")</f>
        <v/>
      </c>
      <c r="L67">
        <f t="shared" ref="L67:L101" si="11">COUNTA(A67:B67)+COUNTA(D67) + COUNTA(G67:I67)</f>
        <v>0</v>
      </c>
      <c r="M67" t="str">
        <f t="shared" ref="M67:M101" si="12">IF(L67&lt;&gt;6, "One or more required fields are incomplete:  ","")</f>
        <v xml:space="preserve">One or more required fields are incomplete:  </v>
      </c>
      <c r="N67" t="str">
        <f t="shared" ref="N67:N101" si="13">IF(A67 ="", "SASID, ", "")</f>
        <v xml:space="preserve">SASID, </v>
      </c>
      <c r="O67" t="str">
        <f t="shared" ref="O67:O101" si="14">IF(B67 ="", "Reporting District, ", "")</f>
        <v xml:space="preserve">Reporting District, </v>
      </c>
      <c r="P67" t="str">
        <f t="shared" ref="P67:P101" si="15">IF(D67 ="", "DOB, ", "")</f>
        <v xml:space="preserve">DOB, </v>
      </c>
      <c r="Q67" t="str">
        <f t="shared" ref="Q67:Q101" si="16">IF(G67 ="", "Credential Specialization, ", "")</f>
        <v xml:space="preserve">Credential Specialization, </v>
      </c>
      <c r="R67" t="str">
        <f t="shared" ref="R67:R101" si="17">IF(H67 ="", "Attempt Date, ", "")</f>
        <v xml:space="preserve">Attempt Date, </v>
      </c>
      <c r="S67" t="str">
        <f t="shared" ref="S67:S101" si="18">IF(I67 ="", "Test Passed, ", "")</f>
        <v xml:space="preserve">Test Passed, </v>
      </c>
    </row>
    <row r="68" spans="10:19" x14ac:dyDescent="0.45">
      <c r="J68" t="str">
        <f t="shared" si="10"/>
        <v/>
      </c>
      <c r="L68">
        <f t="shared" si="11"/>
        <v>0</v>
      </c>
      <c r="M68" t="str">
        <f t="shared" si="12"/>
        <v xml:space="preserve">One or more required fields are incomplete:  </v>
      </c>
      <c r="N68" t="str">
        <f t="shared" si="13"/>
        <v xml:space="preserve">SASID, </v>
      </c>
      <c r="O68" t="str">
        <f t="shared" si="14"/>
        <v xml:space="preserve">Reporting District, </v>
      </c>
      <c r="P68" t="str">
        <f t="shared" si="15"/>
        <v xml:space="preserve">DOB, </v>
      </c>
      <c r="Q68" t="str">
        <f t="shared" si="16"/>
        <v xml:space="preserve">Credential Specialization, </v>
      </c>
      <c r="R68" t="str">
        <f t="shared" si="17"/>
        <v xml:space="preserve">Attempt Date, </v>
      </c>
      <c r="S68" t="str">
        <f t="shared" si="18"/>
        <v xml:space="preserve">Test Passed, </v>
      </c>
    </row>
    <row r="69" spans="10:19" x14ac:dyDescent="0.45">
      <c r="J69" t="str">
        <f t="shared" si="10"/>
        <v/>
      </c>
      <c r="L69">
        <f t="shared" si="11"/>
        <v>0</v>
      </c>
      <c r="M69" t="str">
        <f t="shared" si="12"/>
        <v xml:space="preserve">One or more required fields are incomplete:  </v>
      </c>
      <c r="N69" t="str">
        <f t="shared" si="13"/>
        <v xml:space="preserve">SASID, </v>
      </c>
      <c r="O69" t="str">
        <f t="shared" si="14"/>
        <v xml:space="preserve">Reporting District, </v>
      </c>
      <c r="P69" t="str">
        <f t="shared" si="15"/>
        <v xml:space="preserve">DOB, </v>
      </c>
      <c r="Q69" t="str">
        <f t="shared" si="16"/>
        <v xml:space="preserve">Credential Specialization, </v>
      </c>
      <c r="R69" t="str">
        <f t="shared" si="17"/>
        <v xml:space="preserve">Attempt Date, </v>
      </c>
      <c r="S69" t="str">
        <f t="shared" si="18"/>
        <v xml:space="preserve">Test Passed, </v>
      </c>
    </row>
    <row r="70" spans="10:19" x14ac:dyDescent="0.45">
      <c r="J70" t="str">
        <f t="shared" si="10"/>
        <v/>
      </c>
      <c r="L70">
        <f t="shared" si="11"/>
        <v>0</v>
      </c>
      <c r="M70" t="str">
        <f t="shared" si="12"/>
        <v xml:space="preserve">One or more required fields are incomplete:  </v>
      </c>
      <c r="N70" t="str">
        <f t="shared" si="13"/>
        <v xml:space="preserve">SASID, </v>
      </c>
      <c r="O70" t="str">
        <f t="shared" si="14"/>
        <v xml:space="preserve">Reporting District, </v>
      </c>
      <c r="P70" t="str">
        <f t="shared" si="15"/>
        <v xml:space="preserve">DOB, </v>
      </c>
      <c r="Q70" t="str">
        <f t="shared" si="16"/>
        <v xml:space="preserve">Credential Specialization, </v>
      </c>
      <c r="R70" t="str">
        <f t="shared" si="17"/>
        <v xml:space="preserve">Attempt Date, </v>
      </c>
      <c r="S70" t="str">
        <f t="shared" si="18"/>
        <v xml:space="preserve">Test Passed, </v>
      </c>
    </row>
    <row r="71" spans="10:19" x14ac:dyDescent="0.45">
      <c r="J71" t="str">
        <f t="shared" si="10"/>
        <v/>
      </c>
      <c r="L71">
        <f t="shared" si="11"/>
        <v>0</v>
      </c>
      <c r="M71" t="str">
        <f t="shared" si="12"/>
        <v xml:space="preserve">One or more required fields are incomplete:  </v>
      </c>
      <c r="N71" t="str">
        <f t="shared" si="13"/>
        <v xml:space="preserve">SASID, </v>
      </c>
      <c r="O71" t="str">
        <f t="shared" si="14"/>
        <v xml:space="preserve">Reporting District, </v>
      </c>
      <c r="P71" t="str">
        <f t="shared" si="15"/>
        <v xml:space="preserve">DOB, </v>
      </c>
      <c r="Q71" t="str">
        <f t="shared" si="16"/>
        <v xml:space="preserve">Credential Specialization, </v>
      </c>
      <c r="R71" t="str">
        <f t="shared" si="17"/>
        <v xml:space="preserve">Attempt Date, </v>
      </c>
      <c r="S71" t="str">
        <f t="shared" si="18"/>
        <v xml:space="preserve">Test Passed, </v>
      </c>
    </row>
    <row r="72" spans="10:19" x14ac:dyDescent="0.45">
      <c r="J72" t="str">
        <f t="shared" si="10"/>
        <v/>
      </c>
      <c r="L72">
        <f t="shared" si="11"/>
        <v>0</v>
      </c>
      <c r="M72" t="str">
        <f t="shared" si="12"/>
        <v xml:space="preserve">One or more required fields are incomplete:  </v>
      </c>
      <c r="N72" t="str">
        <f t="shared" si="13"/>
        <v xml:space="preserve">SASID, </v>
      </c>
      <c r="O72" t="str">
        <f t="shared" si="14"/>
        <v xml:space="preserve">Reporting District, </v>
      </c>
      <c r="P72" t="str">
        <f t="shared" si="15"/>
        <v xml:space="preserve">DOB, </v>
      </c>
      <c r="Q72" t="str">
        <f t="shared" si="16"/>
        <v xml:space="preserve">Credential Specialization, </v>
      </c>
      <c r="R72" t="str">
        <f t="shared" si="17"/>
        <v xml:space="preserve">Attempt Date, </v>
      </c>
      <c r="S72" t="str">
        <f t="shared" si="18"/>
        <v xml:space="preserve">Test Passed, </v>
      </c>
    </row>
    <row r="73" spans="10:19" x14ac:dyDescent="0.45">
      <c r="J73" t="str">
        <f t="shared" si="10"/>
        <v/>
      </c>
      <c r="L73">
        <f t="shared" si="11"/>
        <v>0</v>
      </c>
      <c r="M73" t="str">
        <f t="shared" si="12"/>
        <v xml:space="preserve">One or more required fields are incomplete:  </v>
      </c>
      <c r="N73" t="str">
        <f t="shared" si="13"/>
        <v xml:space="preserve">SASID, </v>
      </c>
      <c r="O73" t="str">
        <f t="shared" si="14"/>
        <v xml:space="preserve">Reporting District, </v>
      </c>
      <c r="P73" t="str">
        <f t="shared" si="15"/>
        <v xml:space="preserve">DOB, </v>
      </c>
      <c r="Q73" t="str">
        <f t="shared" si="16"/>
        <v xml:space="preserve">Credential Specialization, </v>
      </c>
      <c r="R73" t="str">
        <f t="shared" si="17"/>
        <v xml:space="preserve">Attempt Date, </v>
      </c>
      <c r="S73" t="str">
        <f t="shared" si="18"/>
        <v xml:space="preserve">Test Passed, </v>
      </c>
    </row>
    <row r="74" spans="10:19" x14ac:dyDescent="0.45">
      <c r="J74" t="str">
        <f t="shared" si="10"/>
        <v/>
      </c>
      <c r="L74">
        <f t="shared" si="11"/>
        <v>0</v>
      </c>
      <c r="M74" t="str">
        <f t="shared" si="12"/>
        <v xml:space="preserve">One or more required fields are incomplete:  </v>
      </c>
      <c r="N74" t="str">
        <f t="shared" si="13"/>
        <v xml:space="preserve">SASID, </v>
      </c>
      <c r="O74" t="str">
        <f t="shared" si="14"/>
        <v xml:space="preserve">Reporting District, </v>
      </c>
      <c r="P74" t="str">
        <f t="shared" si="15"/>
        <v xml:space="preserve">DOB, </v>
      </c>
      <c r="Q74" t="str">
        <f t="shared" si="16"/>
        <v xml:space="preserve">Credential Specialization, </v>
      </c>
      <c r="R74" t="str">
        <f t="shared" si="17"/>
        <v xml:space="preserve">Attempt Date, </v>
      </c>
      <c r="S74" t="str">
        <f t="shared" si="18"/>
        <v xml:space="preserve">Test Passed, </v>
      </c>
    </row>
    <row r="75" spans="10:19" x14ac:dyDescent="0.45">
      <c r="J75" t="str">
        <f t="shared" si="10"/>
        <v/>
      </c>
      <c r="L75">
        <f t="shared" si="11"/>
        <v>0</v>
      </c>
      <c r="M75" t="str">
        <f t="shared" si="12"/>
        <v xml:space="preserve">One or more required fields are incomplete:  </v>
      </c>
      <c r="N75" t="str">
        <f t="shared" si="13"/>
        <v xml:space="preserve">SASID, </v>
      </c>
      <c r="O75" t="str">
        <f t="shared" si="14"/>
        <v xml:space="preserve">Reporting District, </v>
      </c>
      <c r="P75" t="str">
        <f t="shared" si="15"/>
        <v xml:space="preserve">DOB, </v>
      </c>
      <c r="Q75" t="str">
        <f t="shared" si="16"/>
        <v xml:space="preserve">Credential Specialization, </v>
      </c>
      <c r="R75" t="str">
        <f t="shared" si="17"/>
        <v xml:space="preserve">Attempt Date, </v>
      </c>
      <c r="S75" t="str">
        <f t="shared" si="18"/>
        <v xml:space="preserve">Test Passed, </v>
      </c>
    </row>
    <row r="76" spans="10:19" x14ac:dyDescent="0.45">
      <c r="J76" t="str">
        <f t="shared" si="10"/>
        <v/>
      </c>
      <c r="L76">
        <f t="shared" si="11"/>
        <v>0</v>
      </c>
      <c r="M76" t="str">
        <f t="shared" si="12"/>
        <v xml:space="preserve">One or more required fields are incomplete:  </v>
      </c>
      <c r="N76" t="str">
        <f t="shared" si="13"/>
        <v xml:space="preserve">SASID, </v>
      </c>
      <c r="O76" t="str">
        <f t="shared" si="14"/>
        <v xml:space="preserve">Reporting District, </v>
      </c>
      <c r="P76" t="str">
        <f t="shared" si="15"/>
        <v xml:space="preserve">DOB, </v>
      </c>
      <c r="Q76" t="str">
        <f t="shared" si="16"/>
        <v xml:space="preserve">Credential Specialization, </v>
      </c>
      <c r="R76" t="str">
        <f t="shared" si="17"/>
        <v xml:space="preserve">Attempt Date, </v>
      </c>
      <c r="S76" t="str">
        <f t="shared" si="18"/>
        <v xml:space="preserve">Test Passed, </v>
      </c>
    </row>
    <row r="77" spans="10:19" x14ac:dyDescent="0.45">
      <c r="J77" t="str">
        <f t="shared" si="10"/>
        <v/>
      </c>
      <c r="L77">
        <f t="shared" si="11"/>
        <v>0</v>
      </c>
      <c r="M77" t="str">
        <f t="shared" si="12"/>
        <v xml:space="preserve">One or more required fields are incomplete:  </v>
      </c>
      <c r="N77" t="str">
        <f t="shared" si="13"/>
        <v xml:space="preserve">SASID, </v>
      </c>
      <c r="O77" t="str">
        <f t="shared" si="14"/>
        <v xml:space="preserve">Reporting District, </v>
      </c>
      <c r="P77" t="str">
        <f t="shared" si="15"/>
        <v xml:space="preserve">DOB, </v>
      </c>
      <c r="Q77" t="str">
        <f t="shared" si="16"/>
        <v xml:space="preserve">Credential Specialization, </v>
      </c>
      <c r="R77" t="str">
        <f t="shared" si="17"/>
        <v xml:space="preserve">Attempt Date, </v>
      </c>
      <c r="S77" t="str">
        <f t="shared" si="18"/>
        <v xml:space="preserve">Test Passed, </v>
      </c>
    </row>
    <row r="78" spans="10:19" x14ac:dyDescent="0.45">
      <c r="J78" t="str">
        <f t="shared" si="10"/>
        <v/>
      </c>
      <c r="L78">
        <f t="shared" si="11"/>
        <v>0</v>
      </c>
      <c r="M78" t="str">
        <f t="shared" si="12"/>
        <v xml:space="preserve">One or more required fields are incomplete:  </v>
      </c>
      <c r="N78" t="str">
        <f t="shared" si="13"/>
        <v xml:space="preserve">SASID, </v>
      </c>
      <c r="O78" t="str">
        <f t="shared" si="14"/>
        <v xml:space="preserve">Reporting District, </v>
      </c>
      <c r="P78" t="str">
        <f t="shared" si="15"/>
        <v xml:space="preserve">DOB, </v>
      </c>
      <c r="Q78" t="str">
        <f t="shared" si="16"/>
        <v xml:space="preserve">Credential Specialization, </v>
      </c>
      <c r="R78" t="str">
        <f t="shared" si="17"/>
        <v xml:space="preserve">Attempt Date, </v>
      </c>
      <c r="S78" t="str">
        <f t="shared" si="18"/>
        <v xml:space="preserve">Test Passed, </v>
      </c>
    </row>
    <row r="79" spans="10:19" x14ac:dyDescent="0.45">
      <c r="J79" t="str">
        <f t="shared" si="10"/>
        <v/>
      </c>
      <c r="L79">
        <f t="shared" si="11"/>
        <v>0</v>
      </c>
      <c r="M79" t="str">
        <f t="shared" si="12"/>
        <v xml:space="preserve">One or more required fields are incomplete:  </v>
      </c>
      <c r="N79" t="str">
        <f t="shared" si="13"/>
        <v xml:space="preserve">SASID, </v>
      </c>
      <c r="O79" t="str">
        <f t="shared" si="14"/>
        <v xml:space="preserve">Reporting District, </v>
      </c>
      <c r="P79" t="str">
        <f t="shared" si="15"/>
        <v xml:space="preserve">DOB, </v>
      </c>
      <c r="Q79" t="str">
        <f t="shared" si="16"/>
        <v xml:space="preserve">Credential Specialization, </v>
      </c>
      <c r="R79" t="str">
        <f t="shared" si="17"/>
        <v xml:space="preserve">Attempt Date, </v>
      </c>
      <c r="S79" t="str">
        <f t="shared" si="18"/>
        <v xml:space="preserve">Test Passed, </v>
      </c>
    </row>
    <row r="80" spans="10:19" x14ac:dyDescent="0.45">
      <c r="J80" t="str">
        <f t="shared" si="10"/>
        <v/>
      </c>
      <c r="L80">
        <f t="shared" si="11"/>
        <v>0</v>
      </c>
      <c r="M80" t="str">
        <f t="shared" si="12"/>
        <v xml:space="preserve">One or more required fields are incomplete:  </v>
      </c>
      <c r="N80" t="str">
        <f t="shared" si="13"/>
        <v xml:space="preserve">SASID, </v>
      </c>
      <c r="O80" t="str">
        <f t="shared" si="14"/>
        <v xml:space="preserve">Reporting District, </v>
      </c>
      <c r="P80" t="str">
        <f t="shared" si="15"/>
        <v xml:space="preserve">DOB, </v>
      </c>
      <c r="Q80" t="str">
        <f t="shared" si="16"/>
        <v xml:space="preserve">Credential Specialization, </v>
      </c>
      <c r="R80" t="str">
        <f t="shared" si="17"/>
        <v xml:space="preserve">Attempt Date, </v>
      </c>
      <c r="S80" t="str">
        <f t="shared" si="18"/>
        <v xml:space="preserve">Test Passed, </v>
      </c>
    </row>
    <row r="81" spans="10:19" x14ac:dyDescent="0.45">
      <c r="J81" t="str">
        <f t="shared" si="10"/>
        <v/>
      </c>
      <c r="L81">
        <f t="shared" si="11"/>
        <v>0</v>
      </c>
      <c r="M81" t="str">
        <f t="shared" si="12"/>
        <v xml:space="preserve">One or more required fields are incomplete:  </v>
      </c>
      <c r="N81" t="str">
        <f t="shared" si="13"/>
        <v xml:space="preserve">SASID, </v>
      </c>
      <c r="O81" t="str">
        <f t="shared" si="14"/>
        <v xml:space="preserve">Reporting District, </v>
      </c>
      <c r="P81" t="str">
        <f t="shared" si="15"/>
        <v xml:space="preserve">DOB, </v>
      </c>
      <c r="Q81" t="str">
        <f t="shared" si="16"/>
        <v xml:space="preserve">Credential Specialization, </v>
      </c>
      <c r="R81" t="str">
        <f t="shared" si="17"/>
        <v xml:space="preserve">Attempt Date, </v>
      </c>
      <c r="S81" t="str">
        <f t="shared" si="18"/>
        <v xml:space="preserve">Test Passed, </v>
      </c>
    </row>
    <row r="82" spans="10:19" x14ac:dyDescent="0.45">
      <c r="J82" t="str">
        <f t="shared" si="10"/>
        <v/>
      </c>
      <c r="L82">
        <f t="shared" si="11"/>
        <v>0</v>
      </c>
      <c r="M82" t="str">
        <f t="shared" si="12"/>
        <v xml:space="preserve">One or more required fields are incomplete:  </v>
      </c>
      <c r="N82" t="str">
        <f t="shared" si="13"/>
        <v xml:space="preserve">SASID, </v>
      </c>
      <c r="O82" t="str">
        <f t="shared" si="14"/>
        <v xml:space="preserve">Reporting District, </v>
      </c>
      <c r="P82" t="str">
        <f t="shared" si="15"/>
        <v xml:space="preserve">DOB, </v>
      </c>
      <c r="Q82" t="str">
        <f t="shared" si="16"/>
        <v xml:space="preserve">Credential Specialization, </v>
      </c>
      <c r="R82" t="str">
        <f t="shared" si="17"/>
        <v xml:space="preserve">Attempt Date, </v>
      </c>
      <c r="S82" t="str">
        <f t="shared" si="18"/>
        <v xml:space="preserve">Test Passed, </v>
      </c>
    </row>
    <row r="83" spans="10:19" x14ac:dyDescent="0.45">
      <c r="J83" t="str">
        <f t="shared" si="10"/>
        <v/>
      </c>
      <c r="L83">
        <f t="shared" si="11"/>
        <v>0</v>
      </c>
      <c r="M83" t="str">
        <f t="shared" si="12"/>
        <v xml:space="preserve">One or more required fields are incomplete:  </v>
      </c>
      <c r="N83" t="str">
        <f t="shared" si="13"/>
        <v xml:space="preserve">SASID, </v>
      </c>
      <c r="O83" t="str">
        <f t="shared" si="14"/>
        <v xml:space="preserve">Reporting District, </v>
      </c>
      <c r="P83" t="str">
        <f t="shared" si="15"/>
        <v xml:space="preserve">DOB, </v>
      </c>
      <c r="Q83" t="str">
        <f t="shared" si="16"/>
        <v xml:space="preserve">Credential Specialization, </v>
      </c>
      <c r="R83" t="str">
        <f t="shared" si="17"/>
        <v xml:space="preserve">Attempt Date, </v>
      </c>
      <c r="S83" t="str">
        <f t="shared" si="18"/>
        <v xml:space="preserve">Test Passed, </v>
      </c>
    </row>
    <row r="84" spans="10:19" x14ac:dyDescent="0.45">
      <c r="J84" t="str">
        <f t="shared" si="10"/>
        <v/>
      </c>
      <c r="L84">
        <f t="shared" si="11"/>
        <v>0</v>
      </c>
      <c r="M84" t="str">
        <f t="shared" si="12"/>
        <v xml:space="preserve">One or more required fields are incomplete:  </v>
      </c>
      <c r="N84" t="str">
        <f t="shared" si="13"/>
        <v xml:space="preserve">SASID, </v>
      </c>
      <c r="O84" t="str">
        <f t="shared" si="14"/>
        <v xml:space="preserve">Reporting District, </v>
      </c>
      <c r="P84" t="str">
        <f t="shared" si="15"/>
        <v xml:space="preserve">DOB, </v>
      </c>
      <c r="Q84" t="str">
        <f t="shared" si="16"/>
        <v xml:space="preserve">Credential Specialization, </v>
      </c>
      <c r="R84" t="str">
        <f t="shared" si="17"/>
        <v xml:space="preserve">Attempt Date, </v>
      </c>
      <c r="S84" t="str">
        <f t="shared" si="18"/>
        <v xml:space="preserve">Test Passed, </v>
      </c>
    </row>
    <row r="85" spans="10:19" x14ac:dyDescent="0.45">
      <c r="J85" t="str">
        <f t="shared" si="10"/>
        <v/>
      </c>
      <c r="L85">
        <f t="shared" si="11"/>
        <v>0</v>
      </c>
      <c r="M85" t="str">
        <f t="shared" si="12"/>
        <v xml:space="preserve">One or more required fields are incomplete:  </v>
      </c>
      <c r="N85" t="str">
        <f t="shared" si="13"/>
        <v xml:space="preserve">SASID, </v>
      </c>
      <c r="O85" t="str">
        <f t="shared" si="14"/>
        <v xml:space="preserve">Reporting District, </v>
      </c>
      <c r="P85" t="str">
        <f t="shared" si="15"/>
        <v xml:space="preserve">DOB, </v>
      </c>
      <c r="Q85" t="str">
        <f t="shared" si="16"/>
        <v xml:space="preserve">Credential Specialization, </v>
      </c>
      <c r="R85" t="str">
        <f t="shared" si="17"/>
        <v xml:space="preserve">Attempt Date, </v>
      </c>
      <c r="S85" t="str">
        <f t="shared" si="18"/>
        <v xml:space="preserve">Test Passed, </v>
      </c>
    </row>
    <row r="86" spans="10:19" x14ac:dyDescent="0.45">
      <c r="J86" t="str">
        <f t="shared" si="10"/>
        <v/>
      </c>
      <c r="L86">
        <f t="shared" si="11"/>
        <v>0</v>
      </c>
      <c r="M86" t="str">
        <f t="shared" si="12"/>
        <v xml:space="preserve">One or more required fields are incomplete:  </v>
      </c>
      <c r="N86" t="str">
        <f t="shared" si="13"/>
        <v xml:space="preserve">SASID, </v>
      </c>
      <c r="O86" t="str">
        <f t="shared" si="14"/>
        <v xml:space="preserve">Reporting District, </v>
      </c>
      <c r="P86" t="str">
        <f t="shared" si="15"/>
        <v xml:space="preserve">DOB, </v>
      </c>
      <c r="Q86" t="str">
        <f t="shared" si="16"/>
        <v xml:space="preserve">Credential Specialization, </v>
      </c>
      <c r="R86" t="str">
        <f t="shared" si="17"/>
        <v xml:space="preserve">Attempt Date, </v>
      </c>
      <c r="S86" t="str">
        <f t="shared" si="18"/>
        <v xml:space="preserve">Test Passed, </v>
      </c>
    </row>
    <row r="87" spans="10:19" x14ac:dyDescent="0.45">
      <c r="J87" t="str">
        <f t="shared" si="10"/>
        <v/>
      </c>
      <c r="L87">
        <f t="shared" si="11"/>
        <v>0</v>
      </c>
      <c r="M87" t="str">
        <f t="shared" si="12"/>
        <v xml:space="preserve">One or more required fields are incomplete:  </v>
      </c>
      <c r="N87" t="str">
        <f t="shared" si="13"/>
        <v xml:space="preserve">SASID, </v>
      </c>
      <c r="O87" t="str">
        <f t="shared" si="14"/>
        <v xml:space="preserve">Reporting District, </v>
      </c>
      <c r="P87" t="str">
        <f t="shared" si="15"/>
        <v xml:space="preserve">DOB, </v>
      </c>
      <c r="Q87" t="str">
        <f t="shared" si="16"/>
        <v xml:space="preserve">Credential Specialization, </v>
      </c>
      <c r="R87" t="str">
        <f t="shared" si="17"/>
        <v xml:space="preserve">Attempt Date, </v>
      </c>
      <c r="S87" t="str">
        <f t="shared" si="18"/>
        <v xml:space="preserve">Test Passed, </v>
      </c>
    </row>
    <row r="88" spans="10:19" x14ac:dyDescent="0.45">
      <c r="J88" t="str">
        <f t="shared" si="10"/>
        <v/>
      </c>
      <c r="L88">
        <f t="shared" si="11"/>
        <v>0</v>
      </c>
      <c r="M88" t="str">
        <f t="shared" si="12"/>
        <v xml:space="preserve">One or more required fields are incomplete:  </v>
      </c>
      <c r="N88" t="str">
        <f t="shared" si="13"/>
        <v xml:space="preserve">SASID, </v>
      </c>
      <c r="O88" t="str">
        <f t="shared" si="14"/>
        <v xml:space="preserve">Reporting District, </v>
      </c>
      <c r="P88" t="str">
        <f t="shared" si="15"/>
        <v xml:space="preserve">DOB, </v>
      </c>
      <c r="Q88" t="str">
        <f t="shared" si="16"/>
        <v xml:space="preserve">Credential Specialization, </v>
      </c>
      <c r="R88" t="str">
        <f t="shared" si="17"/>
        <v xml:space="preserve">Attempt Date, </v>
      </c>
      <c r="S88" t="str">
        <f t="shared" si="18"/>
        <v xml:space="preserve">Test Passed, </v>
      </c>
    </row>
    <row r="89" spans="10:19" x14ac:dyDescent="0.45">
      <c r="J89" t="str">
        <f t="shared" si="10"/>
        <v/>
      </c>
      <c r="L89">
        <f t="shared" si="11"/>
        <v>0</v>
      </c>
      <c r="M89" t="str">
        <f t="shared" si="12"/>
        <v xml:space="preserve">One or more required fields are incomplete:  </v>
      </c>
      <c r="N89" t="str">
        <f t="shared" si="13"/>
        <v xml:space="preserve">SASID, </v>
      </c>
      <c r="O89" t="str">
        <f t="shared" si="14"/>
        <v xml:space="preserve">Reporting District, </v>
      </c>
      <c r="P89" t="str">
        <f t="shared" si="15"/>
        <v xml:space="preserve">DOB, </v>
      </c>
      <c r="Q89" t="str">
        <f t="shared" si="16"/>
        <v xml:space="preserve">Credential Specialization, </v>
      </c>
      <c r="R89" t="str">
        <f t="shared" si="17"/>
        <v xml:space="preserve">Attempt Date, </v>
      </c>
      <c r="S89" t="str">
        <f t="shared" si="18"/>
        <v xml:space="preserve">Test Passed, </v>
      </c>
    </row>
    <row r="90" spans="10:19" x14ac:dyDescent="0.45">
      <c r="J90" t="str">
        <f t="shared" si="10"/>
        <v/>
      </c>
      <c r="L90">
        <f t="shared" si="11"/>
        <v>0</v>
      </c>
      <c r="M90" t="str">
        <f t="shared" si="12"/>
        <v xml:space="preserve">One or more required fields are incomplete:  </v>
      </c>
      <c r="N90" t="str">
        <f t="shared" si="13"/>
        <v xml:space="preserve">SASID, </v>
      </c>
      <c r="O90" t="str">
        <f t="shared" si="14"/>
        <v xml:space="preserve">Reporting District, </v>
      </c>
      <c r="P90" t="str">
        <f t="shared" si="15"/>
        <v xml:space="preserve">DOB, </v>
      </c>
      <c r="Q90" t="str">
        <f t="shared" si="16"/>
        <v xml:space="preserve">Credential Specialization, </v>
      </c>
      <c r="R90" t="str">
        <f t="shared" si="17"/>
        <v xml:space="preserve">Attempt Date, </v>
      </c>
      <c r="S90" t="str">
        <f t="shared" si="18"/>
        <v xml:space="preserve">Test Passed, </v>
      </c>
    </row>
    <row r="91" spans="10:19" x14ac:dyDescent="0.45">
      <c r="J91" t="str">
        <f t="shared" si="10"/>
        <v/>
      </c>
      <c r="L91">
        <f t="shared" si="11"/>
        <v>0</v>
      </c>
      <c r="M91" t="str">
        <f t="shared" si="12"/>
        <v xml:space="preserve">One or more required fields are incomplete:  </v>
      </c>
      <c r="N91" t="str">
        <f t="shared" si="13"/>
        <v xml:space="preserve">SASID, </v>
      </c>
      <c r="O91" t="str">
        <f t="shared" si="14"/>
        <v xml:space="preserve">Reporting District, </v>
      </c>
      <c r="P91" t="str">
        <f t="shared" si="15"/>
        <v xml:space="preserve">DOB, </v>
      </c>
      <c r="Q91" t="str">
        <f t="shared" si="16"/>
        <v xml:space="preserve">Credential Specialization, </v>
      </c>
      <c r="R91" t="str">
        <f t="shared" si="17"/>
        <v xml:space="preserve">Attempt Date, </v>
      </c>
      <c r="S91" t="str">
        <f t="shared" si="18"/>
        <v xml:space="preserve">Test Passed, </v>
      </c>
    </row>
    <row r="92" spans="10:19" x14ac:dyDescent="0.45">
      <c r="J92" t="str">
        <f t="shared" si="10"/>
        <v/>
      </c>
      <c r="L92">
        <f t="shared" si="11"/>
        <v>0</v>
      </c>
      <c r="M92" t="str">
        <f t="shared" si="12"/>
        <v xml:space="preserve">One or more required fields are incomplete:  </v>
      </c>
      <c r="N92" t="str">
        <f t="shared" si="13"/>
        <v xml:space="preserve">SASID, </v>
      </c>
      <c r="O92" t="str">
        <f t="shared" si="14"/>
        <v xml:space="preserve">Reporting District, </v>
      </c>
      <c r="P92" t="str">
        <f t="shared" si="15"/>
        <v xml:space="preserve">DOB, </v>
      </c>
      <c r="Q92" t="str">
        <f t="shared" si="16"/>
        <v xml:space="preserve">Credential Specialization, </v>
      </c>
      <c r="R92" t="str">
        <f t="shared" si="17"/>
        <v xml:space="preserve">Attempt Date, </v>
      </c>
      <c r="S92" t="str">
        <f t="shared" si="18"/>
        <v xml:space="preserve">Test Passed, </v>
      </c>
    </row>
    <row r="93" spans="10:19" x14ac:dyDescent="0.45">
      <c r="J93" t="str">
        <f t="shared" si="10"/>
        <v/>
      </c>
      <c r="L93">
        <f t="shared" si="11"/>
        <v>0</v>
      </c>
      <c r="M93" t="str">
        <f t="shared" si="12"/>
        <v xml:space="preserve">One or more required fields are incomplete:  </v>
      </c>
      <c r="N93" t="str">
        <f t="shared" si="13"/>
        <v xml:space="preserve">SASID, </v>
      </c>
      <c r="O93" t="str">
        <f t="shared" si="14"/>
        <v xml:space="preserve">Reporting District, </v>
      </c>
      <c r="P93" t="str">
        <f t="shared" si="15"/>
        <v xml:space="preserve">DOB, </v>
      </c>
      <c r="Q93" t="str">
        <f t="shared" si="16"/>
        <v xml:space="preserve">Credential Specialization, </v>
      </c>
      <c r="R93" t="str">
        <f t="shared" si="17"/>
        <v xml:space="preserve">Attempt Date, </v>
      </c>
      <c r="S93" t="str">
        <f t="shared" si="18"/>
        <v xml:space="preserve">Test Passed, </v>
      </c>
    </row>
    <row r="94" spans="10:19" x14ac:dyDescent="0.45">
      <c r="J94" t="str">
        <f t="shared" si="10"/>
        <v/>
      </c>
      <c r="L94">
        <f t="shared" si="11"/>
        <v>0</v>
      </c>
      <c r="M94" t="str">
        <f t="shared" si="12"/>
        <v xml:space="preserve">One or more required fields are incomplete:  </v>
      </c>
      <c r="N94" t="str">
        <f t="shared" si="13"/>
        <v xml:space="preserve">SASID, </v>
      </c>
      <c r="O94" t="str">
        <f t="shared" si="14"/>
        <v xml:space="preserve">Reporting District, </v>
      </c>
      <c r="P94" t="str">
        <f t="shared" si="15"/>
        <v xml:space="preserve">DOB, </v>
      </c>
      <c r="Q94" t="str">
        <f t="shared" si="16"/>
        <v xml:space="preserve">Credential Specialization, </v>
      </c>
      <c r="R94" t="str">
        <f t="shared" si="17"/>
        <v xml:space="preserve">Attempt Date, </v>
      </c>
      <c r="S94" t="str">
        <f t="shared" si="18"/>
        <v xml:space="preserve">Test Passed, </v>
      </c>
    </row>
    <row r="95" spans="10:19" x14ac:dyDescent="0.45">
      <c r="J95" t="str">
        <f t="shared" si="10"/>
        <v/>
      </c>
      <c r="L95">
        <f t="shared" si="11"/>
        <v>0</v>
      </c>
      <c r="M95" t="str">
        <f t="shared" si="12"/>
        <v xml:space="preserve">One or more required fields are incomplete:  </v>
      </c>
      <c r="N95" t="str">
        <f t="shared" si="13"/>
        <v xml:space="preserve">SASID, </v>
      </c>
      <c r="O95" t="str">
        <f t="shared" si="14"/>
        <v xml:space="preserve">Reporting District, </v>
      </c>
      <c r="P95" t="str">
        <f t="shared" si="15"/>
        <v xml:space="preserve">DOB, </v>
      </c>
      <c r="Q95" t="str">
        <f t="shared" si="16"/>
        <v xml:space="preserve">Credential Specialization, </v>
      </c>
      <c r="R95" t="str">
        <f t="shared" si="17"/>
        <v xml:space="preserve">Attempt Date, </v>
      </c>
      <c r="S95" t="str">
        <f t="shared" si="18"/>
        <v xml:space="preserve">Test Passed, </v>
      </c>
    </row>
    <row r="96" spans="10:19" x14ac:dyDescent="0.45">
      <c r="J96" t="str">
        <f t="shared" si="10"/>
        <v/>
      </c>
      <c r="L96">
        <f t="shared" si="11"/>
        <v>0</v>
      </c>
      <c r="M96" t="str">
        <f t="shared" si="12"/>
        <v xml:space="preserve">One or more required fields are incomplete:  </v>
      </c>
      <c r="N96" t="str">
        <f t="shared" si="13"/>
        <v xml:space="preserve">SASID, </v>
      </c>
      <c r="O96" t="str">
        <f t="shared" si="14"/>
        <v xml:space="preserve">Reporting District, </v>
      </c>
      <c r="P96" t="str">
        <f t="shared" si="15"/>
        <v xml:space="preserve">DOB, </v>
      </c>
      <c r="Q96" t="str">
        <f t="shared" si="16"/>
        <v xml:space="preserve">Credential Specialization, </v>
      </c>
      <c r="R96" t="str">
        <f t="shared" si="17"/>
        <v xml:space="preserve">Attempt Date, </v>
      </c>
      <c r="S96" t="str">
        <f t="shared" si="18"/>
        <v xml:space="preserve">Test Passed, </v>
      </c>
    </row>
    <row r="97" spans="10:19" x14ac:dyDescent="0.45">
      <c r="J97" t="str">
        <f t="shared" si="10"/>
        <v/>
      </c>
      <c r="L97">
        <f t="shared" si="11"/>
        <v>0</v>
      </c>
      <c r="M97" t="str">
        <f t="shared" si="12"/>
        <v xml:space="preserve">One or more required fields are incomplete:  </v>
      </c>
      <c r="N97" t="str">
        <f t="shared" si="13"/>
        <v xml:space="preserve">SASID, </v>
      </c>
      <c r="O97" t="str">
        <f t="shared" si="14"/>
        <v xml:space="preserve">Reporting District, </v>
      </c>
      <c r="P97" t="str">
        <f t="shared" si="15"/>
        <v xml:space="preserve">DOB, </v>
      </c>
      <c r="Q97" t="str">
        <f t="shared" si="16"/>
        <v xml:space="preserve">Credential Specialization, </v>
      </c>
      <c r="R97" t="str">
        <f t="shared" si="17"/>
        <v xml:space="preserve">Attempt Date, </v>
      </c>
      <c r="S97" t="str">
        <f t="shared" si="18"/>
        <v xml:space="preserve">Test Passed, </v>
      </c>
    </row>
    <row r="98" spans="10:19" x14ac:dyDescent="0.45">
      <c r="J98" t="str">
        <f t="shared" si="10"/>
        <v/>
      </c>
      <c r="L98">
        <f t="shared" si="11"/>
        <v>0</v>
      </c>
      <c r="M98" t="str">
        <f t="shared" si="12"/>
        <v xml:space="preserve">One or more required fields are incomplete:  </v>
      </c>
      <c r="N98" t="str">
        <f t="shared" si="13"/>
        <v xml:space="preserve">SASID, </v>
      </c>
      <c r="O98" t="str">
        <f t="shared" si="14"/>
        <v xml:space="preserve">Reporting District, </v>
      </c>
      <c r="P98" t="str">
        <f t="shared" si="15"/>
        <v xml:space="preserve">DOB, </v>
      </c>
      <c r="Q98" t="str">
        <f t="shared" si="16"/>
        <v xml:space="preserve">Credential Specialization, </v>
      </c>
      <c r="R98" t="str">
        <f t="shared" si="17"/>
        <v xml:space="preserve">Attempt Date, </v>
      </c>
      <c r="S98" t="str">
        <f t="shared" si="18"/>
        <v xml:space="preserve">Test Passed, </v>
      </c>
    </row>
    <row r="99" spans="10:19" x14ac:dyDescent="0.45">
      <c r="J99" t="str">
        <f t="shared" si="10"/>
        <v/>
      </c>
      <c r="L99">
        <f t="shared" si="11"/>
        <v>0</v>
      </c>
      <c r="M99" t="str">
        <f t="shared" si="12"/>
        <v xml:space="preserve">One or more required fields are incomplete:  </v>
      </c>
      <c r="N99" t="str">
        <f t="shared" si="13"/>
        <v xml:space="preserve">SASID, </v>
      </c>
      <c r="O99" t="str">
        <f t="shared" si="14"/>
        <v xml:space="preserve">Reporting District, </v>
      </c>
      <c r="P99" t="str">
        <f t="shared" si="15"/>
        <v xml:space="preserve">DOB, </v>
      </c>
      <c r="Q99" t="str">
        <f t="shared" si="16"/>
        <v xml:space="preserve">Credential Specialization, </v>
      </c>
      <c r="R99" t="str">
        <f t="shared" si="17"/>
        <v xml:space="preserve">Attempt Date, </v>
      </c>
      <c r="S99" t="str">
        <f t="shared" si="18"/>
        <v xml:space="preserve">Test Passed, </v>
      </c>
    </row>
    <row r="100" spans="10:19" x14ac:dyDescent="0.45">
      <c r="J100" t="str">
        <f t="shared" si="10"/>
        <v/>
      </c>
      <c r="L100">
        <f t="shared" si="11"/>
        <v>0</v>
      </c>
      <c r="M100" t="str">
        <f t="shared" si="12"/>
        <v xml:space="preserve">One or more required fields are incomplete:  </v>
      </c>
      <c r="N100" t="str">
        <f t="shared" si="13"/>
        <v xml:space="preserve">SASID, </v>
      </c>
      <c r="O100" t="str">
        <f t="shared" si="14"/>
        <v xml:space="preserve">Reporting District, </v>
      </c>
      <c r="P100" t="str">
        <f t="shared" si="15"/>
        <v xml:space="preserve">DOB, </v>
      </c>
      <c r="Q100" t="str">
        <f t="shared" si="16"/>
        <v xml:space="preserve">Credential Specialization, </v>
      </c>
      <c r="R100" t="str">
        <f t="shared" si="17"/>
        <v xml:space="preserve">Attempt Date, </v>
      </c>
      <c r="S100" t="str">
        <f t="shared" si="18"/>
        <v xml:space="preserve">Test Passed, </v>
      </c>
    </row>
    <row r="101" spans="10:19" x14ac:dyDescent="0.45">
      <c r="J101" t="str">
        <f t="shared" si="10"/>
        <v/>
      </c>
      <c r="L101">
        <f t="shared" si="11"/>
        <v>0</v>
      </c>
      <c r="M101" t="str">
        <f t="shared" si="12"/>
        <v xml:space="preserve">One or more required fields are incomplete:  </v>
      </c>
      <c r="N101" t="str">
        <f t="shared" si="13"/>
        <v xml:space="preserve">SASID, </v>
      </c>
      <c r="O101" t="str">
        <f t="shared" si="14"/>
        <v xml:space="preserve">Reporting District, </v>
      </c>
      <c r="P101" t="str">
        <f t="shared" si="15"/>
        <v xml:space="preserve">DOB, </v>
      </c>
      <c r="Q101" t="str">
        <f t="shared" si="16"/>
        <v xml:space="preserve">Credential Specialization, </v>
      </c>
      <c r="R101" t="str">
        <f t="shared" si="17"/>
        <v xml:space="preserve">Attempt Date, </v>
      </c>
      <c r="S101" t="str">
        <f t="shared" si="18"/>
        <v xml:space="preserve">Test Passed, </v>
      </c>
    </row>
  </sheetData>
  <dataValidations count="3">
    <dataValidation type="date" allowBlank="1" showInputMessage="1" showErrorMessage="1" errorTitle="Enter a valid DOB as MM/DD/YYYY" sqref="D2:D101" xr:uid="{C8A1C80D-E51D-49B1-921E-14162FE6A6B1}">
      <formula1>36526</formula1>
      <formula2>44562</formula2>
    </dataValidation>
    <dataValidation allowBlank="1" showInputMessage="1" showErrorMessage="1" errorTitle="ERROR" error="Attempt Date is required" sqref="H2:H101" xr:uid="{8B90A646-0475-4710-8815-F3E3A3E83CAC}"/>
    <dataValidation type="whole" allowBlank="1" showInputMessage="1" showErrorMessage="1" errorTitle="ERROR" error="A 10-digit SASID is required" sqref="A2:A101" xr:uid="{6CD67D57-EAF0-4412-A1ED-EE8B7392FFC5}">
      <formula1>1000000000</formula1>
      <formula2>9999999999</formula2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ERROR" error="Reporting DIstrict is required" xr:uid="{DA7C555E-BA01-4212-BC82-FCD963D1D4B9}">
          <x14:formula1>
            <xm:f>Lookup!$A$2:$A$205</xm:f>
          </x14:formula1>
          <xm:sqref>B2:B101</xm:sqref>
        </x14:dataValidation>
        <x14:dataValidation type="list" allowBlank="1" showInputMessage="1" showErrorMessage="1" errorTitle="ERROR" error="Test Passed is required" xr:uid="{DF4A6816-5DC4-402C-8EFE-43B2A085C7CA}">
          <x14:formula1>
            <xm:f>Lookup!$K$1:$K$2</xm:f>
          </x14:formula1>
          <xm:sqref>I2:I101</xm:sqref>
        </x14:dataValidation>
        <x14:dataValidation type="list" allowBlank="1" showInputMessage="1" showErrorMessage="1" xr:uid="{E32CE0C4-FE2A-4FDE-B294-B8F88D76A45B}">
          <x14:formula1>
            <xm:f>Lookup!$D$2:$D$15</xm:f>
          </x14:formula1>
          <xm:sqref>E101</xm:sqref>
        </x14:dataValidation>
        <x14:dataValidation type="list" allowBlank="1" showInputMessage="1" showErrorMessage="1" xr:uid="{F98C7D92-5DAD-404F-8D58-9C2D37DC68B4}">
          <x14:formula1>
            <xm:f>Lookup!$D$2:$D$51</xm:f>
          </x14:formula1>
          <xm:sqref>E2:E100</xm:sqref>
        </x14:dataValidation>
        <x14:dataValidation type="list" allowBlank="1" showInputMessage="1" showErrorMessage="1" errorTitle="ERROR" error="Credential Specialization is required" xr:uid="{22597E0A-13A4-4A23-9512-BCE5145B8071}">
          <x14:formula1>
            <xm:f>Lookup!$H$2:$H$235</xm:f>
          </x14:formula1>
          <xm:sqref>G101</xm:sqref>
        </x14:dataValidation>
        <x14:dataValidation type="list" allowBlank="1" showInputMessage="1" showErrorMessage="1" xr:uid="{D8C22DBD-DBE0-43E3-B3C6-0AB70C942BDF}">
          <x14:formula1>
            <xm:f>Lookup!$N$2:$N$16</xm:f>
          </x14:formula1>
          <xm:sqref>F2:F101</xm:sqref>
        </x14:dataValidation>
        <x14:dataValidation type="list" allowBlank="1" showInputMessage="1" showErrorMessage="1" errorTitle="ERROR" error="Credential Specialization is required" xr:uid="{C7F7AC9F-D66A-4D88-8D02-974D684C5BEA}">
          <x14:formula1>
            <xm:f>Lookup!$H$2:$H$650</xm:f>
          </x14:formula1>
          <xm:sqref>G2:G100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5195-3D4C-43B4-AC55-821D846F0ED0}">
  <sheetPr codeName="Sheet3"/>
  <dimension ref="A1:M101"/>
  <sheetViews>
    <sheetView workbookViewId="0">
      <selection activeCell="E2" sqref="E2"/>
    </sheetView>
  </sheetViews>
  <sheetFormatPr defaultRowHeight="14.25" x14ac:dyDescent="0.45"/>
  <cols>
    <col min="1" max="1" width="10.73046875" bestFit="1" customWidth="1"/>
    <col min="2" max="2" width="15.265625" bestFit="1" customWidth="1"/>
    <col min="3" max="3" width="16" bestFit="1" customWidth="1"/>
    <col min="4" max="4" width="11.53125" style="2" bestFit="1" customWidth="1"/>
    <col min="5" max="5" width="20.265625" bestFit="1" customWidth="1"/>
    <col min="6" max="6" width="23" bestFit="1" customWidth="1"/>
    <col min="7" max="7" width="21.265625" bestFit="1" customWidth="1"/>
    <col min="8" max="8" width="12.19921875" style="2" bestFit="1" customWidth="1"/>
    <col min="9" max="9" width="10.73046875" style="2" bestFit="1" customWidth="1"/>
  </cols>
  <sheetData>
    <row r="1" spans="1:13" x14ac:dyDescent="0.45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s="2" t="s">
        <v>7</v>
      </c>
      <c r="I1" s="2" t="s">
        <v>8</v>
      </c>
      <c r="J1" t="s">
        <v>257</v>
      </c>
      <c r="K1" t="s">
        <v>258</v>
      </c>
      <c r="L1" t="s">
        <v>259</v>
      </c>
      <c r="M1" t="s">
        <v>260</v>
      </c>
    </row>
    <row r="2" spans="1:13" x14ac:dyDescent="0.45">
      <c r="A2" t="str">
        <f>IF('STEP1-Template'!A2&lt;&gt;"",'STEP1-Template'!A2,"")</f>
        <v/>
      </c>
      <c r="B2" t="str">
        <f>IF('STEP1-Template'!B2&gt;"",VLOOKUP('STEP1-Template'!B2,Lookup!A2:B202,2),"")</f>
        <v/>
      </c>
      <c r="C2" t="str">
        <f>IF('STEP1-Template'!C2&lt;&gt;"",'STEP1-Template'!C2,"")</f>
        <v/>
      </c>
      <c r="D2" s="2" t="str">
        <f>IF('STEP1-Template'!D2&lt;&gt;"",'STEP1-Template'!D2,"")</f>
        <v/>
      </c>
      <c r="E2" t="str">
        <f>IF('STEP1-Template'!E2&gt;"",VLOOKUP('STEP1-Template'!E2,Lookup!$D$2:$E$51,2,FALSE),"")</f>
        <v/>
      </c>
      <c r="F2" t="str">
        <f>IF('STEP1-Template'!F2&gt;"","BC001","")</f>
        <v/>
      </c>
      <c r="G2" t="str">
        <f>IF('STEP1-Template'!G2&gt;"",VLOOKUP('STEP1-Template'!G2,Lookup!$H$2:$I$650,2,FALSE),"")</f>
        <v/>
      </c>
      <c r="H2" s="2" t="str">
        <f>IF('STEP1-Template'!H2&lt;&gt;"",'STEP1-Template'!H2,"")</f>
        <v/>
      </c>
      <c r="I2" s="2" t="str">
        <f>IF('STEP1-Template'!I2&gt;"",VLOOKUP('STEP1-Template'!I2,Lookup!$K$1:$L$2,2,FALSE),"")</f>
        <v/>
      </c>
      <c r="M2" t="str">
        <f>IF(A2&lt;&gt;"","X","")</f>
        <v/>
      </c>
    </row>
    <row r="3" spans="1:13" x14ac:dyDescent="0.45">
      <c r="A3" t="str">
        <f>IF('STEP1-Template'!A3&lt;&gt;"",'STEP1-Template'!A3,"")</f>
        <v/>
      </c>
      <c r="B3" t="str">
        <f>IF('STEP1-Template'!B3&gt;"",VLOOKUP('STEP1-Template'!B3,Lookup!A3:B206,2),"")</f>
        <v/>
      </c>
      <c r="C3" t="str">
        <f>IF('STEP1-Template'!C3&lt;&gt;"",'STEP1-Template'!C3,"")</f>
        <v/>
      </c>
      <c r="D3" s="2" t="str">
        <f>IF('STEP1-Template'!D3&lt;&gt;"",'STEP1-Template'!D3,"")</f>
        <v/>
      </c>
      <c r="E3" t="str">
        <f>IF('STEP1-Template'!E3&gt;"",VLOOKUP('STEP1-Template'!E3,Lookup!$D$2:$E$51,2,FALSE),"")</f>
        <v/>
      </c>
      <c r="F3" t="str">
        <f>IF('STEP1-Template'!F3&gt;"","BC001","")</f>
        <v/>
      </c>
      <c r="G3" t="str">
        <f>IF('STEP1-Template'!G3&gt;"",VLOOKUP('STEP1-Template'!G3,Lookup!$H$2:$I$650,2,FALSE),"")</f>
        <v/>
      </c>
      <c r="H3" s="2" t="str">
        <f>IF('STEP1-Template'!H3&lt;&gt;"",'STEP1-Template'!H3,"")</f>
        <v/>
      </c>
      <c r="I3" s="2" t="str">
        <f>IF('STEP1-Template'!I3&gt;"",VLOOKUP('STEP1-Template'!I3,Lookup!$K$1:$L$2,2,FALSE),"")</f>
        <v/>
      </c>
      <c r="M3" t="str">
        <f t="shared" ref="M3:M66" si="0">IF(A3&lt;&gt;"","X","")</f>
        <v/>
      </c>
    </row>
    <row r="4" spans="1:13" x14ac:dyDescent="0.45">
      <c r="A4" t="str">
        <f>IF('STEP1-Template'!A4&lt;&gt;"",'STEP1-Template'!A4,"")</f>
        <v/>
      </c>
      <c r="B4" t="str">
        <f>IF('STEP1-Template'!B4&gt;"",VLOOKUP('STEP1-Template'!B4,Lookup!A4:B207,2),"")</f>
        <v/>
      </c>
      <c r="C4" t="str">
        <f>IF('STEP1-Template'!C4&lt;&gt;"",'STEP1-Template'!C4,"")</f>
        <v/>
      </c>
      <c r="D4" s="2" t="str">
        <f>IF('STEP1-Template'!D4&lt;&gt;"",'STEP1-Template'!D4,"")</f>
        <v/>
      </c>
      <c r="E4" t="str">
        <f>IF('STEP1-Template'!E4&gt;"",VLOOKUP('STEP1-Template'!E4,Lookup!$D$2:$E$51,2,FALSE),"")</f>
        <v/>
      </c>
      <c r="F4" t="str">
        <f>IF('STEP1-Template'!F4&gt;"","BC001","")</f>
        <v/>
      </c>
      <c r="G4" t="str">
        <f>IF('STEP1-Template'!G4&gt;"",VLOOKUP('STEP1-Template'!G4,Lookup!$H$2:$I$650,2,FALSE),"")</f>
        <v/>
      </c>
      <c r="H4" s="2" t="str">
        <f>IF('STEP1-Template'!H4&lt;&gt;"",'STEP1-Template'!H4,"")</f>
        <v/>
      </c>
      <c r="I4" s="2" t="str">
        <f>IF('STEP1-Template'!I4&gt;"",VLOOKUP('STEP1-Template'!I4,Lookup!$K$1:$L$2,2,FALSE),"")</f>
        <v/>
      </c>
      <c r="M4" t="str">
        <f t="shared" si="0"/>
        <v/>
      </c>
    </row>
    <row r="5" spans="1:13" x14ac:dyDescent="0.45">
      <c r="A5" t="str">
        <f>IF('STEP1-Template'!A5&lt;&gt;"",'STEP1-Template'!A5,"")</f>
        <v/>
      </c>
      <c r="B5" t="str">
        <f>IF('STEP1-Template'!B5&gt;"",VLOOKUP('STEP1-Template'!B5,Lookup!A5:B208,2),"")</f>
        <v/>
      </c>
      <c r="C5" t="str">
        <f>IF('STEP1-Template'!C5&lt;&gt;"",'STEP1-Template'!C5,"")</f>
        <v/>
      </c>
      <c r="D5" s="2" t="str">
        <f>IF('STEP1-Template'!D5&lt;&gt;"",'STEP1-Template'!D5,"")</f>
        <v/>
      </c>
      <c r="E5" t="str">
        <f>IF('STEP1-Template'!E5&gt;"",VLOOKUP('STEP1-Template'!E5,Lookup!$D$2:$E$51,2,FALSE),"")</f>
        <v/>
      </c>
      <c r="F5" t="str">
        <f>IF('STEP1-Template'!F5&gt;"","BC001","")</f>
        <v/>
      </c>
      <c r="G5" t="str">
        <f>IF('STEP1-Template'!G5&gt;"",VLOOKUP('STEP1-Template'!G5,Lookup!$H$2:$I$650,2,FALSE),"")</f>
        <v/>
      </c>
      <c r="H5" s="2" t="str">
        <f>IF('STEP1-Template'!H5&lt;&gt;"",'STEP1-Template'!H5,"")</f>
        <v/>
      </c>
      <c r="I5" s="2" t="str">
        <f>IF('STEP1-Template'!I5&gt;"",VLOOKUP('STEP1-Template'!I5,Lookup!$K$1:$L$2,2,FALSE),"")</f>
        <v/>
      </c>
      <c r="M5" t="str">
        <f t="shared" si="0"/>
        <v/>
      </c>
    </row>
    <row r="6" spans="1:13" x14ac:dyDescent="0.45">
      <c r="A6" t="str">
        <f>IF('STEP1-Template'!A6&lt;&gt;"",'STEP1-Template'!A6,"")</f>
        <v/>
      </c>
      <c r="B6" t="str">
        <f>IF('STEP1-Template'!B6&gt;"",VLOOKUP('STEP1-Template'!B6,Lookup!A6:B209,2),"")</f>
        <v/>
      </c>
      <c r="C6" t="str">
        <f>IF('STEP1-Template'!C6&lt;&gt;"",'STEP1-Template'!C6,"")</f>
        <v/>
      </c>
      <c r="D6" s="2" t="str">
        <f>IF('STEP1-Template'!D6&lt;&gt;"",'STEP1-Template'!D6,"")</f>
        <v/>
      </c>
      <c r="E6" t="str">
        <f>IF('STEP1-Template'!E6&gt;"",VLOOKUP('STEP1-Template'!E6,Lookup!$D$2:$E$51,2,FALSE),"")</f>
        <v/>
      </c>
      <c r="F6" t="str">
        <f>IF('STEP1-Template'!F6&gt;"","BC001","")</f>
        <v/>
      </c>
      <c r="G6" t="str">
        <f>IF('STEP1-Template'!G6&gt;"",VLOOKUP('STEP1-Template'!G6,Lookup!$H$2:$I$650,2,FALSE),"")</f>
        <v/>
      </c>
      <c r="H6" s="2" t="str">
        <f>IF('STEP1-Template'!H6&lt;&gt;"",'STEP1-Template'!H6,"")</f>
        <v/>
      </c>
      <c r="I6" s="2" t="str">
        <f>IF('STEP1-Template'!I6&gt;"",VLOOKUP('STEP1-Template'!I6,Lookup!$K$1:$L$2,2,FALSE),"")</f>
        <v/>
      </c>
      <c r="M6" t="str">
        <f t="shared" si="0"/>
        <v/>
      </c>
    </row>
    <row r="7" spans="1:13" x14ac:dyDescent="0.45">
      <c r="A7" t="str">
        <f>IF('STEP1-Template'!A7&lt;&gt;"",'STEP1-Template'!A7,"")</f>
        <v/>
      </c>
      <c r="B7" t="str">
        <f>IF('STEP1-Template'!B7&gt;"",VLOOKUP('STEP1-Template'!B7,Lookup!A7:B210,2),"")</f>
        <v/>
      </c>
      <c r="C7" t="str">
        <f>IF('STEP1-Template'!C7&lt;&gt;"",'STEP1-Template'!C7,"")</f>
        <v/>
      </c>
      <c r="D7" s="2" t="str">
        <f>IF('STEP1-Template'!D7&lt;&gt;"",'STEP1-Template'!D7,"")</f>
        <v/>
      </c>
      <c r="E7" t="str">
        <f>IF('STEP1-Template'!E7&gt;"",VLOOKUP('STEP1-Template'!E7,Lookup!$D$2:$E$51,2,FALSE),"")</f>
        <v/>
      </c>
      <c r="F7" t="str">
        <f>IF('STEP1-Template'!F7&gt;"","BC001","")</f>
        <v/>
      </c>
      <c r="G7" t="str">
        <f>IF('STEP1-Template'!G7&gt;"",VLOOKUP('STEP1-Template'!G7,Lookup!$H$2:$I$650,2,FALSE),"")</f>
        <v/>
      </c>
      <c r="H7" s="2" t="str">
        <f>IF('STEP1-Template'!H7&lt;&gt;"",'STEP1-Template'!H7,"")</f>
        <v/>
      </c>
      <c r="I7" s="2" t="str">
        <f>IF('STEP1-Template'!I7&gt;"",VLOOKUP('STEP1-Template'!I7,Lookup!$K$1:$L$2,2,FALSE),"")</f>
        <v/>
      </c>
      <c r="M7" t="str">
        <f t="shared" si="0"/>
        <v/>
      </c>
    </row>
    <row r="8" spans="1:13" x14ac:dyDescent="0.45">
      <c r="A8" t="str">
        <f>IF('STEP1-Template'!A8&lt;&gt;"",'STEP1-Template'!A8,"")</f>
        <v/>
      </c>
      <c r="B8" t="str">
        <f>IF('STEP1-Template'!B8&gt;"",VLOOKUP('STEP1-Template'!B8,Lookup!A8:B211,2),"")</f>
        <v/>
      </c>
      <c r="C8" t="str">
        <f>IF('STEP1-Template'!C8&lt;&gt;"",'STEP1-Template'!C8,"")</f>
        <v/>
      </c>
      <c r="D8" s="2" t="str">
        <f>IF('STEP1-Template'!D8&lt;&gt;"",'STEP1-Template'!D8,"")</f>
        <v/>
      </c>
      <c r="E8" t="str">
        <f>IF('STEP1-Template'!E8&gt;"",VLOOKUP('STEP1-Template'!E8,Lookup!$D$2:$E$51,2,FALSE),"")</f>
        <v/>
      </c>
      <c r="F8" t="str">
        <f>IF('STEP1-Template'!F8&gt;"","BC001","")</f>
        <v/>
      </c>
      <c r="G8" t="str">
        <f>IF('STEP1-Template'!G8&gt;"",VLOOKUP('STEP1-Template'!G8,Lookup!$H$2:$I$650,2,FALSE),"")</f>
        <v/>
      </c>
      <c r="H8" s="2" t="str">
        <f>IF('STEP1-Template'!H8&lt;&gt;"",'STEP1-Template'!H8,"")</f>
        <v/>
      </c>
      <c r="I8" s="2" t="str">
        <f>IF('STEP1-Template'!I8&gt;"",VLOOKUP('STEP1-Template'!I8,Lookup!$K$1:$L$2,2,FALSE),"")</f>
        <v/>
      </c>
      <c r="M8" t="str">
        <f t="shared" si="0"/>
        <v/>
      </c>
    </row>
    <row r="9" spans="1:13" x14ac:dyDescent="0.45">
      <c r="A9" t="str">
        <f>IF('STEP1-Template'!A9&lt;&gt;"",'STEP1-Template'!A9,"")</f>
        <v/>
      </c>
      <c r="B9" t="str">
        <f>IF('STEP1-Template'!B9&gt;"",VLOOKUP('STEP1-Template'!B9,Lookup!A9:B212,2),"")</f>
        <v/>
      </c>
      <c r="C9" t="str">
        <f>IF('STEP1-Template'!C9&lt;&gt;"",'STEP1-Template'!C9,"")</f>
        <v/>
      </c>
      <c r="D9" s="2" t="str">
        <f>IF('STEP1-Template'!D9&lt;&gt;"",'STEP1-Template'!D9,"")</f>
        <v/>
      </c>
      <c r="E9" t="str">
        <f>IF('STEP1-Template'!E9&gt;"",VLOOKUP('STEP1-Template'!E9,Lookup!$D$2:$E$51,2,FALSE),"")</f>
        <v/>
      </c>
      <c r="F9" t="str">
        <f>IF('STEP1-Template'!F9&gt;"","BC001","")</f>
        <v/>
      </c>
      <c r="G9" t="str">
        <f>IF('STEP1-Template'!G9&gt;"",VLOOKUP('STEP1-Template'!G9,Lookup!$H$2:$I$650,2,FALSE),"")</f>
        <v/>
      </c>
      <c r="H9" s="2" t="str">
        <f>IF('STEP1-Template'!H9&lt;&gt;"",'STEP1-Template'!H9,"")</f>
        <v/>
      </c>
      <c r="I9" s="2" t="str">
        <f>IF('STEP1-Template'!I9&gt;"",VLOOKUP('STEP1-Template'!I9,Lookup!$K$1:$L$2,2,FALSE),"")</f>
        <v/>
      </c>
      <c r="M9" t="str">
        <f t="shared" si="0"/>
        <v/>
      </c>
    </row>
    <row r="10" spans="1:13" x14ac:dyDescent="0.45">
      <c r="A10" t="str">
        <f>IF('STEP1-Template'!A10&lt;&gt;"",'STEP1-Template'!A10,"")</f>
        <v/>
      </c>
      <c r="B10" t="str">
        <f>IF('STEP1-Template'!B10&gt;"",VLOOKUP('STEP1-Template'!B10,Lookup!A10:B213,2),"")</f>
        <v/>
      </c>
      <c r="C10" t="str">
        <f>IF('STEP1-Template'!C10&lt;&gt;"",'STEP1-Template'!C10,"")</f>
        <v/>
      </c>
      <c r="D10" s="2" t="str">
        <f>IF('STEP1-Template'!D10&lt;&gt;"",'STEP1-Template'!D10,"")</f>
        <v/>
      </c>
      <c r="E10" t="str">
        <f>IF('STEP1-Template'!E10&gt;"",VLOOKUP('STEP1-Template'!E10,Lookup!$D$2:$E$51,2,FALSE),"")</f>
        <v/>
      </c>
      <c r="F10" t="str">
        <f>IF('STEP1-Template'!F10&gt;"","BC001","")</f>
        <v/>
      </c>
      <c r="G10" t="str">
        <f>IF('STEP1-Template'!G10&gt;"",VLOOKUP('STEP1-Template'!G10,Lookup!$H$2:$I$650,2,FALSE),"")</f>
        <v/>
      </c>
      <c r="H10" s="2" t="str">
        <f>IF('STEP1-Template'!H10&lt;&gt;"",'STEP1-Template'!H10,"")</f>
        <v/>
      </c>
      <c r="I10" s="2" t="str">
        <f>IF('STEP1-Template'!I10&gt;"",VLOOKUP('STEP1-Template'!I10,Lookup!$K$1:$L$2,2,FALSE),"")</f>
        <v/>
      </c>
      <c r="M10" t="str">
        <f t="shared" si="0"/>
        <v/>
      </c>
    </row>
    <row r="11" spans="1:13" x14ac:dyDescent="0.45">
      <c r="A11" t="str">
        <f>IF('STEP1-Template'!A11&lt;&gt;"",'STEP1-Template'!A11,"")</f>
        <v/>
      </c>
      <c r="B11" t="str">
        <f>IF('STEP1-Template'!B11&gt;"",VLOOKUP('STEP1-Template'!B11,Lookup!A11:B214,2),"")</f>
        <v/>
      </c>
      <c r="C11" t="str">
        <f>IF('STEP1-Template'!C11&lt;&gt;"",'STEP1-Template'!C11,"")</f>
        <v/>
      </c>
      <c r="D11" s="2" t="str">
        <f>IF('STEP1-Template'!D11&lt;&gt;"",'STEP1-Template'!D11,"")</f>
        <v/>
      </c>
      <c r="E11" t="str">
        <f>IF('STEP1-Template'!E11&gt;"",VLOOKUP('STEP1-Template'!E11,Lookup!$D$2:$E$51,2,FALSE),"")</f>
        <v/>
      </c>
      <c r="F11" t="str">
        <f>IF('STEP1-Template'!F11&gt;"","BC001","")</f>
        <v/>
      </c>
      <c r="G11" t="str">
        <f>IF('STEP1-Template'!G11&gt;"",VLOOKUP('STEP1-Template'!G11,Lookup!$H$2:$I$650,2,FALSE),"")</f>
        <v/>
      </c>
      <c r="H11" s="2" t="str">
        <f>IF('STEP1-Template'!H11&lt;&gt;"",'STEP1-Template'!H11,"")</f>
        <v/>
      </c>
      <c r="I11" s="2" t="str">
        <f>IF('STEP1-Template'!I11&gt;"",VLOOKUP('STEP1-Template'!I11,Lookup!$K$1:$L$2,2,FALSE),"")</f>
        <v/>
      </c>
      <c r="M11" t="str">
        <f t="shared" si="0"/>
        <v/>
      </c>
    </row>
    <row r="12" spans="1:13" x14ac:dyDescent="0.45">
      <c r="A12" t="str">
        <f>IF('STEP1-Template'!A12&lt;&gt;"",'STEP1-Template'!A12,"")</f>
        <v/>
      </c>
      <c r="B12" t="str">
        <f>IF('STEP1-Template'!B12&gt;"",VLOOKUP('STEP1-Template'!B12,Lookup!A12:B215,2),"")</f>
        <v/>
      </c>
      <c r="C12" t="str">
        <f>IF('STEP1-Template'!C12&lt;&gt;"",'STEP1-Template'!C12,"")</f>
        <v/>
      </c>
      <c r="D12" s="2" t="str">
        <f>IF('STEP1-Template'!D12&lt;&gt;"",'STEP1-Template'!D12,"")</f>
        <v/>
      </c>
      <c r="E12" t="str">
        <f>IF('STEP1-Template'!E12&gt;"",VLOOKUP('STEP1-Template'!E12,Lookup!$D$2:$E$51,2,FALSE),"")</f>
        <v/>
      </c>
      <c r="F12" t="str">
        <f>IF('STEP1-Template'!F12&gt;"","BC001","")</f>
        <v/>
      </c>
      <c r="G12" t="str">
        <f>IF('STEP1-Template'!G12&gt;"",VLOOKUP('STEP1-Template'!G12,Lookup!$H$2:$I$650,2,FALSE),"")</f>
        <v/>
      </c>
      <c r="H12" s="2" t="str">
        <f>IF('STEP1-Template'!H12&lt;&gt;"",'STEP1-Template'!H12,"")</f>
        <v/>
      </c>
      <c r="I12" s="2" t="str">
        <f>IF('STEP1-Template'!I12&gt;"",VLOOKUP('STEP1-Template'!I12,Lookup!$K$1:$L$2,2,FALSE),"")</f>
        <v/>
      </c>
      <c r="M12" t="str">
        <f t="shared" si="0"/>
        <v/>
      </c>
    </row>
    <row r="13" spans="1:13" x14ac:dyDescent="0.45">
      <c r="A13" t="str">
        <f>IF('STEP1-Template'!A13&lt;&gt;"",'STEP1-Template'!A13,"")</f>
        <v/>
      </c>
      <c r="B13" t="str">
        <f>IF('STEP1-Template'!B13&gt;"",VLOOKUP('STEP1-Template'!B13,Lookup!A13:B216,2),"")</f>
        <v/>
      </c>
      <c r="C13" t="str">
        <f>IF('STEP1-Template'!C13&lt;&gt;"",'STEP1-Template'!C13,"")</f>
        <v/>
      </c>
      <c r="D13" s="2" t="str">
        <f>IF('STEP1-Template'!D13&lt;&gt;"",'STEP1-Template'!D13,"")</f>
        <v/>
      </c>
      <c r="E13" t="str">
        <f>IF('STEP1-Template'!E13&gt;"",VLOOKUP('STEP1-Template'!E13,Lookup!$D$2:$E$51,2,FALSE),"")</f>
        <v/>
      </c>
      <c r="F13" t="str">
        <f>IF('STEP1-Template'!F13&gt;"","BC001","")</f>
        <v/>
      </c>
      <c r="G13" t="str">
        <f>IF('STEP1-Template'!G13&gt;"",VLOOKUP('STEP1-Template'!G13,Lookup!$H$2:$I$650,2,FALSE),"")</f>
        <v/>
      </c>
      <c r="H13" s="2" t="str">
        <f>IF('STEP1-Template'!H13&lt;&gt;"",'STEP1-Template'!H13,"")</f>
        <v/>
      </c>
      <c r="I13" s="2" t="str">
        <f>IF('STEP1-Template'!I13&gt;"",VLOOKUP('STEP1-Template'!I13,Lookup!$K$1:$L$2,2,FALSE),"")</f>
        <v/>
      </c>
      <c r="M13" t="str">
        <f t="shared" si="0"/>
        <v/>
      </c>
    </row>
    <row r="14" spans="1:13" x14ac:dyDescent="0.45">
      <c r="A14" t="str">
        <f>IF('STEP1-Template'!A14&lt;&gt;"",'STEP1-Template'!A14,"")</f>
        <v/>
      </c>
      <c r="B14" t="str">
        <f>IF('STEP1-Template'!B14&gt;"",VLOOKUP('STEP1-Template'!B14,Lookup!A14:B217,2),"")</f>
        <v/>
      </c>
      <c r="C14" t="str">
        <f>IF('STEP1-Template'!C14&lt;&gt;"",'STEP1-Template'!C14,"")</f>
        <v/>
      </c>
      <c r="D14" s="2" t="str">
        <f>IF('STEP1-Template'!D14&lt;&gt;"",'STEP1-Template'!D14,"")</f>
        <v/>
      </c>
      <c r="E14" t="str">
        <f>IF('STEP1-Template'!E14&gt;"",VLOOKUP('STEP1-Template'!E14,Lookup!$D$2:$E$51,2,FALSE),"")</f>
        <v/>
      </c>
      <c r="F14" t="str">
        <f>IF('STEP1-Template'!F14&gt;"","BC001","")</f>
        <v/>
      </c>
      <c r="G14" t="str">
        <f>IF('STEP1-Template'!G14&gt;"",VLOOKUP('STEP1-Template'!G14,Lookup!$H$2:$I$650,2,FALSE),"")</f>
        <v/>
      </c>
      <c r="H14" s="2" t="str">
        <f>IF('STEP1-Template'!H14&lt;&gt;"",'STEP1-Template'!H14,"")</f>
        <v/>
      </c>
      <c r="I14" s="2" t="str">
        <f>IF('STEP1-Template'!I14&gt;"",VLOOKUP('STEP1-Template'!I14,Lookup!$K$1:$L$2,2,FALSE),"")</f>
        <v/>
      </c>
      <c r="M14" t="str">
        <f t="shared" si="0"/>
        <v/>
      </c>
    </row>
    <row r="15" spans="1:13" x14ac:dyDescent="0.45">
      <c r="A15" t="str">
        <f>IF('STEP1-Template'!A15&lt;&gt;"",'STEP1-Template'!A15,"")</f>
        <v/>
      </c>
      <c r="B15" t="str">
        <f>IF('STEP1-Template'!B15&gt;"",VLOOKUP('STEP1-Template'!B15,Lookup!A15:B218,2),"")</f>
        <v/>
      </c>
      <c r="C15" t="str">
        <f>IF('STEP1-Template'!C15&lt;&gt;"",'STEP1-Template'!C15,"")</f>
        <v/>
      </c>
      <c r="D15" s="2" t="str">
        <f>IF('STEP1-Template'!D15&lt;&gt;"",'STEP1-Template'!D15,"")</f>
        <v/>
      </c>
      <c r="E15" t="str">
        <f>IF('STEP1-Template'!E15&gt;"",VLOOKUP('STEP1-Template'!E15,Lookup!$D$2:$E$51,2,FALSE),"")</f>
        <v/>
      </c>
      <c r="F15" t="str">
        <f>IF('STEP1-Template'!F15&gt;"","BC001","")</f>
        <v/>
      </c>
      <c r="G15" t="str">
        <f>IF('STEP1-Template'!G15&gt;"",VLOOKUP('STEP1-Template'!G15,Lookup!$H$2:$I$650,2,FALSE),"")</f>
        <v/>
      </c>
      <c r="H15" s="2" t="str">
        <f>IF('STEP1-Template'!H15&lt;&gt;"",'STEP1-Template'!H15,"")</f>
        <v/>
      </c>
      <c r="I15" s="2" t="str">
        <f>IF('STEP1-Template'!I15&gt;"",VLOOKUP('STEP1-Template'!I15,Lookup!$K$1:$L$2,2,FALSE),"")</f>
        <v/>
      </c>
      <c r="M15" t="str">
        <f t="shared" si="0"/>
        <v/>
      </c>
    </row>
    <row r="16" spans="1:13" x14ac:dyDescent="0.45">
      <c r="A16" t="str">
        <f>IF('STEP1-Template'!A16&lt;&gt;"",'STEP1-Template'!A16,"")</f>
        <v/>
      </c>
      <c r="B16" t="str">
        <f>IF('STEP1-Template'!B16&gt;"",VLOOKUP('STEP1-Template'!B16,Lookup!A16:B219,2),"")</f>
        <v/>
      </c>
      <c r="C16" t="str">
        <f>IF('STEP1-Template'!C16&lt;&gt;"",'STEP1-Template'!C16,"")</f>
        <v/>
      </c>
      <c r="D16" s="2" t="str">
        <f>IF('STEP1-Template'!D16&lt;&gt;"",'STEP1-Template'!D16,"")</f>
        <v/>
      </c>
      <c r="E16" t="str">
        <f>IF('STEP1-Template'!E16&gt;"",VLOOKUP('STEP1-Template'!E16,Lookup!$D$2:$E$51,2,FALSE),"")</f>
        <v/>
      </c>
      <c r="F16" t="str">
        <f>IF('STEP1-Template'!F16&gt;"","BC001","")</f>
        <v/>
      </c>
      <c r="G16" t="str">
        <f>IF('STEP1-Template'!G16&gt;"",VLOOKUP('STEP1-Template'!G16,Lookup!$H$2:$I$650,2,FALSE),"")</f>
        <v/>
      </c>
      <c r="H16" s="2" t="str">
        <f>IF('STEP1-Template'!H16&lt;&gt;"",'STEP1-Template'!H16,"")</f>
        <v/>
      </c>
      <c r="I16" s="2" t="str">
        <f>IF('STEP1-Template'!I16&gt;"",VLOOKUP('STEP1-Template'!I16,Lookup!$K$1:$L$2,2,FALSE),"")</f>
        <v/>
      </c>
      <c r="M16" t="str">
        <f t="shared" si="0"/>
        <v/>
      </c>
    </row>
    <row r="17" spans="1:13" x14ac:dyDescent="0.45">
      <c r="A17" t="str">
        <f>IF('STEP1-Template'!A17&lt;&gt;"",'STEP1-Template'!A17,"")</f>
        <v/>
      </c>
      <c r="B17" t="str">
        <f>IF('STEP1-Template'!B17&gt;"",VLOOKUP('STEP1-Template'!B17,Lookup!A17:B220,2),"")</f>
        <v/>
      </c>
      <c r="C17" t="str">
        <f>IF('STEP1-Template'!C17&lt;&gt;"",'STEP1-Template'!C17,"")</f>
        <v/>
      </c>
      <c r="D17" s="2" t="str">
        <f>IF('STEP1-Template'!D17&lt;&gt;"",'STEP1-Template'!D17,"")</f>
        <v/>
      </c>
      <c r="E17" t="str">
        <f>IF('STEP1-Template'!E17&gt;"",VLOOKUP('STEP1-Template'!E17,Lookup!$D$2:$E$51,2,FALSE),"")</f>
        <v/>
      </c>
      <c r="F17" t="str">
        <f>IF('STEP1-Template'!F17&gt;"","BC001","")</f>
        <v/>
      </c>
      <c r="G17" t="str">
        <f>IF('STEP1-Template'!G17&gt;"",VLOOKUP('STEP1-Template'!G17,Lookup!$H$2:$I$650,2,FALSE),"")</f>
        <v/>
      </c>
      <c r="H17" s="2" t="str">
        <f>IF('STEP1-Template'!H17&lt;&gt;"",'STEP1-Template'!H17,"")</f>
        <v/>
      </c>
      <c r="I17" s="2" t="str">
        <f>IF('STEP1-Template'!I17&gt;"",VLOOKUP('STEP1-Template'!I17,Lookup!$K$1:$L$2,2,FALSE),"")</f>
        <v/>
      </c>
      <c r="M17" t="str">
        <f t="shared" si="0"/>
        <v/>
      </c>
    </row>
    <row r="18" spans="1:13" x14ac:dyDescent="0.45">
      <c r="A18" t="str">
        <f>IF('STEP1-Template'!A18&lt;&gt;"",'STEP1-Template'!A18,"")</f>
        <v/>
      </c>
      <c r="B18" t="str">
        <f>IF('STEP1-Template'!B18&gt;"",VLOOKUP('STEP1-Template'!B18,Lookup!A18:B221,2),"")</f>
        <v/>
      </c>
      <c r="C18" t="str">
        <f>IF('STEP1-Template'!C18&lt;&gt;"",'STEP1-Template'!C18,"")</f>
        <v/>
      </c>
      <c r="D18" s="2" t="str">
        <f>IF('STEP1-Template'!D18&lt;&gt;"",'STEP1-Template'!D18,"")</f>
        <v/>
      </c>
      <c r="E18" t="str">
        <f>IF('STEP1-Template'!E18&gt;"",VLOOKUP('STEP1-Template'!E18,Lookup!$D$2:$E$51,2,FALSE),"")</f>
        <v/>
      </c>
      <c r="F18" t="str">
        <f>IF('STEP1-Template'!F18&gt;"","BC001","")</f>
        <v/>
      </c>
      <c r="G18" t="str">
        <f>IF('STEP1-Template'!G18&gt;"",VLOOKUP('STEP1-Template'!G18,Lookup!$H$2:$I$650,2,FALSE),"")</f>
        <v/>
      </c>
      <c r="H18" s="2" t="str">
        <f>IF('STEP1-Template'!H18&lt;&gt;"",'STEP1-Template'!H18,"")</f>
        <v/>
      </c>
      <c r="I18" s="2" t="str">
        <f>IF('STEP1-Template'!I18&gt;"",VLOOKUP('STEP1-Template'!I18,Lookup!$K$1:$L$2,2,FALSE),"")</f>
        <v/>
      </c>
      <c r="M18" t="str">
        <f t="shared" si="0"/>
        <v/>
      </c>
    </row>
    <row r="19" spans="1:13" x14ac:dyDescent="0.45">
      <c r="A19" t="str">
        <f>IF('STEP1-Template'!A19&lt;&gt;"",'STEP1-Template'!A19,"")</f>
        <v/>
      </c>
      <c r="B19" t="str">
        <f>IF('STEP1-Template'!B19&gt;"",VLOOKUP('STEP1-Template'!B19,Lookup!A19:B222,2),"")</f>
        <v/>
      </c>
      <c r="C19" t="str">
        <f>IF('STEP1-Template'!C19&lt;&gt;"",'STEP1-Template'!C19,"")</f>
        <v/>
      </c>
      <c r="D19" s="2" t="str">
        <f>IF('STEP1-Template'!D19&lt;&gt;"",'STEP1-Template'!D19,"")</f>
        <v/>
      </c>
      <c r="E19" t="str">
        <f>IF('STEP1-Template'!E19&gt;"",VLOOKUP('STEP1-Template'!E19,Lookup!$D$2:$E$51,2,FALSE),"")</f>
        <v/>
      </c>
      <c r="F19" t="str">
        <f>IF('STEP1-Template'!F19&gt;"","BC001","")</f>
        <v/>
      </c>
      <c r="G19" t="str">
        <f>IF('STEP1-Template'!G19&gt;"",VLOOKUP('STEP1-Template'!G19,Lookup!$H$2:$I$650,2,FALSE),"")</f>
        <v/>
      </c>
      <c r="H19" s="2" t="str">
        <f>IF('STEP1-Template'!H19&lt;&gt;"",'STEP1-Template'!H19,"")</f>
        <v/>
      </c>
      <c r="I19" s="2" t="str">
        <f>IF('STEP1-Template'!I19&gt;"",VLOOKUP('STEP1-Template'!I19,Lookup!$K$1:$L$2,2,FALSE),"")</f>
        <v/>
      </c>
      <c r="M19" t="str">
        <f t="shared" si="0"/>
        <v/>
      </c>
    </row>
    <row r="20" spans="1:13" x14ac:dyDescent="0.45">
      <c r="A20" t="str">
        <f>IF('STEP1-Template'!A20&lt;&gt;"",'STEP1-Template'!A20,"")</f>
        <v/>
      </c>
      <c r="B20" t="str">
        <f>IF('STEP1-Template'!B20&gt;"",VLOOKUP('STEP1-Template'!B20,Lookup!A20:B223,2),"")</f>
        <v/>
      </c>
      <c r="C20" t="str">
        <f>IF('STEP1-Template'!C20&lt;&gt;"",'STEP1-Template'!C20,"")</f>
        <v/>
      </c>
      <c r="D20" s="2" t="str">
        <f>IF('STEP1-Template'!D20&lt;&gt;"",'STEP1-Template'!D20,"")</f>
        <v/>
      </c>
      <c r="E20" t="str">
        <f>IF('STEP1-Template'!E20&gt;"",VLOOKUP('STEP1-Template'!E20,Lookup!$D$2:$E$51,2,FALSE),"")</f>
        <v/>
      </c>
      <c r="F20" t="str">
        <f>IF('STEP1-Template'!F20&gt;"","BC001","")</f>
        <v/>
      </c>
      <c r="G20" t="str">
        <f>IF('STEP1-Template'!G20&gt;"",VLOOKUP('STEP1-Template'!G20,Lookup!$H$2:$I$650,2,FALSE),"")</f>
        <v/>
      </c>
      <c r="H20" s="2" t="str">
        <f>IF('STEP1-Template'!H20&lt;&gt;"",'STEP1-Template'!H20,"")</f>
        <v/>
      </c>
      <c r="I20" s="2" t="str">
        <f>IF('STEP1-Template'!I20&gt;"",VLOOKUP('STEP1-Template'!I20,Lookup!$K$1:$L$2,2,FALSE),"")</f>
        <v/>
      </c>
      <c r="M20" t="str">
        <f t="shared" si="0"/>
        <v/>
      </c>
    </row>
    <row r="21" spans="1:13" x14ac:dyDescent="0.45">
      <c r="A21" t="str">
        <f>IF('STEP1-Template'!A21&lt;&gt;"",'STEP1-Template'!A21,"")</f>
        <v/>
      </c>
      <c r="B21" t="str">
        <f>IF('STEP1-Template'!B21&gt;"",VLOOKUP('STEP1-Template'!B21,Lookup!A21:B224,2),"")</f>
        <v/>
      </c>
      <c r="C21" t="str">
        <f>IF('STEP1-Template'!C21&lt;&gt;"",'STEP1-Template'!C21,"")</f>
        <v/>
      </c>
      <c r="D21" s="2" t="str">
        <f>IF('STEP1-Template'!D21&lt;&gt;"",'STEP1-Template'!D21,"")</f>
        <v/>
      </c>
      <c r="E21" t="str">
        <f>IF('STEP1-Template'!E21&gt;"",VLOOKUP('STEP1-Template'!E21,Lookup!$D$2:$E$51,2,FALSE),"")</f>
        <v/>
      </c>
      <c r="F21" t="str">
        <f>IF('STEP1-Template'!F21&gt;"","BC001","")</f>
        <v/>
      </c>
      <c r="G21" t="str">
        <f>IF('STEP1-Template'!G21&gt;"",VLOOKUP('STEP1-Template'!G21,Lookup!$H$2:$I$650,2,FALSE),"")</f>
        <v/>
      </c>
      <c r="H21" s="2" t="str">
        <f>IF('STEP1-Template'!H21&lt;&gt;"",'STEP1-Template'!H21,"")</f>
        <v/>
      </c>
      <c r="I21" s="2" t="str">
        <f>IF('STEP1-Template'!I21&gt;"",VLOOKUP('STEP1-Template'!I21,Lookup!$K$1:$L$2,2,FALSE),"")</f>
        <v/>
      </c>
      <c r="M21" t="str">
        <f t="shared" si="0"/>
        <v/>
      </c>
    </row>
    <row r="22" spans="1:13" x14ac:dyDescent="0.45">
      <c r="A22" t="str">
        <f>IF('STEP1-Template'!A22&lt;&gt;"",'STEP1-Template'!A22,"")</f>
        <v/>
      </c>
      <c r="B22" t="str">
        <f>IF('STEP1-Template'!B22&gt;"",VLOOKUP('STEP1-Template'!B22,Lookup!A22:B225,2),"")</f>
        <v/>
      </c>
      <c r="C22" t="str">
        <f>IF('STEP1-Template'!C22&lt;&gt;"",'STEP1-Template'!C22,"")</f>
        <v/>
      </c>
      <c r="D22" s="2" t="str">
        <f>IF('STEP1-Template'!D22&lt;&gt;"",'STEP1-Template'!D22,"")</f>
        <v/>
      </c>
      <c r="E22" t="str">
        <f>IF('STEP1-Template'!E22&gt;"",VLOOKUP('STEP1-Template'!E22,Lookup!$D$2:$E$51,2,FALSE),"")</f>
        <v/>
      </c>
      <c r="F22" t="str">
        <f>IF('STEP1-Template'!F22&gt;"","BC001","")</f>
        <v/>
      </c>
      <c r="G22" t="str">
        <f>IF('STEP1-Template'!G22&gt;"",VLOOKUP('STEP1-Template'!G22,Lookup!$H$2:$I$650,2,FALSE),"")</f>
        <v/>
      </c>
      <c r="H22" s="2" t="str">
        <f>IF('STEP1-Template'!H22&lt;&gt;"",'STEP1-Template'!H22,"")</f>
        <v/>
      </c>
      <c r="I22" s="2" t="str">
        <f>IF('STEP1-Template'!I22&gt;"",VLOOKUP('STEP1-Template'!I22,Lookup!$K$1:$L$2,2,FALSE),"")</f>
        <v/>
      </c>
      <c r="M22" t="str">
        <f t="shared" si="0"/>
        <v/>
      </c>
    </row>
    <row r="23" spans="1:13" x14ac:dyDescent="0.45">
      <c r="A23" t="str">
        <f>IF('STEP1-Template'!A23&lt;&gt;"",'STEP1-Template'!A23,"")</f>
        <v/>
      </c>
      <c r="B23" t="str">
        <f>IF('STEP1-Template'!B23&gt;"",VLOOKUP('STEP1-Template'!B23,Lookup!A23:B226,2),"")</f>
        <v/>
      </c>
      <c r="C23" t="str">
        <f>IF('STEP1-Template'!C23&lt;&gt;"",'STEP1-Template'!C23,"")</f>
        <v/>
      </c>
      <c r="D23" s="2" t="str">
        <f>IF('STEP1-Template'!D23&lt;&gt;"",'STEP1-Template'!D23,"")</f>
        <v/>
      </c>
      <c r="E23" t="str">
        <f>IF('STEP1-Template'!E23&gt;"",VLOOKUP('STEP1-Template'!E23,Lookup!$D$2:$E$51,2,FALSE),"")</f>
        <v/>
      </c>
      <c r="F23" t="str">
        <f>IF('STEP1-Template'!F23&gt;"","BC001","")</f>
        <v/>
      </c>
      <c r="G23" t="str">
        <f>IF('STEP1-Template'!G23&gt;"",VLOOKUP('STEP1-Template'!G23,Lookup!$H$2:$I$650,2,FALSE),"")</f>
        <v/>
      </c>
      <c r="H23" s="2" t="str">
        <f>IF('STEP1-Template'!H23&lt;&gt;"",'STEP1-Template'!H23,"")</f>
        <v/>
      </c>
      <c r="I23" s="2" t="str">
        <f>IF('STEP1-Template'!I23&gt;"",VLOOKUP('STEP1-Template'!I23,Lookup!$K$1:$L$2,2,FALSE),"")</f>
        <v/>
      </c>
      <c r="M23" t="str">
        <f t="shared" si="0"/>
        <v/>
      </c>
    </row>
    <row r="24" spans="1:13" x14ac:dyDescent="0.45">
      <c r="A24" t="str">
        <f>IF('STEP1-Template'!A24&lt;&gt;"",'STEP1-Template'!A24,"")</f>
        <v/>
      </c>
      <c r="B24" t="str">
        <f>IF('STEP1-Template'!B24&gt;"",VLOOKUP('STEP1-Template'!B24,Lookup!A24:B227,2),"")</f>
        <v/>
      </c>
      <c r="C24" t="str">
        <f>IF('STEP1-Template'!C24&lt;&gt;"",'STEP1-Template'!C24,"")</f>
        <v/>
      </c>
      <c r="D24" s="2" t="str">
        <f>IF('STEP1-Template'!D24&lt;&gt;"",'STEP1-Template'!D24,"")</f>
        <v/>
      </c>
      <c r="E24" t="str">
        <f>IF('STEP1-Template'!E24&gt;"",VLOOKUP('STEP1-Template'!E24,Lookup!$D$2:$E$51,2,FALSE),"")</f>
        <v/>
      </c>
      <c r="F24" t="str">
        <f>IF('STEP1-Template'!F24&gt;"","BC001","")</f>
        <v/>
      </c>
      <c r="G24" t="str">
        <f>IF('STEP1-Template'!G24&gt;"",VLOOKUP('STEP1-Template'!G24,Lookup!$H$2:$I$650,2,FALSE),"")</f>
        <v/>
      </c>
      <c r="H24" s="2" t="str">
        <f>IF('STEP1-Template'!H24&lt;&gt;"",'STEP1-Template'!H24,"")</f>
        <v/>
      </c>
      <c r="I24" s="2" t="str">
        <f>IF('STEP1-Template'!I24&gt;"",VLOOKUP('STEP1-Template'!I24,Lookup!$K$1:$L$2,2,FALSE),"")</f>
        <v/>
      </c>
      <c r="M24" t="str">
        <f t="shared" si="0"/>
        <v/>
      </c>
    </row>
    <row r="25" spans="1:13" x14ac:dyDescent="0.45">
      <c r="A25" t="str">
        <f>IF('STEP1-Template'!A25&lt;&gt;"",'STEP1-Template'!A25,"")</f>
        <v/>
      </c>
      <c r="B25" t="str">
        <f>IF('STEP1-Template'!B25&gt;"",VLOOKUP('STEP1-Template'!B25,Lookup!A25:B228,2),"")</f>
        <v/>
      </c>
      <c r="C25" t="str">
        <f>IF('STEP1-Template'!C25&lt;&gt;"",'STEP1-Template'!C25,"")</f>
        <v/>
      </c>
      <c r="D25" s="2" t="str">
        <f>IF('STEP1-Template'!D25&lt;&gt;"",'STEP1-Template'!D25,"")</f>
        <v/>
      </c>
      <c r="E25" t="str">
        <f>IF('STEP1-Template'!E25&gt;"",VLOOKUP('STEP1-Template'!E25,Lookup!$D$2:$E$51,2,FALSE),"")</f>
        <v/>
      </c>
      <c r="F25" t="str">
        <f>IF('STEP1-Template'!F25&gt;"","BC001","")</f>
        <v/>
      </c>
      <c r="G25" t="str">
        <f>IF('STEP1-Template'!G25&gt;"",VLOOKUP('STEP1-Template'!G25,Lookup!$H$2:$I$650,2,FALSE),"")</f>
        <v/>
      </c>
      <c r="H25" s="2" t="str">
        <f>IF('STEP1-Template'!H25&lt;&gt;"",'STEP1-Template'!H25,"")</f>
        <v/>
      </c>
      <c r="I25" s="2" t="str">
        <f>IF('STEP1-Template'!I25&gt;"",VLOOKUP('STEP1-Template'!I25,Lookup!$K$1:$L$2,2,FALSE),"")</f>
        <v/>
      </c>
      <c r="M25" t="str">
        <f t="shared" si="0"/>
        <v/>
      </c>
    </row>
    <row r="26" spans="1:13" x14ac:dyDescent="0.45">
      <c r="A26" t="str">
        <f>IF('STEP1-Template'!A26&lt;&gt;"",'STEP1-Template'!A26,"")</f>
        <v/>
      </c>
      <c r="B26" t="str">
        <f>IF('STEP1-Template'!B26&gt;"",VLOOKUP('STEP1-Template'!B26,Lookup!A26:B229,2),"")</f>
        <v/>
      </c>
      <c r="C26" t="str">
        <f>IF('STEP1-Template'!C26&lt;&gt;"",'STEP1-Template'!C26,"")</f>
        <v/>
      </c>
      <c r="D26" s="2" t="str">
        <f>IF('STEP1-Template'!D26&lt;&gt;"",'STEP1-Template'!D26,"")</f>
        <v/>
      </c>
      <c r="E26" t="str">
        <f>IF('STEP1-Template'!E26&gt;"",VLOOKUP('STEP1-Template'!E26,Lookup!$D$2:$E$51,2,FALSE),"")</f>
        <v/>
      </c>
      <c r="F26" t="str">
        <f>IF('STEP1-Template'!F26&gt;"","BC001","")</f>
        <v/>
      </c>
      <c r="G26" t="str">
        <f>IF('STEP1-Template'!G26&gt;"",VLOOKUP('STEP1-Template'!G26,Lookup!$H$2:$I$650,2,FALSE),"")</f>
        <v/>
      </c>
      <c r="H26" s="2" t="str">
        <f>IF('STEP1-Template'!H26&lt;&gt;"",'STEP1-Template'!H26,"")</f>
        <v/>
      </c>
      <c r="I26" s="2" t="str">
        <f>IF('STEP1-Template'!I26&gt;"",VLOOKUP('STEP1-Template'!I26,Lookup!$K$1:$L$2,2,FALSE),"")</f>
        <v/>
      </c>
      <c r="M26" t="str">
        <f t="shared" si="0"/>
        <v/>
      </c>
    </row>
    <row r="27" spans="1:13" x14ac:dyDescent="0.45">
      <c r="A27" t="str">
        <f>IF('STEP1-Template'!A27&lt;&gt;"",'STEP1-Template'!A27,"")</f>
        <v/>
      </c>
      <c r="B27" t="str">
        <f>IF('STEP1-Template'!B27&gt;"",VLOOKUP('STEP1-Template'!B27,Lookup!A27:B230,2),"")</f>
        <v/>
      </c>
      <c r="C27" t="str">
        <f>IF('STEP1-Template'!C27&lt;&gt;"",'STEP1-Template'!C27,"")</f>
        <v/>
      </c>
      <c r="D27" s="2" t="str">
        <f>IF('STEP1-Template'!D27&lt;&gt;"",'STEP1-Template'!D27,"")</f>
        <v/>
      </c>
      <c r="E27" t="str">
        <f>IF('STEP1-Template'!E27&gt;"",VLOOKUP('STEP1-Template'!E27,Lookup!$D$2:$E$51,2,FALSE),"")</f>
        <v/>
      </c>
      <c r="F27" t="str">
        <f>IF('STEP1-Template'!F27&gt;"","BC001","")</f>
        <v/>
      </c>
      <c r="G27" t="str">
        <f>IF('STEP1-Template'!G27&gt;"",VLOOKUP('STEP1-Template'!G27,Lookup!$H$2:$I$650,2,FALSE),"")</f>
        <v/>
      </c>
      <c r="H27" s="2" t="str">
        <f>IF('STEP1-Template'!H27&lt;&gt;"",'STEP1-Template'!H27,"")</f>
        <v/>
      </c>
      <c r="I27" s="2" t="str">
        <f>IF('STEP1-Template'!I27&gt;"",VLOOKUP('STEP1-Template'!I27,Lookup!$K$1:$L$2,2,FALSE),"")</f>
        <v/>
      </c>
      <c r="M27" t="str">
        <f t="shared" si="0"/>
        <v/>
      </c>
    </row>
    <row r="28" spans="1:13" x14ac:dyDescent="0.45">
      <c r="A28" t="str">
        <f>IF('STEP1-Template'!A28&lt;&gt;"",'STEP1-Template'!A28,"")</f>
        <v/>
      </c>
      <c r="B28" t="str">
        <f>IF('STEP1-Template'!B28&gt;"",VLOOKUP('STEP1-Template'!B28,Lookup!A28:B231,2),"")</f>
        <v/>
      </c>
      <c r="C28" t="str">
        <f>IF('STEP1-Template'!C28&lt;&gt;"",'STEP1-Template'!C28,"")</f>
        <v/>
      </c>
      <c r="D28" s="2" t="str">
        <f>IF('STEP1-Template'!D28&lt;&gt;"",'STEP1-Template'!D28,"")</f>
        <v/>
      </c>
      <c r="E28" t="str">
        <f>IF('STEP1-Template'!E28&gt;"",VLOOKUP('STEP1-Template'!E28,Lookup!$D$2:$E$51,2,FALSE),"")</f>
        <v/>
      </c>
      <c r="F28" t="str">
        <f>IF('STEP1-Template'!F28&gt;"","BC001","")</f>
        <v/>
      </c>
      <c r="G28" t="str">
        <f>IF('STEP1-Template'!G28&gt;"",VLOOKUP('STEP1-Template'!G28,Lookup!$H$2:$I$650,2,FALSE),"")</f>
        <v/>
      </c>
      <c r="H28" s="2" t="str">
        <f>IF('STEP1-Template'!H28&lt;&gt;"",'STEP1-Template'!H28,"")</f>
        <v/>
      </c>
      <c r="I28" s="2" t="str">
        <f>IF('STEP1-Template'!I28&gt;"",VLOOKUP('STEP1-Template'!I28,Lookup!$K$1:$L$2,2,FALSE),"")</f>
        <v/>
      </c>
      <c r="M28" t="str">
        <f t="shared" si="0"/>
        <v/>
      </c>
    </row>
    <row r="29" spans="1:13" x14ac:dyDescent="0.45">
      <c r="A29" t="str">
        <f>IF('STEP1-Template'!A29&lt;&gt;"",'STEP1-Template'!A29,"")</f>
        <v/>
      </c>
      <c r="B29" t="str">
        <f>IF('STEP1-Template'!B29&gt;"",VLOOKUP('STEP1-Template'!B29,Lookup!A29:B232,2),"")</f>
        <v/>
      </c>
      <c r="C29" t="str">
        <f>IF('STEP1-Template'!C29&lt;&gt;"",'STEP1-Template'!C29,"")</f>
        <v/>
      </c>
      <c r="D29" s="2" t="str">
        <f>IF('STEP1-Template'!D29&lt;&gt;"",'STEP1-Template'!D29,"")</f>
        <v/>
      </c>
      <c r="E29" t="str">
        <f>IF('STEP1-Template'!E29&gt;"",VLOOKUP('STEP1-Template'!E29,Lookup!$D$2:$E$51,2,FALSE),"")</f>
        <v/>
      </c>
      <c r="F29" t="str">
        <f>IF('STEP1-Template'!F29&gt;"","BC001","")</f>
        <v/>
      </c>
      <c r="G29" t="str">
        <f>IF('STEP1-Template'!G29&gt;"",VLOOKUP('STEP1-Template'!G29,Lookup!$H$2:$I$650,2,FALSE),"")</f>
        <v/>
      </c>
      <c r="H29" s="2" t="str">
        <f>IF('STEP1-Template'!H29&lt;&gt;"",'STEP1-Template'!H29,"")</f>
        <v/>
      </c>
      <c r="I29" s="2" t="str">
        <f>IF('STEP1-Template'!I29&gt;"",VLOOKUP('STEP1-Template'!I29,Lookup!$K$1:$L$2,2,FALSE),"")</f>
        <v/>
      </c>
      <c r="M29" t="str">
        <f t="shared" si="0"/>
        <v/>
      </c>
    </row>
    <row r="30" spans="1:13" x14ac:dyDescent="0.45">
      <c r="A30" t="str">
        <f>IF('STEP1-Template'!A30&lt;&gt;"",'STEP1-Template'!A30,"")</f>
        <v/>
      </c>
      <c r="B30" t="str">
        <f>IF('STEP1-Template'!B30&gt;"",VLOOKUP('STEP1-Template'!B30,Lookup!A30:B233,2),"")</f>
        <v/>
      </c>
      <c r="C30" t="str">
        <f>IF('STEP1-Template'!C30&lt;&gt;"",'STEP1-Template'!C30,"")</f>
        <v/>
      </c>
      <c r="D30" s="2" t="str">
        <f>IF('STEP1-Template'!D30&lt;&gt;"",'STEP1-Template'!D30,"")</f>
        <v/>
      </c>
      <c r="E30" t="str">
        <f>IF('STEP1-Template'!E30&gt;"",VLOOKUP('STEP1-Template'!E30,Lookup!$D$2:$E$51,2,FALSE),"")</f>
        <v/>
      </c>
      <c r="F30" t="str">
        <f>IF('STEP1-Template'!F30&gt;"","BC001","")</f>
        <v/>
      </c>
      <c r="G30" t="str">
        <f>IF('STEP1-Template'!G30&gt;"",VLOOKUP('STEP1-Template'!G30,Lookup!$H$2:$I$650,2,FALSE),"")</f>
        <v/>
      </c>
      <c r="H30" s="2" t="str">
        <f>IF('STEP1-Template'!H30&lt;&gt;"",'STEP1-Template'!H30,"")</f>
        <v/>
      </c>
      <c r="I30" s="2" t="str">
        <f>IF('STEP1-Template'!I30&gt;"",VLOOKUP('STEP1-Template'!I30,Lookup!$K$1:$L$2,2,FALSE),"")</f>
        <v/>
      </c>
      <c r="M30" t="str">
        <f t="shared" si="0"/>
        <v/>
      </c>
    </row>
    <row r="31" spans="1:13" x14ac:dyDescent="0.45">
      <c r="A31" t="str">
        <f>IF('STEP1-Template'!A31&lt;&gt;"",'STEP1-Template'!A31,"")</f>
        <v/>
      </c>
      <c r="B31" t="str">
        <f>IF('STEP1-Template'!B31&gt;"",VLOOKUP('STEP1-Template'!B31,Lookup!A31:B234,2),"")</f>
        <v/>
      </c>
      <c r="C31" t="str">
        <f>IF('STEP1-Template'!C31&lt;&gt;"",'STEP1-Template'!C31,"")</f>
        <v/>
      </c>
      <c r="D31" s="2" t="str">
        <f>IF('STEP1-Template'!D31&lt;&gt;"",'STEP1-Template'!D31,"")</f>
        <v/>
      </c>
      <c r="E31" t="str">
        <f>IF('STEP1-Template'!E31&gt;"",VLOOKUP('STEP1-Template'!E31,Lookup!$D$2:$E$51,2,FALSE),"")</f>
        <v/>
      </c>
      <c r="F31" t="str">
        <f>IF('STEP1-Template'!F31&gt;"","BC001","")</f>
        <v/>
      </c>
      <c r="G31" t="str">
        <f>IF('STEP1-Template'!G31&gt;"",VLOOKUP('STEP1-Template'!G31,Lookup!$H$2:$I$650,2,FALSE),"")</f>
        <v/>
      </c>
      <c r="H31" s="2" t="str">
        <f>IF('STEP1-Template'!H31&lt;&gt;"",'STEP1-Template'!H31,"")</f>
        <v/>
      </c>
      <c r="I31" s="2" t="str">
        <f>IF('STEP1-Template'!I31&gt;"",VLOOKUP('STEP1-Template'!I31,Lookup!$K$1:$L$2,2,FALSE),"")</f>
        <v/>
      </c>
      <c r="M31" t="str">
        <f t="shared" si="0"/>
        <v/>
      </c>
    </row>
    <row r="32" spans="1:13" x14ac:dyDescent="0.45">
      <c r="A32" t="str">
        <f>IF('STEP1-Template'!A32&lt;&gt;"",'STEP1-Template'!A32,"")</f>
        <v/>
      </c>
      <c r="B32" t="str">
        <f>IF('STEP1-Template'!B32&gt;"",VLOOKUP('STEP1-Template'!B32,Lookup!A32:B235,2),"")</f>
        <v/>
      </c>
      <c r="C32" t="str">
        <f>IF('STEP1-Template'!C32&lt;&gt;"",'STEP1-Template'!C32,"")</f>
        <v/>
      </c>
      <c r="D32" s="2" t="str">
        <f>IF('STEP1-Template'!D32&lt;&gt;"",'STEP1-Template'!D32,"")</f>
        <v/>
      </c>
      <c r="E32" t="str">
        <f>IF('STEP1-Template'!E32&gt;"",VLOOKUP('STEP1-Template'!E32,Lookup!$D$2:$E$51,2,FALSE),"")</f>
        <v/>
      </c>
      <c r="F32" t="str">
        <f>IF('STEP1-Template'!F32&gt;"","BC001","")</f>
        <v/>
      </c>
      <c r="G32" t="str">
        <f>IF('STEP1-Template'!G32&gt;"",VLOOKUP('STEP1-Template'!G32,Lookup!$H$2:$I$650,2,FALSE),"")</f>
        <v/>
      </c>
      <c r="H32" s="2" t="str">
        <f>IF('STEP1-Template'!H32&lt;&gt;"",'STEP1-Template'!H32,"")</f>
        <v/>
      </c>
      <c r="I32" s="2" t="str">
        <f>IF('STEP1-Template'!I32&gt;"",VLOOKUP('STEP1-Template'!I32,Lookup!$K$1:$L$2,2,FALSE),"")</f>
        <v/>
      </c>
      <c r="M32" t="str">
        <f t="shared" si="0"/>
        <v/>
      </c>
    </row>
    <row r="33" spans="1:13" x14ac:dyDescent="0.45">
      <c r="A33" t="str">
        <f>IF('STEP1-Template'!A33&lt;&gt;"",'STEP1-Template'!A33,"")</f>
        <v/>
      </c>
      <c r="B33" t="str">
        <f>IF('STEP1-Template'!B33&gt;"",VLOOKUP('STEP1-Template'!B33,Lookup!A33:B236,2),"")</f>
        <v/>
      </c>
      <c r="C33" t="str">
        <f>IF('STEP1-Template'!C33&lt;&gt;"",'STEP1-Template'!C33,"")</f>
        <v/>
      </c>
      <c r="D33" s="2" t="str">
        <f>IF('STEP1-Template'!D33&lt;&gt;"",'STEP1-Template'!D33,"")</f>
        <v/>
      </c>
      <c r="E33" t="str">
        <f>IF('STEP1-Template'!E33&gt;"",VLOOKUP('STEP1-Template'!E33,Lookup!$D$2:$E$51,2,FALSE),"")</f>
        <v/>
      </c>
      <c r="F33" t="str">
        <f>IF('STEP1-Template'!F33&gt;"","BC001","")</f>
        <v/>
      </c>
      <c r="G33" t="str">
        <f>IF('STEP1-Template'!G33&gt;"",VLOOKUP('STEP1-Template'!G33,Lookup!$H$2:$I$650,2,FALSE),"")</f>
        <v/>
      </c>
      <c r="H33" s="2" t="str">
        <f>IF('STEP1-Template'!H33&lt;&gt;"",'STEP1-Template'!H33,"")</f>
        <v/>
      </c>
      <c r="I33" s="2" t="str">
        <f>IF('STEP1-Template'!I33&gt;"",VLOOKUP('STEP1-Template'!I33,Lookup!$K$1:$L$2,2,FALSE),"")</f>
        <v/>
      </c>
      <c r="M33" t="str">
        <f t="shared" si="0"/>
        <v/>
      </c>
    </row>
    <row r="34" spans="1:13" x14ac:dyDescent="0.45">
      <c r="A34" t="str">
        <f>IF('STEP1-Template'!A34&lt;&gt;"",'STEP1-Template'!A34,"")</f>
        <v/>
      </c>
      <c r="B34" t="str">
        <f>IF('STEP1-Template'!B34&gt;"",VLOOKUP('STEP1-Template'!B34,Lookup!A34:B237,2),"")</f>
        <v/>
      </c>
      <c r="C34" t="str">
        <f>IF('STEP1-Template'!C34&lt;&gt;"",'STEP1-Template'!C34,"")</f>
        <v/>
      </c>
      <c r="D34" s="2" t="str">
        <f>IF('STEP1-Template'!D34&lt;&gt;"",'STEP1-Template'!D34,"")</f>
        <v/>
      </c>
      <c r="E34" t="str">
        <f>IF('STEP1-Template'!E34&gt;"",VLOOKUP('STEP1-Template'!E34,Lookup!$D$2:$E$51,2,FALSE),"")</f>
        <v/>
      </c>
      <c r="F34" t="str">
        <f>IF('STEP1-Template'!F34&gt;"","BC001","")</f>
        <v/>
      </c>
      <c r="G34" t="str">
        <f>IF('STEP1-Template'!G34&gt;"",VLOOKUP('STEP1-Template'!G34,Lookup!$H$2:$I$650,2,FALSE),"")</f>
        <v/>
      </c>
      <c r="H34" s="2" t="str">
        <f>IF('STEP1-Template'!H34&lt;&gt;"",'STEP1-Template'!H34,"")</f>
        <v/>
      </c>
      <c r="I34" s="2" t="str">
        <f>IF('STEP1-Template'!I34&gt;"",VLOOKUP('STEP1-Template'!I34,Lookup!$K$1:$L$2,2,FALSE),"")</f>
        <v/>
      </c>
      <c r="M34" t="str">
        <f t="shared" si="0"/>
        <v/>
      </c>
    </row>
    <row r="35" spans="1:13" x14ac:dyDescent="0.45">
      <c r="A35" t="str">
        <f>IF('STEP1-Template'!A35&lt;&gt;"",'STEP1-Template'!A35,"")</f>
        <v/>
      </c>
      <c r="B35" t="str">
        <f>IF('STEP1-Template'!B35&gt;"",VLOOKUP('STEP1-Template'!B35,Lookup!A35:B238,2),"")</f>
        <v/>
      </c>
      <c r="C35" t="str">
        <f>IF('STEP1-Template'!C35&lt;&gt;"",'STEP1-Template'!C35,"")</f>
        <v/>
      </c>
      <c r="D35" s="2" t="str">
        <f>IF('STEP1-Template'!D35&lt;&gt;"",'STEP1-Template'!D35,"")</f>
        <v/>
      </c>
      <c r="E35" t="str">
        <f>IF('STEP1-Template'!E35&gt;"",VLOOKUP('STEP1-Template'!E35,Lookup!$D$2:$E$51,2,FALSE),"")</f>
        <v/>
      </c>
      <c r="F35" t="str">
        <f>IF('STEP1-Template'!F35&gt;"","BC001","")</f>
        <v/>
      </c>
      <c r="G35" t="str">
        <f>IF('STEP1-Template'!G35&gt;"",VLOOKUP('STEP1-Template'!G35,Lookup!$H$2:$I$650,2,FALSE),"")</f>
        <v/>
      </c>
      <c r="H35" s="2" t="str">
        <f>IF('STEP1-Template'!H35&lt;&gt;"",'STEP1-Template'!H35,"")</f>
        <v/>
      </c>
      <c r="I35" s="2" t="str">
        <f>IF('STEP1-Template'!I35&gt;"",VLOOKUP('STEP1-Template'!I35,Lookup!$K$1:$L$2,2,FALSE),"")</f>
        <v/>
      </c>
      <c r="M35" t="str">
        <f t="shared" si="0"/>
        <v/>
      </c>
    </row>
    <row r="36" spans="1:13" x14ac:dyDescent="0.45">
      <c r="A36" t="str">
        <f>IF('STEP1-Template'!A36&lt;&gt;"",'STEP1-Template'!A36,"")</f>
        <v/>
      </c>
      <c r="B36" t="str">
        <f>IF('STEP1-Template'!B36&gt;"",VLOOKUP('STEP1-Template'!B36,Lookup!A36:B239,2),"")</f>
        <v/>
      </c>
      <c r="C36" t="str">
        <f>IF('STEP1-Template'!C36&lt;&gt;"",'STEP1-Template'!C36,"")</f>
        <v/>
      </c>
      <c r="D36" s="2" t="str">
        <f>IF('STEP1-Template'!D36&lt;&gt;"",'STEP1-Template'!D36,"")</f>
        <v/>
      </c>
      <c r="E36" t="str">
        <f>IF('STEP1-Template'!E36&gt;"",VLOOKUP('STEP1-Template'!E36,Lookup!$D$2:$E$51,2,FALSE),"")</f>
        <v/>
      </c>
      <c r="F36" t="str">
        <f>IF('STEP1-Template'!F36&gt;"","BC001","")</f>
        <v/>
      </c>
      <c r="G36" t="str">
        <f>IF('STEP1-Template'!G36&gt;"",VLOOKUP('STEP1-Template'!G36,Lookup!$H$2:$I$650,2,FALSE),"")</f>
        <v/>
      </c>
      <c r="H36" s="2" t="str">
        <f>IF('STEP1-Template'!H36&lt;&gt;"",'STEP1-Template'!H36,"")</f>
        <v/>
      </c>
      <c r="I36" s="2" t="str">
        <f>IF('STEP1-Template'!I36&gt;"",VLOOKUP('STEP1-Template'!I36,Lookup!$K$1:$L$2,2,FALSE),"")</f>
        <v/>
      </c>
      <c r="M36" t="str">
        <f t="shared" si="0"/>
        <v/>
      </c>
    </row>
    <row r="37" spans="1:13" x14ac:dyDescent="0.45">
      <c r="A37" t="str">
        <f>IF('STEP1-Template'!A37&lt;&gt;"",'STEP1-Template'!A37,"")</f>
        <v/>
      </c>
      <c r="B37" t="str">
        <f>IF('STEP1-Template'!B37&gt;"",VLOOKUP('STEP1-Template'!B37,Lookup!A37:B240,2),"")</f>
        <v/>
      </c>
      <c r="C37" t="str">
        <f>IF('STEP1-Template'!C37&lt;&gt;"",'STEP1-Template'!C37,"")</f>
        <v/>
      </c>
      <c r="D37" s="2" t="str">
        <f>IF('STEP1-Template'!D37&lt;&gt;"",'STEP1-Template'!D37,"")</f>
        <v/>
      </c>
      <c r="E37" t="str">
        <f>IF('STEP1-Template'!E37&gt;"",VLOOKUP('STEP1-Template'!E37,Lookup!$D$2:$E$51,2,FALSE),"")</f>
        <v/>
      </c>
      <c r="F37" t="str">
        <f>IF('STEP1-Template'!F37&gt;"","BC001","")</f>
        <v/>
      </c>
      <c r="G37" t="str">
        <f>IF('STEP1-Template'!G37&gt;"",VLOOKUP('STEP1-Template'!G37,Lookup!$H$2:$I$650,2,FALSE),"")</f>
        <v/>
      </c>
      <c r="H37" s="2" t="str">
        <f>IF('STEP1-Template'!H37&lt;&gt;"",'STEP1-Template'!H37,"")</f>
        <v/>
      </c>
      <c r="I37" s="2" t="str">
        <f>IF('STEP1-Template'!I37&gt;"",VLOOKUP('STEP1-Template'!I37,Lookup!$K$1:$L$2,2,FALSE),"")</f>
        <v/>
      </c>
      <c r="M37" t="str">
        <f t="shared" si="0"/>
        <v/>
      </c>
    </row>
    <row r="38" spans="1:13" x14ac:dyDescent="0.45">
      <c r="A38" t="str">
        <f>IF('STEP1-Template'!A38&lt;&gt;"",'STEP1-Template'!A38,"")</f>
        <v/>
      </c>
      <c r="B38" t="str">
        <f>IF('STEP1-Template'!B38&gt;"",VLOOKUP('STEP1-Template'!B38,Lookup!A38:B241,2),"")</f>
        <v/>
      </c>
      <c r="C38" t="str">
        <f>IF('STEP1-Template'!C38&lt;&gt;"",'STEP1-Template'!C38,"")</f>
        <v/>
      </c>
      <c r="D38" s="2" t="str">
        <f>IF('STEP1-Template'!D38&lt;&gt;"",'STEP1-Template'!D38,"")</f>
        <v/>
      </c>
      <c r="E38" t="str">
        <f>IF('STEP1-Template'!E38&gt;"",VLOOKUP('STEP1-Template'!E38,Lookup!$D$2:$E$51,2,FALSE),"")</f>
        <v/>
      </c>
      <c r="F38" t="str">
        <f>IF('STEP1-Template'!F38&gt;"","BC001","")</f>
        <v/>
      </c>
      <c r="G38" t="str">
        <f>IF('STEP1-Template'!G38&gt;"",VLOOKUP('STEP1-Template'!G38,Lookup!$H$2:$I$650,2,FALSE),"")</f>
        <v/>
      </c>
      <c r="H38" s="2" t="str">
        <f>IF('STEP1-Template'!H38&lt;&gt;"",'STEP1-Template'!H38,"")</f>
        <v/>
      </c>
      <c r="I38" s="2" t="str">
        <f>IF('STEP1-Template'!I38&gt;"",VLOOKUP('STEP1-Template'!I38,Lookup!$K$1:$L$2,2,FALSE),"")</f>
        <v/>
      </c>
      <c r="M38" t="str">
        <f t="shared" si="0"/>
        <v/>
      </c>
    </row>
    <row r="39" spans="1:13" x14ac:dyDescent="0.45">
      <c r="A39" t="str">
        <f>IF('STEP1-Template'!A39&lt;&gt;"",'STEP1-Template'!A39,"")</f>
        <v/>
      </c>
      <c r="B39" t="str">
        <f>IF('STEP1-Template'!B39&gt;"",VLOOKUP('STEP1-Template'!B39,Lookup!A39:B242,2),"")</f>
        <v/>
      </c>
      <c r="C39" t="str">
        <f>IF('STEP1-Template'!C39&lt;&gt;"",'STEP1-Template'!C39,"")</f>
        <v/>
      </c>
      <c r="D39" s="2" t="str">
        <f>IF('STEP1-Template'!D39&lt;&gt;"",'STEP1-Template'!D39,"")</f>
        <v/>
      </c>
      <c r="E39" t="str">
        <f>IF('STEP1-Template'!E39&gt;"",VLOOKUP('STEP1-Template'!E39,Lookup!$D$2:$E$51,2,FALSE),"")</f>
        <v/>
      </c>
      <c r="F39" t="str">
        <f>IF('STEP1-Template'!F39&gt;"","BC001","")</f>
        <v/>
      </c>
      <c r="G39" t="str">
        <f>IF('STEP1-Template'!G39&gt;"",VLOOKUP('STEP1-Template'!G39,Lookup!$H$2:$I$650,2,FALSE),"")</f>
        <v/>
      </c>
      <c r="H39" s="2" t="str">
        <f>IF('STEP1-Template'!H39&lt;&gt;"",'STEP1-Template'!H39,"")</f>
        <v/>
      </c>
      <c r="I39" s="2" t="str">
        <f>IF('STEP1-Template'!I39&gt;"",VLOOKUP('STEP1-Template'!I39,Lookup!$K$1:$L$2,2,FALSE),"")</f>
        <v/>
      </c>
      <c r="M39" t="str">
        <f t="shared" si="0"/>
        <v/>
      </c>
    </row>
    <row r="40" spans="1:13" x14ac:dyDescent="0.45">
      <c r="A40" t="str">
        <f>IF('STEP1-Template'!A40&lt;&gt;"",'STEP1-Template'!A40,"")</f>
        <v/>
      </c>
      <c r="B40" t="str">
        <f>IF('STEP1-Template'!B40&gt;"",VLOOKUP('STEP1-Template'!B40,Lookup!A40:B243,2),"")</f>
        <v/>
      </c>
      <c r="C40" t="str">
        <f>IF('STEP1-Template'!C40&lt;&gt;"",'STEP1-Template'!C40,"")</f>
        <v/>
      </c>
      <c r="D40" s="2" t="str">
        <f>IF('STEP1-Template'!D40&lt;&gt;"",'STEP1-Template'!D40,"")</f>
        <v/>
      </c>
      <c r="E40" t="str">
        <f>IF('STEP1-Template'!E40&gt;"",VLOOKUP('STEP1-Template'!E40,Lookup!$D$2:$E$51,2,FALSE),"")</f>
        <v/>
      </c>
      <c r="F40" t="str">
        <f>IF('STEP1-Template'!F40&gt;"","BC001","")</f>
        <v/>
      </c>
      <c r="G40" t="str">
        <f>IF('STEP1-Template'!G40&gt;"",VLOOKUP('STEP1-Template'!G40,Lookup!$H$2:$I$650,2,FALSE),"")</f>
        <v/>
      </c>
      <c r="H40" s="2" t="str">
        <f>IF('STEP1-Template'!H40&lt;&gt;"",'STEP1-Template'!H40,"")</f>
        <v/>
      </c>
      <c r="I40" s="2" t="str">
        <f>IF('STEP1-Template'!I40&gt;"",VLOOKUP('STEP1-Template'!I40,Lookup!$K$1:$L$2,2,FALSE),"")</f>
        <v/>
      </c>
      <c r="M40" t="str">
        <f t="shared" si="0"/>
        <v/>
      </c>
    </row>
    <row r="41" spans="1:13" x14ac:dyDescent="0.45">
      <c r="A41" t="str">
        <f>IF('STEP1-Template'!A41&lt;&gt;"",'STEP1-Template'!A41,"")</f>
        <v/>
      </c>
      <c r="B41" t="str">
        <f>IF('STEP1-Template'!B41&gt;"",VLOOKUP('STEP1-Template'!B41,Lookup!A41:B244,2),"")</f>
        <v/>
      </c>
      <c r="C41" t="str">
        <f>IF('STEP1-Template'!C41&lt;&gt;"",'STEP1-Template'!C41,"")</f>
        <v/>
      </c>
      <c r="D41" s="2" t="str">
        <f>IF('STEP1-Template'!D41&lt;&gt;"",'STEP1-Template'!D41,"")</f>
        <v/>
      </c>
      <c r="E41" t="str">
        <f>IF('STEP1-Template'!E41&gt;"",VLOOKUP('STEP1-Template'!E41,Lookup!$D$2:$E$51,2,FALSE),"")</f>
        <v/>
      </c>
      <c r="F41" t="str">
        <f>IF('STEP1-Template'!F41&gt;"","BC001","")</f>
        <v/>
      </c>
      <c r="G41" t="str">
        <f>IF('STEP1-Template'!G41&gt;"",VLOOKUP('STEP1-Template'!G41,Lookup!$H$2:$I$650,2,FALSE),"")</f>
        <v/>
      </c>
      <c r="H41" s="2" t="str">
        <f>IF('STEP1-Template'!H41&lt;&gt;"",'STEP1-Template'!H41,"")</f>
        <v/>
      </c>
      <c r="I41" s="2" t="str">
        <f>IF('STEP1-Template'!I41&gt;"",VLOOKUP('STEP1-Template'!I41,Lookup!$K$1:$L$2,2,FALSE),"")</f>
        <v/>
      </c>
      <c r="M41" t="str">
        <f t="shared" si="0"/>
        <v/>
      </c>
    </row>
    <row r="42" spans="1:13" x14ac:dyDescent="0.45">
      <c r="A42" t="str">
        <f>IF('STEP1-Template'!A42&lt;&gt;"",'STEP1-Template'!A42,"")</f>
        <v/>
      </c>
      <c r="B42" t="str">
        <f>IF('STEP1-Template'!B42&gt;"",VLOOKUP('STEP1-Template'!B42,Lookup!A42:B245,2),"")</f>
        <v/>
      </c>
      <c r="C42" t="str">
        <f>IF('STEP1-Template'!C42&lt;&gt;"",'STEP1-Template'!C42,"")</f>
        <v/>
      </c>
      <c r="D42" s="2" t="str">
        <f>IF('STEP1-Template'!D42&lt;&gt;"",'STEP1-Template'!D42,"")</f>
        <v/>
      </c>
      <c r="E42" t="str">
        <f>IF('STEP1-Template'!E42&gt;"",VLOOKUP('STEP1-Template'!E42,Lookup!$D$2:$E$51,2,FALSE),"")</f>
        <v/>
      </c>
      <c r="F42" t="str">
        <f>IF('STEP1-Template'!F42&gt;"","BC001","")</f>
        <v/>
      </c>
      <c r="G42" t="str">
        <f>IF('STEP1-Template'!G42&gt;"",VLOOKUP('STEP1-Template'!G42,Lookup!$H$2:$I$650,2,FALSE),"")</f>
        <v/>
      </c>
      <c r="H42" s="2" t="str">
        <f>IF('STEP1-Template'!H42&lt;&gt;"",'STEP1-Template'!H42,"")</f>
        <v/>
      </c>
      <c r="I42" s="2" t="str">
        <f>IF('STEP1-Template'!I42&gt;"",VLOOKUP('STEP1-Template'!I42,Lookup!$K$1:$L$2,2,FALSE),"")</f>
        <v/>
      </c>
      <c r="M42" t="str">
        <f t="shared" si="0"/>
        <v/>
      </c>
    </row>
    <row r="43" spans="1:13" x14ac:dyDescent="0.45">
      <c r="A43" t="str">
        <f>IF('STEP1-Template'!A43&lt;&gt;"",'STEP1-Template'!A43,"")</f>
        <v/>
      </c>
      <c r="B43" t="str">
        <f>IF('STEP1-Template'!B43&gt;"",VLOOKUP('STEP1-Template'!B43,Lookup!A43:B246,2),"")</f>
        <v/>
      </c>
      <c r="C43" t="str">
        <f>IF('STEP1-Template'!C43&lt;&gt;"",'STEP1-Template'!C43,"")</f>
        <v/>
      </c>
      <c r="D43" s="2" t="str">
        <f>IF('STEP1-Template'!D43&lt;&gt;"",'STEP1-Template'!D43,"")</f>
        <v/>
      </c>
      <c r="E43" t="str">
        <f>IF('STEP1-Template'!E43&gt;"",VLOOKUP('STEP1-Template'!E43,Lookup!$D$2:$E$51,2,FALSE),"")</f>
        <v/>
      </c>
      <c r="F43" t="str">
        <f>IF('STEP1-Template'!F43&gt;"","BC001","")</f>
        <v/>
      </c>
      <c r="G43" t="str">
        <f>IF('STEP1-Template'!G43&gt;"",VLOOKUP('STEP1-Template'!G43,Lookup!$H$2:$I$650,2,FALSE),"")</f>
        <v/>
      </c>
      <c r="H43" s="2" t="str">
        <f>IF('STEP1-Template'!H43&lt;&gt;"",'STEP1-Template'!H43,"")</f>
        <v/>
      </c>
      <c r="I43" s="2" t="str">
        <f>IF('STEP1-Template'!I43&gt;"",VLOOKUP('STEP1-Template'!I43,Lookup!$K$1:$L$2,2,FALSE),"")</f>
        <v/>
      </c>
      <c r="M43" t="str">
        <f t="shared" si="0"/>
        <v/>
      </c>
    </row>
    <row r="44" spans="1:13" x14ac:dyDescent="0.45">
      <c r="A44" t="str">
        <f>IF('STEP1-Template'!A44&lt;&gt;"",'STEP1-Template'!A44,"")</f>
        <v/>
      </c>
      <c r="B44" t="str">
        <f>IF('STEP1-Template'!B44&gt;"",VLOOKUP('STEP1-Template'!B44,Lookup!A44:B247,2),"")</f>
        <v/>
      </c>
      <c r="C44" t="str">
        <f>IF('STEP1-Template'!C44&lt;&gt;"",'STEP1-Template'!C44,"")</f>
        <v/>
      </c>
      <c r="D44" s="2" t="str">
        <f>IF('STEP1-Template'!D44&lt;&gt;"",'STEP1-Template'!D44,"")</f>
        <v/>
      </c>
      <c r="E44" t="str">
        <f>IF('STEP1-Template'!E44&gt;"",VLOOKUP('STEP1-Template'!E44,Lookup!$D$2:$E$51,2,FALSE),"")</f>
        <v/>
      </c>
      <c r="F44" t="str">
        <f>IF('STEP1-Template'!F44&gt;"","BC001","")</f>
        <v/>
      </c>
      <c r="G44" t="str">
        <f>IF('STEP1-Template'!G44&gt;"",VLOOKUP('STEP1-Template'!G44,Lookup!$H$2:$I$650,2,FALSE),"")</f>
        <v/>
      </c>
      <c r="H44" s="2" t="str">
        <f>IF('STEP1-Template'!H44&lt;&gt;"",'STEP1-Template'!H44,"")</f>
        <v/>
      </c>
      <c r="I44" s="2" t="str">
        <f>IF('STEP1-Template'!I44&gt;"",VLOOKUP('STEP1-Template'!I44,Lookup!$K$1:$L$2,2,FALSE),"")</f>
        <v/>
      </c>
      <c r="M44" t="str">
        <f t="shared" si="0"/>
        <v/>
      </c>
    </row>
    <row r="45" spans="1:13" x14ac:dyDescent="0.45">
      <c r="A45" t="str">
        <f>IF('STEP1-Template'!A45&lt;&gt;"",'STEP1-Template'!A45,"")</f>
        <v/>
      </c>
      <c r="B45" t="str">
        <f>IF('STEP1-Template'!B45&gt;"",VLOOKUP('STEP1-Template'!B45,Lookup!A45:B248,2),"")</f>
        <v/>
      </c>
      <c r="C45" t="str">
        <f>IF('STEP1-Template'!C45&lt;&gt;"",'STEP1-Template'!C45,"")</f>
        <v/>
      </c>
      <c r="D45" s="2" t="str">
        <f>IF('STEP1-Template'!D45&lt;&gt;"",'STEP1-Template'!D45,"")</f>
        <v/>
      </c>
      <c r="E45" t="str">
        <f>IF('STEP1-Template'!E45&gt;"",VLOOKUP('STEP1-Template'!E45,Lookup!$D$2:$E$51,2,FALSE),"")</f>
        <v/>
      </c>
      <c r="F45" t="str">
        <f>IF('STEP1-Template'!F45&gt;"","BC001","")</f>
        <v/>
      </c>
      <c r="G45" t="str">
        <f>IF('STEP1-Template'!G45&gt;"",VLOOKUP('STEP1-Template'!G45,Lookup!$H$2:$I$650,2,FALSE),"")</f>
        <v/>
      </c>
      <c r="H45" s="2" t="str">
        <f>IF('STEP1-Template'!H45&lt;&gt;"",'STEP1-Template'!H45,"")</f>
        <v/>
      </c>
      <c r="I45" s="2" t="str">
        <f>IF('STEP1-Template'!I45&gt;"",VLOOKUP('STEP1-Template'!I45,Lookup!$K$1:$L$2,2,FALSE),"")</f>
        <v/>
      </c>
      <c r="M45" t="str">
        <f t="shared" si="0"/>
        <v/>
      </c>
    </row>
    <row r="46" spans="1:13" x14ac:dyDescent="0.45">
      <c r="A46" t="str">
        <f>IF('STEP1-Template'!A46&lt;&gt;"",'STEP1-Template'!A46,"")</f>
        <v/>
      </c>
      <c r="B46" t="str">
        <f>IF('STEP1-Template'!B46&gt;"",VLOOKUP('STEP1-Template'!B46,Lookup!A46:B249,2),"")</f>
        <v/>
      </c>
      <c r="C46" t="str">
        <f>IF('STEP1-Template'!C46&lt;&gt;"",'STEP1-Template'!C46,"")</f>
        <v/>
      </c>
      <c r="D46" s="2" t="str">
        <f>IF('STEP1-Template'!D46&lt;&gt;"",'STEP1-Template'!D46,"")</f>
        <v/>
      </c>
      <c r="E46" t="str">
        <f>IF('STEP1-Template'!E46&gt;"",VLOOKUP('STEP1-Template'!E46,Lookup!$D$2:$E$51,2,FALSE),"")</f>
        <v/>
      </c>
      <c r="F46" t="str">
        <f>IF('STEP1-Template'!F46&gt;"","BC001","")</f>
        <v/>
      </c>
      <c r="G46" t="str">
        <f>IF('STEP1-Template'!G46&gt;"",VLOOKUP('STEP1-Template'!G46,Lookup!$H$2:$I$650,2,FALSE),"")</f>
        <v/>
      </c>
      <c r="H46" s="2" t="str">
        <f>IF('STEP1-Template'!H46&lt;&gt;"",'STEP1-Template'!H46,"")</f>
        <v/>
      </c>
      <c r="I46" s="2" t="str">
        <f>IF('STEP1-Template'!I46&gt;"",VLOOKUP('STEP1-Template'!I46,Lookup!$K$1:$L$2,2,FALSE),"")</f>
        <v/>
      </c>
      <c r="M46" t="str">
        <f t="shared" si="0"/>
        <v/>
      </c>
    </row>
    <row r="47" spans="1:13" x14ac:dyDescent="0.45">
      <c r="A47" t="str">
        <f>IF('STEP1-Template'!A47&lt;&gt;"",'STEP1-Template'!A47,"")</f>
        <v/>
      </c>
      <c r="B47" t="str">
        <f>IF('STEP1-Template'!B47&gt;"",VLOOKUP('STEP1-Template'!B47,Lookup!A47:B250,2),"")</f>
        <v/>
      </c>
      <c r="C47" t="str">
        <f>IF('STEP1-Template'!C47&lt;&gt;"",'STEP1-Template'!C47,"")</f>
        <v/>
      </c>
      <c r="D47" s="2" t="str">
        <f>IF('STEP1-Template'!D47&lt;&gt;"",'STEP1-Template'!D47,"")</f>
        <v/>
      </c>
      <c r="E47" t="str">
        <f>IF('STEP1-Template'!E47&gt;"",VLOOKUP('STEP1-Template'!E47,Lookup!$D$2:$E$51,2,FALSE),"")</f>
        <v/>
      </c>
      <c r="F47" t="str">
        <f>IF('STEP1-Template'!F47&gt;"","BC001","")</f>
        <v/>
      </c>
      <c r="G47" t="str">
        <f>IF('STEP1-Template'!G47&gt;"",VLOOKUP('STEP1-Template'!G47,Lookup!$H$2:$I$650,2,FALSE),"")</f>
        <v/>
      </c>
      <c r="H47" s="2" t="str">
        <f>IF('STEP1-Template'!H47&lt;&gt;"",'STEP1-Template'!H47,"")</f>
        <v/>
      </c>
      <c r="I47" s="2" t="str">
        <f>IF('STEP1-Template'!I47&gt;"",VLOOKUP('STEP1-Template'!I47,Lookup!$K$1:$L$2,2,FALSE),"")</f>
        <v/>
      </c>
      <c r="M47" t="str">
        <f t="shared" si="0"/>
        <v/>
      </c>
    </row>
    <row r="48" spans="1:13" x14ac:dyDescent="0.45">
      <c r="A48" t="str">
        <f>IF('STEP1-Template'!A48&lt;&gt;"",'STEP1-Template'!A48,"")</f>
        <v/>
      </c>
      <c r="B48" t="str">
        <f>IF('STEP1-Template'!B48&gt;"",VLOOKUP('STEP1-Template'!B48,Lookup!A48:B251,2),"")</f>
        <v/>
      </c>
      <c r="C48" t="str">
        <f>IF('STEP1-Template'!C48&lt;&gt;"",'STEP1-Template'!C48,"")</f>
        <v/>
      </c>
      <c r="D48" s="2" t="str">
        <f>IF('STEP1-Template'!D48&lt;&gt;"",'STEP1-Template'!D48,"")</f>
        <v/>
      </c>
      <c r="E48" t="str">
        <f>IF('STEP1-Template'!E48&gt;"",VLOOKUP('STEP1-Template'!E48,Lookup!$D$2:$E$51,2,FALSE),"")</f>
        <v/>
      </c>
      <c r="F48" t="str">
        <f>IF('STEP1-Template'!F48&gt;"","BC001","")</f>
        <v/>
      </c>
      <c r="G48" t="str">
        <f>IF('STEP1-Template'!G48&gt;"",VLOOKUP('STEP1-Template'!G48,Lookup!$H$2:$I$650,2,FALSE),"")</f>
        <v/>
      </c>
      <c r="H48" s="2" t="str">
        <f>IF('STEP1-Template'!H48&lt;&gt;"",'STEP1-Template'!H48,"")</f>
        <v/>
      </c>
      <c r="I48" s="2" t="str">
        <f>IF('STEP1-Template'!I48&gt;"",VLOOKUP('STEP1-Template'!I48,Lookup!$K$1:$L$2,2,FALSE),"")</f>
        <v/>
      </c>
      <c r="M48" t="str">
        <f t="shared" si="0"/>
        <v/>
      </c>
    </row>
    <row r="49" spans="1:13" x14ac:dyDescent="0.45">
      <c r="A49" t="str">
        <f>IF('STEP1-Template'!A49&lt;&gt;"",'STEP1-Template'!A49,"")</f>
        <v/>
      </c>
      <c r="B49" t="str">
        <f>IF('STEP1-Template'!B49&gt;"",VLOOKUP('STEP1-Template'!B49,Lookup!A49:B252,2),"")</f>
        <v/>
      </c>
      <c r="C49" t="str">
        <f>IF('STEP1-Template'!C49&lt;&gt;"",'STEP1-Template'!C49,"")</f>
        <v/>
      </c>
      <c r="D49" s="2" t="str">
        <f>IF('STEP1-Template'!D49&lt;&gt;"",'STEP1-Template'!D49,"")</f>
        <v/>
      </c>
      <c r="E49" t="str">
        <f>IF('STEP1-Template'!E49&gt;"",VLOOKUP('STEP1-Template'!E49,Lookup!$D$2:$E$51,2,FALSE),"")</f>
        <v/>
      </c>
      <c r="F49" t="str">
        <f>IF('STEP1-Template'!F49&gt;"","BC001","")</f>
        <v/>
      </c>
      <c r="G49" t="str">
        <f>IF('STEP1-Template'!G49&gt;"",VLOOKUP('STEP1-Template'!G49,Lookup!$H$2:$I$650,2,FALSE),"")</f>
        <v/>
      </c>
      <c r="H49" s="2" t="str">
        <f>IF('STEP1-Template'!H49&lt;&gt;"",'STEP1-Template'!H49,"")</f>
        <v/>
      </c>
      <c r="I49" s="2" t="str">
        <f>IF('STEP1-Template'!I49&gt;"",VLOOKUP('STEP1-Template'!I49,Lookup!$K$1:$L$2,2,FALSE),"")</f>
        <v/>
      </c>
      <c r="M49" t="str">
        <f t="shared" si="0"/>
        <v/>
      </c>
    </row>
    <row r="50" spans="1:13" x14ac:dyDescent="0.45">
      <c r="A50" t="str">
        <f>IF('STEP1-Template'!A50&lt;&gt;"",'STEP1-Template'!A50,"")</f>
        <v/>
      </c>
      <c r="B50" t="str">
        <f>IF('STEP1-Template'!B50&gt;"",VLOOKUP('STEP1-Template'!B50,Lookup!A50:B253,2),"")</f>
        <v/>
      </c>
      <c r="C50" t="str">
        <f>IF('STEP1-Template'!C50&lt;&gt;"",'STEP1-Template'!C50,"")</f>
        <v/>
      </c>
      <c r="D50" s="2" t="str">
        <f>IF('STEP1-Template'!D50&lt;&gt;"",'STEP1-Template'!D50,"")</f>
        <v/>
      </c>
      <c r="E50" t="str">
        <f>IF('STEP1-Template'!E50&gt;"",VLOOKUP('STEP1-Template'!E50,Lookup!$D$2:$E$51,2,FALSE),"")</f>
        <v/>
      </c>
      <c r="F50" t="str">
        <f>IF('STEP1-Template'!F50&gt;"","BC001","")</f>
        <v/>
      </c>
      <c r="G50" t="str">
        <f>IF('STEP1-Template'!G50&gt;"",VLOOKUP('STEP1-Template'!G50,Lookup!$H$2:$I$650,2,FALSE),"")</f>
        <v/>
      </c>
      <c r="H50" s="2" t="str">
        <f>IF('STEP1-Template'!H50&lt;&gt;"",'STEP1-Template'!H50,"")</f>
        <v/>
      </c>
      <c r="I50" s="2" t="str">
        <f>IF('STEP1-Template'!I50&gt;"",VLOOKUP('STEP1-Template'!I50,Lookup!$K$1:$L$2,2,FALSE),"")</f>
        <v/>
      </c>
      <c r="M50" t="str">
        <f t="shared" si="0"/>
        <v/>
      </c>
    </row>
    <row r="51" spans="1:13" x14ac:dyDescent="0.45">
      <c r="A51" t="str">
        <f>IF('STEP1-Template'!A51&lt;&gt;"",'STEP1-Template'!A51,"")</f>
        <v/>
      </c>
      <c r="B51" t="str">
        <f>IF('STEP1-Template'!B51&gt;"",VLOOKUP('STEP1-Template'!B51,Lookup!A51:B254,2),"")</f>
        <v/>
      </c>
      <c r="C51" t="str">
        <f>IF('STEP1-Template'!C51&lt;&gt;"",'STEP1-Template'!C51,"")</f>
        <v/>
      </c>
      <c r="D51" s="2" t="str">
        <f>IF('STEP1-Template'!D51&lt;&gt;"",'STEP1-Template'!D51,"")</f>
        <v/>
      </c>
      <c r="E51" t="str">
        <f>IF('STEP1-Template'!E51&gt;"",VLOOKUP('STEP1-Template'!E51,Lookup!$D$2:$E$51,2,FALSE),"")</f>
        <v/>
      </c>
      <c r="F51" t="str">
        <f>IF('STEP1-Template'!F51&gt;"","BC001","")</f>
        <v/>
      </c>
      <c r="G51" t="str">
        <f>IF('STEP1-Template'!G51&gt;"",VLOOKUP('STEP1-Template'!G51,Lookup!$H$2:$I$650,2,FALSE),"")</f>
        <v/>
      </c>
      <c r="H51" s="2" t="str">
        <f>IF('STEP1-Template'!H51&lt;&gt;"",'STEP1-Template'!H51,"")</f>
        <v/>
      </c>
      <c r="I51" s="2" t="str">
        <f>IF('STEP1-Template'!I51&gt;"",VLOOKUP('STEP1-Template'!I51,Lookup!$K$1:$L$2,2,FALSE),"")</f>
        <v/>
      </c>
      <c r="M51" t="str">
        <f t="shared" si="0"/>
        <v/>
      </c>
    </row>
    <row r="52" spans="1:13" x14ac:dyDescent="0.45">
      <c r="A52" t="str">
        <f>IF('STEP1-Template'!A52&lt;&gt;"",'STEP1-Template'!A52,"")</f>
        <v/>
      </c>
      <c r="B52" t="str">
        <f>IF('STEP1-Template'!B52&gt;"",VLOOKUP('STEP1-Template'!B52,Lookup!A52:B255,2),"")</f>
        <v/>
      </c>
      <c r="C52" t="str">
        <f>IF('STEP1-Template'!C52&lt;&gt;"",'STEP1-Template'!C52,"")</f>
        <v/>
      </c>
      <c r="D52" s="2" t="str">
        <f>IF('STEP1-Template'!D52&lt;&gt;"",'STEP1-Template'!D52,"")</f>
        <v/>
      </c>
      <c r="E52" t="str">
        <f>IF('STEP1-Template'!E52&gt;"",VLOOKUP('STEP1-Template'!E52,Lookup!$D$2:$E$51,2,FALSE),"")</f>
        <v/>
      </c>
      <c r="F52" t="str">
        <f>IF('STEP1-Template'!F52&gt;"","BC001","")</f>
        <v/>
      </c>
      <c r="G52" t="str">
        <f>IF('STEP1-Template'!G52&gt;"",VLOOKUP('STEP1-Template'!G52,Lookup!$H$2:$I$650,2,FALSE),"")</f>
        <v/>
      </c>
      <c r="H52" s="2" t="str">
        <f>IF('STEP1-Template'!H52&lt;&gt;"",'STEP1-Template'!H52,"")</f>
        <v/>
      </c>
      <c r="I52" s="2" t="str">
        <f>IF('STEP1-Template'!I52&gt;"",VLOOKUP('STEP1-Template'!I52,Lookup!$K$1:$L$2,2,FALSE),"")</f>
        <v/>
      </c>
      <c r="M52" t="str">
        <f t="shared" si="0"/>
        <v/>
      </c>
    </row>
    <row r="53" spans="1:13" x14ac:dyDescent="0.45">
      <c r="A53" t="str">
        <f>IF('STEP1-Template'!A53&lt;&gt;"",'STEP1-Template'!A53,"")</f>
        <v/>
      </c>
      <c r="B53" t="str">
        <f>IF('STEP1-Template'!B53&gt;"",VLOOKUP('STEP1-Template'!B53,Lookup!A53:B256,2),"")</f>
        <v/>
      </c>
      <c r="C53" t="str">
        <f>IF('STEP1-Template'!C53&lt;&gt;"",'STEP1-Template'!C53,"")</f>
        <v/>
      </c>
      <c r="D53" s="2" t="str">
        <f>IF('STEP1-Template'!D53&lt;&gt;"",'STEP1-Template'!D53,"")</f>
        <v/>
      </c>
      <c r="E53" t="str">
        <f>IF('STEP1-Template'!E53&gt;"",VLOOKUP('STEP1-Template'!E53,Lookup!$D$2:$E$51,2,FALSE),"")</f>
        <v/>
      </c>
      <c r="F53" t="str">
        <f>IF('STEP1-Template'!F53&gt;"","BC001","")</f>
        <v/>
      </c>
      <c r="G53" t="str">
        <f>IF('STEP1-Template'!G53&gt;"",VLOOKUP('STEP1-Template'!G53,Lookup!$H$2:$I$650,2,FALSE),"")</f>
        <v/>
      </c>
      <c r="H53" s="2" t="str">
        <f>IF('STEP1-Template'!H53&lt;&gt;"",'STEP1-Template'!H53,"")</f>
        <v/>
      </c>
      <c r="I53" s="2" t="str">
        <f>IF('STEP1-Template'!I53&gt;"",VLOOKUP('STEP1-Template'!I53,Lookup!$K$1:$L$2,2,FALSE),"")</f>
        <v/>
      </c>
      <c r="M53" t="str">
        <f t="shared" si="0"/>
        <v/>
      </c>
    </row>
    <row r="54" spans="1:13" x14ac:dyDescent="0.45">
      <c r="A54" t="str">
        <f>IF('STEP1-Template'!A54&lt;&gt;"",'STEP1-Template'!A54,"")</f>
        <v/>
      </c>
      <c r="B54" t="str">
        <f>IF('STEP1-Template'!B54&gt;"",VLOOKUP('STEP1-Template'!B54,Lookup!A54:B257,2),"")</f>
        <v/>
      </c>
      <c r="C54" t="str">
        <f>IF('STEP1-Template'!C54&lt;&gt;"",'STEP1-Template'!C54,"")</f>
        <v/>
      </c>
      <c r="D54" s="2" t="str">
        <f>IF('STEP1-Template'!D54&lt;&gt;"",'STEP1-Template'!D54,"")</f>
        <v/>
      </c>
      <c r="E54" t="str">
        <f>IF('STEP1-Template'!E54&gt;"",VLOOKUP('STEP1-Template'!E54,Lookup!$D$2:$E$51,2,FALSE),"")</f>
        <v/>
      </c>
      <c r="F54" t="str">
        <f>IF('STEP1-Template'!F54&gt;"","BC001","")</f>
        <v/>
      </c>
      <c r="G54" t="str">
        <f>IF('STEP1-Template'!G54&gt;"",VLOOKUP('STEP1-Template'!G54,Lookup!$H$2:$I$650,2,FALSE),"")</f>
        <v/>
      </c>
      <c r="H54" s="2" t="str">
        <f>IF('STEP1-Template'!H54&lt;&gt;"",'STEP1-Template'!H54,"")</f>
        <v/>
      </c>
      <c r="I54" s="2" t="str">
        <f>IF('STEP1-Template'!I54&gt;"",VLOOKUP('STEP1-Template'!I54,Lookup!$K$1:$L$2,2,FALSE),"")</f>
        <v/>
      </c>
      <c r="M54" t="str">
        <f t="shared" si="0"/>
        <v/>
      </c>
    </row>
    <row r="55" spans="1:13" x14ac:dyDescent="0.45">
      <c r="A55" t="str">
        <f>IF('STEP1-Template'!A55&lt;&gt;"",'STEP1-Template'!A55,"")</f>
        <v/>
      </c>
      <c r="B55" t="str">
        <f>IF('STEP1-Template'!B55&gt;"",VLOOKUP('STEP1-Template'!B55,Lookup!A55:B258,2),"")</f>
        <v/>
      </c>
      <c r="C55" t="str">
        <f>IF('STEP1-Template'!C55&lt;&gt;"",'STEP1-Template'!C55,"")</f>
        <v/>
      </c>
      <c r="D55" s="2" t="str">
        <f>IF('STEP1-Template'!D55&lt;&gt;"",'STEP1-Template'!D55,"")</f>
        <v/>
      </c>
      <c r="E55" t="str">
        <f>IF('STEP1-Template'!E55&gt;"",VLOOKUP('STEP1-Template'!E55,Lookup!$D$2:$E$51,2,FALSE),"")</f>
        <v/>
      </c>
      <c r="F55" t="str">
        <f>IF('STEP1-Template'!F55&gt;"","BC001","")</f>
        <v/>
      </c>
      <c r="G55" t="str">
        <f>IF('STEP1-Template'!G55&gt;"",VLOOKUP('STEP1-Template'!G55,Lookup!$H$2:$I$650,2,FALSE),"")</f>
        <v/>
      </c>
      <c r="H55" s="2" t="str">
        <f>IF('STEP1-Template'!H55&lt;&gt;"",'STEP1-Template'!H55,"")</f>
        <v/>
      </c>
      <c r="I55" s="2" t="str">
        <f>IF('STEP1-Template'!I55&gt;"",VLOOKUP('STEP1-Template'!I55,Lookup!$K$1:$L$2,2,FALSE),"")</f>
        <v/>
      </c>
      <c r="M55" t="str">
        <f t="shared" si="0"/>
        <v/>
      </c>
    </row>
    <row r="56" spans="1:13" x14ac:dyDescent="0.45">
      <c r="A56" t="str">
        <f>IF('STEP1-Template'!A56&lt;&gt;"",'STEP1-Template'!A56,"")</f>
        <v/>
      </c>
      <c r="B56" t="str">
        <f>IF('STEP1-Template'!B56&gt;"",VLOOKUP('STEP1-Template'!B56,Lookup!A56:B259,2),"")</f>
        <v/>
      </c>
      <c r="C56" t="str">
        <f>IF('STEP1-Template'!C56&lt;&gt;"",'STEP1-Template'!C56,"")</f>
        <v/>
      </c>
      <c r="D56" s="2" t="str">
        <f>IF('STEP1-Template'!D56&lt;&gt;"",'STEP1-Template'!D56,"")</f>
        <v/>
      </c>
      <c r="E56" t="str">
        <f>IF('STEP1-Template'!E56&gt;"",VLOOKUP('STEP1-Template'!E56,Lookup!$D$2:$E$51,2,FALSE),"")</f>
        <v/>
      </c>
      <c r="F56" t="str">
        <f>IF('STEP1-Template'!F56&gt;"","BC001","")</f>
        <v/>
      </c>
      <c r="G56" t="str">
        <f>IF('STEP1-Template'!G56&gt;"",VLOOKUP('STEP1-Template'!G56,Lookup!$H$2:$I$650,2,FALSE),"")</f>
        <v/>
      </c>
      <c r="H56" s="2" t="str">
        <f>IF('STEP1-Template'!H56&lt;&gt;"",'STEP1-Template'!H56,"")</f>
        <v/>
      </c>
      <c r="I56" s="2" t="str">
        <f>IF('STEP1-Template'!I56&gt;"",VLOOKUP('STEP1-Template'!I56,Lookup!$K$1:$L$2,2,FALSE),"")</f>
        <v/>
      </c>
      <c r="M56" t="str">
        <f t="shared" si="0"/>
        <v/>
      </c>
    </row>
    <row r="57" spans="1:13" x14ac:dyDescent="0.45">
      <c r="A57" t="str">
        <f>IF('STEP1-Template'!A57&lt;&gt;"",'STEP1-Template'!A57,"")</f>
        <v/>
      </c>
      <c r="B57" t="str">
        <f>IF('STEP1-Template'!B57&gt;"",VLOOKUP('STEP1-Template'!B57,Lookup!A57:B260,2),"")</f>
        <v/>
      </c>
      <c r="C57" t="str">
        <f>IF('STEP1-Template'!C57&lt;&gt;"",'STEP1-Template'!C57,"")</f>
        <v/>
      </c>
      <c r="D57" s="2" t="str">
        <f>IF('STEP1-Template'!D57&lt;&gt;"",'STEP1-Template'!D57,"")</f>
        <v/>
      </c>
      <c r="E57" t="str">
        <f>IF('STEP1-Template'!E57&gt;"",VLOOKUP('STEP1-Template'!E57,Lookup!$D$2:$E$51,2,FALSE),"")</f>
        <v/>
      </c>
      <c r="F57" t="str">
        <f>IF('STEP1-Template'!F57&gt;"","BC001","")</f>
        <v/>
      </c>
      <c r="G57" t="str">
        <f>IF('STEP1-Template'!G57&gt;"",VLOOKUP('STEP1-Template'!G57,Lookup!$H$2:$I$650,2,FALSE),"")</f>
        <v/>
      </c>
      <c r="H57" s="2" t="str">
        <f>IF('STEP1-Template'!H57&lt;&gt;"",'STEP1-Template'!H57,"")</f>
        <v/>
      </c>
      <c r="I57" s="2" t="str">
        <f>IF('STEP1-Template'!I57&gt;"",VLOOKUP('STEP1-Template'!I57,Lookup!$K$1:$L$2,2,FALSE),"")</f>
        <v/>
      </c>
      <c r="M57" t="str">
        <f t="shared" si="0"/>
        <v/>
      </c>
    </row>
    <row r="58" spans="1:13" x14ac:dyDescent="0.45">
      <c r="A58" t="str">
        <f>IF('STEP1-Template'!A58&lt;&gt;"",'STEP1-Template'!A58,"")</f>
        <v/>
      </c>
      <c r="B58" t="str">
        <f>IF('STEP1-Template'!B58&gt;"",VLOOKUP('STEP1-Template'!B58,Lookup!A58:B261,2),"")</f>
        <v/>
      </c>
      <c r="C58" t="str">
        <f>IF('STEP1-Template'!C58&lt;&gt;"",'STEP1-Template'!C58,"")</f>
        <v/>
      </c>
      <c r="D58" s="2" t="str">
        <f>IF('STEP1-Template'!D58&lt;&gt;"",'STEP1-Template'!D58,"")</f>
        <v/>
      </c>
      <c r="E58" t="str">
        <f>IF('STEP1-Template'!E58&gt;"",VLOOKUP('STEP1-Template'!E58,Lookup!$D$2:$E$51,2,FALSE),"")</f>
        <v/>
      </c>
      <c r="F58" t="str">
        <f>IF('STEP1-Template'!F58&gt;"","BC001","")</f>
        <v/>
      </c>
      <c r="G58" t="str">
        <f>IF('STEP1-Template'!G58&gt;"",VLOOKUP('STEP1-Template'!G58,Lookup!$H$2:$I$650,2,FALSE),"")</f>
        <v/>
      </c>
      <c r="H58" s="2" t="str">
        <f>IF('STEP1-Template'!H58&lt;&gt;"",'STEP1-Template'!H58,"")</f>
        <v/>
      </c>
      <c r="I58" s="2" t="str">
        <f>IF('STEP1-Template'!I58&gt;"",VLOOKUP('STEP1-Template'!I58,Lookup!$K$1:$L$2,2,FALSE),"")</f>
        <v/>
      </c>
      <c r="M58" t="str">
        <f t="shared" si="0"/>
        <v/>
      </c>
    </row>
    <row r="59" spans="1:13" x14ac:dyDescent="0.45">
      <c r="A59" t="str">
        <f>IF('STEP1-Template'!A59&lt;&gt;"",'STEP1-Template'!A59,"")</f>
        <v/>
      </c>
      <c r="B59" t="str">
        <f>IF('STEP1-Template'!B59&gt;"",VLOOKUP('STEP1-Template'!B59,Lookup!A59:B262,2),"")</f>
        <v/>
      </c>
      <c r="C59" t="str">
        <f>IF('STEP1-Template'!C59&lt;&gt;"",'STEP1-Template'!C59,"")</f>
        <v/>
      </c>
      <c r="D59" s="2" t="str">
        <f>IF('STEP1-Template'!D59&lt;&gt;"",'STEP1-Template'!D59,"")</f>
        <v/>
      </c>
      <c r="E59" t="str">
        <f>IF('STEP1-Template'!E59&gt;"",VLOOKUP('STEP1-Template'!E59,Lookup!$D$2:$E$51,2,FALSE),"")</f>
        <v/>
      </c>
      <c r="F59" t="str">
        <f>IF('STEP1-Template'!F59&gt;"","BC001","")</f>
        <v/>
      </c>
      <c r="G59" t="str">
        <f>IF('STEP1-Template'!G59&gt;"",VLOOKUP('STEP1-Template'!G59,Lookup!$H$2:$I$650,2,FALSE),"")</f>
        <v/>
      </c>
      <c r="H59" s="2" t="str">
        <f>IF('STEP1-Template'!H59&lt;&gt;"",'STEP1-Template'!H59,"")</f>
        <v/>
      </c>
      <c r="I59" s="2" t="str">
        <f>IF('STEP1-Template'!I59&gt;"",VLOOKUP('STEP1-Template'!I59,Lookup!$K$1:$L$2,2,FALSE),"")</f>
        <v/>
      </c>
      <c r="M59" t="str">
        <f t="shared" si="0"/>
        <v/>
      </c>
    </row>
    <row r="60" spans="1:13" x14ac:dyDescent="0.45">
      <c r="A60" t="str">
        <f>IF('STEP1-Template'!A60&lt;&gt;"",'STEP1-Template'!A60,"")</f>
        <v/>
      </c>
      <c r="B60" t="str">
        <f>IF('STEP1-Template'!B60&gt;"",VLOOKUP('STEP1-Template'!B60,Lookup!A60:B263,2),"")</f>
        <v/>
      </c>
      <c r="C60" t="str">
        <f>IF('STEP1-Template'!C60&lt;&gt;"",'STEP1-Template'!C60,"")</f>
        <v/>
      </c>
      <c r="D60" s="2" t="str">
        <f>IF('STEP1-Template'!D60&lt;&gt;"",'STEP1-Template'!D60,"")</f>
        <v/>
      </c>
      <c r="E60" t="str">
        <f>IF('STEP1-Template'!E60&gt;"",VLOOKUP('STEP1-Template'!E60,Lookup!$D$2:$E$51,2,FALSE),"")</f>
        <v/>
      </c>
      <c r="F60" t="str">
        <f>IF('STEP1-Template'!F60&gt;"","BC001","")</f>
        <v/>
      </c>
      <c r="G60" t="str">
        <f>IF('STEP1-Template'!G60&gt;"",VLOOKUP('STEP1-Template'!G60,Lookup!$H$2:$I$650,2,FALSE),"")</f>
        <v/>
      </c>
      <c r="H60" s="2" t="str">
        <f>IF('STEP1-Template'!H60&lt;&gt;"",'STEP1-Template'!H60,"")</f>
        <v/>
      </c>
      <c r="I60" s="2" t="str">
        <f>IF('STEP1-Template'!I60&gt;"",VLOOKUP('STEP1-Template'!I60,Lookup!$K$1:$L$2,2,FALSE),"")</f>
        <v/>
      </c>
      <c r="M60" t="str">
        <f t="shared" si="0"/>
        <v/>
      </c>
    </row>
    <row r="61" spans="1:13" x14ac:dyDescent="0.45">
      <c r="A61" t="str">
        <f>IF('STEP1-Template'!A61&lt;&gt;"",'STEP1-Template'!A61,"")</f>
        <v/>
      </c>
      <c r="B61" t="str">
        <f>IF('STEP1-Template'!B61&gt;"",VLOOKUP('STEP1-Template'!B61,Lookup!A61:B264,2),"")</f>
        <v/>
      </c>
      <c r="C61" t="str">
        <f>IF('STEP1-Template'!C61&lt;&gt;"",'STEP1-Template'!C61,"")</f>
        <v/>
      </c>
      <c r="D61" s="2" t="str">
        <f>IF('STEP1-Template'!D61&lt;&gt;"",'STEP1-Template'!D61,"")</f>
        <v/>
      </c>
      <c r="E61" t="str">
        <f>IF('STEP1-Template'!E61&gt;"",VLOOKUP('STEP1-Template'!E61,Lookup!$D$2:$E$51,2,FALSE),"")</f>
        <v/>
      </c>
      <c r="F61" t="str">
        <f>IF('STEP1-Template'!F61&gt;"","BC001","")</f>
        <v/>
      </c>
      <c r="G61" t="str">
        <f>IF('STEP1-Template'!G61&gt;"",VLOOKUP('STEP1-Template'!G61,Lookup!$H$2:$I$650,2,FALSE),"")</f>
        <v/>
      </c>
      <c r="H61" s="2" t="str">
        <f>IF('STEP1-Template'!H61&lt;&gt;"",'STEP1-Template'!H61,"")</f>
        <v/>
      </c>
      <c r="I61" s="2" t="str">
        <f>IF('STEP1-Template'!I61&gt;"",VLOOKUP('STEP1-Template'!I61,Lookup!$K$1:$L$2,2,FALSE),"")</f>
        <v/>
      </c>
      <c r="M61" t="str">
        <f t="shared" si="0"/>
        <v/>
      </c>
    </row>
    <row r="62" spans="1:13" x14ac:dyDescent="0.45">
      <c r="A62" t="str">
        <f>IF('STEP1-Template'!A62&lt;&gt;"",'STEP1-Template'!A62,"")</f>
        <v/>
      </c>
      <c r="B62" t="str">
        <f>IF('STEP1-Template'!B62&gt;"",VLOOKUP('STEP1-Template'!B62,Lookup!A62:B265,2),"")</f>
        <v/>
      </c>
      <c r="C62" t="str">
        <f>IF('STEP1-Template'!C62&lt;&gt;"",'STEP1-Template'!C62,"")</f>
        <v/>
      </c>
      <c r="D62" s="2" t="str">
        <f>IF('STEP1-Template'!D62&lt;&gt;"",'STEP1-Template'!D62,"")</f>
        <v/>
      </c>
      <c r="E62" t="str">
        <f>IF('STEP1-Template'!E62&gt;"",VLOOKUP('STEP1-Template'!E62,Lookup!$D$2:$E$51,2,FALSE),"")</f>
        <v/>
      </c>
      <c r="F62" t="str">
        <f>IF('STEP1-Template'!F62&gt;"","BC001","")</f>
        <v/>
      </c>
      <c r="G62" t="str">
        <f>IF('STEP1-Template'!G62&gt;"",VLOOKUP('STEP1-Template'!G62,Lookup!$H$2:$I$650,2,FALSE),"")</f>
        <v/>
      </c>
      <c r="H62" s="2" t="str">
        <f>IF('STEP1-Template'!H62&lt;&gt;"",'STEP1-Template'!H62,"")</f>
        <v/>
      </c>
      <c r="I62" s="2" t="str">
        <f>IF('STEP1-Template'!I62&gt;"",VLOOKUP('STEP1-Template'!I62,Lookup!$K$1:$L$2,2,FALSE),"")</f>
        <v/>
      </c>
      <c r="M62" t="str">
        <f t="shared" si="0"/>
        <v/>
      </c>
    </row>
    <row r="63" spans="1:13" x14ac:dyDescent="0.45">
      <c r="A63" t="str">
        <f>IF('STEP1-Template'!A63&lt;&gt;"",'STEP1-Template'!A63,"")</f>
        <v/>
      </c>
      <c r="B63" t="str">
        <f>IF('STEP1-Template'!B63&gt;"",VLOOKUP('STEP1-Template'!B63,Lookup!A63:B266,2),"")</f>
        <v/>
      </c>
      <c r="C63" t="str">
        <f>IF('STEP1-Template'!C63&lt;&gt;"",'STEP1-Template'!C63,"")</f>
        <v/>
      </c>
      <c r="D63" s="2" t="str">
        <f>IF('STEP1-Template'!D63&lt;&gt;"",'STEP1-Template'!D63,"")</f>
        <v/>
      </c>
      <c r="E63" t="str">
        <f>IF('STEP1-Template'!E63&gt;"",VLOOKUP('STEP1-Template'!E63,Lookup!$D$2:$E$51,2,FALSE),"")</f>
        <v/>
      </c>
      <c r="F63" t="str">
        <f>IF('STEP1-Template'!F63&gt;"","BC001","")</f>
        <v/>
      </c>
      <c r="G63" t="str">
        <f>IF('STEP1-Template'!G63&gt;"",VLOOKUP('STEP1-Template'!G63,Lookup!$H$2:$I$650,2,FALSE),"")</f>
        <v/>
      </c>
      <c r="H63" s="2" t="str">
        <f>IF('STEP1-Template'!H63&lt;&gt;"",'STEP1-Template'!H63,"")</f>
        <v/>
      </c>
      <c r="I63" s="2" t="str">
        <f>IF('STEP1-Template'!I63&gt;"",VLOOKUP('STEP1-Template'!I63,Lookup!$K$1:$L$2,2,FALSE),"")</f>
        <v/>
      </c>
      <c r="M63" t="str">
        <f t="shared" si="0"/>
        <v/>
      </c>
    </row>
    <row r="64" spans="1:13" x14ac:dyDescent="0.45">
      <c r="A64" t="str">
        <f>IF('STEP1-Template'!A64&lt;&gt;"",'STEP1-Template'!A64,"")</f>
        <v/>
      </c>
      <c r="B64" t="str">
        <f>IF('STEP1-Template'!B64&gt;"",VLOOKUP('STEP1-Template'!B64,Lookup!A64:B267,2),"")</f>
        <v/>
      </c>
      <c r="C64" t="str">
        <f>IF('STEP1-Template'!C64&lt;&gt;"",'STEP1-Template'!C64,"")</f>
        <v/>
      </c>
      <c r="D64" s="2" t="str">
        <f>IF('STEP1-Template'!D64&lt;&gt;"",'STEP1-Template'!D64,"")</f>
        <v/>
      </c>
      <c r="E64" t="str">
        <f>IF('STEP1-Template'!E64&gt;"",VLOOKUP('STEP1-Template'!E64,Lookup!$D$2:$E$51,2,FALSE),"")</f>
        <v/>
      </c>
      <c r="F64" t="str">
        <f>IF('STEP1-Template'!F64&gt;"","BC001","")</f>
        <v/>
      </c>
      <c r="G64" t="str">
        <f>IF('STEP1-Template'!G64&gt;"",VLOOKUP('STEP1-Template'!G64,Lookup!$H$2:$I$650,2,FALSE),"")</f>
        <v/>
      </c>
      <c r="H64" s="2" t="str">
        <f>IF('STEP1-Template'!H64&lt;&gt;"",'STEP1-Template'!H64,"")</f>
        <v/>
      </c>
      <c r="I64" s="2" t="str">
        <f>IF('STEP1-Template'!I64&gt;"",VLOOKUP('STEP1-Template'!I64,Lookup!$K$1:$L$2,2,FALSE),"")</f>
        <v/>
      </c>
      <c r="M64" t="str">
        <f t="shared" si="0"/>
        <v/>
      </c>
    </row>
    <row r="65" spans="1:13" x14ac:dyDescent="0.45">
      <c r="A65" t="str">
        <f>IF('STEP1-Template'!A65&lt;&gt;"",'STEP1-Template'!A65,"")</f>
        <v/>
      </c>
      <c r="B65" t="str">
        <f>IF('STEP1-Template'!B65&gt;"",VLOOKUP('STEP1-Template'!B65,Lookup!A65:B268,2),"")</f>
        <v/>
      </c>
      <c r="C65" t="str">
        <f>IF('STEP1-Template'!C65&lt;&gt;"",'STEP1-Template'!C65,"")</f>
        <v/>
      </c>
      <c r="D65" s="2" t="str">
        <f>IF('STEP1-Template'!D65&lt;&gt;"",'STEP1-Template'!D65,"")</f>
        <v/>
      </c>
      <c r="E65" t="str">
        <f>IF('STEP1-Template'!E65&gt;"",VLOOKUP('STEP1-Template'!E65,Lookup!$D$2:$E$51,2,FALSE),"")</f>
        <v/>
      </c>
      <c r="F65" t="str">
        <f>IF('STEP1-Template'!F65&gt;"","BC001","")</f>
        <v/>
      </c>
      <c r="G65" t="str">
        <f>IF('STEP1-Template'!G65&gt;"",VLOOKUP('STEP1-Template'!G65,Lookup!$H$2:$I$650,2,FALSE),"")</f>
        <v/>
      </c>
      <c r="H65" s="2" t="str">
        <f>IF('STEP1-Template'!H65&lt;&gt;"",'STEP1-Template'!H65,"")</f>
        <v/>
      </c>
      <c r="I65" s="2" t="str">
        <f>IF('STEP1-Template'!I65&gt;"",VLOOKUP('STEP1-Template'!I65,Lookup!$K$1:$L$2,2,FALSE),"")</f>
        <v/>
      </c>
      <c r="M65" t="str">
        <f t="shared" si="0"/>
        <v/>
      </c>
    </row>
    <row r="66" spans="1:13" x14ac:dyDescent="0.45">
      <c r="A66" t="str">
        <f>IF('STEP1-Template'!A66&lt;&gt;"",'STEP1-Template'!A66,"")</f>
        <v/>
      </c>
      <c r="B66" t="str">
        <f>IF('STEP1-Template'!B66&gt;"",VLOOKUP('STEP1-Template'!B66,Lookup!A66:B269,2),"")</f>
        <v/>
      </c>
      <c r="C66" t="str">
        <f>IF('STEP1-Template'!C66&lt;&gt;"",'STEP1-Template'!C66,"")</f>
        <v/>
      </c>
      <c r="D66" s="2" t="str">
        <f>IF('STEP1-Template'!D66&lt;&gt;"",'STEP1-Template'!D66,"")</f>
        <v/>
      </c>
      <c r="E66" t="str">
        <f>IF('STEP1-Template'!E66&gt;"",VLOOKUP('STEP1-Template'!E66,Lookup!$D$2:$E$51,2,FALSE),"")</f>
        <v/>
      </c>
      <c r="F66" t="str">
        <f>IF('STEP1-Template'!F66&gt;"","BC001","")</f>
        <v/>
      </c>
      <c r="G66" t="str">
        <f>IF('STEP1-Template'!G66&gt;"",VLOOKUP('STEP1-Template'!G66,Lookup!$H$2:$I$650,2,FALSE),"")</f>
        <v/>
      </c>
      <c r="H66" s="2" t="str">
        <f>IF('STEP1-Template'!H66&lt;&gt;"",'STEP1-Template'!H66,"")</f>
        <v/>
      </c>
      <c r="I66" s="2" t="str">
        <f>IF('STEP1-Template'!I66&gt;"",VLOOKUP('STEP1-Template'!I66,Lookup!$K$1:$L$2,2,FALSE),"")</f>
        <v/>
      </c>
      <c r="M66" t="str">
        <f t="shared" si="0"/>
        <v/>
      </c>
    </row>
    <row r="67" spans="1:13" x14ac:dyDescent="0.45">
      <c r="A67" t="str">
        <f>IF('STEP1-Template'!A67&lt;&gt;"",'STEP1-Template'!A67,"")</f>
        <v/>
      </c>
      <c r="B67" t="str">
        <f>IF('STEP1-Template'!B67&gt;"",VLOOKUP('STEP1-Template'!B67,Lookup!A67:B270,2),"")</f>
        <v/>
      </c>
      <c r="C67" t="str">
        <f>IF('STEP1-Template'!C67&lt;&gt;"",'STEP1-Template'!C67,"")</f>
        <v/>
      </c>
      <c r="D67" s="2" t="str">
        <f>IF('STEP1-Template'!D67&lt;&gt;"",'STEP1-Template'!D67,"")</f>
        <v/>
      </c>
      <c r="E67" t="str">
        <f>IF('STEP1-Template'!E67&gt;"",VLOOKUP('STEP1-Template'!E67,Lookup!$D$2:$E$51,2,FALSE),"")</f>
        <v/>
      </c>
      <c r="F67" t="str">
        <f>IF('STEP1-Template'!F67&gt;"","BC001","")</f>
        <v/>
      </c>
      <c r="G67" t="str">
        <f>IF('STEP1-Template'!G67&gt;"",VLOOKUP('STEP1-Template'!G67,Lookup!$H$2:$I$650,2,FALSE),"")</f>
        <v/>
      </c>
      <c r="H67" s="2" t="str">
        <f>IF('STEP1-Template'!H67&lt;&gt;"",'STEP1-Template'!H67,"")</f>
        <v/>
      </c>
      <c r="I67" s="2" t="str">
        <f>IF('STEP1-Template'!I67&gt;"",VLOOKUP('STEP1-Template'!I67,Lookup!$K$1:$L$2,2,FALSE),"")</f>
        <v/>
      </c>
      <c r="M67" t="str">
        <f t="shared" ref="M67:M101" si="1">IF(A67&lt;&gt;"","X","")</f>
        <v/>
      </c>
    </row>
    <row r="68" spans="1:13" x14ac:dyDescent="0.45">
      <c r="A68" t="str">
        <f>IF('STEP1-Template'!A68&lt;&gt;"",'STEP1-Template'!A68,"")</f>
        <v/>
      </c>
      <c r="B68" t="str">
        <f>IF('STEP1-Template'!B68&gt;"",VLOOKUP('STEP1-Template'!B68,Lookup!A68:B271,2),"")</f>
        <v/>
      </c>
      <c r="C68" t="str">
        <f>IF('STEP1-Template'!C68&lt;&gt;"",'STEP1-Template'!C68,"")</f>
        <v/>
      </c>
      <c r="D68" s="2" t="str">
        <f>IF('STEP1-Template'!D68&lt;&gt;"",'STEP1-Template'!D68,"")</f>
        <v/>
      </c>
      <c r="E68" t="str">
        <f>IF('STEP1-Template'!E68&gt;"",VLOOKUP('STEP1-Template'!E68,Lookup!$D$2:$E$51,2,FALSE),"")</f>
        <v/>
      </c>
      <c r="F68" t="str">
        <f>IF('STEP1-Template'!F68&gt;"","BC001","")</f>
        <v/>
      </c>
      <c r="G68" t="str">
        <f>IF('STEP1-Template'!G68&gt;"",VLOOKUP('STEP1-Template'!G68,Lookup!$H$2:$I$650,2,FALSE),"")</f>
        <v/>
      </c>
      <c r="H68" s="2" t="str">
        <f>IF('STEP1-Template'!H68&lt;&gt;"",'STEP1-Template'!H68,"")</f>
        <v/>
      </c>
      <c r="I68" s="2" t="str">
        <f>IF('STEP1-Template'!I68&gt;"",VLOOKUP('STEP1-Template'!I68,Lookup!$K$1:$L$2,2,FALSE),"")</f>
        <v/>
      </c>
      <c r="M68" t="str">
        <f t="shared" si="1"/>
        <v/>
      </c>
    </row>
    <row r="69" spans="1:13" x14ac:dyDescent="0.45">
      <c r="A69" t="str">
        <f>IF('STEP1-Template'!A69&lt;&gt;"",'STEP1-Template'!A69,"")</f>
        <v/>
      </c>
      <c r="B69" t="str">
        <f>IF('STEP1-Template'!B69&gt;"",VLOOKUP('STEP1-Template'!B69,Lookup!A69:B272,2),"")</f>
        <v/>
      </c>
      <c r="C69" t="str">
        <f>IF('STEP1-Template'!C69&lt;&gt;"",'STEP1-Template'!C69,"")</f>
        <v/>
      </c>
      <c r="D69" s="2" t="str">
        <f>IF('STEP1-Template'!D69&lt;&gt;"",'STEP1-Template'!D69,"")</f>
        <v/>
      </c>
      <c r="E69" t="str">
        <f>IF('STEP1-Template'!E69&gt;"",VLOOKUP('STEP1-Template'!E69,Lookup!$D$2:$E$51,2,FALSE),"")</f>
        <v/>
      </c>
      <c r="F69" t="str">
        <f>IF('STEP1-Template'!F69&gt;"","BC001","")</f>
        <v/>
      </c>
      <c r="G69" t="str">
        <f>IF('STEP1-Template'!G69&gt;"",VLOOKUP('STEP1-Template'!G69,Lookup!$H$2:$I$650,2,FALSE),"")</f>
        <v/>
      </c>
      <c r="H69" s="2" t="str">
        <f>IF('STEP1-Template'!H69&lt;&gt;"",'STEP1-Template'!H69,"")</f>
        <v/>
      </c>
      <c r="I69" s="2" t="str">
        <f>IF('STEP1-Template'!I69&gt;"",VLOOKUP('STEP1-Template'!I69,Lookup!$K$1:$L$2,2,FALSE),"")</f>
        <v/>
      </c>
      <c r="M69" t="str">
        <f t="shared" si="1"/>
        <v/>
      </c>
    </row>
    <row r="70" spans="1:13" x14ac:dyDescent="0.45">
      <c r="A70" t="str">
        <f>IF('STEP1-Template'!A70&lt;&gt;"",'STEP1-Template'!A70,"")</f>
        <v/>
      </c>
      <c r="B70" t="str">
        <f>IF('STEP1-Template'!B70&gt;"",VLOOKUP('STEP1-Template'!B70,Lookup!A70:B273,2),"")</f>
        <v/>
      </c>
      <c r="C70" t="str">
        <f>IF('STEP1-Template'!C70&lt;&gt;"",'STEP1-Template'!C70,"")</f>
        <v/>
      </c>
      <c r="D70" s="2" t="str">
        <f>IF('STEP1-Template'!D70&lt;&gt;"",'STEP1-Template'!D70,"")</f>
        <v/>
      </c>
      <c r="E70" t="str">
        <f>IF('STEP1-Template'!E70&gt;"",VLOOKUP('STEP1-Template'!E70,Lookup!$D$2:$E$51,2,FALSE),"")</f>
        <v/>
      </c>
      <c r="F70" t="str">
        <f>IF('STEP1-Template'!F70&gt;"","BC001","")</f>
        <v/>
      </c>
      <c r="G70" t="str">
        <f>IF('STEP1-Template'!G70&gt;"",VLOOKUP('STEP1-Template'!G70,Lookup!$H$2:$I$650,2,FALSE),"")</f>
        <v/>
      </c>
      <c r="H70" s="2" t="str">
        <f>IF('STEP1-Template'!H70&lt;&gt;"",'STEP1-Template'!H70,"")</f>
        <v/>
      </c>
      <c r="I70" s="2" t="str">
        <f>IF('STEP1-Template'!I70&gt;"",VLOOKUP('STEP1-Template'!I70,Lookup!$K$1:$L$2,2,FALSE),"")</f>
        <v/>
      </c>
      <c r="M70" t="str">
        <f t="shared" si="1"/>
        <v/>
      </c>
    </row>
    <row r="71" spans="1:13" x14ac:dyDescent="0.45">
      <c r="A71" t="str">
        <f>IF('STEP1-Template'!A71&lt;&gt;"",'STEP1-Template'!A71,"")</f>
        <v/>
      </c>
      <c r="B71" t="str">
        <f>IF('STEP1-Template'!B71&gt;"",VLOOKUP('STEP1-Template'!B71,Lookup!A71:B274,2),"")</f>
        <v/>
      </c>
      <c r="C71" t="str">
        <f>IF('STEP1-Template'!C71&lt;&gt;"",'STEP1-Template'!C71,"")</f>
        <v/>
      </c>
      <c r="D71" s="2" t="str">
        <f>IF('STEP1-Template'!D71&lt;&gt;"",'STEP1-Template'!D71,"")</f>
        <v/>
      </c>
      <c r="E71" t="str">
        <f>IF('STEP1-Template'!E71&gt;"",VLOOKUP('STEP1-Template'!E71,Lookup!$D$2:$E$51,2,FALSE),"")</f>
        <v/>
      </c>
      <c r="F71" t="str">
        <f>IF('STEP1-Template'!F71&gt;"","BC001","")</f>
        <v/>
      </c>
      <c r="G71" t="str">
        <f>IF('STEP1-Template'!G71&gt;"",VLOOKUP('STEP1-Template'!G71,Lookup!$H$2:$I$650,2,FALSE),"")</f>
        <v/>
      </c>
      <c r="H71" s="2" t="str">
        <f>IF('STEP1-Template'!H71&lt;&gt;"",'STEP1-Template'!H71,"")</f>
        <v/>
      </c>
      <c r="I71" s="2" t="str">
        <f>IF('STEP1-Template'!I71&gt;"",VLOOKUP('STEP1-Template'!I71,Lookup!$K$1:$L$2,2,FALSE),"")</f>
        <v/>
      </c>
      <c r="M71" t="str">
        <f t="shared" si="1"/>
        <v/>
      </c>
    </row>
    <row r="72" spans="1:13" x14ac:dyDescent="0.45">
      <c r="A72" t="str">
        <f>IF('STEP1-Template'!A72&lt;&gt;"",'STEP1-Template'!A72,"")</f>
        <v/>
      </c>
      <c r="B72" t="str">
        <f>IF('STEP1-Template'!B72&gt;"",VLOOKUP('STEP1-Template'!B72,Lookup!A72:B275,2),"")</f>
        <v/>
      </c>
      <c r="C72" t="str">
        <f>IF('STEP1-Template'!C72&lt;&gt;"",'STEP1-Template'!C72,"")</f>
        <v/>
      </c>
      <c r="D72" s="2" t="str">
        <f>IF('STEP1-Template'!D72&lt;&gt;"",'STEP1-Template'!D72,"")</f>
        <v/>
      </c>
      <c r="E72" t="str">
        <f>IF('STEP1-Template'!E72&gt;"",VLOOKUP('STEP1-Template'!E72,Lookup!$D$2:$E$51,2,FALSE),"")</f>
        <v/>
      </c>
      <c r="F72" t="str">
        <f>IF('STEP1-Template'!F72&gt;"","BC001","")</f>
        <v/>
      </c>
      <c r="G72" t="str">
        <f>IF('STEP1-Template'!G72&gt;"",VLOOKUP('STEP1-Template'!G72,Lookup!$H$2:$I$650,2,FALSE),"")</f>
        <v/>
      </c>
      <c r="H72" s="2" t="str">
        <f>IF('STEP1-Template'!H72&lt;&gt;"",'STEP1-Template'!H72,"")</f>
        <v/>
      </c>
      <c r="I72" s="2" t="str">
        <f>IF('STEP1-Template'!I72&gt;"",VLOOKUP('STEP1-Template'!I72,Lookup!$K$1:$L$2,2,FALSE),"")</f>
        <v/>
      </c>
      <c r="M72" t="str">
        <f t="shared" si="1"/>
        <v/>
      </c>
    </row>
    <row r="73" spans="1:13" x14ac:dyDescent="0.45">
      <c r="A73" t="str">
        <f>IF('STEP1-Template'!A73&lt;&gt;"",'STEP1-Template'!A73,"")</f>
        <v/>
      </c>
      <c r="B73" t="str">
        <f>IF('STEP1-Template'!B73&gt;"",VLOOKUP('STEP1-Template'!B73,Lookup!A73:B276,2),"")</f>
        <v/>
      </c>
      <c r="C73" t="str">
        <f>IF('STEP1-Template'!C73&lt;&gt;"",'STEP1-Template'!C73,"")</f>
        <v/>
      </c>
      <c r="D73" s="2" t="str">
        <f>IF('STEP1-Template'!D73&lt;&gt;"",'STEP1-Template'!D73,"")</f>
        <v/>
      </c>
      <c r="E73" t="str">
        <f>IF('STEP1-Template'!E73&gt;"",VLOOKUP('STEP1-Template'!E73,Lookup!$D$2:$E$51,2,FALSE),"")</f>
        <v/>
      </c>
      <c r="F73" t="str">
        <f>IF('STEP1-Template'!F73&gt;"","BC001","")</f>
        <v/>
      </c>
      <c r="G73" t="str">
        <f>IF('STEP1-Template'!G73&gt;"",VLOOKUP('STEP1-Template'!G73,Lookup!$H$2:$I$650,2,FALSE),"")</f>
        <v/>
      </c>
      <c r="H73" s="2" t="str">
        <f>IF('STEP1-Template'!H73&lt;&gt;"",'STEP1-Template'!H73,"")</f>
        <v/>
      </c>
      <c r="I73" s="2" t="str">
        <f>IF('STEP1-Template'!I73&gt;"",VLOOKUP('STEP1-Template'!I73,Lookup!$K$1:$L$2,2,FALSE),"")</f>
        <v/>
      </c>
      <c r="M73" t="str">
        <f t="shared" si="1"/>
        <v/>
      </c>
    </row>
    <row r="74" spans="1:13" x14ac:dyDescent="0.45">
      <c r="A74" t="str">
        <f>IF('STEP1-Template'!A74&lt;&gt;"",'STEP1-Template'!A74,"")</f>
        <v/>
      </c>
      <c r="B74" t="str">
        <f>IF('STEP1-Template'!B74&gt;"",VLOOKUP('STEP1-Template'!B74,Lookup!A74:B277,2),"")</f>
        <v/>
      </c>
      <c r="C74" t="str">
        <f>IF('STEP1-Template'!C74&lt;&gt;"",'STEP1-Template'!C74,"")</f>
        <v/>
      </c>
      <c r="D74" s="2" t="str">
        <f>IF('STEP1-Template'!D74&lt;&gt;"",'STEP1-Template'!D74,"")</f>
        <v/>
      </c>
      <c r="E74" t="str">
        <f>IF('STEP1-Template'!E74&gt;"",VLOOKUP('STEP1-Template'!E74,Lookup!$D$2:$E$51,2,FALSE),"")</f>
        <v/>
      </c>
      <c r="F74" t="str">
        <f>IF('STEP1-Template'!F74&gt;"","BC001","")</f>
        <v/>
      </c>
      <c r="G74" t="str">
        <f>IF('STEP1-Template'!G74&gt;"",VLOOKUP('STEP1-Template'!G74,Lookup!$H$2:$I$650,2,FALSE),"")</f>
        <v/>
      </c>
      <c r="H74" s="2" t="str">
        <f>IF('STEP1-Template'!H74&lt;&gt;"",'STEP1-Template'!H74,"")</f>
        <v/>
      </c>
      <c r="I74" s="2" t="str">
        <f>IF('STEP1-Template'!I74&gt;"",VLOOKUP('STEP1-Template'!I74,Lookup!$K$1:$L$2,2,FALSE),"")</f>
        <v/>
      </c>
      <c r="M74" t="str">
        <f t="shared" si="1"/>
        <v/>
      </c>
    </row>
    <row r="75" spans="1:13" x14ac:dyDescent="0.45">
      <c r="A75" t="str">
        <f>IF('STEP1-Template'!A75&lt;&gt;"",'STEP1-Template'!A75,"")</f>
        <v/>
      </c>
      <c r="B75" t="str">
        <f>IF('STEP1-Template'!B75&gt;"",VLOOKUP('STEP1-Template'!B75,Lookup!A75:B278,2),"")</f>
        <v/>
      </c>
      <c r="C75" t="str">
        <f>IF('STEP1-Template'!C75&lt;&gt;"",'STEP1-Template'!C75,"")</f>
        <v/>
      </c>
      <c r="D75" s="2" t="str">
        <f>IF('STEP1-Template'!D75&lt;&gt;"",'STEP1-Template'!D75,"")</f>
        <v/>
      </c>
      <c r="E75" t="str">
        <f>IF('STEP1-Template'!E75&gt;"",VLOOKUP('STEP1-Template'!E75,Lookup!$D$2:$E$51,2,FALSE),"")</f>
        <v/>
      </c>
      <c r="F75" t="str">
        <f>IF('STEP1-Template'!F75&gt;"","BC001","")</f>
        <v/>
      </c>
      <c r="G75" t="str">
        <f>IF('STEP1-Template'!G75&gt;"",VLOOKUP('STEP1-Template'!G75,Lookup!$H$2:$I$650,2,FALSE),"")</f>
        <v/>
      </c>
      <c r="H75" s="2" t="str">
        <f>IF('STEP1-Template'!H75&lt;&gt;"",'STEP1-Template'!H75,"")</f>
        <v/>
      </c>
      <c r="I75" s="2" t="str">
        <f>IF('STEP1-Template'!I75&gt;"",VLOOKUP('STEP1-Template'!I75,Lookup!$K$1:$L$2,2,FALSE),"")</f>
        <v/>
      </c>
      <c r="M75" t="str">
        <f t="shared" si="1"/>
        <v/>
      </c>
    </row>
    <row r="76" spans="1:13" x14ac:dyDescent="0.45">
      <c r="A76" t="str">
        <f>IF('STEP1-Template'!A76&lt;&gt;"",'STEP1-Template'!A76,"")</f>
        <v/>
      </c>
      <c r="B76" t="str">
        <f>IF('STEP1-Template'!B76&gt;"",VLOOKUP('STEP1-Template'!B76,Lookup!A76:B279,2),"")</f>
        <v/>
      </c>
      <c r="C76" t="str">
        <f>IF('STEP1-Template'!C76&lt;&gt;"",'STEP1-Template'!C76,"")</f>
        <v/>
      </c>
      <c r="D76" s="2" t="str">
        <f>IF('STEP1-Template'!D76&lt;&gt;"",'STEP1-Template'!D76,"")</f>
        <v/>
      </c>
      <c r="E76" t="str">
        <f>IF('STEP1-Template'!E76&gt;"",VLOOKUP('STEP1-Template'!E76,Lookup!$D$2:$E$51,2,FALSE),"")</f>
        <v/>
      </c>
      <c r="F76" t="str">
        <f>IF('STEP1-Template'!F76&gt;"","BC001","")</f>
        <v/>
      </c>
      <c r="G76" t="str">
        <f>IF('STEP1-Template'!G76&gt;"",VLOOKUP('STEP1-Template'!G76,Lookup!$H$2:$I$650,2,FALSE),"")</f>
        <v/>
      </c>
      <c r="H76" s="2" t="str">
        <f>IF('STEP1-Template'!H76&lt;&gt;"",'STEP1-Template'!H76,"")</f>
        <v/>
      </c>
      <c r="I76" s="2" t="str">
        <f>IF('STEP1-Template'!I76&gt;"",VLOOKUP('STEP1-Template'!I76,Lookup!$K$1:$L$2,2,FALSE),"")</f>
        <v/>
      </c>
      <c r="M76" t="str">
        <f t="shared" si="1"/>
        <v/>
      </c>
    </row>
    <row r="77" spans="1:13" x14ac:dyDescent="0.45">
      <c r="A77" t="str">
        <f>IF('STEP1-Template'!A77&lt;&gt;"",'STEP1-Template'!A77,"")</f>
        <v/>
      </c>
      <c r="B77" t="str">
        <f>IF('STEP1-Template'!B77&gt;"",VLOOKUP('STEP1-Template'!B77,Lookup!A77:B280,2),"")</f>
        <v/>
      </c>
      <c r="C77" t="str">
        <f>IF('STEP1-Template'!C77&lt;&gt;"",'STEP1-Template'!C77,"")</f>
        <v/>
      </c>
      <c r="D77" s="2" t="str">
        <f>IF('STEP1-Template'!D77&lt;&gt;"",'STEP1-Template'!D77,"")</f>
        <v/>
      </c>
      <c r="E77" t="str">
        <f>IF('STEP1-Template'!E77&gt;"",VLOOKUP('STEP1-Template'!E77,Lookup!$D$2:$E$51,2,FALSE),"")</f>
        <v/>
      </c>
      <c r="F77" t="str">
        <f>IF('STEP1-Template'!F77&gt;"","BC001","")</f>
        <v/>
      </c>
      <c r="G77" t="str">
        <f>IF('STEP1-Template'!G77&gt;"",VLOOKUP('STEP1-Template'!G77,Lookup!$H$2:$I$650,2,FALSE),"")</f>
        <v/>
      </c>
      <c r="H77" s="2" t="str">
        <f>IF('STEP1-Template'!H77&lt;&gt;"",'STEP1-Template'!H77,"")</f>
        <v/>
      </c>
      <c r="I77" s="2" t="str">
        <f>IF('STEP1-Template'!I77&gt;"",VLOOKUP('STEP1-Template'!I77,Lookup!$K$1:$L$2,2,FALSE),"")</f>
        <v/>
      </c>
      <c r="M77" t="str">
        <f t="shared" si="1"/>
        <v/>
      </c>
    </row>
    <row r="78" spans="1:13" x14ac:dyDescent="0.45">
      <c r="A78" t="str">
        <f>IF('STEP1-Template'!A78&lt;&gt;"",'STEP1-Template'!A78,"")</f>
        <v/>
      </c>
      <c r="B78" t="str">
        <f>IF('STEP1-Template'!B78&gt;"",VLOOKUP('STEP1-Template'!B78,Lookup!A78:B281,2),"")</f>
        <v/>
      </c>
      <c r="C78" t="str">
        <f>IF('STEP1-Template'!C78&lt;&gt;"",'STEP1-Template'!C78,"")</f>
        <v/>
      </c>
      <c r="D78" s="2" t="str">
        <f>IF('STEP1-Template'!D78&lt;&gt;"",'STEP1-Template'!D78,"")</f>
        <v/>
      </c>
      <c r="E78" t="str">
        <f>IF('STEP1-Template'!E78&gt;"",VLOOKUP('STEP1-Template'!E78,Lookup!$D$2:$E$51,2,FALSE),"")</f>
        <v/>
      </c>
      <c r="F78" t="str">
        <f>IF('STEP1-Template'!F78&gt;"","BC001","")</f>
        <v/>
      </c>
      <c r="G78" t="str">
        <f>IF('STEP1-Template'!G78&gt;"",VLOOKUP('STEP1-Template'!G78,Lookup!$H$2:$I$650,2,FALSE),"")</f>
        <v/>
      </c>
      <c r="H78" s="2" t="str">
        <f>IF('STEP1-Template'!H78&lt;&gt;"",'STEP1-Template'!H78,"")</f>
        <v/>
      </c>
      <c r="I78" s="2" t="str">
        <f>IF('STEP1-Template'!I78&gt;"",VLOOKUP('STEP1-Template'!I78,Lookup!$K$1:$L$2,2,FALSE),"")</f>
        <v/>
      </c>
      <c r="M78" t="str">
        <f t="shared" si="1"/>
        <v/>
      </c>
    </row>
    <row r="79" spans="1:13" x14ac:dyDescent="0.45">
      <c r="A79" t="str">
        <f>IF('STEP1-Template'!A79&lt;&gt;"",'STEP1-Template'!A79,"")</f>
        <v/>
      </c>
      <c r="B79" t="str">
        <f>IF('STEP1-Template'!B79&gt;"",VLOOKUP('STEP1-Template'!B79,Lookup!A79:B282,2),"")</f>
        <v/>
      </c>
      <c r="C79" t="str">
        <f>IF('STEP1-Template'!C79&lt;&gt;"",'STEP1-Template'!C79,"")</f>
        <v/>
      </c>
      <c r="D79" s="2" t="str">
        <f>IF('STEP1-Template'!D79&lt;&gt;"",'STEP1-Template'!D79,"")</f>
        <v/>
      </c>
      <c r="E79" t="str">
        <f>IF('STEP1-Template'!E79&gt;"",VLOOKUP('STEP1-Template'!E79,Lookup!$D$2:$E$51,2,FALSE),"")</f>
        <v/>
      </c>
      <c r="F79" t="str">
        <f>IF('STEP1-Template'!F79&gt;"","BC001","")</f>
        <v/>
      </c>
      <c r="G79" t="str">
        <f>IF('STEP1-Template'!G79&gt;"",VLOOKUP('STEP1-Template'!G79,Lookup!$H$2:$I$650,2,FALSE),"")</f>
        <v/>
      </c>
      <c r="H79" s="2" t="str">
        <f>IF('STEP1-Template'!H79&lt;&gt;"",'STEP1-Template'!H79,"")</f>
        <v/>
      </c>
      <c r="I79" s="2" t="str">
        <f>IF('STEP1-Template'!I79&gt;"",VLOOKUP('STEP1-Template'!I79,Lookup!$K$1:$L$2,2,FALSE),"")</f>
        <v/>
      </c>
      <c r="M79" t="str">
        <f t="shared" si="1"/>
        <v/>
      </c>
    </row>
    <row r="80" spans="1:13" x14ac:dyDescent="0.45">
      <c r="A80" t="str">
        <f>IF('STEP1-Template'!A80&lt;&gt;"",'STEP1-Template'!A80,"")</f>
        <v/>
      </c>
      <c r="B80" t="str">
        <f>IF('STEP1-Template'!B80&gt;"",VLOOKUP('STEP1-Template'!B80,Lookup!A80:B283,2),"")</f>
        <v/>
      </c>
      <c r="C80" t="str">
        <f>IF('STEP1-Template'!C80&lt;&gt;"",'STEP1-Template'!C80,"")</f>
        <v/>
      </c>
      <c r="D80" s="2" t="str">
        <f>IF('STEP1-Template'!D80&lt;&gt;"",'STEP1-Template'!D80,"")</f>
        <v/>
      </c>
      <c r="E80" t="str">
        <f>IF('STEP1-Template'!E80&gt;"",VLOOKUP('STEP1-Template'!E80,Lookup!$D$2:$E$51,2,FALSE),"")</f>
        <v/>
      </c>
      <c r="F80" t="str">
        <f>IF('STEP1-Template'!F80&gt;"","BC001","")</f>
        <v/>
      </c>
      <c r="G80" t="str">
        <f>IF('STEP1-Template'!G80&gt;"",VLOOKUP('STEP1-Template'!G80,Lookup!$H$2:$I$650,2,FALSE),"")</f>
        <v/>
      </c>
      <c r="H80" s="2" t="str">
        <f>IF('STEP1-Template'!H80&lt;&gt;"",'STEP1-Template'!H80,"")</f>
        <v/>
      </c>
      <c r="I80" s="2" t="str">
        <f>IF('STEP1-Template'!I80&gt;"",VLOOKUP('STEP1-Template'!I80,Lookup!$K$1:$L$2,2,FALSE),"")</f>
        <v/>
      </c>
      <c r="M80" t="str">
        <f t="shared" si="1"/>
        <v/>
      </c>
    </row>
    <row r="81" spans="1:13" x14ac:dyDescent="0.45">
      <c r="A81" t="str">
        <f>IF('STEP1-Template'!A81&lt;&gt;"",'STEP1-Template'!A81,"")</f>
        <v/>
      </c>
      <c r="B81" t="str">
        <f>IF('STEP1-Template'!B81&gt;"",VLOOKUP('STEP1-Template'!B81,Lookup!A81:B284,2),"")</f>
        <v/>
      </c>
      <c r="C81" t="str">
        <f>IF('STEP1-Template'!C81&lt;&gt;"",'STEP1-Template'!C81,"")</f>
        <v/>
      </c>
      <c r="D81" s="2" t="str">
        <f>IF('STEP1-Template'!D81&lt;&gt;"",'STEP1-Template'!D81,"")</f>
        <v/>
      </c>
      <c r="E81" t="str">
        <f>IF('STEP1-Template'!E81&gt;"",VLOOKUP('STEP1-Template'!E81,Lookup!$D$2:$E$51,2,FALSE),"")</f>
        <v/>
      </c>
      <c r="F81" t="str">
        <f>IF('STEP1-Template'!F81&gt;"","BC001","")</f>
        <v/>
      </c>
      <c r="G81" t="str">
        <f>IF('STEP1-Template'!G81&gt;"",VLOOKUP('STEP1-Template'!G81,Lookup!$H$2:$I$650,2,FALSE),"")</f>
        <v/>
      </c>
      <c r="H81" s="2" t="str">
        <f>IF('STEP1-Template'!H81&lt;&gt;"",'STEP1-Template'!H81,"")</f>
        <v/>
      </c>
      <c r="I81" s="2" t="str">
        <f>IF('STEP1-Template'!I81&gt;"",VLOOKUP('STEP1-Template'!I81,Lookup!$K$1:$L$2,2,FALSE),"")</f>
        <v/>
      </c>
      <c r="M81" t="str">
        <f t="shared" si="1"/>
        <v/>
      </c>
    </row>
    <row r="82" spans="1:13" x14ac:dyDescent="0.45">
      <c r="A82" t="str">
        <f>IF('STEP1-Template'!A82&lt;&gt;"",'STEP1-Template'!A82,"")</f>
        <v/>
      </c>
      <c r="B82" t="str">
        <f>IF('STEP1-Template'!B82&gt;"",VLOOKUP('STEP1-Template'!B82,Lookup!A82:B285,2),"")</f>
        <v/>
      </c>
      <c r="C82" t="str">
        <f>IF('STEP1-Template'!C82&lt;&gt;"",'STEP1-Template'!C82,"")</f>
        <v/>
      </c>
      <c r="D82" s="2" t="str">
        <f>IF('STEP1-Template'!D82&lt;&gt;"",'STEP1-Template'!D82,"")</f>
        <v/>
      </c>
      <c r="E82" t="str">
        <f>IF('STEP1-Template'!E82&gt;"",VLOOKUP('STEP1-Template'!E82,Lookup!$D$2:$E$51,2,FALSE),"")</f>
        <v/>
      </c>
      <c r="F82" t="str">
        <f>IF('STEP1-Template'!F82&gt;"","BC001","")</f>
        <v/>
      </c>
      <c r="G82" t="str">
        <f>IF('STEP1-Template'!G82&gt;"",VLOOKUP('STEP1-Template'!G82,Lookup!$H$2:$I$650,2,FALSE),"")</f>
        <v/>
      </c>
      <c r="H82" s="2" t="str">
        <f>IF('STEP1-Template'!H82&lt;&gt;"",'STEP1-Template'!H82,"")</f>
        <v/>
      </c>
      <c r="I82" s="2" t="str">
        <f>IF('STEP1-Template'!I82&gt;"",VLOOKUP('STEP1-Template'!I82,Lookup!$K$1:$L$2,2,FALSE),"")</f>
        <v/>
      </c>
      <c r="M82" t="str">
        <f t="shared" si="1"/>
        <v/>
      </c>
    </row>
    <row r="83" spans="1:13" x14ac:dyDescent="0.45">
      <c r="A83" t="str">
        <f>IF('STEP1-Template'!A83&lt;&gt;"",'STEP1-Template'!A83,"")</f>
        <v/>
      </c>
      <c r="B83" t="str">
        <f>IF('STEP1-Template'!B83&gt;"",VLOOKUP('STEP1-Template'!B83,Lookup!A83:B286,2),"")</f>
        <v/>
      </c>
      <c r="C83" t="str">
        <f>IF('STEP1-Template'!C83&lt;&gt;"",'STEP1-Template'!C83,"")</f>
        <v/>
      </c>
      <c r="D83" s="2" t="str">
        <f>IF('STEP1-Template'!D83&lt;&gt;"",'STEP1-Template'!D83,"")</f>
        <v/>
      </c>
      <c r="E83" t="str">
        <f>IF('STEP1-Template'!E83&gt;"",VLOOKUP('STEP1-Template'!E83,Lookup!$D$2:$E$51,2,FALSE),"")</f>
        <v/>
      </c>
      <c r="F83" t="str">
        <f>IF('STEP1-Template'!F83&gt;"","BC001","")</f>
        <v/>
      </c>
      <c r="G83" t="str">
        <f>IF('STEP1-Template'!G83&gt;"",VLOOKUP('STEP1-Template'!G83,Lookup!$H$2:$I$650,2,FALSE),"")</f>
        <v/>
      </c>
      <c r="H83" s="2" t="str">
        <f>IF('STEP1-Template'!H83&lt;&gt;"",'STEP1-Template'!H83,"")</f>
        <v/>
      </c>
      <c r="I83" s="2" t="str">
        <f>IF('STEP1-Template'!I83&gt;"",VLOOKUP('STEP1-Template'!I83,Lookup!$K$1:$L$2,2,FALSE),"")</f>
        <v/>
      </c>
      <c r="M83" t="str">
        <f t="shared" si="1"/>
        <v/>
      </c>
    </row>
    <row r="84" spans="1:13" x14ac:dyDescent="0.45">
      <c r="A84" t="str">
        <f>IF('STEP1-Template'!A84&lt;&gt;"",'STEP1-Template'!A84,"")</f>
        <v/>
      </c>
      <c r="B84" t="str">
        <f>IF('STEP1-Template'!B84&gt;"",VLOOKUP('STEP1-Template'!B84,Lookup!A84:B287,2),"")</f>
        <v/>
      </c>
      <c r="C84" t="str">
        <f>IF('STEP1-Template'!C84&lt;&gt;"",'STEP1-Template'!C84,"")</f>
        <v/>
      </c>
      <c r="D84" s="2" t="str">
        <f>IF('STEP1-Template'!D84&lt;&gt;"",'STEP1-Template'!D84,"")</f>
        <v/>
      </c>
      <c r="E84" t="str">
        <f>IF('STEP1-Template'!E84&gt;"",VLOOKUP('STEP1-Template'!E84,Lookup!$D$2:$E$51,2,FALSE),"")</f>
        <v/>
      </c>
      <c r="F84" t="str">
        <f>IF('STEP1-Template'!F84&gt;"","BC001","")</f>
        <v/>
      </c>
      <c r="G84" t="str">
        <f>IF('STEP1-Template'!G84&gt;"",VLOOKUP('STEP1-Template'!G84,Lookup!$H$2:$I$650,2,FALSE),"")</f>
        <v/>
      </c>
      <c r="H84" s="2" t="str">
        <f>IF('STEP1-Template'!H84&lt;&gt;"",'STEP1-Template'!H84,"")</f>
        <v/>
      </c>
      <c r="I84" s="2" t="str">
        <f>IF('STEP1-Template'!I84&gt;"",VLOOKUP('STEP1-Template'!I84,Lookup!$K$1:$L$2,2,FALSE),"")</f>
        <v/>
      </c>
      <c r="M84" t="str">
        <f t="shared" si="1"/>
        <v/>
      </c>
    </row>
    <row r="85" spans="1:13" x14ac:dyDescent="0.45">
      <c r="A85" t="str">
        <f>IF('STEP1-Template'!A85&lt;&gt;"",'STEP1-Template'!A85,"")</f>
        <v/>
      </c>
      <c r="B85" t="str">
        <f>IF('STEP1-Template'!B85&gt;"",VLOOKUP('STEP1-Template'!B85,Lookup!A85:B288,2),"")</f>
        <v/>
      </c>
      <c r="C85" t="str">
        <f>IF('STEP1-Template'!C85&lt;&gt;"",'STEP1-Template'!C85,"")</f>
        <v/>
      </c>
      <c r="D85" s="2" t="str">
        <f>IF('STEP1-Template'!D85&lt;&gt;"",'STEP1-Template'!D85,"")</f>
        <v/>
      </c>
      <c r="E85" t="str">
        <f>IF('STEP1-Template'!E85&gt;"",VLOOKUP('STEP1-Template'!E85,Lookup!$D$2:$E$51,2,FALSE),"")</f>
        <v/>
      </c>
      <c r="F85" t="str">
        <f>IF('STEP1-Template'!F85&gt;"","BC001","")</f>
        <v/>
      </c>
      <c r="G85" t="str">
        <f>IF('STEP1-Template'!G85&gt;"",VLOOKUP('STEP1-Template'!G85,Lookup!$H$2:$I$650,2,FALSE),"")</f>
        <v/>
      </c>
      <c r="H85" s="2" t="str">
        <f>IF('STEP1-Template'!H85&lt;&gt;"",'STEP1-Template'!H85,"")</f>
        <v/>
      </c>
      <c r="I85" s="2" t="str">
        <f>IF('STEP1-Template'!I85&gt;"",VLOOKUP('STEP1-Template'!I85,Lookup!$K$1:$L$2,2,FALSE),"")</f>
        <v/>
      </c>
      <c r="M85" t="str">
        <f t="shared" si="1"/>
        <v/>
      </c>
    </row>
    <row r="86" spans="1:13" x14ac:dyDescent="0.45">
      <c r="A86" t="str">
        <f>IF('STEP1-Template'!A86&lt;&gt;"",'STEP1-Template'!A86,"")</f>
        <v/>
      </c>
      <c r="B86" t="str">
        <f>IF('STEP1-Template'!B86&gt;"",VLOOKUP('STEP1-Template'!B86,Lookup!A86:B289,2),"")</f>
        <v/>
      </c>
      <c r="C86" t="str">
        <f>IF('STEP1-Template'!C86&lt;&gt;"",'STEP1-Template'!C86,"")</f>
        <v/>
      </c>
      <c r="D86" s="2" t="str">
        <f>IF('STEP1-Template'!D86&lt;&gt;"",'STEP1-Template'!D86,"")</f>
        <v/>
      </c>
      <c r="E86" t="str">
        <f>IF('STEP1-Template'!E86&gt;"",VLOOKUP('STEP1-Template'!E86,Lookup!$D$2:$E$51,2,FALSE),"")</f>
        <v/>
      </c>
      <c r="F86" t="str">
        <f>IF('STEP1-Template'!F86&gt;"","BC001","")</f>
        <v/>
      </c>
      <c r="G86" t="str">
        <f>IF('STEP1-Template'!G86&gt;"",VLOOKUP('STEP1-Template'!G86,Lookup!$H$2:$I$650,2,FALSE),"")</f>
        <v/>
      </c>
      <c r="H86" s="2" t="str">
        <f>IF('STEP1-Template'!H86&lt;&gt;"",'STEP1-Template'!H86,"")</f>
        <v/>
      </c>
      <c r="I86" s="2" t="str">
        <f>IF('STEP1-Template'!I86&gt;"",VLOOKUP('STEP1-Template'!I86,Lookup!$K$1:$L$2,2,FALSE),"")</f>
        <v/>
      </c>
      <c r="M86" t="str">
        <f t="shared" si="1"/>
        <v/>
      </c>
    </row>
    <row r="87" spans="1:13" x14ac:dyDescent="0.45">
      <c r="A87" t="str">
        <f>IF('STEP1-Template'!A87&lt;&gt;"",'STEP1-Template'!A87,"")</f>
        <v/>
      </c>
      <c r="B87" t="str">
        <f>IF('STEP1-Template'!B87&gt;"",VLOOKUP('STEP1-Template'!B87,Lookup!A87:B290,2),"")</f>
        <v/>
      </c>
      <c r="C87" t="str">
        <f>IF('STEP1-Template'!C87&lt;&gt;"",'STEP1-Template'!C87,"")</f>
        <v/>
      </c>
      <c r="D87" s="2" t="str">
        <f>IF('STEP1-Template'!D87&lt;&gt;"",'STEP1-Template'!D87,"")</f>
        <v/>
      </c>
      <c r="E87" t="str">
        <f>IF('STEP1-Template'!E87&gt;"",VLOOKUP('STEP1-Template'!E87,Lookup!$D$2:$E$51,2,FALSE),"")</f>
        <v/>
      </c>
      <c r="F87" t="str">
        <f>IF('STEP1-Template'!F87&gt;"","BC001","")</f>
        <v/>
      </c>
      <c r="G87" t="str">
        <f>IF('STEP1-Template'!G87&gt;"",VLOOKUP('STEP1-Template'!G87,Lookup!$H$2:$I$650,2,FALSE),"")</f>
        <v/>
      </c>
      <c r="H87" s="2" t="str">
        <f>IF('STEP1-Template'!H87&lt;&gt;"",'STEP1-Template'!H87,"")</f>
        <v/>
      </c>
      <c r="I87" s="2" t="str">
        <f>IF('STEP1-Template'!I87&gt;"",VLOOKUP('STEP1-Template'!I87,Lookup!$K$1:$L$2,2,FALSE),"")</f>
        <v/>
      </c>
      <c r="M87" t="str">
        <f t="shared" si="1"/>
        <v/>
      </c>
    </row>
    <row r="88" spans="1:13" x14ac:dyDescent="0.45">
      <c r="A88" t="str">
        <f>IF('STEP1-Template'!A88&lt;&gt;"",'STEP1-Template'!A88,"")</f>
        <v/>
      </c>
      <c r="B88" t="str">
        <f>IF('STEP1-Template'!B88&gt;"",VLOOKUP('STEP1-Template'!B88,Lookup!A88:B291,2),"")</f>
        <v/>
      </c>
      <c r="C88" t="str">
        <f>IF('STEP1-Template'!C88&lt;&gt;"",'STEP1-Template'!C88,"")</f>
        <v/>
      </c>
      <c r="D88" s="2" t="str">
        <f>IF('STEP1-Template'!D88&lt;&gt;"",'STEP1-Template'!D88,"")</f>
        <v/>
      </c>
      <c r="E88" t="str">
        <f>IF('STEP1-Template'!E88&gt;"",VLOOKUP('STEP1-Template'!E88,Lookup!$D$2:$E$51,2,FALSE),"")</f>
        <v/>
      </c>
      <c r="F88" t="str">
        <f>IF('STEP1-Template'!F88&gt;"","BC001","")</f>
        <v/>
      </c>
      <c r="G88" t="str">
        <f>IF('STEP1-Template'!G88&gt;"",VLOOKUP('STEP1-Template'!G88,Lookup!$H$2:$I$650,2,FALSE),"")</f>
        <v/>
      </c>
      <c r="H88" s="2" t="str">
        <f>IF('STEP1-Template'!H88&lt;&gt;"",'STEP1-Template'!H88,"")</f>
        <v/>
      </c>
      <c r="I88" s="2" t="str">
        <f>IF('STEP1-Template'!I88&gt;"",VLOOKUP('STEP1-Template'!I88,Lookup!$K$1:$L$2,2,FALSE),"")</f>
        <v/>
      </c>
      <c r="M88" t="str">
        <f t="shared" si="1"/>
        <v/>
      </c>
    </row>
    <row r="89" spans="1:13" x14ac:dyDescent="0.45">
      <c r="A89" t="str">
        <f>IF('STEP1-Template'!A89&lt;&gt;"",'STEP1-Template'!A89,"")</f>
        <v/>
      </c>
      <c r="B89" t="str">
        <f>IF('STEP1-Template'!B89&gt;"",VLOOKUP('STEP1-Template'!B89,Lookup!A89:B292,2),"")</f>
        <v/>
      </c>
      <c r="C89" t="str">
        <f>IF('STEP1-Template'!C89&lt;&gt;"",'STEP1-Template'!C89,"")</f>
        <v/>
      </c>
      <c r="D89" s="2" t="str">
        <f>IF('STEP1-Template'!D89&lt;&gt;"",'STEP1-Template'!D89,"")</f>
        <v/>
      </c>
      <c r="E89" t="str">
        <f>IF('STEP1-Template'!E89&gt;"",VLOOKUP('STEP1-Template'!E89,Lookup!$D$2:$E$51,2,FALSE),"")</f>
        <v/>
      </c>
      <c r="F89" t="str">
        <f>IF('STEP1-Template'!F89&gt;"","BC001","")</f>
        <v/>
      </c>
      <c r="G89" t="str">
        <f>IF('STEP1-Template'!G89&gt;"",VLOOKUP('STEP1-Template'!G89,Lookup!$H$2:$I$650,2,FALSE),"")</f>
        <v/>
      </c>
      <c r="H89" s="2" t="str">
        <f>IF('STEP1-Template'!H89&lt;&gt;"",'STEP1-Template'!H89,"")</f>
        <v/>
      </c>
      <c r="I89" s="2" t="str">
        <f>IF('STEP1-Template'!I89&gt;"",VLOOKUP('STEP1-Template'!I89,Lookup!$K$1:$L$2,2,FALSE),"")</f>
        <v/>
      </c>
      <c r="M89" t="str">
        <f t="shared" si="1"/>
        <v/>
      </c>
    </row>
    <row r="90" spans="1:13" x14ac:dyDescent="0.45">
      <c r="A90" t="str">
        <f>IF('STEP1-Template'!A90&lt;&gt;"",'STEP1-Template'!A90,"")</f>
        <v/>
      </c>
      <c r="B90" t="str">
        <f>IF('STEP1-Template'!B90&gt;"",VLOOKUP('STEP1-Template'!B90,Lookup!A90:B293,2),"")</f>
        <v/>
      </c>
      <c r="C90" t="str">
        <f>IF('STEP1-Template'!C90&lt;&gt;"",'STEP1-Template'!C90,"")</f>
        <v/>
      </c>
      <c r="D90" s="2" t="str">
        <f>IF('STEP1-Template'!D90&lt;&gt;"",'STEP1-Template'!D90,"")</f>
        <v/>
      </c>
      <c r="E90" t="str">
        <f>IF('STEP1-Template'!E90&gt;"",VLOOKUP('STEP1-Template'!E90,Lookup!$D$2:$E$51,2,FALSE),"")</f>
        <v/>
      </c>
      <c r="F90" t="str">
        <f>IF('STEP1-Template'!F90&gt;"","BC001","")</f>
        <v/>
      </c>
      <c r="G90" t="str">
        <f>IF('STEP1-Template'!G90&gt;"",VLOOKUP('STEP1-Template'!G90,Lookup!$H$2:$I$650,2,FALSE),"")</f>
        <v/>
      </c>
      <c r="H90" s="2" t="str">
        <f>IF('STEP1-Template'!H90&lt;&gt;"",'STEP1-Template'!H90,"")</f>
        <v/>
      </c>
      <c r="I90" s="2" t="str">
        <f>IF('STEP1-Template'!I90&gt;"",VLOOKUP('STEP1-Template'!I90,Lookup!$K$1:$L$2,2,FALSE),"")</f>
        <v/>
      </c>
      <c r="M90" t="str">
        <f t="shared" si="1"/>
        <v/>
      </c>
    </row>
    <row r="91" spans="1:13" x14ac:dyDescent="0.45">
      <c r="A91" t="str">
        <f>IF('STEP1-Template'!A91&lt;&gt;"",'STEP1-Template'!A91,"")</f>
        <v/>
      </c>
      <c r="B91" t="str">
        <f>IF('STEP1-Template'!B91&gt;"",VLOOKUP('STEP1-Template'!B91,Lookup!A91:B294,2),"")</f>
        <v/>
      </c>
      <c r="C91" t="str">
        <f>IF('STEP1-Template'!C91&lt;&gt;"",'STEP1-Template'!C91,"")</f>
        <v/>
      </c>
      <c r="D91" s="2" t="str">
        <f>IF('STEP1-Template'!D91&lt;&gt;"",'STEP1-Template'!D91,"")</f>
        <v/>
      </c>
      <c r="E91" t="str">
        <f>IF('STEP1-Template'!E91&gt;"",VLOOKUP('STEP1-Template'!E91,Lookup!$D$2:$E$51,2,FALSE),"")</f>
        <v/>
      </c>
      <c r="F91" t="str">
        <f>IF('STEP1-Template'!F91&gt;"","BC001","")</f>
        <v/>
      </c>
      <c r="G91" t="str">
        <f>IF('STEP1-Template'!G91&gt;"",VLOOKUP('STEP1-Template'!G91,Lookup!$H$2:$I$650,2,FALSE),"")</f>
        <v/>
      </c>
      <c r="H91" s="2" t="str">
        <f>IF('STEP1-Template'!H91&lt;&gt;"",'STEP1-Template'!H91,"")</f>
        <v/>
      </c>
      <c r="I91" s="2" t="str">
        <f>IF('STEP1-Template'!I91&gt;"",VLOOKUP('STEP1-Template'!I91,Lookup!$K$1:$L$2,2,FALSE),"")</f>
        <v/>
      </c>
      <c r="M91" t="str">
        <f t="shared" si="1"/>
        <v/>
      </c>
    </row>
    <row r="92" spans="1:13" x14ac:dyDescent="0.45">
      <c r="A92" t="str">
        <f>IF('STEP1-Template'!A92&lt;&gt;"",'STEP1-Template'!A92,"")</f>
        <v/>
      </c>
      <c r="B92" t="str">
        <f>IF('STEP1-Template'!B92&gt;"",VLOOKUP('STEP1-Template'!B92,Lookup!A92:B295,2),"")</f>
        <v/>
      </c>
      <c r="C92" t="str">
        <f>IF('STEP1-Template'!C92&lt;&gt;"",'STEP1-Template'!C92,"")</f>
        <v/>
      </c>
      <c r="D92" s="2" t="str">
        <f>IF('STEP1-Template'!D92&lt;&gt;"",'STEP1-Template'!D92,"")</f>
        <v/>
      </c>
      <c r="E92" t="str">
        <f>IF('STEP1-Template'!E92&gt;"",VLOOKUP('STEP1-Template'!E92,Lookup!$D$2:$E$51,2,FALSE),"")</f>
        <v/>
      </c>
      <c r="F92" t="str">
        <f>IF('STEP1-Template'!F92&gt;"","BC001","")</f>
        <v/>
      </c>
      <c r="G92" t="str">
        <f>IF('STEP1-Template'!G92&gt;"",VLOOKUP('STEP1-Template'!G92,Lookup!$H$2:$I$650,2,FALSE),"")</f>
        <v/>
      </c>
      <c r="H92" s="2" t="str">
        <f>IF('STEP1-Template'!H92&lt;&gt;"",'STEP1-Template'!H92,"")</f>
        <v/>
      </c>
      <c r="I92" s="2" t="str">
        <f>IF('STEP1-Template'!I92&gt;"",VLOOKUP('STEP1-Template'!I92,Lookup!$K$1:$L$2,2,FALSE),"")</f>
        <v/>
      </c>
      <c r="M92" t="str">
        <f t="shared" si="1"/>
        <v/>
      </c>
    </row>
    <row r="93" spans="1:13" x14ac:dyDescent="0.45">
      <c r="A93" t="str">
        <f>IF('STEP1-Template'!A93&lt;&gt;"",'STEP1-Template'!A93,"")</f>
        <v/>
      </c>
      <c r="B93" t="str">
        <f>IF('STEP1-Template'!B93&gt;"",VLOOKUP('STEP1-Template'!B93,Lookup!A93:B296,2),"")</f>
        <v/>
      </c>
      <c r="C93" t="str">
        <f>IF('STEP1-Template'!C93&lt;&gt;"",'STEP1-Template'!C93,"")</f>
        <v/>
      </c>
      <c r="D93" s="2" t="str">
        <f>IF('STEP1-Template'!D93&lt;&gt;"",'STEP1-Template'!D93,"")</f>
        <v/>
      </c>
      <c r="E93" t="str">
        <f>IF('STEP1-Template'!E93&gt;"",VLOOKUP('STEP1-Template'!E93,Lookup!$D$2:$E$51,2,FALSE),"")</f>
        <v/>
      </c>
      <c r="F93" t="str">
        <f>IF('STEP1-Template'!F93&gt;"","BC001","")</f>
        <v/>
      </c>
      <c r="G93" t="str">
        <f>IF('STEP1-Template'!G93&gt;"",VLOOKUP('STEP1-Template'!G93,Lookup!$H$2:$I$650,2,FALSE),"")</f>
        <v/>
      </c>
      <c r="H93" s="2" t="str">
        <f>IF('STEP1-Template'!H93&lt;&gt;"",'STEP1-Template'!H93,"")</f>
        <v/>
      </c>
      <c r="I93" s="2" t="str">
        <f>IF('STEP1-Template'!I93&gt;"",VLOOKUP('STEP1-Template'!I93,Lookup!$K$1:$L$2,2,FALSE),"")</f>
        <v/>
      </c>
      <c r="M93" t="str">
        <f t="shared" si="1"/>
        <v/>
      </c>
    </row>
    <row r="94" spans="1:13" x14ac:dyDescent="0.45">
      <c r="A94" t="str">
        <f>IF('STEP1-Template'!A94&lt;&gt;"",'STEP1-Template'!A94,"")</f>
        <v/>
      </c>
      <c r="B94" t="str">
        <f>IF('STEP1-Template'!B94&gt;"",VLOOKUP('STEP1-Template'!B94,Lookup!A94:B297,2),"")</f>
        <v/>
      </c>
      <c r="C94" t="str">
        <f>IF('STEP1-Template'!C94&lt;&gt;"",'STEP1-Template'!C94,"")</f>
        <v/>
      </c>
      <c r="D94" s="2" t="str">
        <f>IF('STEP1-Template'!D94&lt;&gt;"",'STEP1-Template'!D94,"")</f>
        <v/>
      </c>
      <c r="E94" t="str">
        <f>IF('STEP1-Template'!E94&gt;"",VLOOKUP('STEP1-Template'!E94,Lookup!$D$2:$E$51,2,FALSE),"")</f>
        <v/>
      </c>
      <c r="F94" t="str">
        <f>IF('STEP1-Template'!F94&gt;"","BC001","")</f>
        <v/>
      </c>
      <c r="G94" t="str">
        <f>IF('STEP1-Template'!G94&gt;"",VLOOKUP('STEP1-Template'!G94,Lookup!$H$2:$I$650,2,FALSE),"")</f>
        <v/>
      </c>
      <c r="H94" s="2" t="str">
        <f>IF('STEP1-Template'!H94&lt;&gt;"",'STEP1-Template'!H94,"")</f>
        <v/>
      </c>
      <c r="I94" s="2" t="str">
        <f>IF('STEP1-Template'!I94&gt;"",VLOOKUP('STEP1-Template'!I94,Lookup!$K$1:$L$2,2,FALSE),"")</f>
        <v/>
      </c>
      <c r="M94" t="str">
        <f t="shared" si="1"/>
        <v/>
      </c>
    </row>
    <row r="95" spans="1:13" x14ac:dyDescent="0.45">
      <c r="A95" t="str">
        <f>IF('STEP1-Template'!A95&lt;&gt;"",'STEP1-Template'!A95,"")</f>
        <v/>
      </c>
      <c r="B95" t="str">
        <f>IF('STEP1-Template'!B95&gt;"",VLOOKUP('STEP1-Template'!B95,Lookup!A95:B298,2),"")</f>
        <v/>
      </c>
      <c r="C95" t="str">
        <f>IF('STEP1-Template'!C95&lt;&gt;"",'STEP1-Template'!C95,"")</f>
        <v/>
      </c>
      <c r="D95" s="2" t="str">
        <f>IF('STEP1-Template'!D95&lt;&gt;"",'STEP1-Template'!D95,"")</f>
        <v/>
      </c>
      <c r="E95" t="str">
        <f>IF('STEP1-Template'!E95&gt;"",VLOOKUP('STEP1-Template'!E95,Lookup!$D$2:$E$51,2,FALSE),"")</f>
        <v/>
      </c>
      <c r="F95" t="str">
        <f>IF('STEP1-Template'!F95&gt;"","BC001","")</f>
        <v/>
      </c>
      <c r="G95" t="str">
        <f>IF('STEP1-Template'!G95&gt;"",VLOOKUP('STEP1-Template'!G95,Lookup!$H$2:$I$650,2,FALSE),"")</f>
        <v/>
      </c>
      <c r="H95" s="2" t="str">
        <f>IF('STEP1-Template'!H95&lt;&gt;"",'STEP1-Template'!H95,"")</f>
        <v/>
      </c>
      <c r="I95" s="2" t="str">
        <f>IF('STEP1-Template'!I95&gt;"",VLOOKUP('STEP1-Template'!I95,Lookup!$K$1:$L$2,2,FALSE),"")</f>
        <v/>
      </c>
      <c r="M95" t="str">
        <f t="shared" si="1"/>
        <v/>
      </c>
    </row>
    <row r="96" spans="1:13" x14ac:dyDescent="0.45">
      <c r="A96" t="str">
        <f>IF('STEP1-Template'!A96&lt;&gt;"",'STEP1-Template'!A96,"")</f>
        <v/>
      </c>
      <c r="B96" t="str">
        <f>IF('STEP1-Template'!B96&gt;"",VLOOKUP('STEP1-Template'!B96,Lookup!A96:B299,2),"")</f>
        <v/>
      </c>
      <c r="C96" t="str">
        <f>IF('STEP1-Template'!C96&lt;&gt;"",'STEP1-Template'!C96,"")</f>
        <v/>
      </c>
      <c r="D96" s="2" t="str">
        <f>IF('STEP1-Template'!D96&lt;&gt;"",'STEP1-Template'!D96,"")</f>
        <v/>
      </c>
      <c r="E96" t="str">
        <f>IF('STEP1-Template'!E96&gt;"",VLOOKUP('STEP1-Template'!E96,Lookup!$D$2:$E$51,2,FALSE),"")</f>
        <v/>
      </c>
      <c r="F96" t="str">
        <f>IF('STEP1-Template'!F96&gt;"","BC001","")</f>
        <v/>
      </c>
      <c r="G96" t="str">
        <f>IF('STEP1-Template'!G96&gt;"",VLOOKUP('STEP1-Template'!G96,Lookup!$H$2:$I$650,2,FALSE),"")</f>
        <v/>
      </c>
      <c r="H96" s="2" t="str">
        <f>IF('STEP1-Template'!H96&lt;&gt;"",'STEP1-Template'!H96,"")</f>
        <v/>
      </c>
      <c r="I96" s="2" t="str">
        <f>IF('STEP1-Template'!I96&gt;"",VLOOKUP('STEP1-Template'!I96,Lookup!$K$1:$L$2,2,FALSE),"")</f>
        <v/>
      </c>
      <c r="M96" t="str">
        <f t="shared" si="1"/>
        <v/>
      </c>
    </row>
    <row r="97" spans="1:13" x14ac:dyDescent="0.45">
      <c r="A97" t="str">
        <f>IF('STEP1-Template'!A97&lt;&gt;"",'STEP1-Template'!A97,"")</f>
        <v/>
      </c>
      <c r="B97" t="str">
        <f>IF('STEP1-Template'!B97&gt;"",VLOOKUP('STEP1-Template'!B97,Lookup!A97:B300,2),"")</f>
        <v/>
      </c>
      <c r="C97" t="str">
        <f>IF('STEP1-Template'!C97&lt;&gt;"",'STEP1-Template'!C97,"")</f>
        <v/>
      </c>
      <c r="D97" s="2" t="str">
        <f>IF('STEP1-Template'!D97&lt;&gt;"",'STEP1-Template'!D97,"")</f>
        <v/>
      </c>
      <c r="E97" t="str">
        <f>IF('STEP1-Template'!E97&gt;"",VLOOKUP('STEP1-Template'!E97,Lookup!$D$2:$E$51,2,FALSE),"")</f>
        <v/>
      </c>
      <c r="F97" t="str">
        <f>IF('STEP1-Template'!F97&gt;"","BC001","")</f>
        <v/>
      </c>
      <c r="G97" t="str">
        <f>IF('STEP1-Template'!G97&gt;"",VLOOKUP('STEP1-Template'!G97,Lookup!$H$2:$I$650,2,FALSE),"")</f>
        <v/>
      </c>
      <c r="H97" s="2" t="str">
        <f>IF('STEP1-Template'!H97&lt;&gt;"",'STEP1-Template'!H97,"")</f>
        <v/>
      </c>
      <c r="I97" s="2" t="str">
        <f>IF('STEP1-Template'!I97&gt;"",VLOOKUP('STEP1-Template'!I97,Lookup!$K$1:$L$2,2,FALSE),"")</f>
        <v/>
      </c>
      <c r="M97" t="str">
        <f t="shared" si="1"/>
        <v/>
      </c>
    </row>
    <row r="98" spans="1:13" x14ac:dyDescent="0.45">
      <c r="A98" t="str">
        <f>IF('STEP1-Template'!A98&lt;&gt;"",'STEP1-Template'!A98,"")</f>
        <v/>
      </c>
      <c r="B98" t="str">
        <f>IF('STEP1-Template'!B98&gt;"",VLOOKUP('STEP1-Template'!B98,Lookup!A98:B301,2),"")</f>
        <v/>
      </c>
      <c r="C98" t="str">
        <f>IF('STEP1-Template'!C98&lt;&gt;"",'STEP1-Template'!C98,"")</f>
        <v/>
      </c>
      <c r="D98" s="2" t="str">
        <f>IF('STEP1-Template'!D98&lt;&gt;"",'STEP1-Template'!D98,"")</f>
        <v/>
      </c>
      <c r="E98" t="str">
        <f>IF('STEP1-Template'!E98&gt;"",VLOOKUP('STEP1-Template'!E98,Lookup!$D$2:$E$51,2,FALSE),"")</f>
        <v/>
      </c>
      <c r="F98" t="str">
        <f>IF('STEP1-Template'!F98&gt;"","BC001","")</f>
        <v/>
      </c>
      <c r="G98" t="str">
        <f>IF('STEP1-Template'!G98&gt;"",VLOOKUP('STEP1-Template'!G98,Lookup!$H$2:$I$650,2,FALSE),"")</f>
        <v/>
      </c>
      <c r="H98" s="2" t="str">
        <f>IF('STEP1-Template'!H98&lt;&gt;"",'STEP1-Template'!H98,"")</f>
        <v/>
      </c>
      <c r="I98" s="2" t="str">
        <f>IF('STEP1-Template'!I98&gt;"",VLOOKUP('STEP1-Template'!I98,Lookup!$K$1:$L$2,2,FALSE),"")</f>
        <v/>
      </c>
      <c r="M98" t="str">
        <f t="shared" si="1"/>
        <v/>
      </c>
    </row>
    <row r="99" spans="1:13" x14ac:dyDescent="0.45">
      <c r="A99" t="str">
        <f>IF('STEP1-Template'!A99&lt;&gt;"",'STEP1-Template'!A99,"")</f>
        <v/>
      </c>
      <c r="B99" t="str">
        <f>IF('STEP1-Template'!B99&gt;"",VLOOKUP('STEP1-Template'!B99,Lookup!A99:B302,2),"")</f>
        <v/>
      </c>
      <c r="C99" t="str">
        <f>IF('STEP1-Template'!C99&lt;&gt;"",'STEP1-Template'!C99,"")</f>
        <v/>
      </c>
      <c r="D99" s="2" t="str">
        <f>IF('STEP1-Template'!D99&lt;&gt;"",'STEP1-Template'!D99,"")</f>
        <v/>
      </c>
      <c r="E99" t="str">
        <f>IF('STEP1-Template'!E99&gt;"",VLOOKUP('STEP1-Template'!E99,Lookup!$D$2:$E$51,2,FALSE),"")</f>
        <v/>
      </c>
      <c r="F99" t="str">
        <f>IF('STEP1-Template'!F99&gt;"","BC001","")</f>
        <v/>
      </c>
      <c r="G99" t="str">
        <f>IF('STEP1-Template'!G99&gt;"",VLOOKUP('STEP1-Template'!G99,Lookup!$H$2:$I$650,2,FALSE),"")</f>
        <v/>
      </c>
      <c r="H99" s="2" t="str">
        <f>IF('STEP1-Template'!H99&lt;&gt;"",'STEP1-Template'!H99,"")</f>
        <v/>
      </c>
      <c r="I99" s="2" t="str">
        <f>IF('STEP1-Template'!I99&gt;"",VLOOKUP('STEP1-Template'!I99,Lookup!$K$1:$L$2,2,FALSE),"")</f>
        <v/>
      </c>
      <c r="M99" t="str">
        <f t="shared" si="1"/>
        <v/>
      </c>
    </row>
    <row r="100" spans="1:13" x14ac:dyDescent="0.45">
      <c r="A100" t="str">
        <f>IF('STEP1-Template'!A100&lt;&gt;"",'STEP1-Template'!A100,"")</f>
        <v/>
      </c>
      <c r="B100" t="str">
        <f>IF('STEP1-Template'!B100&gt;"",VLOOKUP('STEP1-Template'!B100,Lookup!A100:B303,2),"")</f>
        <v/>
      </c>
      <c r="C100" t="str">
        <f>IF('STEP1-Template'!C100&lt;&gt;"",'STEP1-Template'!C100,"")</f>
        <v/>
      </c>
      <c r="D100" s="2" t="str">
        <f>IF('STEP1-Template'!D100&lt;&gt;"",'STEP1-Template'!D100,"")</f>
        <v/>
      </c>
      <c r="E100" t="str">
        <f>IF('STEP1-Template'!E100&gt;"",VLOOKUP('STEP1-Template'!E100,Lookup!$D$2:$E$51,2,FALSE),"")</f>
        <v/>
      </c>
      <c r="F100" t="str">
        <f>IF('STEP1-Template'!F100&gt;"","BC001","")</f>
        <v/>
      </c>
      <c r="G100" t="str">
        <f>IF('STEP1-Template'!G100&gt;"",VLOOKUP('STEP1-Template'!G100,Lookup!$H$2:$I$650,2,FALSE),"")</f>
        <v/>
      </c>
      <c r="H100" s="2" t="str">
        <f>IF('STEP1-Template'!H100&lt;&gt;"",'STEP1-Template'!H100,"")</f>
        <v/>
      </c>
      <c r="I100" s="2" t="str">
        <f>IF('STEP1-Template'!I100&gt;"",VLOOKUP('STEP1-Template'!I100,Lookup!$K$1:$L$2,2,FALSE),"")</f>
        <v/>
      </c>
      <c r="M100" t="str">
        <f t="shared" si="1"/>
        <v/>
      </c>
    </row>
    <row r="101" spans="1:13" x14ac:dyDescent="0.45">
      <c r="A101" t="str">
        <f>IF('STEP1-Template'!A101&lt;&gt;"",'STEP1-Template'!A101,"")</f>
        <v/>
      </c>
      <c r="B101" t="str">
        <f>IF('STEP1-Template'!B101&gt;"",VLOOKUP('STEP1-Template'!B101,Lookup!A101:B304,2),"")</f>
        <v/>
      </c>
      <c r="C101" t="str">
        <f>IF('STEP1-Template'!C101&lt;&gt;"",'STEP1-Template'!C101,"")</f>
        <v/>
      </c>
      <c r="D101" s="2" t="str">
        <f>IF('STEP1-Template'!D101&lt;&gt;"",'STEP1-Template'!D101,"")</f>
        <v/>
      </c>
      <c r="E101" t="str">
        <f>IF('STEP1-Template'!E101&gt;"",VLOOKUP('STEP1-Template'!E101,Lookup!$D$2:$E$51,2,FALSE),"")</f>
        <v/>
      </c>
      <c r="F101" t="str">
        <f>IF('STEP1-Template'!F101&gt;"","BC001","")</f>
        <v/>
      </c>
      <c r="G101" t="str">
        <f>IF('STEP1-Template'!G101&gt;"",VLOOKUP('STEP1-Template'!G101,Lookup!$H$2:$I$650,2,FALSE),"")</f>
        <v/>
      </c>
      <c r="H101" s="2" t="str">
        <f>IF('STEP1-Template'!H101&lt;&gt;"",'STEP1-Template'!H101,"")</f>
        <v/>
      </c>
      <c r="I101" s="2" t="str">
        <f>IF('STEP1-Template'!I101&gt;"",VLOOKUP('STEP1-Template'!I101,Lookup!$K$1:$L$2,2,FALSE),"")</f>
        <v/>
      </c>
      <c r="M101" t="str">
        <f t="shared" si="1"/>
        <v/>
      </c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FB13-2C64-45ED-ACDF-92C3C4856A72}">
  <sheetPr codeName="Sheet4"/>
  <dimension ref="A1:O650"/>
  <sheetViews>
    <sheetView topLeftCell="A2" workbookViewId="0">
      <selection activeCell="D15" sqref="D15:E15"/>
    </sheetView>
  </sheetViews>
  <sheetFormatPr defaultRowHeight="14.25" x14ac:dyDescent="0.45"/>
  <cols>
    <col min="1" max="1" width="14.73046875" customWidth="1"/>
    <col min="2" max="2" width="11.53125" customWidth="1"/>
    <col min="4" max="4" width="55.46484375" bestFit="1" customWidth="1"/>
    <col min="5" max="5" width="18" customWidth="1"/>
    <col min="8" max="8" width="15.796875" customWidth="1"/>
    <col min="9" max="9" width="9.06640625" style="13"/>
    <col min="14" max="14" width="27.46484375" customWidth="1"/>
    <col min="15" max="15" width="11" customWidth="1"/>
  </cols>
  <sheetData>
    <row r="1" spans="1:15" ht="15.75" x14ac:dyDescent="0.45">
      <c r="A1" s="11" t="s">
        <v>17</v>
      </c>
      <c r="B1" s="11" t="s">
        <v>18</v>
      </c>
      <c r="D1" s="6" t="s">
        <v>19</v>
      </c>
      <c r="E1" t="s">
        <v>20</v>
      </c>
      <c r="H1" s="8" t="s">
        <v>22</v>
      </c>
      <c r="I1" s="8" t="s">
        <v>21</v>
      </c>
      <c r="K1" t="s">
        <v>261</v>
      </c>
      <c r="L1" t="s">
        <v>550</v>
      </c>
      <c r="N1" t="s">
        <v>5</v>
      </c>
      <c r="O1" t="s">
        <v>657</v>
      </c>
    </row>
    <row r="2" spans="1:15" ht="42.75" x14ac:dyDescent="0.45">
      <c r="A2" s="15" t="s">
        <v>1462</v>
      </c>
      <c r="B2" s="16">
        <v>285</v>
      </c>
      <c r="D2" s="7" t="s">
        <v>1461</v>
      </c>
      <c r="E2" s="7" t="s">
        <v>280</v>
      </c>
      <c r="H2" s="10" t="s">
        <v>45</v>
      </c>
      <c r="I2" s="12" t="s">
        <v>292</v>
      </c>
      <c r="K2" t="s">
        <v>262</v>
      </c>
      <c r="L2" t="s">
        <v>551</v>
      </c>
      <c r="N2" t="s">
        <v>274</v>
      </c>
      <c r="O2" t="s">
        <v>275</v>
      </c>
    </row>
    <row r="3" spans="1:15" ht="42.75" x14ac:dyDescent="0.45">
      <c r="A3" s="15" t="s">
        <v>1463</v>
      </c>
      <c r="B3" s="16">
        <v>288</v>
      </c>
      <c r="D3" s="7" t="s">
        <v>277</v>
      </c>
      <c r="E3" s="7" t="s">
        <v>281</v>
      </c>
      <c r="H3" s="10" t="s">
        <v>93</v>
      </c>
      <c r="I3" s="12" t="s">
        <v>293</v>
      </c>
      <c r="N3" t="s">
        <v>630</v>
      </c>
      <c r="O3" t="s">
        <v>629</v>
      </c>
    </row>
    <row r="4" spans="1:15" ht="28.5" x14ac:dyDescent="0.45">
      <c r="A4" s="15" t="s">
        <v>1464</v>
      </c>
      <c r="B4" s="16">
        <v>279</v>
      </c>
      <c r="D4" s="7" t="s">
        <v>10</v>
      </c>
      <c r="E4" s="7" t="s">
        <v>282</v>
      </c>
      <c r="H4" s="10" t="s">
        <v>219</v>
      </c>
      <c r="I4" s="12" t="s">
        <v>294</v>
      </c>
      <c r="N4" t="s">
        <v>632</v>
      </c>
      <c r="O4" t="s">
        <v>631</v>
      </c>
    </row>
    <row r="5" spans="1:15" ht="28.5" x14ac:dyDescent="0.45">
      <c r="A5" s="15" t="s">
        <v>1465</v>
      </c>
      <c r="B5" s="16">
        <v>1</v>
      </c>
      <c r="D5" s="7" t="s">
        <v>552</v>
      </c>
      <c r="E5" s="7" t="s">
        <v>283</v>
      </c>
      <c r="H5" s="10" t="s">
        <v>46</v>
      </c>
      <c r="I5" s="12" t="s">
        <v>295</v>
      </c>
      <c r="N5" t="s">
        <v>634</v>
      </c>
      <c r="O5" t="s">
        <v>633</v>
      </c>
    </row>
    <row r="6" spans="1:15" ht="28.5" x14ac:dyDescent="0.45">
      <c r="A6" s="15" t="s">
        <v>1466</v>
      </c>
      <c r="B6" s="16">
        <v>2</v>
      </c>
      <c r="D6" s="7" t="s">
        <v>11</v>
      </c>
      <c r="E6" s="7" t="s">
        <v>284</v>
      </c>
      <c r="H6" s="10" t="s">
        <v>121</v>
      </c>
      <c r="I6" s="12" t="s">
        <v>296</v>
      </c>
      <c r="N6" t="s">
        <v>636</v>
      </c>
      <c r="O6" t="s">
        <v>635</v>
      </c>
    </row>
    <row r="7" spans="1:15" ht="42.75" x14ac:dyDescent="0.45">
      <c r="A7" s="15" t="s">
        <v>1467</v>
      </c>
      <c r="B7" s="16">
        <v>244</v>
      </c>
      <c r="D7" s="7" t="s">
        <v>12</v>
      </c>
      <c r="E7" s="7" t="s">
        <v>285</v>
      </c>
      <c r="H7" s="10" t="s">
        <v>230</v>
      </c>
      <c r="I7" s="12" t="s">
        <v>297</v>
      </c>
      <c r="N7" t="s">
        <v>638</v>
      </c>
      <c r="O7" t="s">
        <v>637</v>
      </c>
    </row>
    <row r="8" spans="1:15" ht="28.5" x14ac:dyDescent="0.45">
      <c r="A8" s="15" t="s">
        <v>1468</v>
      </c>
      <c r="B8" s="16">
        <v>3</v>
      </c>
      <c r="D8" s="7" t="s">
        <v>13</v>
      </c>
      <c r="E8" s="7" t="s">
        <v>286</v>
      </c>
      <c r="H8" s="9" t="s">
        <v>23</v>
      </c>
      <c r="I8" s="9" t="s">
        <v>536</v>
      </c>
      <c r="N8" t="s">
        <v>640</v>
      </c>
      <c r="O8" t="s">
        <v>639</v>
      </c>
    </row>
    <row r="9" spans="1:15" ht="28.5" x14ac:dyDescent="0.45">
      <c r="A9" s="15" t="s">
        <v>1469</v>
      </c>
      <c r="B9" s="16">
        <v>4</v>
      </c>
      <c r="D9" s="7" t="s">
        <v>14</v>
      </c>
      <c r="E9" s="7" t="s">
        <v>287</v>
      </c>
      <c r="H9" s="10" t="s">
        <v>118</v>
      </c>
      <c r="I9" s="12" t="s">
        <v>298</v>
      </c>
      <c r="N9" t="s">
        <v>642</v>
      </c>
      <c r="O9" t="s">
        <v>641</v>
      </c>
    </row>
    <row r="10" spans="1:15" ht="28.5" x14ac:dyDescent="0.45">
      <c r="A10" s="15" t="s">
        <v>1470</v>
      </c>
      <c r="B10" s="16">
        <v>5</v>
      </c>
      <c r="D10" s="7" t="s">
        <v>15</v>
      </c>
      <c r="E10" s="7" t="s">
        <v>288</v>
      </c>
      <c r="H10" s="10" t="s">
        <v>47</v>
      </c>
      <c r="I10" s="12" t="s">
        <v>299</v>
      </c>
      <c r="N10" t="s">
        <v>644</v>
      </c>
      <c r="O10" t="s">
        <v>643</v>
      </c>
    </row>
    <row r="11" spans="1:15" ht="28.5" x14ac:dyDescent="0.45">
      <c r="A11" s="15" t="s">
        <v>1471</v>
      </c>
      <c r="B11" s="16">
        <v>7</v>
      </c>
      <c r="D11" s="7" t="s">
        <v>16</v>
      </c>
      <c r="E11" s="7" t="s">
        <v>289</v>
      </c>
      <c r="H11" s="9" t="s">
        <v>24</v>
      </c>
      <c r="I11" s="9" t="s">
        <v>538</v>
      </c>
      <c r="N11" t="s">
        <v>646</v>
      </c>
      <c r="O11" t="s">
        <v>645</v>
      </c>
    </row>
    <row r="12" spans="1:15" ht="28.5" x14ac:dyDescent="0.45">
      <c r="A12" s="15" t="s">
        <v>1472</v>
      </c>
      <c r="B12" s="16">
        <v>8</v>
      </c>
      <c r="D12" s="7" t="s">
        <v>278</v>
      </c>
      <c r="E12" s="7" t="s">
        <v>290</v>
      </c>
      <c r="H12" s="10" t="s">
        <v>48</v>
      </c>
      <c r="I12" s="12" t="s">
        <v>300</v>
      </c>
      <c r="N12" t="s">
        <v>648</v>
      </c>
      <c r="O12" t="s">
        <v>647</v>
      </c>
    </row>
    <row r="13" spans="1:15" ht="28.5" x14ac:dyDescent="0.45">
      <c r="A13" s="15" t="s">
        <v>1473</v>
      </c>
      <c r="B13" s="16">
        <v>9</v>
      </c>
      <c r="D13" s="7" t="s">
        <v>279</v>
      </c>
      <c r="E13" s="7" t="s">
        <v>291</v>
      </c>
      <c r="H13" s="10" t="s">
        <v>127</v>
      </c>
      <c r="I13" s="12" t="s">
        <v>301</v>
      </c>
      <c r="N13" t="s">
        <v>650</v>
      </c>
      <c r="O13" t="s">
        <v>649</v>
      </c>
    </row>
    <row r="14" spans="1:15" ht="28.5" x14ac:dyDescent="0.45">
      <c r="A14" s="15" t="s">
        <v>1474</v>
      </c>
      <c r="B14" s="16">
        <v>11</v>
      </c>
      <c r="D14" s="7" t="s">
        <v>554</v>
      </c>
      <c r="E14" s="7" t="s">
        <v>553</v>
      </c>
      <c r="H14" s="10" t="s">
        <v>242</v>
      </c>
      <c r="I14" s="12" t="s">
        <v>302</v>
      </c>
      <c r="N14" t="s">
        <v>652</v>
      </c>
      <c r="O14" t="s">
        <v>651</v>
      </c>
    </row>
    <row r="15" spans="1:15" ht="28.5" x14ac:dyDescent="0.45">
      <c r="A15" s="15" t="s">
        <v>1475</v>
      </c>
      <c r="B15" s="16">
        <v>12</v>
      </c>
      <c r="D15" s="7" t="s">
        <v>1662</v>
      </c>
      <c r="E15" s="7" t="s">
        <v>555</v>
      </c>
      <c r="H15" s="10" t="s">
        <v>231</v>
      </c>
      <c r="I15" s="12" t="s">
        <v>303</v>
      </c>
      <c r="N15" t="s">
        <v>654</v>
      </c>
      <c r="O15" t="s">
        <v>653</v>
      </c>
    </row>
    <row r="16" spans="1:15" ht="42.75" x14ac:dyDescent="0.45">
      <c r="A16" s="15" t="s">
        <v>1476</v>
      </c>
      <c r="B16" s="16">
        <v>295</v>
      </c>
      <c r="D16" s="7" t="s">
        <v>558</v>
      </c>
      <c r="E16" s="7" t="s">
        <v>557</v>
      </c>
      <c r="H16" s="10" t="s">
        <v>49</v>
      </c>
      <c r="I16" s="12" t="s">
        <v>304</v>
      </c>
      <c r="N16" t="s">
        <v>656</v>
      </c>
      <c r="O16" t="s">
        <v>655</v>
      </c>
    </row>
    <row r="17" spans="1:9" ht="28.5" x14ac:dyDescent="0.45">
      <c r="A17" s="15" t="s">
        <v>1477</v>
      </c>
      <c r="B17" s="16">
        <v>13</v>
      </c>
      <c r="D17" s="7" t="s">
        <v>560</v>
      </c>
      <c r="E17" s="7" t="s">
        <v>559</v>
      </c>
      <c r="H17" s="10" t="s">
        <v>244</v>
      </c>
      <c r="I17" s="12" t="s">
        <v>305</v>
      </c>
    </row>
    <row r="18" spans="1:9" ht="28.5" x14ac:dyDescent="0.45">
      <c r="A18" s="15" t="s">
        <v>1478</v>
      </c>
      <c r="B18" s="16">
        <v>14</v>
      </c>
      <c r="D18" s="7" t="s">
        <v>562</v>
      </c>
      <c r="E18" s="7" t="s">
        <v>561</v>
      </c>
      <c r="H18" s="10" t="s">
        <v>252</v>
      </c>
      <c r="I18" s="12" t="s">
        <v>306</v>
      </c>
    </row>
    <row r="19" spans="1:9" ht="42.75" x14ac:dyDescent="0.45">
      <c r="A19" s="15" t="s">
        <v>1479</v>
      </c>
      <c r="B19" s="16">
        <v>290</v>
      </c>
      <c r="D19" s="7" t="s">
        <v>564</v>
      </c>
      <c r="E19" s="7" t="s">
        <v>563</v>
      </c>
      <c r="H19" s="10" t="s">
        <v>224</v>
      </c>
      <c r="I19" s="12" t="s">
        <v>307</v>
      </c>
    </row>
    <row r="20" spans="1:9" ht="28.5" x14ac:dyDescent="0.45">
      <c r="A20" s="15" t="s">
        <v>1480</v>
      </c>
      <c r="B20" s="16">
        <v>15</v>
      </c>
      <c r="D20" s="7" t="s">
        <v>566</v>
      </c>
      <c r="E20" s="7" t="s">
        <v>565</v>
      </c>
      <c r="H20" s="10" t="s">
        <v>50</v>
      </c>
      <c r="I20" s="12" t="s">
        <v>308</v>
      </c>
    </row>
    <row r="21" spans="1:9" ht="28.5" x14ac:dyDescent="0.45">
      <c r="A21" s="15" t="s">
        <v>1481</v>
      </c>
      <c r="B21" s="16">
        <v>17</v>
      </c>
      <c r="D21" s="7" t="s">
        <v>568</v>
      </c>
      <c r="E21" s="7" t="s">
        <v>567</v>
      </c>
      <c r="H21" s="10" t="s">
        <v>128</v>
      </c>
      <c r="I21" s="12" t="s">
        <v>309</v>
      </c>
    </row>
    <row r="22" spans="1:9" ht="28.5" x14ac:dyDescent="0.45">
      <c r="A22" s="15" t="s">
        <v>1482</v>
      </c>
      <c r="B22" s="16">
        <v>18</v>
      </c>
      <c r="D22" s="7" t="s">
        <v>570</v>
      </c>
      <c r="E22" s="7" t="s">
        <v>569</v>
      </c>
      <c r="H22" s="10" t="s">
        <v>128</v>
      </c>
      <c r="I22" s="12" t="s">
        <v>310</v>
      </c>
    </row>
    <row r="23" spans="1:9" ht="28.5" x14ac:dyDescent="0.45">
      <c r="A23" s="15" t="s">
        <v>1483</v>
      </c>
      <c r="B23" s="16">
        <v>19</v>
      </c>
      <c r="D23" s="7" t="s">
        <v>572</v>
      </c>
      <c r="E23" s="7" t="s">
        <v>571</v>
      </c>
      <c r="H23" s="10" t="s">
        <v>228</v>
      </c>
      <c r="I23" s="12" t="s">
        <v>311</v>
      </c>
    </row>
    <row r="24" spans="1:9" ht="28.5" x14ac:dyDescent="0.45">
      <c r="A24" s="15" t="s">
        <v>1484</v>
      </c>
      <c r="B24" s="16">
        <v>21</v>
      </c>
      <c r="D24" s="7" t="s">
        <v>574</v>
      </c>
      <c r="E24" s="7" t="s">
        <v>573</v>
      </c>
      <c r="H24" s="10" t="s">
        <v>312</v>
      </c>
      <c r="I24" s="12" t="s">
        <v>313</v>
      </c>
    </row>
    <row r="25" spans="1:9" ht="28.5" x14ac:dyDescent="0.45">
      <c r="A25" s="15" t="s">
        <v>1485</v>
      </c>
      <c r="B25" s="16">
        <v>22</v>
      </c>
      <c r="D25" s="7" t="s">
        <v>576</v>
      </c>
      <c r="E25" s="7" t="s">
        <v>575</v>
      </c>
      <c r="H25" s="10" t="s">
        <v>129</v>
      </c>
      <c r="I25" s="12" t="s">
        <v>314</v>
      </c>
    </row>
    <row r="26" spans="1:9" ht="28.5" x14ac:dyDescent="0.45">
      <c r="A26" s="15" t="s">
        <v>1486</v>
      </c>
      <c r="B26" s="16">
        <v>23</v>
      </c>
      <c r="D26" s="7" t="s">
        <v>578</v>
      </c>
      <c r="E26" s="7" t="s">
        <v>577</v>
      </c>
      <c r="H26" s="10" t="s">
        <v>51</v>
      </c>
      <c r="I26" s="12" t="s">
        <v>315</v>
      </c>
    </row>
    <row r="27" spans="1:9" ht="57" x14ac:dyDescent="0.45">
      <c r="A27" s="15" t="s">
        <v>1487</v>
      </c>
      <c r="B27" s="16">
        <v>297</v>
      </c>
      <c r="D27" s="7" t="s">
        <v>580</v>
      </c>
      <c r="E27" s="7" t="s">
        <v>579</v>
      </c>
      <c r="H27" s="10" t="s">
        <v>169</v>
      </c>
      <c r="I27" s="12" t="s">
        <v>316</v>
      </c>
    </row>
    <row r="28" spans="1:9" ht="42.75" x14ac:dyDescent="0.45">
      <c r="A28" s="15" t="s">
        <v>1488</v>
      </c>
      <c r="B28" s="16">
        <v>241</v>
      </c>
      <c r="D28" s="7" t="s">
        <v>582</v>
      </c>
      <c r="E28" s="7" t="s">
        <v>581</v>
      </c>
      <c r="H28" s="10" t="s">
        <v>248</v>
      </c>
      <c r="I28" s="12" t="s">
        <v>317</v>
      </c>
    </row>
    <row r="29" spans="1:9" ht="28.5" x14ac:dyDescent="0.45">
      <c r="A29" s="15" t="s">
        <v>1489</v>
      </c>
      <c r="B29" s="16">
        <v>24</v>
      </c>
      <c r="D29" s="7" t="s">
        <v>584</v>
      </c>
      <c r="E29" s="7" t="s">
        <v>583</v>
      </c>
      <c r="H29" s="10" t="s">
        <v>52</v>
      </c>
      <c r="I29" s="12" t="s">
        <v>318</v>
      </c>
    </row>
    <row r="30" spans="1:9" ht="28.5" x14ac:dyDescent="0.45">
      <c r="A30" s="15" t="s">
        <v>1490</v>
      </c>
      <c r="B30" s="16">
        <v>25</v>
      </c>
      <c r="D30" s="7" t="s">
        <v>586</v>
      </c>
      <c r="E30" s="7" t="s">
        <v>585</v>
      </c>
      <c r="H30" s="10" t="s">
        <v>53</v>
      </c>
      <c r="I30" s="12" t="s">
        <v>319</v>
      </c>
    </row>
    <row r="31" spans="1:9" ht="28.5" x14ac:dyDescent="0.45">
      <c r="A31" s="15" t="s">
        <v>1491</v>
      </c>
      <c r="B31" s="16">
        <v>26</v>
      </c>
      <c r="D31" s="7" t="s">
        <v>588</v>
      </c>
      <c r="E31" s="7" t="s">
        <v>587</v>
      </c>
      <c r="H31" s="10" t="s">
        <v>130</v>
      </c>
      <c r="I31" s="12" t="s">
        <v>320</v>
      </c>
    </row>
    <row r="32" spans="1:9" ht="28.5" x14ac:dyDescent="0.45">
      <c r="A32" s="15" t="s">
        <v>1492</v>
      </c>
      <c r="B32" s="16">
        <v>27</v>
      </c>
      <c r="D32" s="7" t="s">
        <v>590</v>
      </c>
      <c r="E32" s="7" t="s">
        <v>589</v>
      </c>
      <c r="H32" s="10" t="s">
        <v>131</v>
      </c>
      <c r="I32" s="12" t="s">
        <v>321</v>
      </c>
    </row>
    <row r="33" spans="1:9" ht="28.5" x14ac:dyDescent="0.45">
      <c r="A33" s="15" t="s">
        <v>1493</v>
      </c>
      <c r="B33" s="16">
        <v>28</v>
      </c>
      <c r="D33" s="7" t="s">
        <v>592</v>
      </c>
      <c r="E33" s="7" t="s">
        <v>591</v>
      </c>
      <c r="H33" s="10" t="s">
        <v>239</v>
      </c>
      <c r="I33" s="12" t="s">
        <v>322</v>
      </c>
    </row>
    <row r="34" spans="1:9" ht="28.5" x14ac:dyDescent="0.45">
      <c r="A34" s="15" t="s">
        <v>1494</v>
      </c>
      <c r="B34" s="16">
        <v>29</v>
      </c>
      <c r="D34" s="7" t="s">
        <v>594</v>
      </c>
      <c r="E34" s="7" t="s">
        <v>593</v>
      </c>
      <c r="H34" s="10" t="s">
        <v>200</v>
      </c>
      <c r="I34" s="12" t="s">
        <v>323</v>
      </c>
    </row>
    <row r="35" spans="1:9" ht="28.5" x14ac:dyDescent="0.45">
      <c r="A35" s="15" t="s">
        <v>1495</v>
      </c>
      <c r="B35" s="16">
        <v>30</v>
      </c>
      <c r="D35" s="7" t="s">
        <v>596</v>
      </c>
      <c r="E35" s="7" t="s">
        <v>595</v>
      </c>
      <c r="H35" s="10" t="s">
        <v>54</v>
      </c>
      <c r="I35" s="12" t="s">
        <v>324</v>
      </c>
    </row>
    <row r="36" spans="1:9" ht="42.75" x14ac:dyDescent="0.45">
      <c r="A36" s="15" t="s">
        <v>1496</v>
      </c>
      <c r="B36" s="16">
        <v>268</v>
      </c>
      <c r="D36" s="7" t="s">
        <v>598</v>
      </c>
      <c r="E36" s="7" t="s">
        <v>597</v>
      </c>
      <c r="H36" s="10" t="s">
        <v>132</v>
      </c>
      <c r="I36" s="12" t="s">
        <v>325</v>
      </c>
    </row>
    <row r="37" spans="1:9" ht="57" x14ac:dyDescent="0.45">
      <c r="A37" s="15" t="s">
        <v>1497</v>
      </c>
      <c r="B37" s="16">
        <v>900</v>
      </c>
      <c r="D37" s="7" t="s">
        <v>600</v>
      </c>
      <c r="E37" s="7" t="s">
        <v>599</v>
      </c>
      <c r="H37" s="10" t="s">
        <v>133</v>
      </c>
      <c r="I37" s="12" t="s">
        <v>326</v>
      </c>
    </row>
    <row r="38" spans="1:9" ht="42.75" x14ac:dyDescent="0.45">
      <c r="A38" s="15" t="s">
        <v>1498</v>
      </c>
      <c r="B38" s="16">
        <v>243</v>
      </c>
      <c r="D38" s="7" t="s">
        <v>602</v>
      </c>
      <c r="E38" s="7" t="s">
        <v>601</v>
      </c>
      <c r="H38" s="10" t="s">
        <v>134</v>
      </c>
      <c r="I38" s="12" t="s">
        <v>327</v>
      </c>
    </row>
    <row r="39" spans="1:9" ht="28.5" x14ac:dyDescent="0.45">
      <c r="A39" s="15" t="s">
        <v>1499</v>
      </c>
      <c r="B39" s="16">
        <v>31</v>
      </c>
      <c r="D39" s="7" t="s">
        <v>604</v>
      </c>
      <c r="E39" s="7" t="s">
        <v>603</v>
      </c>
      <c r="H39" s="10" t="s">
        <v>135</v>
      </c>
      <c r="I39" s="12" t="s">
        <v>328</v>
      </c>
    </row>
    <row r="40" spans="1:9" ht="28.5" x14ac:dyDescent="0.45">
      <c r="A40" s="15" t="s">
        <v>1500</v>
      </c>
      <c r="B40" s="16">
        <v>32</v>
      </c>
      <c r="D40" s="7" t="s">
        <v>606</v>
      </c>
      <c r="E40" s="7" t="s">
        <v>605</v>
      </c>
      <c r="H40" s="10" t="s">
        <v>170</v>
      </c>
      <c r="I40" s="12" t="s">
        <v>329</v>
      </c>
    </row>
    <row r="41" spans="1:9" ht="28.5" x14ac:dyDescent="0.45">
      <c r="A41" s="15" t="s">
        <v>1501</v>
      </c>
      <c r="B41" s="16">
        <v>33</v>
      </c>
      <c r="D41" s="7" t="s">
        <v>608</v>
      </c>
      <c r="E41" s="7" t="s">
        <v>607</v>
      </c>
      <c r="H41" s="10" t="s">
        <v>330</v>
      </c>
      <c r="I41" s="12" t="s">
        <v>331</v>
      </c>
    </row>
    <row r="42" spans="1:9" ht="28.5" x14ac:dyDescent="0.45">
      <c r="A42" s="15" t="s">
        <v>1502</v>
      </c>
      <c r="B42" s="16">
        <v>34</v>
      </c>
      <c r="D42" s="7" t="s">
        <v>610</v>
      </c>
      <c r="E42" s="7" t="s">
        <v>609</v>
      </c>
      <c r="H42" s="9" t="s">
        <v>25</v>
      </c>
      <c r="I42" s="9" t="s">
        <v>539</v>
      </c>
    </row>
    <row r="43" spans="1:9" ht="28.5" x14ac:dyDescent="0.45">
      <c r="A43" s="15" t="s">
        <v>1503</v>
      </c>
      <c r="B43" s="16">
        <v>35</v>
      </c>
      <c r="D43" s="7" t="s">
        <v>612</v>
      </c>
      <c r="E43" s="7" t="s">
        <v>611</v>
      </c>
      <c r="H43" s="10" t="s">
        <v>669</v>
      </c>
      <c r="I43" s="12" t="s">
        <v>682</v>
      </c>
    </row>
    <row r="44" spans="1:9" ht="28.5" x14ac:dyDescent="0.45">
      <c r="A44" s="15" t="s">
        <v>1504</v>
      </c>
      <c r="B44" s="16">
        <v>36</v>
      </c>
      <c r="D44" s="7" t="s">
        <v>614</v>
      </c>
      <c r="E44" s="7" t="s">
        <v>613</v>
      </c>
      <c r="H44" s="10" t="s">
        <v>136</v>
      </c>
      <c r="I44" s="12" t="s">
        <v>332</v>
      </c>
    </row>
    <row r="45" spans="1:9" ht="57" x14ac:dyDescent="0.45">
      <c r="A45" s="15" t="s">
        <v>1505</v>
      </c>
      <c r="B45" s="16">
        <v>337</v>
      </c>
      <c r="D45" s="7" t="s">
        <v>616</v>
      </c>
      <c r="E45" s="7" t="s">
        <v>615</v>
      </c>
      <c r="H45" s="10" t="s">
        <v>120</v>
      </c>
      <c r="I45" s="12" t="s">
        <v>333</v>
      </c>
    </row>
    <row r="46" spans="1:9" ht="28.5" x14ac:dyDescent="0.45">
      <c r="A46" s="15" t="s">
        <v>1506</v>
      </c>
      <c r="B46" s="16">
        <v>37</v>
      </c>
      <c r="D46" s="7" t="s">
        <v>618</v>
      </c>
      <c r="E46" s="7" t="s">
        <v>617</v>
      </c>
      <c r="H46" s="10" t="s">
        <v>250</v>
      </c>
      <c r="I46" s="12" t="s">
        <v>334</v>
      </c>
    </row>
    <row r="47" spans="1:9" ht="28.5" x14ac:dyDescent="0.45">
      <c r="A47" s="15" t="s">
        <v>1507</v>
      </c>
      <c r="B47" s="16">
        <v>40</v>
      </c>
      <c r="D47" s="7" t="s">
        <v>620</v>
      </c>
      <c r="E47" s="7" t="s">
        <v>619</v>
      </c>
      <c r="H47" s="10" t="s">
        <v>70</v>
      </c>
      <c r="I47" s="12" t="s">
        <v>335</v>
      </c>
    </row>
    <row r="48" spans="1:9" ht="28.5" x14ac:dyDescent="0.45">
      <c r="A48" s="15" t="s">
        <v>1508</v>
      </c>
      <c r="B48" s="16">
        <v>41</v>
      </c>
      <c r="D48" s="7" t="s">
        <v>622</v>
      </c>
      <c r="E48" s="7" t="s">
        <v>621</v>
      </c>
      <c r="H48" s="10" t="s">
        <v>336</v>
      </c>
      <c r="I48" s="12" t="s">
        <v>337</v>
      </c>
    </row>
    <row r="49" spans="1:9" ht="28.5" x14ac:dyDescent="0.45">
      <c r="A49" s="15" t="s">
        <v>1509</v>
      </c>
      <c r="B49" s="16">
        <v>42</v>
      </c>
      <c r="D49" s="7" t="s">
        <v>624</v>
      </c>
      <c r="E49" s="7" t="s">
        <v>623</v>
      </c>
      <c r="H49" s="10" t="s">
        <v>56</v>
      </c>
      <c r="I49" s="12" t="s">
        <v>338</v>
      </c>
    </row>
    <row r="50" spans="1:9" ht="28.5" x14ac:dyDescent="0.45">
      <c r="A50" s="15" t="s">
        <v>1510</v>
      </c>
      <c r="B50" s="16">
        <v>43</v>
      </c>
      <c r="D50" s="7" t="s">
        <v>626</v>
      </c>
      <c r="E50" s="7" t="s">
        <v>625</v>
      </c>
      <c r="H50" s="10" t="s">
        <v>57</v>
      </c>
      <c r="I50" s="12" t="s">
        <v>339</v>
      </c>
    </row>
    <row r="51" spans="1:9" ht="28.5" x14ac:dyDescent="0.45">
      <c r="A51" s="15" t="s">
        <v>1511</v>
      </c>
      <c r="B51" s="16">
        <v>44</v>
      </c>
      <c r="D51" s="7" t="s">
        <v>628</v>
      </c>
      <c r="E51" s="7" t="s">
        <v>627</v>
      </c>
      <c r="H51" s="10" t="s">
        <v>55</v>
      </c>
      <c r="I51" s="12" t="s">
        <v>340</v>
      </c>
    </row>
    <row r="52" spans="1:9" ht="28.5" x14ac:dyDescent="0.45">
      <c r="A52" s="15" t="s">
        <v>1512</v>
      </c>
      <c r="B52" s="16">
        <v>45</v>
      </c>
      <c r="H52" s="10" t="s">
        <v>215</v>
      </c>
      <c r="I52" s="12" t="s">
        <v>341</v>
      </c>
    </row>
    <row r="53" spans="1:9" ht="28.5" x14ac:dyDescent="0.45">
      <c r="A53" s="15" t="s">
        <v>1513</v>
      </c>
      <c r="B53" s="16">
        <v>47</v>
      </c>
      <c r="H53" s="10" t="s">
        <v>58</v>
      </c>
      <c r="I53" s="12" t="s">
        <v>342</v>
      </c>
    </row>
    <row r="54" spans="1:9" ht="85.5" x14ac:dyDescent="0.45">
      <c r="A54" s="15" t="s">
        <v>1514</v>
      </c>
      <c r="B54" s="16">
        <v>253</v>
      </c>
      <c r="H54" s="10" t="s">
        <v>137</v>
      </c>
      <c r="I54" s="12" t="s">
        <v>343</v>
      </c>
    </row>
    <row r="55" spans="1:9" ht="28.5" x14ac:dyDescent="0.45">
      <c r="A55" s="15" t="s">
        <v>1515</v>
      </c>
      <c r="B55" s="16">
        <v>39</v>
      </c>
      <c r="H55" s="10" t="s">
        <v>138</v>
      </c>
      <c r="I55" s="12" t="s">
        <v>344</v>
      </c>
    </row>
    <row r="56" spans="1:9" ht="28.5" x14ac:dyDescent="0.45">
      <c r="A56" s="15" t="s">
        <v>1516</v>
      </c>
      <c r="B56" s="16">
        <v>46</v>
      </c>
      <c r="H56" s="10" t="s">
        <v>139</v>
      </c>
      <c r="I56" s="12" t="s">
        <v>345</v>
      </c>
    </row>
    <row r="57" spans="1:9" x14ac:dyDescent="0.45">
      <c r="A57" s="15" t="s">
        <v>9</v>
      </c>
      <c r="B57" s="16">
        <v>242</v>
      </c>
      <c r="H57" s="10" t="s">
        <v>140</v>
      </c>
      <c r="I57" s="12" t="s">
        <v>346</v>
      </c>
    </row>
    <row r="58" spans="1:9" ht="71.25" x14ac:dyDescent="0.45">
      <c r="A58" s="15" t="s">
        <v>1517</v>
      </c>
      <c r="B58" s="16">
        <v>298</v>
      </c>
      <c r="H58" s="10" t="s">
        <v>171</v>
      </c>
      <c r="I58" s="12" t="s">
        <v>347</v>
      </c>
    </row>
    <row r="59" spans="1:9" ht="28.5" x14ac:dyDescent="0.45">
      <c r="A59" s="15" t="s">
        <v>1518</v>
      </c>
      <c r="B59" s="16">
        <v>48</v>
      </c>
      <c r="H59" s="10" t="s">
        <v>59</v>
      </c>
      <c r="I59" s="12" t="s">
        <v>348</v>
      </c>
    </row>
    <row r="60" spans="1:9" ht="42.75" x14ac:dyDescent="0.45">
      <c r="A60" s="15" t="s">
        <v>1519</v>
      </c>
      <c r="B60" s="16">
        <v>289</v>
      </c>
      <c r="H60" s="10" t="s">
        <v>60</v>
      </c>
      <c r="I60" s="12" t="s">
        <v>349</v>
      </c>
    </row>
    <row r="61" spans="1:9" ht="42.75" x14ac:dyDescent="0.45">
      <c r="A61" s="15" t="s">
        <v>1520</v>
      </c>
      <c r="B61" s="16">
        <v>291</v>
      </c>
      <c r="H61" s="10" t="s">
        <v>141</v>
      </c>
      <c r="I61" s="12" t="s">
        <v>350</v>
      </c>
    </row>
    <row r="62" spans="1:9" ht="28.5" x14ac:dyDescent="0.45">
      <c r="A62" s="15" t="s">
        <v>1521</v>
      </c>
      <c r="B62" s="16">
        <v>49</v>
      </c>
      <c r="H62" s="10" t="s">
        <v>212</v>
      </c>
      <c r="I62" s="12" t="s">
        <v>351</v>
      </c>
    </row>
    <row r="63" spans="1:9" ht="28.5" x14ac:dyDescent="0.45">
      <c r="A63" s="15" t="s">
        <v>1522</v>
      </c>
      <c r="B63" s="16">
        <v>50</v>
      </c>
      <c r="H63" s="10" t="s">
        <v>142</v>
      </c>
      <c r="I63" s="12" t="s">
        <v>352</v>
      </c>
    </row>
    <row r="64" spans="1:9" ht="28.5" x14ac:dyDescent="0.45">
      <c r="A64" s="15" t="s">
        <v>1523</v>
      </c>
      <c r="B64" s="16">
        <v>272</v>
      </c>
      <c r="H64" s="10" t="s">
        <v>61</v>
      </c>
      <c r="I64" s="12" t="s">
        <v>353</v>
      </c>
    </row>
    <row r="65" spans="1:9" ht="28.5" x14ac:dyDescent="0.45">
      <c r="A65" s="15" t="s">
        <v>1524</v>
      </c>
      <c r="B65" s="16">
        <v>51</v>
      </c>
      <c r="H65" s="10" t="s">
        <v>62</v>
      </c>
      <c r="I65" s="12" t="s">
        <v>354</v>
      </c>
    </row>
    <row r="66" spans="1:9" ht="28.5" x14ac:dyDescent="0.45">
      <c r="A66" s="15" t="s">
        <v>1525</v>
      </c>
      <c r="B66" s="16">
        <v>52</v>
      </c>
      <c r="H66" s="10" t="s">
        <v>63</v>
      </c>
      <c r="I66" s="12" t="s">
        <v>355</v>
      </c>
    </row>
    <row r="67" spans="1:9" ht="28.5" x14ac:dyDescent="0.45">
      <c r="A67" s="15" t="s">
        <v>1526</v>
      </c>
      <c r="B67" s="16">
        <v>53</v>
      </c>
      <c r="H67" s="10" t="s">
        <v>143</v>
      </c>
      <c r="I67" s="12" t="s">
        <v>356</v>
      </c>
    </row>
    <row r="68" spans="1:9" ht="28.5" x14ac:dyDescent="0.45">
      <c r="A68" s="15" t="s">
        <v>1527</v>
      </c>
      <c r="B68" s="16">
        <v>54</v>
      </c>
      <c r="H68" s="10" t="s">
        <v>64</v>
      </c>
      <c r="I68" s="12" t="s">
        <v>357</v>
      </c>
    </row>
    <row r="69" spans="1:9" ht="57" x14ac:dyDescent="0.45">
      <c r="A69" s="15" t="s">
        <v>1528</v>
      </c>
      <c r="B69" s="16">
        <v>231</v>
      </c>
      <c r="H69" s="9" t="s">
        <v>26</v>
      </c>
      <c r="I69" s="9" t="s">
        <v>540</v>
      </c>
    </row>
    <row r="70" spans="1:9" ht="28.5" x14ac:dyDescent="0.45">
      <c r="A70" s="15" t="s">
        <v>1529</v>
      </c>
      <c r="B70" s="16">
        <v>56</v>
      </c>
      <c r="H70" s="10" t="s">
        <v>65</v>
      </c>
      <c r="I70" s="12" t="s">
        <v>358</v>
      </c>
    </row>
    <row r="71" spans="1:9" ht="42.75" x14ac:dyDescent="0.45">
      <c r="A71" s="15" t="s">
        <v>1530</v>
      </c>
      <c r="B71" s="16">
        <v>294</v>
      </c>
      <c r="H71" s="10" t="s">
        <v>173</v>
      </c>
      <c r="I71" s="12" t="s">
        <v>359</v>
      </c>
    </row>
    <row r="72" spans="1:9" ht="28.5" x14ac:dyDescent="0.45">
      <c r="A72" s="15" t="s">
        <v>1531</v>
      </c>
      <c r="B72" s="16">
        <v>57</v>
      </c>
      <c r="H72" s="10" t="s">
        <v>174</v>
      </c>
      <c r="I72" s="12" t="s">
        <v>360</v>
      </c>
    </row>
    <row r="73" spans="1:9" ht="28.5" x14ac:dyDescent="0.45">
      <c r="A73" s="15" t="s">
        <v>1532</v>
      </c>
      <c r="B73" s="16">
        <v>58</v>
      </c>
      <c r="H73" s="10" t="s">
        <v>229</v>
      </c>
      <c r="I73" s="12" t="s">
        <v>361</v>
      </c>
    </row>
    <row r="74" spans="1:9" ht="28.5" x14ac:dyDescent="0.45">
      <c r="A74" s="15" t="s">
        <v>1533</v>
      </c>
      <c r="B74" s="16">
        <v>59</v>
      </c>
      <c r="H74" s="10" t="s">
        <v>668</v>
      </c>
      <c r="I74" s="12" t="s">
        <v>681</v>
      </c>
    </row>
    <row r="75" spans="1:9" ht="28.5" x14ac:dyDescent="0.45">
      <c r="A75" s="15" t="s">
        <v>1534</v>
      </c>
      <c r="B75" s="16">
        <v>60</v>
      </c>
      <c r="H75" s="10" t="s">
        <v>202</v>
      </c>
      <c r="I75" s="12" t="s">
        <v>362</v>
      </c>
    </row>
    <row r="76" spans="1:9" ht="28.5" x14ac:dyDescent="0.45">
      <c r="A76" s="15" t="s">
        <v>1535</v>
      </c>
      <c r="B76" s="16">
        <v>62</v>
      </c>
      <c r="H76" s="10" t="s">
        <v>78</v>
      </c>
      <c r="I76" s="12" t="s">
        <v>363</v>
      </c>
    </row>
    <row r="77" spans="1:9" ht="28.5" x14ac:dyDescent="0.45">
      <c r="A77" s="15" t="s">
        <v>1536</v>
      </c>
      <c r="B77" s="16">
        <v>63</v>
      </c>
      <c r="H77" s="10" t="s">
        <v>97</v>
      </c>
      <c r="I77" s="12" t="s">
        <v>364</v>
      </c>
    </row>
    <row r="78" spans="1:9" ht="28.5" x14ac:dyDescent="0.45">
      <c r="A78" s="15" t="s">
        <v>1537</v>
      </c>
      <c r="B78" s="16">
        <v>64</v>
      </c>
      <c r="H78" s="10" t="s">
        <v>66</v>
      </c>
      <c r="I78" s="12" t="s">
        <v>365</v>
      </c>
    </row>
    <row r="79" spans="1:9" ht="28.5" x14ac:dyDescent="0.45">
      <c r="A79" s="15" t="s">
        <v>1538</v>
      </c>
      <c r="B79" s="16">
        <v>65</v>
      </c>
      <c r="H79" s="10" t="s">
        <v>221</v>
      </c>
      <c r="I79" s="12" t="s">
        <v>366</v>
      </c>
    </row>
    <row r="80" spans="1:9" ht="28.5" x14ac:dyDescent="0.45">
      <c r="A80" s="15" t="s">
        <v>1539</v>
      </c>
      <c r="B80" s="16">
        <v>67</v>
      </c>
      <c r="H80" s="10" t="s">
        <v>67</v>
      </c>
      <c r="I80" s="12" t="s">
        <v>367</v>
      </c>
    </row>
    <row r="81" spans="1:9" ht="28.5" x14ac:dyDescent="0.45">
      <c r="A81" s="15" t="s">
        <v>1540</v>
      </c>
      <c r="B81" s="16">
        <v>286</v>
      </c>
      <c r="H81" s="9" t="s">
        <v>27</v>
      </c>
      <c r="I81" s="9" t="s">
        <v>541</v>
      </c>
    </row>
    <row r="82" spans="1:9" ht="42.75" x14ac:dyDescent="0.45">
      <c r="A82" s="15" t="s">
        <v>1541</v>
      </c>
      <c r="B82" s="16">
        <v>264</v>
      </c>
      <c r="H82" s="10" t="s">
        <v>175</v>
      </c>
      <c r="I82" s="12" t="s">
        <v>368</v>
      </c>
    </row>
    <row r="83" spans="1:9" ht="57" x14ac:dyDescent="0.45">
      <c r="A83" s="15" t="s">
        <v>1542</v>
      </c>
      <c r="B83" s="16">
        <v>265</v>
      </c>
      <c r="H83" s="10" t="s">
        <v>77</v>
      </c>
      <c r="I83" s="12" t="s">
        <v>369</v>
      </c>
    </row>
    <row r="84" spans="1:9" ht="28.5" x14ac:dyDescent="0.45">
      <c r="A84" s="15" t="s">
        <v>1543</v>
      </c>
      <c r="B84" s="16">
        <v>261</v>
      </c>
      <c r="H84" s="10" t="s">
        <v>210</v>
      </c>
      <c r="I84" s="12" t="s">
        <v>370</v>
      </c>
    </row>
    <row r="85" spans="1:9" ht="28.5" x14ac:dyDescent="0.45">
      <c r="A85" s="15" t="s">
        <v>1544</v>
      </c>
      <c r="B85" s="16">
        <v>68</v>
      </c>
      <c r="H85" s="10" t="s">
        <v>247</v>
      </c>
      <c r="I85" s="12" t="s">
        <v>371</v>
      </c>
    </row>
    <row r="86" spans="1:9" ht="28.5" x14ac:dyDescent="0.45">
      <c r="A86" s="15" t="s">
        <v>1545</v>
      </c>
      <c r="B86" s="16">
        <v>69</v>
      </c>
      <c r="H86" s="10" t="s">
        <v>208</v>
      </c>
      <c r="I86" s="12" t="s">
        <v>372</v>
      </c>
    </row>
    <row r="87" spans="1:9" x14ac:dyDescent="0.45">
      <c r="A87" s="15" t="s">
        <v>1546</v>
      </c>
      <c r="B87" s="16">
        <v>245</v>
      </c>
      <c r="H87" s="10" t="s">
        <v>44</v>
      </c>
      <c r="I87" s="12" t="s">
        <v>373</v>
      </c>
    </row>
    <row r="88" spans="1:9" ht="28.5" x14ac:dyDescent="0.45">
      <c r="A88" s="15" t="s">
        <v>1547</v>
      </c>
      <c r="B88" s="16">
        <v>71</v>
      </c>
      <c r="H88" s="9" t="s">
        <v>28</v>
      </c>
      <c r="I88" s="9" t="s">
        <v>542</v>
      </c>
    </row>
    <row r="89" spans="1:9" ht="28.5" x14ac:dyDescent="0.45">
      <c r="A89" s="15" t="s">
        <v>1548</v>
      </c>
      <c r="B89" s="16">
        <v>72</v>
      </c>
      <c r="H89" s="10" t="s">
        <v>203</v>
      </c>
      <c r="I89" s="12" t="s">
        <v>374</v>
      </c>
    </row>
    <row r="90" spans="1:9" ht="28.5" x14ac:dyDescent="0.45">
      <c r="A90" s="15" t="s">
        <v>1549</v>
      </c>
      <c r="B90" s="16">
        <v>73</v>
      </c>
      <c r="H90" s="10" t="s">
        <v>68</v>
      </c>
      <c r="I90" s="12" t="s">
        <v>375</v>
      </c>
    </row>
    <row r="91" spans="1:9" ht="28.5" x14ac:dyDescent="0.45">
      <c r="A91" s="15" t="s">
        <v>1550</v>
      </c>
      <c r="B91" s="16">
        <v>76</v>
      </c>
      <c r="H91" s="10" t="s">
        <v>213</v>
      </c>
      <c r="I91" s="12" t="s">
        <v>376</v>
      </c>
    </row>
    <row r="92" spans="1:9" ht="28.5" x14ac:dyDescent="0.45">
      <c r="A92" s="15" t="s">
        <v>1551</v>
      </c>
      <c r="B92" s="16">
        <v>77</v>
      </c>
      <c r="H92" s="10" t="s">
        <v>206</v>
      </c>
      <c r="I92" s="12" t="s">
        <v>377</v>
      </c>
    </row>
    <row r="93" spans="1:9" ht="28.5" x14ac:dyDescent="0.45">
      <c r="A93" s="15" t="s">
        <v>1552</v>
      </c>
      <c r="B93" s="16">
        <v>78</v>
      </c>
      <c r="H93" s="10" t="s">
        <v>69</v>
      </c>
      <c r="I93" s="12" t="s">
        <v>378</v>
      </c>
    </row>
    <row r="94" spans="1:9" ht="28.5" x14ac:dyDescent="0.45">
      <c r="A94" s="15" t="s">
        <v>1553</v>
      </c>
      <c r="B94" s="16">
        <v>79</v>
      </c>
      <c r="H94" s="10" t="s">
        <v>71</v>
      </c>
      <c r="I94" s="12" t="s">
        <v>379</v>
      </c>
    </row>
    <row r="95" spans="1:9" ht="28.5" x14ac:dyDescent="0.45">
      <c r="A95" s="15" t="s">
        <v>1554</v>
      </c>
      <c r="B95" s="16">
        <v>80</v>
      </c>
      <c r="H95" s="10" t="s">
        <v>670</v>
      </c>
      <c r="I95" s="12" t="s">
        <v>683</v>
      </c>
    </row>
    <row r="96" spans="1:9" ht="28.5" x14ac:dyDescent="0.45">
      <c r="A96" s="15" t="s">
        <v>1555</v>
      </c>
      <c r="B96" s="16">
        <v>83</v>
      </c>
      <c r="H96" s="10" t="s">
        <v>83</v>
      </c>
      <c r="I96" s="12" t="s">
        <v>380</v>
      </c>
    </row>
    <row r="97" spans="1:9" ht="28.5" x14ac:dyDescent="0.45">
      <c r="A97" s="15" t="s">
        <v>1556</v>
      </c>
      <c r="B97" s="16">
        <v>84</v>
      </c>
      <c r="H97" s="9" t="s">
        <v>29</v>
      </c>
      <c r="I97" s="9" t="s">
        <v>543</v>
      </c>
    </row>
    <row r="98" spans="1:9" ht="28.5" x14ac:dyDescent="0.45">
      <c r="A98" s="15" t="s">
        <v>1557</v>
      </c>
      <c r="B98" s="16">
        <v>85</v>
      </c>
      <c r="H98" s="10" t="s">
        <v>214</v>
      </c>
      <c r="I98" s="12" t="s">
        <v>381</v>
      </c>
    </row>
    <row r="99" spans="1:9" ht="28.5" x14ac:dyDescent="0.45">
      <c r="A99" s="15" t="s">
        <v>1558</v>
      </c>
      <c r="B99" s="16">
        <v>86</v>
      </c>
      <c r="H99" s="10" t="s">
        <v>72</v>
      </c>
      <c r="I99" s="12" t="s">
        <v>382</v>
      </c>
    </row>
    <row r="100" spans="1:9" ht="28.5" x14ac:dyDescent="0.45">
      <c r="A100" s="15" t="s">
        <v>1559</v>
      </c>
      <c r="B100" s="16">
        <v>88</v>
      </c>
      <c r="H100" s="10" t="s">
        <v>40</v>
      </c>
      <c r="I100" s="12" t="s">
        <v>383</v>
      </c>
    </row>
    <row r="101" spans="1:9" ht="42.75" x14ac:dyDescent="0.45">
      <c r="A101" s="15" t="s">
        <v>1560</v>
      </c>
      <c r="B101" s="16">
        <v>280</v>
      </c>
      <c r="H101" s="10" t="s">
        <v>73</v>
      </c>
      <c r="I101" s="12" t="s">
        <v>384</v>
      </c>
    </row>
    <row r="102" spans="1:9" ht="28.5" x14ac:dyDescent="0.45">
      <c r="A102" s="15" t="s">
        <v>1561</v>
      </c>
      <c r="B102" s="16">
        <v>89</v>
      </c>
      <c r="H102" s="10" t="s">
        <v>659</v>
      </c>
      <c r="I102" s="12" t="s">
        <v>672</v>
      </c>
    </row>
    <row r="103" spans="1:9" ht="28.5" x14ac:dyDescent="0.45">
      <c r="A103" s="15" t="s">
        <v>1562</v>
      </c>
      <c r="B103" s="16">
        <v>90</v>
      </c>
      <c r="H103" s="10" t="s">
        <v>74</v>
      </c>
      <c r="I103" s="12" t="s">
        <v>385</v>
      </c>
    </row>
    <row r="104" spans="1:9" ht="28.5" x14ac:dyDescent="0.45">
      <c r="A104" s="15" t="s">
        <v>1563</v>
      </c>
      <c r="B104" s="16">
        <v>91</v>
      </c>
      <c r="H104" s="10" t="s">
        <v>119</v>
      </c>
      <c r="I104" s="12" t="s">
        <v>386</v>
      </c>
    </row>
    <row r="105" spans="1:9" ht="28.5" x14ac:dyDescent="0.45">
      <c r="A105" s="15" t="s">
        <v>1564</v>
      </c>
      <c r="B105" s="16">
        <v>92</v>
      </c>
      <c r="H105" s="10" t="s">
        <v>176</v>
      </c>
      <c r="I105" s="12" t="s">
        <v>387</v>
      </c>
    </row>
    <row r="106" spans="1:9" ht="28.5" x14ac:dyDescent="0.45">
      <c r="A106" s="15" t="s">
        <v>1565</v>
      </c>
      <c r="B106" s="16">
        <v>93</v>
      </c>
      <c r="H106" s="10" t="s">
        <v>144</v>
      </c>
      <c r="I106" s="12" t="s">
        <v>388</v>
      </c>
    </row>
    <row r="107" spans="1:9" ht="28.5" x14ac:dyDescent="0.45">
      <c r="A107" s="15" t="s">
        <v>1566</v>
      </c>
      <c r="B107" s="16">
        <v>95</v>
      </c>
      <c r="H107" s="10" t="s">
        <v>75</v>
      </c>
      <c r="I107" s="12" t="s">
        <v>389</v>
      </c>
    </row>
    <row r="108" spans="1:9" ht="28.5" x14ac:dyDescent="0.45">
      <c r="A108" s="15" t="s">
        <v>1567</v>
      </c>
      <c r="B108" s="16">
        <v>96</v>
      </c>
      <c r="H108" s="10" t="s">
        <v>390</v>
      </c>
      <c r="I108" s="12" t="s">
        <v>391</v>
      </c>
    </row>
    <row r="109" spans="1:9" ht="28.5" x14ac:dyDescent="0.45">
      <c r="A109" s="15" t="s">
        <v>1568</v>
      </c>
      <c r="B109" s="16">
        <v>94</v>
      </c>
      <c r="H109" s="10" t="s">
        <v>42</v>
      </c>
      <c r="I109" s="12" t="s">
        <v>392</v>
      </c>
    </row>
    <row r="110" spans="1:9" ht="28.5" x14ac:dyDescent="0.45">
      <c r="A110" s="15" t="s">
        <v>1569</v>
      </c>
      <c r="B110" s="16">
        <v>97</v>
      </c>
      <c r="H110" s="9" t="s">
        <v>30</v>
      </c>
      <c r="I110" s="9" t="s">
        <v>544</v>
      </c>
    </row>
    <row r="111" spans="1:9" ht="28.5" x14ac:dyDescent="0.45">
      <c r="A111" s="15" t="s">
        <v>1570</v>
      </c>
      <c r="B111" s="16">
        <v>98</v>
      </c>
      <c r="H111" s="10" t="s">
        <v>256</v>
      </c>
      <c r="I111" s="12" t="s">
        <v>393</v>
      </c>
    </row>
    <row r="112" spans="1:9" ht="28.5" x14ac:dyDescent="0.45">
      <c r="A112" s="15" t="s">
        <v>1571</v>
      </c>
      <c r="B112" s="16">
        <v>99</v>
      </c>
      <c r="H112" s="10" t="s">
        <v>79</v>
      </c>
      <c r="I112" s="12" t="s">
        <v>394</v>
      </c>
    </row>
    <row r="113" spans="1:9" ht="28.5" x14ac:dyDescent="0.45">
      <c r="A113" s="15" t="s">
        <v>1572</v>
      </c>
      <c r="B113" s="16">
        <v>100</v>
      </c>
      <c r="H113" s="9" t="s">
        <v>31</v>
      </c>
      <c r="I113" s="9" t="s">
        <v>545</v>
      </c>
    </row>
    <row r="114" spans="1:9" ht="28.5" x14ac:dyDescent="0.45">
      <c r="A114" s="15" t="s">
        <v>1573</v>
      </c>
      <c r="B114" s="16">
        <v>101</v>
      </c>
      <c r="H114" s="10" t="s">
        <v>661</v>
      </c>
      <c r="I114" s="12" t="s">
        <v>674</v>
      </c>
    </row>
    <row r="115" spans="1:9" ht="28.5" x14ac:dyDescent="0.45">
      <c r="A115" s="15" t="s">
        <v>1574</v>
      </c>
      <c r="B115" s="16">
        <v>102</v>
      </c>
      <c r="H115" s="10" t="s">
        <v>666</v>
      </c>
      <c r="I115" s="12" t="s">
        <v>679</v>
      </c>
    </row>
    <row r="116" spans="1:9" ht="28.5" x14ac:dyDescent="0.45">
      <c r="A116" s="15" t="s">
        <v>1575</v>
      </c>
      <c r="B116" s="16">
        <v>103</v>
      </c>
      <c r="H116" s="10" t="s">
        <v>145</v>
      </c>
      <c r="I116" s="12" t="s">
        <v>395</v>
      </c>
    </row>
    <row r="117" spans="1:9" ht="28.5" x14ac:dyDescent="0.45">
      <c r="A117" s="15" t="s">
        <v>1576</v>
      </c>
      <c r="B117" s="16">
        <v>901</v>
      </c>
      <c r="H117" s="10" t="s">
        <v>222</v>
      </c>
      <c r="I117" s="12" t="s">
        <v>396</v>
      </c>
    </row>
    <row r="118" spans="1:9" ht="28.5" x14ac:dyDescent="0.45">
      <c r="A118" s="15" t="s">
        <v>1577</v>
      </c>
      <c r="B118" s="16">
        <v>104</v>
      </c>
      <c r="H118" s="10" t="s">
        <v>80</v>
      </c>
      <c r="I118" s="12" t="s">
        <v>397</v>
      </c>
    </row>
    <row r="119" spans="1:9" ht="42.75" x14ac:dyDescent="0.45">
      <c r="A119" s="15" t="s">
        <v>1578</v>
      </c>
      <c r="B119" s="16">
        <v>263</v>
      </c>
      <c r="H119" s="10" t="s">
        <v>177</v>
      </c>
      <c r="I119" s="12" t="s">
        <v>398</v>
      </c>
    </row>
    <row r="120" spans="1:9" ht="28.5" x14ac:dyDescent="0.45">
      <c r="A120" s="15" t="s">
        <v>1579</v>
      </c>
      <c r="B120" s="16">
        <v>106</v>
      </c>
      <c r="H120" s="10" t="s">
        <v>241</v>
      </c>
      <c r="I120" s="12" t="s">
        <v>399</v>
      </c>
    </row>
    <row r="121" spans="1:9" ht="28.5" x14ac:dyDescent="0.45">
      <c r="A121" s="15" t="s">
        <v>1580</v>
      </c>
      <c r="B121" s="16">
        <v>107</v>
      </c>
      <c r="H121" s="10" t="s">
        <v>178</v>
      </c>
      <c r="I121" s="12" t="s">
        <v>400</v>
      </c>
    </row>
    <row r="122" spans="1:9" ht="28.5" x14ac:dyDescent="0.45">
      <c r="A122" s="15" t="s">
        <v>1581</v>
      </c>
      <c r="B122" s="16">
        <v>108</v>
      </c>
      <c r="H122" s="10" t="s">
        <v>146</v>
      </c>
      <c r="I122" s="12" t="s">
        <v>401</v>
      </c>
    </row>
    <row r="123" spans="1:9" ht="42.75" x14ac:dyDescent="0.45">
      <c r="A123" s="15" t="s">
        <v>1582</v>
      </c>
      <c r="B123" s="16">
        <v>283</v>
      </c>
      <c r="H123" s="10" t="s">
        <v>41</v>
      </c>
      <c r="I123" s="12" t="s">
        <v>402</v>
      </c>
    </row>
    <row r="124" spans="1:9" ht="28.5" x14ac:dyDescent="0.45">
      <c r="A124" s="15" t="s">
        <v>1583</v>
      </c>
      <c r="B124" s="16">
        <v>109</v>
      </c>
      <c r="H124" s="10" t="s">
        <v>235</v>
      </c>
      <c r="I124" s="12" t="s">
        <v>403</v>
      </c>
    </row>
    <row r="125" spans="1:9" ht="28.5" x14ac:dyDescent="0.45">
      <c r="A125" s="15" t="s">
        <v>1584</v>
      </c>
      <c r="B125" s="16">
        <v>110</v>
      </c>
      <c r="H125" s="10" t="s">
        <v>216</v>
      </c>
      <c r="I125" s="12" t="s">
        <v>404</v>
      </c>
    </row>
    <row r="126" spans="1:9" ht="28.5" x14ac:dyDescent="0.45">
      <c r="A126" s="15" t="s">
        <v>1585</v>
      </c>
      <c r="B126" s="16">
        <v>111</v>
      </c>
      <c r="H126" s="10" t="s">
        <v>179</v>
      </c>
      <c r="I126" s="12" t="s">
        <v>405</v>
      </c>
    </row>
    <row r="127" spans="1:9" ht="28.5" x14ac:dyDescent="0.45">
      <c r="A127" s="15" t="s">
        <v>1586</v>
      </c>
      <c r="B127" s="16">
        <v>112</v>
      </c>
      <c r="H127" s="10" t="s">
        <v>147</v>
      </c>
      <c r="I127" s="12" t="s">
        <v>406</v>
      </c>
    </row>
    <row r="128" spans="1:9" ht="28.5" x14ac:dyDescent="0.45">
      <c r="A128" s="15" t="s">
        <v>1587</v>
      </c>
      <c r="B128" s="16">
        <v>113</v>
      </c>
      <c r="H128" s="10" t="s">
        <v>204</v>
      </c>
      <c r="I128" s="12" t="s">
        <v>407</v>
      </c>
    </row>
    <row r="129" spans="1:9" ht="28.5" x14ac:dyDescent="0.45">
      <c r="A129" s="15" t="s">
        <v>1588</v>
      </c>
      <c r="B129" s="16">
        <v>114</v>
      </c>
      <c r="H129" s="10" t="s">
        <v>408</v>
      </c>
      <c r="I129" s="12" t="s">
        <v>409</v>
      </c>
    </row>
    <row r="130" spans="1:9" ht="28.5" x14ac:dyDescent="0.45">
      <c r="A130" s="15" t="s">
        <v>1589</v>
      </c>
      <c r="B130" s="16">
        <v>116</v>
      </c>
      <c r="H130" s="10" t="s">
        <v>238</v>
      </c>
      <c r="I130" s="12" t="s">
        <v>410</v>
      </c>
    </row>
    <row r="131" spans="1:9" ht="28.5" x14ac:dyDescent="0.45">
      <c r="A131" s="15" t="s">
        <v>1590</v>
      </c>
      <c r="B131" s="16">
        <v>117</v>
      </c>
      <c r="H131" s="10" t="s">
        <v>180</v>
      </c>
      <c r="I131" s="12" t="s">
        <v>411</v>
      </c>
    </row>
    <row r="132" spans="1:9" ht="28.5" x14ac:dyDescent="0.45">
      <c r="A132" s="15" t="s">
        <v>1591</v>
      </c>
      <c r="B132" s="16">
        <v>201</v>
      </c>
      <c r="H132" s="10" t="s">
        <v>211</v>
      </c>
      <c r="I132" s="12" t="s">
        <v>412</v>
      </c>
    </row>
    <row r="133" spans="1:9" ht="28.5" x14ac:dyDescent="0.45">
      <c r="A133" s="15" t="s">
        <v>1592</v>
      </c>
      <c r="B133" s="16">
        <v>204</v>
      </c>
      <c r="H133" s="10" t="s">
        <v>181</v>
      </c>
      <c r="I133" s="12" t="s">
        <v>413</v>
      </c>
    </row>
    <row r="134" spans="1:9" ht="28.5" x14ac:dyDescent="0.45">
      <c r="A134" s="15" t="s">
        <v>1593</v>
      </c>
      <c r="B134" s="16">
        <v>205</v>
      </c>
      <c r="H134" s="10" t="s">
        <v>81</v>
      </c>
      <c r="I134" s="12" t="s">
        <v>414</v>
      </c>
    </row>
    <row r="135" spans="1:9" ht="28.5" x14ac:dyDescent="0.45">
      <c r="A135" s="15" t="s">
        <v>1594</v>
      </c>
      <c r="B135" s="16">
        <v>207</v>
      </c>
      <c r="H135" s="10" t="s">
        <v>76</v>
      </c>
      <c r="I135" s="12" t="s">
        <v>415</v>
      </c>
    </row>
    <row r="136" spans="1:9" ht="28.5" x14ac:dyDescent="0.45">
      <c r="A136" s="15" t="s">
        <v>1595</v>
      </c>
      <c r="B136" s="16">
        <v>208</v>
      </c>
      <c r="H136" s="10" t="s">
        <v>76</v>
      </c>
      <c r="I136" s="12" t="s">
        <v>416</v>
      </c>
    </row>
    <row r="137" spans="1:9" ht="28.5" x14ac:dyDescent="0.45">
      <c r="A137" s="15" t="s">
        <v>1596</v>
      </c>
      <c r="B137" s="16">
        <v>209</v>
      </c>
      <c r="H137" s="10" t="s">
        <v>82</v>
      </c>
      <c r="I137" s="12" t="s">
        <v>417</v>
      </c>
    </row>
    <row r="138" spans="1:9" ht="28.5" x14ac:dyDescent="0.45">
      <c r="A138" s="15" t="s">
        <v>1597</v>
      </c>
      <c r="B138" s="16">
        <v>210</v>
      </c>
      <c r="H138" s="9" t="s">
        <v>32</v>
      </c>
      <c r="I138" s="9" t="s">
        <v>546</v>
      </c>
    </row>
    <row r="139" spans="1:9" ht="28.5" x14ac:dyDescent="0.45">
      <c r="A139" s="15" t="s">
        <v>1598</v>
      </c>
      <c r="B139" s="16">
        <v>211</v>
      </c>
      <c r="H139" s="10" t="s">
        <v>243</v>
      </c>
      <c r="I139" s="12" t="s">
        <v>418</v>
      </c>
    </row>
    <row r="140" spans="1:9" ht="28.5" x14ac:dyDescent="0.45">
      <c r="A140" s="15" t="s">
        <v>1599</v>
      </c>
      <c r="B140" s="16">
        <v>212</v>
      </c>
      <c r="H140" s="10" t="s">
        <v>209</v>
      </c>
      <c r="I140" s="12" t="s">
        <v>419</v>
      </c>
    </row>
    <row r="141" spans="1:9" ht="28.5" x14ac:dyDescent="0.45">
      <c r="A141" s="15" t="s">
        <v>1600</v>
      </c>
      <c r="B141" s="16">
        <v>213</v>
      </c>
      <c r="H141" s="10" t="s">
        <v>182</v>
      </c>
      <c r="I141" s="12" t="s">
        <v>420</v>
      </c>
    </row>
    <row r="142" spans="1:9" ht="28.5" x14ac:dyDescent="0.45">
      <c r="A142" s="15" t="s">
        <v>1601</v>
      </c>
      <c r="B142" s="16">
        <v>214</v>
      </c>
      <c r="H142" s="10" t="s">
        <v>665</v>
      </c>
      <c r="I142" s="12" t="s">
        <v>678</v>
      </c>
    </row>
    <row r="143" spans="1:9" ht="28.5" x14ac:dyDescent="0.45">
      <c r="A143" s="15" t="s">
        <v>1602</v>
      </c>
      <c r="B143" s="16">
        <v>215</v>
      </c>
      <c r="H143" s="10" t="s">
        <v>148</v>
      </c>
      <c r="I143" s="12" t="s">
        <v>421</v>
      </c>
    </row>
    <row r="144" spans="1:9" ht="28.5" x14ac:dyDescent="0.45">
      <c r="A144" s="15" t="s">
        <v>1603</v>
      </c>
      <c r="B144" s="16">
        <v>216</v>
      </c>
      <c r="H144" s="10" t="s">
        <v>149</v>
      </c>
      <c r="I144" s="12" t="s">
        <v>422</v>
      </c>
    </row>
    <row r="145" spans="1:9" ht="28.5" x14ac:dyDescent="0.45">
      <c r="A145" s="15" t="s">
        <v>1604</v>
      </c>
      <c r="B145" s="16">
        <v>217</v>
      </c>
      <c r="H145" s="10" t="s">
        <v>662</v>
      </c>
      <c r="I145" s="12" t="s">
        <v>675</v>
      </c>
    </row>
    <row r="146" spans="1:9" ht="28.5" x14ac:dyDescent="0.45">
      <c r="A146" s="15" t="s">
        <v>1605</v>
      </c>
      <c r="B146" s="16">
        <v>218</v>
      </c>
      <c r="H146" s="10" t="s">
        <v>39</v>
      </c>
      <c r="I146" s="12" t="s">
        <v>423</v>
      </c>
    </row>
    <row r="147" spans="1:9" ht="28.5" x14ac:dyDescent="0.45">
      <c r="A147" s="15" t="s">
        <v>1606</v>
      </c>
      <c r="B147" s="16">
        <v>219</v>
      </c>
      <c r="H147" s="10" t="s">
        <v>424</v>
      </c>
      <c r="I147" s="12" t="s">
        <v>425</v>
      </c>
    </row>
    <row r="148" spans="1:9" ht="28.5" x14ac:dyDescent="0.45">
      <c r="A148" s="15" t="s">
        <v>1607</v>
      </c>
      <c r="B148" s="16">
        <v>220</v>
      </c>
      <c r="H148" s="9" t="s">
        <v>33</v>
      </c>
      <c r="I148" s="9" t="s">
        <v>537</v>
      </c>
    </row>
    <row r="149" spans="1:9" ht="28.5" x14ac:dyDescent="0.45">
      <c r="A149" s="15" t="s">
        <v>1608</v>
      </c>
      <c r="B149" s="16">
        <v>118</v>
      </c>
      <c r="H149" s="10" t="s">
        <v>84</v>
      </c>
      <c r="I149" s="12" t="s">
        <v>426</v>
      </c>
    </row>
    <row r="150" spans="1:9" ht="28.5" x14ac:dyDescent="0.45">
      <c r="A150" s="15" t="s">
        <v>1609</v>
      </c>
      <c r="B150" s="16">
        <v>119</v>
      </c>
      <c r="H150" s="10" t="s">
        <v>150</v>
      </c>
      <c r="I150" s="12" t="s">
        <v>427</v>
      </c>
    </row>
    <row r="151" spans="1:9" ht="28.5" x14ac:dyDescent="0.45">
      <c r="A151" s="15" t="s">
        <v>1610</v>
      </c>
      <c r="B151" s="16">
        <v>121</v>
      </c>
      <c r="H151" s="10" t="s">
        <v>85</v>
      </c>
      <c r="I151" s="12" t="s">
        <v>428</v>
      </c>
    </row>
    <row r="152" spans="1:9" ht="28.5" x14ac:dyDescent="0.45">
      <c r="A152" s="15" t="s">
        <v>1611</v>
      </c>
      <c r="B152" s="16">
        <v>122</v>
      </c>
      <c r="H152" s="10" t="s">
        <v>151</v>
      </c>
      <c r="I152" s="12" t="s">
        <v>429</v>
      </c>
    </row>
    <row r="153" spans="1:9" ht="28.5" x14ac:dyDescent="0.45">
      <c r="A153" s="15" t="s">
        <v>1612</v>
      </c>
      <c r="B153" s="16">
        <v>123</v>
      </c>
      <c r="H153" s="10" t="s">
        <v>183</v>
      </c>
      <c r="I153" s="12" t="s">
        <v>430</v>
      </c>
    </row>
    <row r="154" spans="1:9" ht="28.5" x14ac:dyDescent="0.45">
      <c r="A154" s="15" t="s">
        <v>1613</v>
      </c>
      <c r="B154" s="16">
        <v>124</v>
      </c>
      <c r="H154" s="10" t="s">
        <v>255</v>
      </c>
      <c r="I154" s="12" t="s">
        <v>431</v>
      </c>
    </row>
    <row r="155" spans="1:9" ht="28.5" x14ac:dyDescent="0.45">
      <c r="A155" s="15" t="s">
        <v>1614</v>
      </c>
      <c r="B155" s="16">
        <v>125</v>
      </c>
      <c r="H155" s="10" t="s">
        <v>223</v>
      </c>
      <c r="I155" s="12" t="s">
        <v>432</v>
      </c>
    </row>
    <row r="156" spans="1:9" ht="28.5" x14ac:dyDescent="0.45">
      <c r="A156" s="15" t="s">
        <v>1615</v>
      </c>
      <c r="B156" s="16">
        <v>126</v>
      </c>
      <c r="H156" s="10" t="s">
        <v>86</v>
      </c>
      <c r="I156" s="12" t="s">
        <v>433</v>
      </c>
    </row>
    <row r="157" spans="1:9" ht="28.5" x14ac:dyDescent="0.45">
      <c r="A157" s="15" t="s">
        <v>1616</v>
      </c>
      <c r="B157" s="16">
        <v>127</v>
      </c>
      <c r="H157" s="10" t="s">
        <v>87</v>
      </c>
      <c r="I157" s="12" t="s">
        <v>434</v>
      </c>
    </row>
    <row r="158" spans="1:9" ht="42.75" x14ac:dyDescent="0.45">
      <c r="A158" s="15" t="s">
        <v>1617</v>
      </c>
      <c r="B158" s="16">
        <v>270</v>
      </c>
      <c r="H158" s="10" t="s">
        <v>88</v>
      </c>
      <c r="I158" s="12" t="s">
        <v>435</v>
      </c>
    </row>
    <row r="159" spans="1:9" ht="28.5" x14ac:dyDescent="0.45">
      <c r="A159" s="15" t="s">
        <v>1618</v>
      </c>
      <c r="B159" s="16">
        <v>128</v>
      </c>
      <c r="H159" s="10" t="s">
        <v>152</v>
      </c>
      <c r="I159" s="12" t="s">
        <v>436</v>
      </c>
    </row>
    <row r="160" spans="1:9" ht="28.5" x14ac:dyDescent="0.45">
      <c r="A160" s="15" t="s">
        <v>1619</v>
      </c>
      <c r="B160" s="16">
        <v>129</v>
      </c>
      <c r="H160" s="10" t="s">
        <v>253</v>
      </c>
      <c r="I160" s="12" t="s">
        <v>437</v>
      </c>
    </row>
    <row r="161" spans="1:9" ht="28.5" x14ac:dyDescent="0.45">
      <c r="A161" s="15" t="s">
        <v>1620</v>
      </c>
      <c r="B161" s="16">
        <v>132</v>
      </c>
      <c r="H161" s="10" t="s">
        <v>153</v>
      </c>
      <c r="I161" s="12" t="s">
        <v>438</v>
      </c>
    </row>
    <row r="162" spans="1:9" ht="28.5" x14ac:dyDescent="0.45">
      <c r="A162" s="15" t="s">
        <v>1621</v>
      </c>
      <c r="B162" s="16">
        <v>131</v>
      </c>
      <c r="H162" s="10" t="s">
        <v>184</v>
      </c>
      <c r="I162" s="12" t="s">
        <v>439</v>
      </c>
    </row>
    <row r="163" spans="1:9" ht="28.5" x14ac:dyDescent="0.45">
      <c r="A163" s="15" t="s">
        <v>1622</v>
      </c>
      <c r="B163" s="16">
        <v>133</v>
      </c>
      <c r="H163" s="10" t="s">
        <v>89</v>
      </c>
      <c r="I163" s="12" t="s">
        <v>440</v>
      </c>
    </row>
    <row r="164" spans="1:9" ht="28.5" x14ac:dyDescent="0.45">
      <c r="A164" s="15" t="s">
        <v>1623</v>
      </c>
      <c r="B164" s="16">
        <v>134</v>
      </c>
      <c r="H164" s="10" t="s">
        <v>154</v>
      </c>
      <c r="I164" s="12" t="s">
        <v>441</v>
      </c>
    </row>
    <row r="165" spans="1:9" ht="42.75" x14ac:dyDescent="0.45">
      <c r="A165" s="15" t="s">
        <v>1624</v>
      </c>
      <c r="B165" s="16">
        <v>299</v>
      </c>
      <c r="H165" s="10" t="s">
        <v>240</v>
      </c>
      <c r="I165" s="12" t="s">
        <v>442</v>
      </c>
    </row>
    <row r="166" spans="1:9" ht="57" x14ac:dyDescent="0.45">
      <c r="A166" s="15" t="s">
        <v>1625</v>
      </c>
      <c r="B166" s="16">
        <v>296</v>
      </c>
      <c r="H166" s="10" t="s">
        <v>660</v>
      </c>
      <c r="I166" s="12" t="s">
        <v>673</v>
      </c>
    </row>
    <row r="167" spans="1:9" ht="28.5" x14ac:dyDescent="0.45">
      <c r="A167" s="15" t="s">
        <v>1626</v>
      </c>
      <c r="B167" s="16">
        <v>135</v>
      </c>
      <c r="H167" s="10" t="s">
        <v>155</v>
      </c>
      <c r="I167" s="12" t="s">
        <v>443</v>
      </c>
    </row>
    <row r="168" spans="1:9" ht="28.5" x14ac:dyDescent="0.45">
      <c r="A168" s="15" t="s">
        <v>1627</v>
      </c>
      <c r="B168" s="16">
        <v>136</v>
      </c>
      <c r="H168" s="10" t="s">
        <v>237</v>
      </c>
      <c r="I168" s="12" t="s">
        <v>444</v>
      </c>
    </row>
    <row r="169" spans="1:9" ht="28.5" x14ac:dyDescent="0.45">
      <c r="A169" s="15" t="s">
        <v>1628</v>
      </c>
      <c r="B169" s="16">
        <v>137</v>
      </c>
      <c r="H169" s="10" t="s">
        <v>156</v>
      </c>
      <c r="I169" s="12" t="s">
        <v>445</v>
      </c>
    </row>
    <row r="170" spans="1:9" ht="28.5" x14ac:dyDescent="0.45">
      <c r="A170" s="15" t="s">
        <v>1629</v>
      </c>
      <c r="B170" s="16">
        <v>138</v>
      </c>
      <c r="H170" s="10" t="s">
        <v>207</v>
      </c>
      <c r="I170" s="12" t="s">
        <v>446</v>
      </c>
    </row>
    <row r="171" spans="1:9" ht="28.5" x14ac:dyDescent="0.45">
      <c r="A171" s="15" t="s">
        <v>1630</v>
      </c>
      <c r="B171" s="16">
        <v>139</v>
      </c>
      <c r="H171" s="10" t="s">
        <v>185</v>
      </c>
      <c r="I171" s="12" t="s">
        <v>447</v>
      </c>
    </row>
    <row r="172" spans="1:9" ht="28.5" x14ac:dyDescent="0.45">
      <c r="A172" s="15" t="s">
        <v>1631</v>
      </c>
      <c r="B172" s="16">
        <v>269</v>
      </c>
      <c r="H172" s="10" t="s">
        <v>225</v>
      </c>
      <c r="I172" s="12" t="s">
        <v>448</v>
      </c>
    </row>
    <row r="173" spans="1:9" ht="28.5" x14ac:dyDescent="0.45">
      <c r="A173" s="15" t="s">
        <v>1632</v>
      </c>
      <c r="B173" s="16">
        <v>902</v>
      </c>
      <c r="H173" s="10" t="s">
        <v>122</v>
      </c>
      <c r="I173" s="12" t="s">
        <v>449</v>
      </c>
    </row>
    <row r="174" spans="1:9" ht="28.5" x14ac:dyDescent="0.45">
      <c r="A174" s="15" t="s">
        <v>1633</v>
      </c>
      <c r="B174" s="16">
        <v>903</v>
      </c>
      <c r="H174" s="10" t="s">
        <v>157</v>
      </c>
      <c r="I174" s="12" t="s">
        <v>450</v>
      </c>
    </row>
    <row r="175" spans="1:9" ht="28.5" x14ac:dyDescent="0.45">
      <c r="A175" s="15" t="s">
        <v>1634</v>
      </c>
      <c r="B175" s="16">
        <v>140</v>
      </c>
      <c r="H175" s="10" t="s">
        <v>218</v>
      </c>
      <c r="I175" s="12" t="s">
        <v>451</v>
      </c>
    </row>
    <row r="176" spans="1:9" ht="28.5" x14ac:dyDescent="0.45">
      <c r="A176" s="15" t="s">
        <v>1635</v>
      </c>
      <c r="B176" s="16">
        <v>141</v>
      </c>
      <c r="H176" s="10" t="s">
        <v>90</v>
      </c>
      <c r="I176" s="12" t="s">
        <v>452</v>
      </c>
    </row>
    <row r="177" spans="1:9" ht="28.5" x14ac:dyDescent="0.45">
      <c r="A177" s="15" t="s">
        <v>1636</v>
      </c>
      <c r="B177" s="16">
        <v>142</v>
      </c>
      <c r="H177" s="10" t="s">
        <v>186</v>
      </c>
      <c r="I177" s="12" t="s">
        <v>453</v>
      </c>
    </row>
    <row r="178" spans="1:9" ht="28.5" x14ac:dyDescent="0.45">
      <c r="A178" s="15" t="s">
        <v>1637</v>
      </c>
      <c r="B178" s="16">
        <v>143</v>
      </c>
      <c r="H178" s="10" t="s">
        <v>217</v>
      </c>
      <c r="I178" s="12" t="s">
        <v>454</v>
      </c>
    </row>
    <row r="179" spans="1:9" ht="28.5" x14ac:dyDescent="0.45">
      <c r="A179" s="15" t="s">
        <v>1638</v>
      </c>
      <c r="B179" s="16">
        <v>144</v>
      </c>
      <c r="H179" s="10" t="s">
        <v>187</v>
      </c>
      <c r="I179" s="12" t="s">
        <v>455</v>
      </c>
    </row>
    <row r="180" spans="1:9" ht="28.5" x14ac:dyDescent="0.45">
      <c r="A180" s="15" t="s">
        <v>1639</v>
      </c>
      <c r="B180" s="16">
        <v>336</v>
      </c>
      <c r="H180" s="10" t="s">
        <v>158</v>
      </c>
      <c r="I180" s="12" t="s">
        <v>456</v>
      </c>
    </row>
    <row r="181" spans="1:9" ht="28.5" x14ac:dyDescent="0.45">
      <c r="A181" s="15" t="s">
        <v>1640</v>
      </c>
      <c r="B181" s="16">
        <v>145</v>
      </c>
      <c r="H181" s="10" t="s">
        <v>205</v>
      </c>
      <c r="I181" s="12" t="s">
        <v>457</v>
      </c>
    </row>
    <row r="182" spans="1:9" ht="28.5" x14ac:dyDescent="0.45">
      <c r="A182" s="15" t="s">
        <v>1641</v>
      </c>
      <c r="B182" s="16">
        <v>146</v>
      </c>
      <c r="H182" s="10" t="s">
        <v>188</v>
      </c>
      <c r="I182" s="12" t="s">
        <v>458</v>
      </c>
    </row>
    <row r="183" spans="1:9" ht="28.5" x14ac:dyDescent="0.45">
      <c r="A183" s="15" t="s">
        <v>1642</v>
      </c>
      <c r="B183" s="16">
        <v>147</v>
      </c>
      <c r="H183" s="10" t="s">
        <v>91</v>
      </c>
      <c r="I183" s="12" t="s">
        <v>459</v>
      </c>
    </row>
    <row r="184" spans="1:9" ht="28.5" x14ac:dyDescent="0.45">
      <c r="A184" s="15" t="s">
        <v>1643</v>
      </c>
      <c r="B184" s="16">
        <v>148</v>
      </c>
      <c r="H184" s="10" t="s">
        <v>189</v>
      </c>
      <c r="I184" s="12" t="s">
        <v>460</v>
      </c>
    </row>
    <row r="185" spans="1:9" ht="28.5" x14ac:dyDescent="0.45">
      <c r="A185" s="15" t="s">
        <v>1644</v>
      </c>
      <c r="B185" s="16">
        <v>151</v>
      </c>
      <c r="H185" s="10" t="s">
        <v>461</v>
      </c>
      <c r="I185" s="12" t="s">
        <v>462</v>
      </c>
    </row>
    <row r="186" spans="1:9" ht="28.5" x14ac:dyDescent="0.45">
      <c r="A186" s="15" t="s">
        <v>1645</v>
      </c>
      <c r="B186" s="16">
        <v>152</v>
      </c>
      <c r="H186" s="10" t="s">
        <v>463</v>
      </c>
      <c r="I186" s="12" t="s">
        <v>464</v>
      </c>
    </row>
    <row r="187" spans="1:9" ht="28.5" x14ac:dyDescent="0.45">
      <c r="A187" s="15" t="s">
        <v>1646</v>
      </c>
      <c r="B187" s="16">
        <v>153</v>
      </c>
      <c r="H187" s="10" t="s">
        <v>172</v>
      </c>
      <c r="I187" s="12" t="s">
        <v>465</v>
      </c>
    </row>
    <row r="188" spans="1:9" ht="28.5" x14ac:dyDescent="0.45">
      <c r="A188" s="15" t="s">
        <v>1647</v>
      </c>
      <c r="B188" s="16">
        <v>155</v>
      </c>
      <c r="H188" s="10" t="s">
        <v>107</v>
      </c>
      <c r="I188" s="12" t="s">
        <v>466</v>
      </c>
    </row>
    <row r="189" spans="1:9" ht="28.5" x14ac:dyDescent="0.45">
      <c r="A189" s="15" t="s">
        <v>1648</v>
      </c>
      <c r="B189" s="16">
        <v>156</v>
      </c>
      <c r="H189" s="9" t="s">
        <v>34</v>
      </c>
      <c r="I189" s="9" t="s">
        <v>547</v>
      </c>
    </row>
    <row r="190" spans="1:9" ht="28.5" x14ac:dyDescent="0.45">
      <c r="A190" s="15" t="s">
        <v>1649</v>
      </c>
      <c r="B190" s="16">
        <v>154</v>
      </c>
      <c r="H190" s="10" t="s">
        <v>43</v>
      </c>
      <c r="I190" s="12" t="s">
        <v>467</v>
      </c>
    </row>
    <row r="191" spans="1:9" ht="28.5" x14ac:dyDescent="0.45">
      <c r="A191" s="15" t="s">
        <v>1650</v>
      </c>
      <c r="B191" s="16">
        <v>157</v>
      </c>
      <c r="H191" s="10" t="s">
        <v>190</v>
      </c>
      <c r="I191" s="12" t="s">
        <v>468</v>
      </c>
    </row>
    <row r="192" spans="1:9" ht="28.5" x14ac:dyDescent="0.45">
      <c r="A192" s="15" t="s">
        <v>1651</v>
      </c>
      <c r="B192" s="16">
        <v>158</v>
      </c>
      <c r="H192" s="10" t="s">
        <v>245</v>
      </c>
      <c r="I192" s="12" t="s">
        <v>469</v>
      </c>
    </row>
    <row r="193" spans="1:9" ht="28.5" x14ac:dyDescent="0.45">
      <c r="A193" s="15" t="s">
        <v>1652</v>
      </c>
      <c r="B193" s="16">
        <v>159</v>
      </c>
      <c r="H193" s="10" t="s">
        <v>38</v>
      </c>
      <c r="I193" s="12" t="s">
        <v>470</v>
      </c>
    </row>
    <row r="194" spans="1:9" ht="28.5" x14ac:dyDescent="0.45">
      <c r="A194" s="15" t="s">
        <v>1653</v>
      </c>
      <c r="B194" s="16">
        <v>160</v>
      </c>
      <c r="H194" s="9" t="s">
        <v>35</v>
      </c>
      <c r="I194" s="9" t="s">
        <v>548</v>
      </c>
    </row>
    <row r="195" spans="1:9" ht="28.5" x14ac:dyDescent="0.45">
      <c r="A195" s="15" t="s">
        <v>1654</v>
      </c>
      <c r="B195" s="16">
        <v>161</v>
      </c>
      <c r="H195" s="10" t="s">
        <v>92</v>
      </c>
      <c r="I195" s="12" t="s">
        <v>471</v>
      </c>
    </row>
    <row r="196" spans="1:9" ht="28.5" x14ac:dyDescent="0.45">
      <c r="A196" s="15" t="s">
        <v>1655</v>
      </c>
      <c r="B196" s="16">
        <v>162</v>
      </c>
      <c r="H196" s="10" t="s">
        <v>94</v>
      </c>
      <c r="I196" s="12" t="s">
        <v>472</v>
      </c>
    </row>
    <row r="197" spans="1:9" ht="28.5" x14ac:dyDescent="0.45">
      <c r="A197" s="15" t="s">
        <v>1656</v>
      </c>
      <c r="B197" s="16">
        <v>163</v>
      </c>
      <c r="H197" s="10" t="s">
        <v>249</v>
      </c>
      <c r="I197" s="12" t="s">
        <v>473</v>
      </c>
    </row>
    <row r="198" spans="1:9" ht="28.5" x14ac:dyDescent="0.45">
      <c r="A198" s="15" t="s">
        <v>1657</v>
      </c>
      <c r="B198" s="16">
        <v>165</v>
      </c>
      <c r="H198" s="10" t="s">
        <v>658</v>
      </c>
      <c r="I198" s="12" t="s">
        <v>671</v>
      </c>
    </row>
    <row r="199" spans="1:9" ht="28.5" x14ac:dyDescent="0.45">
      <c r="A199" s="15" t="s">
        <v>1658</v>
      </c>
      <c r="B199" s="16">
        <v>164</v>
      </c>
      <c r="H199" s="10" t="s">
        <v>233</v>
      </c>
      <c r="I199" s="12" t="s">
        <v>474</v>
      </c>
    </row>
    <row r="200" spans="1:9" ht="28.5" x14ac:dyDescent="0.45">
      <c r="A200" s="15" t="s">
        <v>1659</v>
      </c>
      <c r="B200" s="16">
        <v>166</v>
      </c>
      <c r="H200" s="10" t="s">
        <v>234</v>
      </c>
      <c r="I200" s="12" t="s">
        <v>475</v>
      </c>
    </row>
    <row r="201" spans="1:9" ht="28.5" x14ac:dyDescent="0.45">
      <c r="A201" s="15" t="s">
        <v>1660</v>
      </c>
      <c r="B201" s="16">
        <v>167</v>
      </c>
      <c r="H201" s="10" t="s">
        <v>191</v>
      </c>
      <c r="I201" s="12" t="s">
        <v>476</v>
      </c>
    </row>
    <row r="202" spans="1:9" ht="28.5" x14ac:dyDescent="0.45">
      <c r="A202" s="15" t="s">
        <v>1661</v>
      </c>
      <c r="B202" s="16">
        <v>169</v>
      </c>
      <c r="H202" s="10" t="s">
        <v>663</v>
      </c>
      <c r="I202" s="12" t="s">
        <v>676</v>
      </c>
    </row>
    <row r="203" spans="1:9" x14ac:dyDescent="0.45">
      <c r="H203" s="10" t="s">
        <v>95</v>
      </c>
      <c r="I203" s="12" t="s">
        <v>477</v>
      </c>
    </row>
    <row r="204" spans="1:9" x14ac:dyDescent="0.45">
      <c r="H204" s="10" t="s">
        <v>96</v>
      </c>
      <c r="I204" s="12" t="s">
        <v>478</v>
      </c>
    </row>
    <row r="205" spans="1:9" x14ac:dyDescent="0.45">
      <c r="H205" s="9" t="s">
        <v>36</v>
      </c>
      <c r="I205" s="9" t="s">
        <v>549</v>
      </c>
    </row>
    <row r="206" spans="1:9" x14ac:dyDescent="0.45">
      <c r="H206" s="10" t="s">
        <v>123</v>
      </c>
      <c r="I206" s="12" t="s">
        <v>479</v>
      </c>
    </row>
    <row r="207" spans="1:9" x14ac:dyDescent="0.45">
      <c r="H207" s="10" t="s">
        <v>220</v>
      </c>
      <c r="I207" s="12" t="s">
        <v>480</v>
      </c>
    </row>
    <row r="208" spans="1:9" x14ac:dyDescent="0.45">
      <c r="H208" s="10" t="s">
        <v>98</v>
      </c>
      <c r="I208" s="12" t="s">
        <v>481</v>
      </c>
    </row>
    <row r="209" spans="8:9" x14ac:dyDescent="0.45">
      <c r="H209" s="10" t="s">
        <v>192</v>
      </c>
      <c r="I209" s="12" t="s">
        <v>482</v>
      </c>
    </row>
    <row r="210" spans="8:9" x14ac:dyDescent="0.45">
      <c r="H210" s="10" t="s">
        <v>159</v>
      </c>
      <c r="I210" s="12" t="s">
        <v>483</v>
      </c>
    </row>
    <row r="211" spans="8:9" x14ac:dyDescent="0.45">
      <c r="H211" s="10" t="s">
        <v>193</v>
      </c>
      <c r="I211" s="12" t="s">
        <v>484</v>
      </c>
    </row>
    <row r="212" spans="8:9" x14ac:dyDescent="0.45">
      <c r="H212" s="10" t="s">
        <v>99</v>
      </c>
      <c r="I212" s="12" t="s">
        <v>485</v>
      </c>
    </row>
    <row r="213" spans="8:9" x14ac:dyDescent="0.45">
      <c r="H213" s="10" t="s">
        <v>100</v>
      </c>
      <c r="I213" s="12" t="s">
        <v>486</v>
      </c>
    </row>
    <row r="214" spans="8:9" x14ac:dyDescent="0.45">
      <c r="H214" s="10" t="s">
        <v>101</v>
      </c>
      <c r="I214" s="12" t="s">
        <v>487</v>
      </c>
    </row>
    <row r="215" spans="8:9" x14ac:dyDescent="0.45">
      <c r="H215" s="10" t="s">
        <v>194</v>
      </c>
      <c r="I215" s="12" t="s">
        <v>488</v>
      </c>
    </row>
    <row r="216" spans="8:9" x14ac:dyDescent="0.45">
      <c r="H216" s="10" t="s">
        <v>102</v>
      </c>
      <c r="I216" s="12" t="s">
        <v>489</v>
      </c>
    </row>
    <row r="217" spans="8:9" x14ac:dyDescent="0.45">
      <c r="H217" s="10" t="s">
        <v>160</v>
      </c>
      <c r="I217" s="12" t="s">
        <v>490</v>
      </c>
    </row>
    <row r="218" spans="8:9" x14ac:dyDescent="0.45">
      <c r="H218" s="10" t="s">
        <v>103</v>
      </c>
      <c r="I218" s="12" t="s">
        <v>491</v>
      </c>
    </row>
    <row r="219" spans="8:9" x14ac:dyDescent="0.45">
      <c r="H219" s="10" t="s">
        <v>201</v>
      </c>
      <c r="I219" s="12" t="s">
        <v>492</v>
      </c>
    </row>
    <row r="220" spans="8:9" x14ac:dyDescent="0.45">
      <c r="H220" s="10" t="s">
        <v>124</v>
      </c>
      <c r="I220" s="12" t="s">
        <v>493</v>
      </c>
    </row>
    <row r="221" spans="8:9" x14ac:dyDescent="0.45">
      <c r="H221" s="10" t="s">
        <v>37</v>
      </c>
      <c r="I221" s="12" t="s">
        <v>494</v>
      </c>
    </row>
    <row r="222" spans="8:9" x14ac:dyDescent="0.45">
      <c r="H222" s="10" t="s">
        <v>232</v>
      </c>
      <c r="I222" s="12" t="s">
        <v>495</v>
      </c>
    </row>
    <row r="223" spans="8:9" x14ac:dyDescent="0.45">
      <c r="H223" s="10" t="s">
        <v>104</v>
      </c>
      <c r="I223" s="12" t="s">
        <v>496</v>
      </c>
    </row>
    <row r="224" spans="8:9" x14ac:dyDescent="0.45">
      <c r="H224" s="10" t="s">
        <v>105</v>
      </c>
      <c r="I224" s="12" t="s">
        <v>497</v>
      </c>
    </row>
    <row r="225" spans="8:9" x14ac:dyDescent="0.45">
      <c r="H225" s="10" t="s">
        <v>106</v>
      </c>
      <c r="I225" s="12" t="s">
        <v>498</v>
      </c>
    </row>
    <row r="226" spans="8:9" x14ac:dyDescent="0.45">
      <c r="H226" s="10" t="s">
        <v>195</v>
      </c>
      <c r="I226" s="12" t="s">
        <v>499</v>
      </c>
    </row>
    <row r="227" spans="8:9" x14ac:dyDescent="0.45">
      <c r="H227" s="10" t="s">
        <v>125</v>
      </c>
      <c r="I227" s="12" t="s">
        <v>500</v>
      </c>
    </row>
    <row r="228" spans="8:9" x14ac:dyDescent="0.45">
      <c r="H228" s="10" t="s">
        <v>196</v>
      </c>
      <c r="I228" s="12" t="s">
        <v>501</v>
      </c>
    </row>
    <row r="229" spans="8:9" x14ac:dyDescent="0.45">
      <c r="H229" s="10" t="s">
        <v>197</v>
      </c>
      <c r="I229" s="12" t="s">
        <v>502</v>
      </c>
    </row>
    <row r="230" spans="8:9" x14ac:dyDescent="0.45">
      <c r="H230" s="10" t="s">
        <v>108</v>
      </c>
      <c r="I230" s="12" t="s">
        <v>503</v>
      </c>
    </row>
    <row r="231" spans="8:9" x14ac:dyDescent="0.45">
      <c r="H231" s="10" t="s">
        <v>109</v>
      </c>
      <c r="I231" s="12" t="s">
        <v>504</v>
      </c>
    </row>
    <row r="232" spans="8:9" x14ac:dyDescent="0.45">
      <c r="H232" s="10" t="s">
        <v>227</v>
      </c>
      <c r="I232" s="12" t="s">
        <v>505</v>
      </c>
    </row>
    <row r="233" spans="8:9" x14ac:dyDescent="0.45">
      <c r="H233" s="10" t="s">
        <v>110</v>
      </c>
      <c r="I233" s="12" t="s">
        <v>506</v>
      </c>
    </row>
    <row r="234" spans="8:9" x14ac:dyDescent="0.45">
      <c r="H234" s="10" t="s">
        <v>161</v>
      </c>
      <c r="I234" s="12" t="s">
        <v>507</v>
      </c>
    </row>
    <row r="235" spans="8:9" x14ac:dyDescent="0.45">
      <c r="H235" s="10" t="s">
        <v>111</v>
      </c>
      <c r="I235" s="12" t="s">
        <v>508</v>
      </c>
    </row>
    <row r="236" spans="8:9" x14ac:dyDescent="0.45">
      <c r="H236" s="10" t="s">
        <v>254</v>
      </c>
      <c r="I236" s="12" t="s">
        <v>509</v>
      </c>
    </row>
    <row r="237" spans="8:9" x14ac:dyDescent="0.45">
      <c r="H237" s="10" t="s">
        <v>162</v>
      </c>
      <c r="I237" s="12" t="s">
        <v>510</v>
      </c>
    </row>
    <row r="238" spans="8:9" x14ac:dyDescent="0.45">
      <c r="H238" s="10" t="s">
        <v>199</v>
      </c>
      <c r="I238" s="12" t="s">
        <v>511</v>
      </c>
    </row>
    <row r="239" spans="8:9" x14ac:dyDescent="0.45">
      <c r="H239" s="10" t="s">
        <v>163</v>
      </c>
      <c r="I239" s="12" t="s">
        <v>512</v>
      </c>
    </row>
    <row r="240" spans="8:9" x14ac:dyDescent="0.45">
      <c r="H240" s="10" t="s">
        <v>112</v>
      </c>
      <c r="I240" s="12" t="s">
        <v>513</v>
      </c>
    </row>
    <row r="241" spans="8:13" x14ac:dyDescent="0.45">
      <c r="H241" s="10" t="s">
        <v>667</v>
      </c>
      <c r="I241" s="12" t="s">
        <v>680</v>
      </c>
    </row>
    <row r="242" spans="8:13" x14ac:dyDescent="0.45">
      <c r="H242" s="10" t="s">
        <v>236</v>
      </c>
      <c r="I242" s="12" t="s">
        <v>514</v>
      </c>
    </row>
    <row r="243" spans="8:13" x14ac:dyDescent="0.45">
      <c r="H243" s="10" t="s">
        <v>113</v>
      </c>
      <c r="I243" s="12" t="s">
        <v>515</v>
      </c>
    </row>
    <row r="244" spans="8:13" x14ac:dyDescent="0.45">
      <c r="H244" s="10" t="s">
        <v>114</v>
      </c>
      <c r="I244" s="12" t="s">
        <v>516</v>
      </c>
    </row>
    <row r="245" spans="8:13" x14ac:dyDescent="0.45">
      <c r="H245" s="10" t="s">
        <v>115</v>
      </c>
      <c r="I245" s="12" t="s">
        <v>517</v>
      </c>
    </row>
    <row r="246" spans="8:13" x14ac:dyDescent="0.45">
      <c r="H246" s="10" t="s">
        <v>251</v>
      </c>
      <c r="I246" s="12" t="s">
        <v>518</v>
      </c>
    </row>
    <row r="247" spans="8:13" x14ac:dyDescent="0.45">
      <c r="H247" s="10" t="s">
        <v>226</v>
      </c>
      <c r="I247" s="12" t="s">
        <v>519</v>
      </c>
    </row>
    <row r="248" spans="8:13" x14ac:dyDescent="0.45">
      <c r="H248" s="10" t="s">
        <v>117</v>
      </c>
      <c r="I248" s="12" t="s">
        <v>520</v>
      </c>
    </row>
    <row r="249" spans="8:13" x14ac:dyDescent="0.45">
      <c r="H249" s="10" t="s">
        <v>164</v>
      </c>
      <c r="I249" s="12" t="s">
        <v>521</v>
      </c>
    </row>
    <row r="250" spans="8:13" x14ac:dyDescent="0.45">
      <c r="H250" s="10" t="s">
        <v>198</v>
      </c>
      <c r="I250" s="12" t="s">
        <v>522</v>
      </c>
    </row>
    <row r="251" spans="8:13" x14ac:dyDescent="0.45">
      <c r="H251" s="10" t="s">
        <v>165</v>
      </c>
      <c r="I251" s="12" t="s">
        <v>523</v>
      </c>
    </row>
    <row r="252" spans="8:13" x14ac:dyDescent="0.45">
      <c r="H252" s="10" t="s">
        <v>166</v>
      </c>
      <c r="I252" s="12" t="s">
        <v>524</v>
      </c>
    </row>
    <row r="253" spans="8:13" x14ac:dyDescent="0.45">
      <c r="H253" s="10" t="s">
        <v>246</v>
      </c>
      <c r="I253" s="12" t="s">
        <v>525</v>
      </c>
      <c r="M253" s="14"/>
    </row>
    <row r="254" spans="8:13" x14ac:dyDescent="0.45">
      <c r="H254" s="10" t="s">
        <v>526</v>
      </c>
      <c r="I254" s="12" t="s">
        <v>527</v>
      </c>
      <c r="M254" s="14"/>
    </row>
    <row r="255" spans="8:13" x14ac:dyDescent="0.45">
      <c r="H255" s="10" t="s">
        <v>167</v>
      </c>
      <c r="I255" s="12" t="s">
        <v>528</v>
      </c>
      <c r="M255" s="14"/>
    </row>
    <row r="256" spans="8:13" x14ac:dyDescent="0.45">
      <c r="H256" s="10" t="s">
        <v>116</v>
      </c>
      <c r="I256" s="12" t="s">
        <v>529</v>
      </c>
      <c r="M256" s="14"/>
    </row>
    <row r="257" spans="8:13" x14ac:dyDescent="0.45">
      <c r="H257" s="10" t="s">
        <v>664</v>
      </c>
      <c r="I257" s="12" t="s">
        <v>677</v>
      </c>
      <c r="M257" s="14"/>
    </row>
    <row r="258" spans="8:13" x14ac:dyDescent="0.45">
      <c r="H258" s="10" t="s">
        <v>168</v>
      </c>
      <c r="I258" s="12" t="s">
        <v>530</v>
      </c>
      <c r="M258" s="14"/>
    </row>
    <row r="259" spans="8:13" x14ac:dyDescent="0.45">
      <c r="H259" s="10" t="s">
        <v>126</v>
      </c>
      <c r="I259" s="12" t="s">
        <v>531</v>
      </c>
      <c r="M259" s="14"/>
    </row>
    <row r="260" spans="8:13" x14ac:dyDescent="0.45">
      <c r="H260" s="10" t="s">
        <v>532</v>
      </c>
      <c r="I260" s="12" t="s">
        <v>533</v>
      </c>
      <c r="M260" s="14"/>
    </row>
    <row r="261" spans="8:13" x14ac:dyDescent="0.45">
      <c r="H261" s="10" t="s">
        <v>534</v>
      </c>
      <c r="I261" s="12" t="s">
        <v>535</v>
      </c>
      <c r="M261" s="14"/>
    </row>
    <row r="262" spans="8:13" x14ac:dyDescent="0.45">
      <c r="H262" s="10" t="s">
        <v>685</v>
      </c>
      <c r="I262" s="12" t="s">
        <v>686</v>
      </c>
      <c r="M262" s="14"/>
    </row>
    <row r="263" spans="8:13" x14ac:dyDescent="0.45">
      <c r="H263" s="10" t="s">
        <v>687</v>
      </c>
      <c r="I263" s="12" t="s">
        <v>688</v>
      </c>
      <c r="M263" s="14"/>
    </row>
    <row r="264" spans="8:13" x14ac:dyDescent="0.45">
      <c r="H264" s="10" t="s">
        <v>689</v>
      </c>
      <c r="I264" s="12" t="s">
        <v>690</v>
      </c>
      <c r="M264" s="14"/>
    </row>
    <row r="265" spans="8:13" x14ac:dyDescent="0.45">
      <c r="H265" s="10" t="s">
        <v>691</v>
      </c>
      <c r="I265" s="12" t="s">
        <v>692</v>
      </c>
      <c r="K265" s="1"/>
      <c r="M265" s="14"/>
    </row>
    <row r="266" spans="8:13" x14ac:dyDescent="0.45">
      <c r="H266" s="10" t="s">
        <v>693</v>
      </c>
      <c r="I266" s="12" t="s">
        <v>694</v>
      </c>
    </row>
    <row r="267" spans="8:13" x14ac:dyDescent="0.45">
      <c r="H267" s="10" t="s">
        <v>695</v>
      </c>
      <c r="I267" s="12" t="s">
        <v>696</v>
      </c>
    </row>
    <row r="268" spans="8:13" x14ac:dyDescent="0.45">
      <c r="H268" s="10" t="s">
        <v>697</v>
      </c>
      <c r="I268" s="12" t="s">
        <v>698</v>
      </c>
    </row>
    <row r="269" spans="8:13" x14ac:dyDescent="0.45">
      <c r="H269" s="10" t="s">
        <v>699</v>
      </c>
      <c r="I269" s="12" t="s">
        <v>700</v>
      </c>
    </row>
    <row r="270" spans="8:13" x14ac:dyDescent="0.45">
      <c r="H270" s="10" t="s">
        <v>701</v>
      </c>
      <c r="I270" s="12" t="s">
        <v>702</v>
      </c>
    </row>
    <row r="271" spans="8:13" x14ac:dyDescent="0.45">
      <c r="H271" s="10" t="s">
        <v>703</v>
      </c>
      <c r="I271" s="12" t="s">
        <v>704</v>
      </c>
    </row>
    <row r="272" spans="8:13" x14ac:dyDescent="0.45">
      <c r="H272" s="10" t="s">
        <v>705</v>
      </c>
      <c r="I272" s="12" t="s">
        <v>706</v>
      </c>
    </row>
    <row r="273" spans="8:9" x14ac:dyDescent="0.45">
      <c r="H273" s="10" t="s">
        <v>705</v>
      </c>
      <c r="I273" s="12" t="s">
        <v>707</v>
      </c>
    </row>
    <row r="274" spans="8:9" x14ac:dyDescent="0.45">
      <c r="H274" s="10" t="s">
        <v>708</v>
      </c>
      <c r="I274" s="12" t="s">
        <v>709</v>
      </c>
    </row>
    <row r="275" spans="8:9" x14ac:dyDescent="0.45">
      <c r="H275" s="10" t="s">
        <v>710</v>
      </c>
      <c r="I275" s="12" t="s">
        <v>711</v>
      </c>
    </row>
    <row r="276" spans="8:9" x14ac:dyDescent="0.45">
      <c r="H276" s="10" t="s">
        <v>712</v>
      </c>
      <c r="I276" s="12" t="s">
        <v>713</v>
      </c>
    </row>
    <row r="277" spans="8:9" x14ac:dyDescent="0.45">
      <c r="H277" s="10" t="s">
        <v>714</v>
      </c>
      <c r="I277" s="12" t="s">
        <v>715</v>
      </c>
    </row>
    <row r="278" spans="8:9" x14ac:dyDescent="0.45">
      <c r="H278" s="10" t="s">
        <v>716</v>
      </c>
      <c r="I278" s="12" t="s">
        <v>717</v>
      </c>
    </row>
    <row r="279" spans="8:9" x14ac:dyDescent="0.45">
      <c r="H279" s="10" t="s">
        <v>718</v>
      </c>
      <c r="I279" s="12" t="s">
        <v>719</v>
      </c>
    </row>
    <row r="280" spans="8:9" x14ac:dyDescent="0.45">
      <c r="H280" s="10" t="s">
        <v>720</v>
      </c>
      <c r="I280" s="12" t="s">
        <v>721</v>
      </c>
    </row>
    <row r="281" spans="8:9" x14ac:dyDescent="0.45">
      <c r="H281" s="10" t="s">
        <v>722</v>
      </c>
      <c r="I281" s="12" t="s">
        <v>723</v>
      </c>
    </row>
    <row r="282" spans="8:9" x14ac:dyDescent="0.45">
      <c r="H282" s="10" t="s">
        <v>724</v>
      </c>
      <c r="I282" s="12" t="s">
        <v>725</v>
      </c>
    </row>
    <row r="283" spans="8:9" x14ac:dyDescent="0.45">
      <c r="H283" s="10" t="s">
        <v>726</v>
      </c>
      <c r="I283" s="12" t="s">
        <v>727</v>
      </c>
    </row>
    <row r="284" spans="8:9" x14ac:dyDescent="0.45">
      <c r="H284" s="10" t="s">
        <v>728</v>
      </c>
      <c r="I284" s="12" t="s">
        <v>729</v>
      </c>
    </row>
    <row r="285" spans="8:9" x14ac:dyDescent="0.45">
      <c r="H285" s="10" t="s">
        <v>730</v>
      </c>
      <c r="I285" s="12" t="s">
        <v>731</v>
      </c>
    </row>
    <row r="286" spans="8:9" x14ac:dyDescent="0.45">
      <c r="H286" s="10" t="s">
        <v>732</v>
      </c>
      <c r="I286" s="12" t="s">
        <v>733</v>
      </c>
    </row>
    <row r="287" spans="8:9" x14ac:dyDescent="0.45">
      <c r="H287" s="10" t="s">
        <v>734</v>
      </c>
      <c r="I287" s="12" t="s">
        <v>735</v>
      </c>
    </row>
    <row r="288" spans="8:9" x14ac:dyDescent="0.45">
      <c r="H288" s="10" t="s">
        <v>736</v>
      </c>
      <c r="I288" s="12" t="s">
        <v>737</v>
      </c>
    </row>
    <row r="289" spans="8:9" x14ac:dyDescent="0.45">
      <c r="H289" s="10" t="s">
        <v>738</v>
      </c>
      <c r="I289" s="12" t="s">
        <v>739</v>
      </c>
    </row>
    <row r="290" spans="8:9" x14ac:dyDescent="0.45">
      <c r="H290" s="10" t="s">
        <v>740</v>
      </c>
      <c r="I290" s="12" t="s">
        <v>741</v>
      </c>
    </row>
    <row r="291" spans="8:9" x14ac:dyDescent="0.45">
      <c r="H291" s="10" t="s">
        <v>742</v>
      </c>
      <c r="I291" s="12" t="s">
        <v>743</v>
      </c>
    </row>
    <row r="292" spans="8:9" x14ac:dyDescent="0.45">
      <c r="H292" s="10" t="s">
        <v>744</v>
      </c>
      <c r="I292" s="12" t="s">
        <v>745</v>
      </c>
    </row>
    <row r="293" spans="8:9" x14ac:dyDescent="0.45">
      <c r="H293" s="10" t="s">
        <v>746</v>
      </c>
      <c r="I293" s="12" t="s">
        <v>747</v>
      </c>
    </row>
    <row r="294" spans="8:9" x14ac:dyDescent="0.45">
      <c r="H294" s="10" t="s">
        <v>748</v>
      </c>
      <c r="I294" s="12" t="s">
        <v>749</v>
      </c>
    </row>
    <row r="295" spans="8:9" x14ac:dyDescent="0.45">
      <c r="H295" s="10" t="s">
        <v>750</v>
      </c>
      <c r="I295" s="12" t="s">
        <v>751</v>
      </c>
    </row>
    <row r="296" spans="8:9" x14ac:dyDescent="0.45">
      <c r="H296" s="10" t="s">
        <v>752</v>
      </c>
      <c r="I296" s="12" t="s">
        <v>753</v>
      </c>
    </row>
    <row r="297" spans="8:9" x14ac:dyDescent="0.45">
      <c r="H297" s="10" t="s">
        <v>754</v>
      </c>
      <c r="I297" s="12" t="s">
        <v>755</v>
      </c>
    </row>
    <row r="298" spans="8:9" x14ac:dyDescent="0.45">
      <c r="H298" s="10" t="s">
        <v>756</v>
      </c>
      <c r="I298" s="12" t="s">
        <v>757</v>
      </c>
    </row>
    <row r="299" spans="8:9" x14ac:dyDescent="0.45">
      <c r="H299" s="10" t="s">
        <v>758</v>
      </c>
      <c r="I299" s="12" t="s">
        <v>759</v>
      </c>
    </row>
    <row r="300" spans="8:9" x14ac:dyDescent="0.45">
      <c r="H300" s="10" t="s">
        <v>760</v>
      </c>
      <c r="I300" s="12" t="s">
        <v>761</v>
      </c>
    </row>
    <row r="301" spans="8:9" x14ac:dyDescent="0.45">
      <c r="H301" s="10" t="s">
        <v>762</v>
      </c>
      <c r="I301" s="12" t="s">
        <v>763</v>
      </c>
    </row>
    <row r="302" spans="8:9" x14ac:dyDescent="0.45">
      <c r="H302" s="10" t="s">
        <v>764</v>
      </c>
      <c r="I302" s="12" t="s">
        <v>765</v>
      </c>
    </row>
    <row r="303" spans="8:9" x14ac:dyDescent="0.45">
      <c r="H303" s="10" t="s">
        <v>766</v>
      </c>
      <c r="I303" s="12" t="s">
        <v>767</v>
      </c>
    </row>
    <row r="304" spans="8:9" x14ac:dyDescent="0.45">
      <c r="H304" s="10" t="s">
        <v>768</v>
      </c>
      <c r="I304" s="12" t="s">
        <v>769</v>
      </c>
    </row>
    <row r="305" spans="8:9" x14ac:dyDescent="0.45">
      <c r="H305" s="10" t="s">
        <v>770</v>
      </c>
      <c r="I305" s="12" t="s">
        <v>771</v>
      </c>
    </row>
    <row r="306" spans="8:9" x14ac:dyDescent="0.45">
      <c r="H306" s="10" t="s">
        <v>772</v>
      </c>
      <c r="I306" s="12" t="s">
        <v>773</v>
      </c>
    </row>
    <row r="307" spans="8:9" x14ac:dyDescent="0.45">
      <c r="H307" s="10" t="s">
        <v>774</v>
      </c>
      <c r="I307" s="12" t="s">
        <v>775</v>
      </c>
    </row>
    <row r="308" spans="8:9" x14ac:dyDescent="0.45">
      <c r="H308" s="10" t="s">
        <v>776</v>
      </c>
      <c r="I308" s="12" t="s">
        <v>777</v>
      </c>
    </row>
    <row r="309" spans="8:9" x14ac:dyDescent="0.45">
      <c r="H309" s="10" t="s">
        <v>778</v>
      </c>
      <c r="I309" s="12" t="s">
        <v>779</v>
      </c>
    </row>
    <row r="310" spans="8:9" x14ac:dyDescent="0.45">
      <c r="H310" s="10" t="s">
        <v>780</v>
      </c>
      <c r="I310" s="12" t="s">
        <v>781</v>
      </c>
    </row>
    <row r="311" spans="8:9" x14ac:dyDescent="0.45">
      <c r="H311" s="10" t="s">
        <v>782</v>
      </c>
      <c r="I311" s="12" t="s">
        <v>783</v>
      </c>
    </row>
    <row r="312" spans="8:9" x14ac:dyDescent="0.45">
      <c r="H312" s="10" t="s">
        <v>784</v>
      </c>
      <c r="I312" s="12" t="s">
        <v>785</v>
      </c>
    </row>
    <row r="313" spans="8:9" x14ac:dyDescent="0.45">
      <c r="H313" s="10" t="s">
        <v>786</v>
      </c>
      <c r="I313" s="12" t="s">
        <v>787</v>
      </c>
    </row>
    <row r="314" spans="8:9" x14ac:dyDescent="0.45">
      <c r="H314" s="10" t="s">
        <v>788</v>
      </c>
      <c r="I314" s="12" t="s">
        <v>789</v>
      </c>
    </row>
    <row r="315" spans="8:9" x14ac:dyDescent="0.45">
      <c r="H315" s="10" t="s">
        <v>790</v>
      </c>
      <c r="I315" s="12" t="s">
        <v>791</v>
      </c>
    </row>
    <row r="316" spans="8:9" x14ac:dyDescent="0.45">
      <c r="H316" s="10" t="s">
        <v>792</v>
      </c>
      <c r="I316" s="12" t="s">
        <v>793</v>
      </c>
    </row>
    <row r="317" spans="8:9" x14ac:dyDescent="0.45">
      <c r="H317" s="10" t="s">
        <v>794</v>
      </c>
      <c r="I317" s="12" t="s">
        <v>795</v>
      </c>
    </row>
    <row r="318" spans="8:9" x14ac:dyDescent="0.45">
      <c r="H318" s="10" t="s">
        <v>796</v>
      </c>
      <c r="I318" s="12" t="s">
        <v>797</v>
      </c>
    </row>
    <row r="319" spans="8:9" x14ac:dyDescent="0.45">
      <c r="H319" s="10" t="s">
        <v>798</v>
      </c>
      <c r="I319" s="12" t="s">
        <v>799</v>
      </c>
    </row>
    <row r="320" spans="8:9" x14ac:dyDescent="0.45">
      <c r="H320" s="10" t="s">
        <v>800</v>
      </c>
      <c r="I320" s="12" t="s">
        <v>801</v>
      </c>
    </row>
    <row r="321" spans="8:9" x14ac:dyDescent="0.45">
      <c r="H321" s="10" t="s">
        <v>802</v>
      </c>
      <c r="I321" s="12" t="s">
        <v>803</v>
      </c>
    </row>
    <row r="322" spans="8:9" x14ac:dyDescent="0.45">
      <c r="H322" s="10" t="s">
        <v>804</v>
      </c>
      <c r="I322" s="12" t="s">
        <v>805</v>
      </c>
    </row>
    <row r="323" spans="8:9" x14ac:dyDescent="0.45">
      <c r="H323" s="10" t="s">
        <v>806</v>
      </c>
      <c r="I323" s="12" t="s">
        <v>807</v>
      </c>
    </row>
    <row r="324" spans="8:9" x14ac:dyDescent="0.45">
      <c r="H324" s="10" t="s">
        <v>808</v>
      </c>
      <c r="I324" s="12" t="s">
        <v>809</v>
      </c>
    </row>
    <row r="325" spans="8:9" x14ac:dyDescent="0.45">
      <c r="H325" s="10" t="s">
        <v>810</v>
      </c>
      <c r="I325" s="12" t="s">
        <v>811</v>
      </c>
    </row>
    <row r="326" spans="8:9" x14ac:dyDescent="0.45">
      <c r="H326" s="10" t="s">
        <v>812</v>
      </c>
      <c r="I326" s="12" t="s">
        <v>813</v>
      </c>
    </row>
    <row r="327" spans="8:9" x14ac:dyDescent="0.45">
      <c r="H327" s="10" t="s">
        <v>814</v>
      </c>
      <c r="I327" s="12" t="s">
        <v>815</v>
      </c>
    </row>
    <row r="328" spans="8:9" x14ac:dyDescent="0.45">
      <c r="H328" s="10" t="s">
        <v>816</v>
      </c>
      <c r="I328" s="12" t="s">
        <v>817</v>
      </c>
    </row>
    <row r="329" spans="8:9" x14ac:dyDescent="0.45">
      <c r="H329" s="10" t="s">
        <v>818</v>
      </c>
      <c r="I329" s="12" t="s">
        <v>819</v>
      </c>
    </row>
    <row r="330" spans="8:9" x14ac:dyDescent="0.45">
      <c r="H330" s="10" t="s">
        <v>820</v>
      </c>
      <c r="I330" s="12" t="s">
        <v>821</v>
      </c>
    </row>
    <row r="331" spans="8:9" x14ac:dyDescent="0.45">
      <c r="H331" s="10" t="s">
        <v>822</v>
      </c>
      <c r="I331" s="12" t="s">
        <v>823</v>
      </c>
    </row>
    <row r="332" spans="8:9" x14ac:dyDescent="0.45">
      <c r="H332" s="10" t="s">
        <v>824</v>
      </c>
      <c r="I332" s="12" t="s">
        <v>825</v>
      </c>
    </row>
    <row r="333" spans="8:9" x14ac:dyDescent="0.45">
      <c r="H333" s="10" t="s">
        <v>826</v>
      </c>
      <c r="I333" s="12" t="s">
        <v>827</v>
      </c>
    </row>
    <row r="334" spans="8:9" x14ac:dyDescent="0.45">
      <c r="H334" s="10" t="s">
        <v>828</v>
      </c>
      <c r="I334" s="12" t="s">
        <v>829</v>
      </c>
    </row>
    <row r="335" spans="8:9" x14ac:dyDescent="0.45">
      <c r="H335" s="10" t="s">
        <v>830</v>
      </c>
      <c r="I335" s="12" t="s">
        <v>831</v>
      </c>
    </row>
    <row r="336" spans="8:9" x14ac:dyDescent="0.45">
      <c r="H336" s="10" t="s">
        <v>832</v>
      </c>
      <c r="I336" s="12" t="s">
        <v>833</v>
      </c>
    </row>
    <row r="337" spans="8:9" x14ac:dyDescent="0.45">
      <c r="H337" s="10" t="s">
        <v>834</v>
      </c>
      <c r="I337" s="12" t="s">
        <v>835</v>
      </c>
    </row>
    <row r="338" spans="8:9" x14ac:dyDescent="0.45">
      <c r="H338" s="10" t="s">
        <v>836</v>
      </c>
      <c r="I338" s="12" t="s">
        <v>837</v>
      </c>
    </row>
    <row r="339" spans="8:9" x14ac:dyDescent="0.45">
      <c r="H339" s="10" t="s">
        <v>838</v>
      </c>
      <c r="I339" s="12" t="s">
        <v>839</v>
      </c>
    </row>
    <row r="340" spans="8:9" x14ac:dyDescent="0.45">
      <c r="H340" s="10" t="s">
        <v>840</v>
      </c>
      <c r="I340" s="12" t="s">
        <v>841</v>
      </c>
    </row>
    <row r="341" spans="8:9" x14ac:dyDescent="0.45">
      <c r="H341" s="10" t="s">
        <v>842</v>
      </c>
      <c r="I341" s="12" t="s">
        <v>843</v>
      </c>
    </row>
    <row r="342" spans="8:9" x14ac:dyDescent="0.45">
      <c r="H342" s="10" t="s">
        <v>844</v>
      </c>
      <c r="I342" s="12" t="s">
        <v>845</v>
      </c>
    </row>
    <row r="343" spans="8:9" x14ac:dyDescent="0.45">
      <c r="H343" s="10" t="s">
        <v>846</v>
      </c>
      <c r="I343" s="12" t="s">
        <v>847</v>
      </c>
    </row>
    <row r="344" spans="8:9" x14ac:dyDescent="0.45">
      <c r="H344" s="10" t="s">
        <v>848</v>
      </c>
      <c r="I344" s="12" t="s">
        <v>849</v>
      </c>
    </row>
    <row r="345" spans="8:9" x14ac:dyDescent="0.45">
      <c r="H345" s="10" t="s">
        <v>850</v>
      </c>
      <c r="I345" s="12" t="s">
        <v>851</v>
      </c>
    </row>
    <row r="346" spans="8:9" x14ac:dyDescent="0.45">
      <c r="H346" s="10" t="s">
        <v>852</v>
      </c>
      <c r="I346" s="12" t="s">
        <v>853</v>
      </c>
    </row>
    <row r="347" spans="8:9" x14ac:dyDescent="0.45">
      <c r="H347" s="10" t="s">
        <v>854</v>
      </c>
      <c r="I347" s="12" t="s">
        <v>855</v>
      </c>
    </row>
    <row r="348" spans="8:9" x14ac:dyDescent="0.45">
      <c r="H348" s="10" t="s">
        <v>856</v>
      </c>
      <c r="I348" s="12" t="s">
        <v>857</v>
      </c>
    </row>
    <row r="349" spans="8:9" x14ac:dyDescent="0.45">
      <c r="H349" s="10" t="s">
        <v>858</v>
      </c>
      <c r="I349" s="12" t="s">
        <v>859</v>
      </c>
    </row>
    <row r="350" spans="8:9" x14ac:dyDescent="0.45">
      <c r="H350" s="10" t="s">
        <v>860</v>
      </c>
      <c r="I350" s="12" t="s">
        <v>861</v>
      </c>
    </row>
    <row r="351" spans="8:9" x14ac:dyDescent="0.45">
      <c r="H351" s="10" t="s">
        <v>862</v>
      </c>
      <c r="I351" s="12" t="s">
        <v>863</v>
      </c>
    </row>
    <row r="352" spans="8:9" x14ac:dyDescent="0.45">
      <c r="H352" s="10" t="s">
        <v>864</v>
      </c>
      <c r="I352" s="12" t="s">
        <v>865</v>
      </c>
    </row>
    <row r="353" spans="8:9" x14ac:dyDescent="0.45">
      <c r="H353" s="10" t="s">
        <v>866</v>
      </c>
      <c r="I353" s="12" t="s">
        <v>867</v>
      </c>
    </row>
    <row r="354" spans="8:9" x14ac:dyDescent="0.45">
      <c r="H354" s="10" t="s">
        <v>868</v>
      </c>
      <c r="I354" s="12" t="s">
        <v>869</v>
      </c>
    </row>
    <row r="355" spans="8:9" x14ac:dyDescent="0.45">
      <c r="H355" s="10" t="s">
        <v>870</v>
      </c>
      <c r="I355" s="12" t="s">
        <v>871</v>
      </c>
    </row>
    <row r="356" spans="8:9" x14ac:dyDescent="0.45">
      <c r="H356" s="10" t="s">
        <v>872</v>
      </c>
      <c r="I356" s="12" t="s">
        <v>873</v>
      </c>
    </row>
    <row r="357" spans="8:9" x14ac:dyDescent="0.45">
      <c r="H357" s="10" t="s">
        <v>874</v>
      </c>
      <c r="I357" s="12" t="s">
        <v>875</v>
      </c>
    </row>
    <row r="358" spans="8:9" x14ac:dyDescent="0.45">
      <c r="H358" s="10" t="s">
        <v>876</v>
      </c>
      <c r="I358" s="12" t="s">
        <v>877</v>
      </c>
    </row>
    <row r="359" spans="8:9" x14ac:dyDescent="0.45">
      <c r="H359" s="10" t="s">
        <v>878</v>
      </c>
      <c r="I359" s="12" t="s">
        <v>879</v>
      </c>
    </row>
    <row r="360" spans="8:9" x14ac:dyDescent="0.45">
      <c r="H360" s="10" t="s">
        <v>880</v>
      </c>
      <c r="I360" s="12" t="s">
        <v>881</v>
      </c>
    </row>
    <row r="361" spans="8:9" x14ac:dyDescent="0.45">
      <c r="H361" s="10" t="s">
        <v>882</v>
      </c>
      <c r="I361" s="12" t="s">
        <v>883</v>
      </c>
    </row>
    <row r="362" spans="8:9" x14ac:dyDescent="0.45">
      <c r="H362" s="10" t="s">
        <v>884</v>
      </c>
      <c r="I362" s="12" t="s">
        <v>885</v>
      </c>
    </row>
    <row r="363" spans="8:9" x14ac:dyDescent="0.45">
      <c r="H363" s="10" t="s">
        <v>886</v>
      </c>
      <c r="I363" s="12" t="s">
        <v>887</v>
      </c>
    </row>
    <row r="364" spans="8:9" x14ac:dyDescent="0.45">
      <c r="H364" s="10" t="s">
        <v>888</v>
      </c>
      <c r="I364" s="12" t="s">
        <v>889</v>
      </c>
    </row>
    <row r="365" spans="8:9" x14ac:dyDescent="0.45">
      <c r="H365" s="10" t="s">
        <v>890</v>
      </c>
      <c r="I365" s="12" t="s">
        <v>891</v>
      </c>
    </row>
    <row r="366" spans="8:9" x14ac:dyDescent="0.45">
      <c r="H366" s="10" t="s">
        <v>892</v>
      </c>
      <c r="I366" s="12" t="s">
        <v>893</v>
      </c>
    </row>
    <row r="367" spans="8:9" x14ac:dyDescent="0.45">
      <c r="H367" s="10" t="s">
        <v>894</v>
      </c>
      <c r="I367" s="12" t="s">
        <v>895</v>
      </c>
    </row>
    <row r="368" spans="8:9" x14ac:dyDescent="0.45">
      <c r="H368" s="10" t="s">
        <v>896</v>
      </c>
      <c r="I368" s="12" t="s">
        <v>897</v>
      </c>
    </row>
    <row r="369" spans="8:9" x14ac:dyDescent="0.45">
      <c r="H369" s="10" t="s">
        <v>898</v>
      </c>
      <c r="I369" s="12" t="s">
        <v>899</v>
      </c>
    </row>
    <row r="370" spans="8:9" x14ac:dyDescent="0.45">
      <c r="H370" s="10" t="s">
        <v>900</v>
      </c>
      <c r="I370" s="12" t="s">
        <v>901</v>
      </c>
    </row>
    <row r="371" spans="8:9" x14ac:dyDescent="0.45">
      <c r="H371" s="10" t="s">
        <v>902</v>
      </c>
      <c r="I371" s="12" t="s">
        <v>903</v>
      </c>
    </row>
    <row r="372" spans="8:9" x14ac:dyDescent="0.45">
      <c r="H372" s="10" t="s">
        <v>904</v>
      </c>
      <c r="I372" s="12" t="s">
        <v>905</v>
      </c>
    </row>
    <row r="373" spans="8:9" x14ac:dyDescent="0.45">
      <c r="H373" s="10" t="s">
        <v>906</v>
      </c>
      <c r="I373" s="12" t="s">
        <v>907</v>
      </c>
    </row>
    <row r="374" spans="8:9" x14ac:dyDescent="0.45">
      <c r="H374" s="10" t="s">
        <v>908</v>
      </c>
      <c r="I374" s="12" t="s">
        <v>909</v>
      </c>
    </row>
    <row r="375" spans="8:9" x14ac:dyDescent="0.45">
      <c r="H375" s="10" t="s">
        <v>910</v>
      </c>
      <c r="I375" s="12" t="s">
        <v>911</v>
      </c>
    </row>
    <row r="376" spans="8:9" x14ac:dyDescent="0.45">
      <c r="H376" s="10" t="s">
        <v>912</v>
      </c>
      <c r="I376" s="12" t="s">
        <v>913</v>
      </c>
    </row>
    <row r="377" spans="8:9" x14ac:dyDescent="0.45">
      <c r="H377" s="10" t="s">
        <v>914</v>
      </c>
      <c r="I377" s="12" t="s">
        <v>915</v>
      </c>
    </row>
    <row r="378" spans="8:9" x14ac:dyDescent="0.45">
      <c r="H378" s="10" t="s">
        <v>916</v>
      </c>
      <c r="I378" s="12" t="s">
        <v>917</v>
      </c>
    </row>
    <row r="379" spans="8:9" x14ac:dyDescent="0.45">
      <c r="H379" s="10" t="s">
        <v>918</v>
      </c>
      <c r="I379" s="12" t="s">
        <v>919</v>
      </c>
    </row>
    <row r="380" spans="8:9" x14ac:dyDescent="0.45">
      <c r="H380" s="10" t="s">
        <v>920</v>
      </c>
      <c r="I380" s="12" t="s">
        <v>921</v>
      </c>
    </row>
    <row r="381" spans="8:9" x14ac:dyDescent="0.45">
      <c r="H381" s="10" t="s">
        <v>922</v>
      </c>
      <c r="I381" s="12" t="s">
        <v>923</v>
      </c>
    </row>
    <row r="382" spans="8:9" x14ac:dyDescent="0.45">
      <c r="H382" s="10" t="s">
        <v>924</v>
      </c>
      <c r="I382" s="12" t="s">
        <v>925</v>
      </c>
    </row>
    <row r="383" spans="8:9" x14ac:dyDescent="0.45">
      <c r="H383" s="10" t="s">
        <v>926</v>
      </c>
      <c r="I383" s="12" t="s">
        <v>927</v>
      </c>
    </row>
    <row r="384" spans="8:9" x14ac:dyDescent="0.45">
      <c r="H384" s="10" t="s">
        <v>928</v>
      </c>
      <c r="I384" s="12" t="s">
        <v>929</v>
      </c>
    </row>
    <row r="385" spans="8:9" x14ac:dyDescent="0.45">
      <c r="H385" s="10" t="s">
        <v>930</v>
      </c>
      <c r="I385" s="12" t="s">
        <v>931</v>
      </c>
    </row>
    <row r="386" spans="8:9" x14ac:dyDescent="0.45">
      <c r="H386" s="10" t="s">
        <v>930</v>
      </c>
      <c r="I386" s="12" t="s">
        <v>932</v>
      </c>
    </row>
    <row r="387" spans="8:9" x14ac:dyDescent="0.45">
      <c r="H387" s="10" t="s">
        <v>933</v>
      </c>
      <c r="I387" s="12" t="s">
        <v>934</v>
      </c>
    </row>
    <row r="388" spans="8:9" x14ac:dyDescent="0.45">
      <c r="H388" s="10" t="s">
        <v>935</v>
      </c>
      <c r="I388" s="12" t="s">
        <v>936</v>
      </c>
    </row>
    <row r="389" spans="8:9" x14ac:dyDescent="0.45">
      <c r="H389" s="10" t="s">
        <v>937</v>
      </c>
      <c r="I389" s="12" t="s">
        <v>938</v>
      </c>
    </row>
    <row r="390" spans="8:9" x14ac:dyDescent="0.45">
      <c r="H390" s="10" t="s">
        <v>939</v>
      </c>
      <c r="I390" s="12" t="s">
        <v>940</v>
      </c>
    </row>
    <row r="391" spans="8:9" x14ac:dyDescent="0.45">
      <c r="H391" s="10" t="s">
        <v>941</v>
      </c>
      <c r="I391" s="12" t="s">
        <v>942</v>
      </c>
    </row>
    <row r="392" spans="8:9" x14ac:dyDescent="0.45">
      <c r="H392" s="10" t="s">
        <v>943</v>
      </c>
      <c r="I392" s="12" t="s">
        <v>944</v>
      </c>
    </row>
    <row r="393" spans="8:9" x14ac:dyDescent="0.45">
      <c r="H393" s="10" t="s">
        <v>945</v>
      </c>
      <c r="I393" s="12" t="s">
        <v>946</v>
      </c>
    </row>
    <row r="394" spans="8:9" x14ac:dyDescent="0.45">
      <c r="H394" s="10" t="s">
        <v>947</v>
      </c>
      <c r="I394" s="12" t="s">
        <v>948</v>
      </c>
    </row>
    <row r="395" spans="8:9" x14ac:dyDescent="0.45">
      <c r="H395" s="10" t="s">
        <v>949</v>
      </c>
      <c r="I395" s="12" t="s">
        <v>950</v>
      </c>
    </row>
    <row r="396" spans="8:9" x14ac:dyDescent="0.45">
      <c r="H396" s="10" t="s">
        <v>951</v>
      </c>
      <c r="I396" s="12" t="s">
        <v>952</v>
      </c>
    </row>
    <row r="397" spans="8:9" x14ac:dyDescent="0.45">
      <c r="H397" s="10" t="s">
        <v>953</v>
      </c>
      <c r="I397" s="12" t="s">
        <v>954</v>
      </c>
    </row>
    <row r="398" spans="8:9" x14ac:dyDescent="0.45">
      <c r="H398" s="10" t="s">
        <v>955</v>
      </c>
      <c r="I398" s="12" t="s">
        <v>956</v>
      </c>
    </row>
    <row r="399" spans="8:9" x14ac:dyDescent="0.45">
      <c r="H399" s="10" t="s">
        <v>957</v>
      </c>
      <c r="I399" s="12" t="s">
        <v>958</v>
      </c>
    </row>
    <row r="400" spans="8:9" x14ac:dyDescent="0.45">
      <c r="H400" s="10" t="s">
        <v>959</v>
      </c>
      <c r="I400" s="12" t="s">
        <v>960</v>
      </c>
    </row>
    <row r="401" spans="8:9" x14ac:dyDescent="0.45">
      <c r="H401" s="10" t="s">
        <v>961</v>
      </c>
      <c r="I401" s="12" t="s">
        <v>962</v>
      </c>
    </row>
    <row r="402" spans="8:9" x14ac:dyDescent="0.45">
      <c r="H402" s="10" t="s">
        <v>963</v>
      </c>
      <c r="I402" s="12" t="s">
        <v>964</v>
      </c>
    </row>
    <row r="403" spans="8:9" x14ac:dyDescent="0.45">
      <c r="H403" s="10" t="s">
        <v>965</v>
      </c>
      <c r="I403" s="12" t="s">
        <v>966</v>
      </c>
    </row>
    <row r="404" spans="8:9" x14ac:dyDescent="0.45">
      <c r="H404" s="10" t="s">
        <v>967</v>
      </c>
      <c r="I404" s="12" t="s">
        <v>968</v>
      </c>
    </row>
    <row r="405" spans="8:9" x14ac:dyDescent="0.45">
      <c r="H405" s="10" t="s">
        <v>969</v>
      </c>
      <c r="I405" s="12" t="s">
        <v>970</v>
      </c>
    </row>
    <row r="406" spans="8:9" x14ac:dyDescent="0.45">
      <c r="H406" s="10" t="s">
        <v>971</v>
      </c>
      <c r="I406" s="12" t="s">
        <v>972</v>
      </c>
    </row>
    <row r="407" spans="8:9" x14ac:dyDescent="0.45">
      <c r="H407" s="10" t="s">
        <v>973</v>
      </c>
      <c r="I407" s="12" t="s">
        <v>974</v>
      </c>
    </row>
    <row r="408" spans="8:9" x14ac:dyDescent="0.45">
      <c r="H408" s="10" t="s">
        <v>975</v>
      </c>
      <c r="I408" s="12" t="s">
        <v>976</v>
      </c>
    </row>
    <row r="409" spans="8:9" x14ac:dyDescent="0.45">
      <c r="H409" s="10" t="s">
        <v>977</v>
      </c>
      <c r="I409" s="12" t="s">
        <v>978</v>
      </c>
    </row>
    <row r="410" spans="8:9" x14ac:dyDescent="0.45">
      <c r="H410" s="10" t="s">
        <v>979</v>
      </c>
      <c r="I410" s="12" t="s">
        <v>980</v>
      </c>
    </row>
    <row r="411" spans="8:9" x14ac:dyDescent="0.45">
      <c r="H411" s="10" t="s">
        <v>981</v>
      </c>
      <c r="I411" s="12" t="s">
        <v>982</v>
      </c>
    </row>
    <row r="412" spans="8:9" x14ac:dyDescent="0.45">
      <c r="H412" s="10" t="s">
        <v>983</v>
      </c>
      <c r="I412" s="12" t="s">
        <v>984</v>
      </c>
    </row>
    <row r="413" spans="8:9" x14ac:dyDescent="0.45">
      <c r="H413" s="10" t="s">
        <v>985</v>
      </c>
      <c r="I413" s="12" t="s">
        <v>986</v>
      </c>
    </row>
    <row r="414" spans="8:9" x14ac:dyDescent="0.45">
      <c r="H414" s="10" t="s">
        <v>987</v>
      </c>
      <c r="I414" s="12" t="s">
        <v>988</v>
      </c>
    </row>
    <row r="415" spans="8:9" x14ac:dyDescent="0.45">
      <c r="H415" s="10" t="s">
        <v>989</v>
      </c>
      <c r="I415" s="12" t="s">
        <v>990</v>
      </c>
    </row>
    <row r="416" spans="8:9" x14ac:dyDescent="0.45">
      <c r="H416" s="10" t="s">
        <v>991</v>
      </c>
      <c r="I416" s="12" t="s">
        <v>992</v>
      </c>
    </row>
    <row r="417" spans="8:9" x14ac:dyDescent="0.45">
      <c r="H417" s="10" t="s">
        <v>993</v>
      </c>
      <c r="I417" s="12" t="s">
        <v>994</v>
      </c>
    </row>
    <row r="418" spans="8:9" x14ac:dyDescent="0.45">
      <c r="H418" s="10" t="s">
        <v>995</v>
      </c>
      <c r="I418" s="12" t="s">
        <v>996</v>
      </c>
    </row>
    <row r="419" spans="8:9" x14ac:dyDescent="0.45">
      <c r="H419" s="10" t="s">
        <v>997</v>
      </c>
      <c r="I419" s="12" t="s">
        <v>998</v>
      </c>
    </row>
    <row r="420" spans="8:9" x14ac:dyDescent="0.45">
      <c r="H420" s="10" t="s">
        <v>999</v>
      </c>
      <c r="I420" s="12" t="s">
        <v>1000</v>
      </c>
    </row>
    <row r="421" spans="8:9" x14ac:dyDescent="0.45">
      <c r="H421" s="10" t="s">
        <v>1001</v>
      </c>
      <c r="I421" s="12" t="s">
        <v>1002</v>
      </c>
    </row>
    <row r="422" spans="8:9" x14ac:dyDescent="0.45">
      <c r="H422" s="10" t="s">
        <v>1003</v>
      </c>
      <c r="I422" s="12" t="s">
        <v>1004</v>
      </c>
    </row>
    <row r="423" spans="8:9" x14ac:dyDescent="0.45">
      <c r="H423" s="10" t="s">
        <v>1005</v>
      </c>
      <c r="I423" s="12" t="s">
        <v>1006</v>
      </c>
    </row>
    <row r="424" spans="8:9" x14ac:dyDescent="0.45">
      <c r="H424" s="10" t="s">
        <v>1007</v>
      </c>
      <c r="I424" s="12" t="s">
        <v>1008</v>
      </c>
    </row>
    <row r="425" spans="8:9" x14ac:dyDescent="0.45">
      <c r="H425" s="10" t="s">
        <v>1009</v>
      </c>
      <c r="I425" s="12" t="s">
        <v>1010</v>
      </c>
    </row>
    <row r="426" spans="8:9" x14ac:dyDescent="0.45">
      <c r="H426" s="10" t="s">
        <v>1011</v>
      </c>
      <c r="I426" s="12" t="s">
        <v>1012</v>
      </c>
    </row>
    <row r="427" spans="8:9" x14ac:dyDescent="0.45">
      <c r="H427" s="10" t="s">
        <v>1013</v>
      </c>
      <c r="I427" s="12" t="s">
        <v>1014</v>
      </c>
    </row>
    <row r="428" spans="8:9" x14ac:dyDescent="0.45">
      <c r="H428" s="10" t="s">
        <v>1015</v>
      </c>
      <c r="I428" s="12" t="s">
        <v>1016</v>
      </c>
    </row>
    <row r="429" spans="8:9" x14ac:dyDescent="0.45">
      <c r="H429" s="10" t="s">
        <v>1017</v>
      </c>
      <c r="I429" s="12" t="s">
        <v>1018</v>
      </c>
    </row>
    <row r="430" spans="8:9" x14ac:dyDescent="0.45">
      <c r="H430" s="10" t="s">
        <v>1019</v>
      </c>
      <c r="I430" s="12" t="s">
        <v>1020</v>
      </c>
    </row>
    <row r="431" spans="8:9" x14ac:dyDescent="0.45">
      <c r="H431" s="10" t="s">
        <v>1021</v>
      </c>
      <c r="I431" s="12" t="s">
        <v>1022</v>
      </c>
    </row>
    <row r="432" spans="8:9" x14ac:dyDescent="0.45">
      <c r="H432" s="10" t="s">
        <v>1023</v>
      </c>
      <c r="I432" s="12" t="s">
        <v>1024</v>
      </c>
    </row>
    <row r="433" spans="8:9" x14ac:dyDescent="0.45">
      <c r="H433" s="10" t="s">
        <v>1025</v>
      </c>
      <c r="I433" s="12" t="s">
        <v>1026</v>
      </c>
    </row>
    <row r="434" spans="8:9" x14ac:dyDescent="0.45">
      <c r="H434" s="10" t="s">
        <v>1027</v>
      </c>
      <c r="I434" s="12" t="s">
        <v>1028</v>
      </c>
    </row>
    <row r="435" spans="8:9" x14ac:dyDescent="0.45">
      <c r="H435" s="10" t="s">
        <v>1029</v>
      </c>
      <c r="I435" s="12" t="s">
        <v>1030</v>
      </c>
    </row>
    <row r="436" spans="8:9" x14ac:dyDescent="0.45">
      <c r="H436" s="10" t="s">
        <v>1031</v>
      </c>
      <c r="I436" s="12" t="s">
        <v>1032</v>
      </c>
    </row>
    <row r="437" spans="8:9" x14ac:dyDescent="0.45">
      <c r="H437" s="10" t="s">
        <v>1033</v>
      </c>
      <c r="I437" s="12" t="s">
        <v>1034</v>
      </c>
    </row>
    <row r="438" spans="8:9" x14ac:dyDescent="0.45">
      <c r="H438" s="10" t="s">
        <v>1035</v>
      </c>
      <c r="I438" s="12" t="s">
        <v>1036</v>
      </c>
    </row>
    <row r="439" spans="8:9" x14ac:dyDescent="0.45">
      <c r="H439" s="10" t="s">
        <v>1037</v>
      </c>
      <c r="I439" s="12" t="s">
        <v>1038</v>
      </c>
    </row>
    <row r="440" spans="8:9" x14ac:dyDescent="0.45">
      <c r="H440" s="10" t="s">
        <v>1039</v>
      </c>
      <c r="I440" s="12" t="s">
        <v>1040</v>
      </c>
    </row>
    <row r="441" spans="8:9" x14ac:dyDescent="0.45">
      <c r="H441" s="10" t="s">
        <v>1041</v>
      </c>
      <c r="I441" s="12" t="s">
        <v>1042</v>
      </c>
    </row>
    <row r="442" spans="8:9" x14ac:dyDescent="0.45">
      <c r="H442" s="10" t="s">
        <v>1043</v>
      </c>
      <c r="I442" s="12" t="s">
        <v>1044</v>
      </c>
    </row>
    <row r="443" spans="8:9" x14ac:dyDescent="0.45">
      <c r="H443" s="10" t="s">
        <v>1045</v>
      </c>
      <c r="I443" s="12" t="s">
        <v>1046</v>
      </c>
    </row>
    <row r="444" spans="8:9" x14ac:dyDescent="0.45">
      <c r="H444" s="10" t="s">
        <v>1047</v>
      </c>
      <c r="I444" s="12" t="s">
        <v>1048</v>
      </c>
    </row>
    <row r="445" spans="8:9" x14ac:dyDescent="0.45">
      <c r="H445" s="10" t="s">
        <v>1049</v>
      </c>
      <c r="I445" s="12" t="s">
        <v>1050</v>
      </c>
    </row>
    <row r="446" spans="8:9" x14ac:dyDescent="0.45">
      <c r="H446" s="10" t="s">
        <v>1051</v>
      </c>
      <c r="I446" s="12" t="s">
        <v>1052</v>
      </c>
    </row>
    <row r="447" spans="8:9" x14ac:dyDescent="0.45">
      <c r="H447" s="10" t="s">
        <v>1053</v>
      </c>
      <c r="I447" s="12" t="s">
        <v>1054</v>
      </c>
    </row>
    <row r="448" spans="8:9" x14ac:dyDescent="0.45">
      <c r="H448" s="10" t="s">
        <v>1055</v>
      </c>
      <c r="I448" s="12" t="s">
        <v>1056</v>
      </c>
    </row>
    <row r="449" spans="8:9" x14ac:dyDescent="0.45">
      <c r="H449" s="10" t="s">
        <v>1057</v>
      </c>
      <c r="I449" s="12" t="s">
        <v>1058</v>
      </c>
    </row>
    <row r="450" spans="8:9" x14ac:dyDescent="0.45">
      <c r="H450" s="10" t="s">
        <v>1059</v>
      </c>
      <c r="I450" s="12" t="s">
        <v>1060</v>
      </c>
    </row>
    <row r="451" spans="8:9" x14ac:dyDescent="0.45">
      <c r="H451" s="10" t="s">
        <v>1061</v>
      </c>
      <c r="I451" s="12" t="s">
        <v>1062</v>
      </c>
    </row>
    <row r="452" spans="8:9" x14ac:dyDescent="0.45">
      <c r="H452" s="10" t="s">
        <v>1063</v>
      </c>
      <c r="I452" s="12" t="s">
        <v>1064</v>
      </c>
    </row>
    <row r="453" spans="8:9" x14ac:dyDescent="0.45">
      <c r="H453" s="10" t="s">
        <v>1065</v>
      </c>
      <c r="I453" s="12" t="s">
        <v>1066</v>
      </c>
    </row>
    <row r="454" spans="8:9" x14ac:dyDescent="0.45">
      <c r="H454" s="10" t="s">
        <v>1067</v>
      </c>
      <c r="I454" s="12" t="s">
        <v>1068</v>
      </c>
    </row>
    <row r="455" spans="8:9" x14ac:dyDescent="0.45">
      <c r="H455" s="10" t="s">
        <v>1069</v>
      </c>
      <c r="I455" s="12" t="s">
        <v>1070</v>
      </c>
    </row>
    <row r="456" spans="8:9" x14ac:dyDescent="0.45">
      <c r="H456" s="10" t="s">
        <v>1071</v>
      </c>
      <c r="I456" s="12" t="s">
        <v>1072</v>
      </c>
    </row>
    <row r="457" spans="8:9" x14ac:dyDescent="0.45">
      <c r="H457" s="10" t="s">
        <v>1073</v>
      </c>
      <c r="I457" s="12" t="s">
        <v>1074</v>
      </c>
    </row>
    <row r="458" spans="8:9" x14ac:dyDescent="0.45">
      <c r="H458" s="10" t="s">
        <v>1075</v>
      </c>
      <c r="I458" s="12" t="s">
        <v>1076</v>
      </c>
    </row>
    <row r="459" spans="8:9" x14ac:dyDescent="0.45">
      <c r="H459" s="10" t="s">
        <v>1077</v>
      </c>
      <c r="I459" s="12" t="s">
        <v>1078</v>
      </c>
    </row>
    <row r="460" spans="8:9" x14ac:dyDescent="0.45">
      <c r="H460" s="10" t="s">
        <v>1079</v>
      </c>
      <c r="I460" s="12" t="s">
        <v>1080</v>
      </c>
    </row>
    <row r="461" spans="8:9" x14ac:dyDescent="0.45">
      <c r="H461" s="10" t="s">
        <v>1081</v>
      </c>
      <c r="I461" s="12" t="s">
        <v>1082</v>
      </c>
    </row>
    <row r="462" spans="8:9" x14ac:dyDescent="0.45">
      <c r="H462" s="10" t="s">
        <v>1083</v>
      </c>
      <c r="I462" s="12" t="s">
        <v>1084</v>
      </c>
    </row>
    <row r="463" spans="8:9" x14ac:dyDescent="0.45">
      <c r="H463" s="10" t="s">
        <v>1085</v>
      </c>
      <c r="I463" s="12" t="s">
        <v>1086</v>
      </c>
    </row>
    <row r="464" spans="8:9" x14ac:dyDescent="0.45">
      <c r="H464" s="10" t="s">
        <v>1087</v>
      </c>
      <c r="I464" s="12" t="s">
        <v>1088</v>
      </c>
    </row>
    <row r="465" spans="8:9" x14ac:dyDescent="0.45">
      <c r="H465" s="10" t="s">
        <v>1089</v>
      </c>
      <c r="I465" s="12" t="s">
        <v>1090</v>
      </c>
    </row>
    <row r="466" spans="8:9" x14ac:dyDescent="0.45">
      <c r="H466" s="10" t="s">
        <v>1091</v>
      </c>
      <c r="I466" s="12" t="s">
        <v>1092</v>
      </c>
    </row>
    <row r="467" spans="8:9" x14ac:dyDescent="0.45">
      <c r="H467" s="10" t="s">
        <v>1093</v>
      </c>
      <c r="I467" s="12" t="s">
        <v>1094</v>
      </c>
    </row>
    <row r="468" spans="8:9" x14ac:dyDescent="0.45">
      <c r="H468" s="10" t="s">
        <v>1095</v>
      </c>
      <c r="I468" s="12" t="s">
        <v>1096</v>
      </c>
    </row>
    <row r="469" spans="8:9" x14ac:dyDescent="0.45">
      <c r="H469" s="10" t="s">
        <v>1097</v>
      </c>
      <c r="I469" s="12" t="s">
        <v>1098</v>
      </c>
    </row>
    <row r="470" spans="8:9" x14ac:dyDescent="0.45">
      <c r="H470" s="10" t="s">
        <v>1099</v>
      </c>
      <c r="I470" s="12" t="s">
        <v>1100</v>
      </c>
    </row>
    <row r="471" spans="8:9" x14ac:dyDescent="0.45">
      <c r="H471" s="10" t="s">
        <v>1101</v>
      </c>
      <c r="I471" s="12" t="s">
        <v>1102</v>
      </c>
    </row>
    <row r="472" spans="8:9" x14ac:dyDescent="0.45">
      <c r="H472" s="10" t="s">
        <v>1103</v>
      </c>
      <c r="I472" s="12" t="s">
        <v>1104</v>
      </c>
    </row>
    <row r="473" spans="8:9" x14ac:dyDescent="0.45">
      <c r="H473" s="10" t="s">
        <v>1105</v>
      </c>
      <c r="I473" s="12" t="s">
        <v>1106</v>
      </c>
    </row>
    <row r="474" spans="8:9" x14ac:dyDescent="0.45">
      <c r="H474" s="10" t="s">
        <v>1107</v>
      </c>
      <c r="I474" s="12" t="s">
        <v>1108</v>
      </c>
    </row>
    <row r="475" spans="8:9" x14ac:dyDescent="0.45">
      <c r="H475" s="10" t="s">
        <v>1109</v>
      </c>
      <c r="I475" s="12" t="s">
        <v>1110</v>
      </c>
    </row>
    <row r="476" spans="8:9" x14ac:dyDescent="0.45">
      <c r="H476" s="10" t="s">
        <v>1111</v>
      </c>
      <c r="I476" s="12" t="s">
        <v>1112</v>
      </c>
    </row>
    <row r="477" spans="8:9" x14ac:dyDescent="0.45">
      <c r="H477" s="10" t="s">
        <v>1113</v>
      </c>
      <c r="I477" s="12" t="s">
        <v>1114</v>
      </c>
    </row>
    <row r="478" spans="8:9" x14ac:dyDescent="0.45">
      <c r="H478" s="10" t="s">
        <v>1115</v>
      </c>
      <c r="I478" s="12" t="s">
        <v>1116</v>
      </c>
    </row>
    <row r="479" spans="8:9" x14ac:dyDescent="0.45">
      <c r="H479" s="10" t="s">
        <v>1117</v>
      </c>
      <c r="I479" s="12" t="s">
        <v>1118</v>
      </c>
    </row>
    <row r="480" spans="8:9" x14ac:dyDescent="0.45">
      <c r="H480" s="10" t="s">
        <v>1119</v>
      </c>
      <c r="I480" s="12" t="s">
        <v>1120</v>
      </c>
    </row>
    <row r="481" spans="8:9" x14ac:dyDescent="0.45">
      <c r="H481" s="10" t="s">
        <v>1121</v>
      </c>
      <c r="I481" s="12" t="s">
        <v>1122</v>
      </c>
    </row>
    <row r="482" spans="8:9" x14ac:dyDescent="0.45">
      <c r="H482" s="10" t="s">
        <v>1123</v>
      </c>
      <c r="I482" s="12" t="s">
        <v>1124</v>
      </c>
    </row>
    <row r="483" spans="8:9" x14ac:dyDescent="0.45">
      <c r="H483" s="10" t="s">
        <v>1125</v>
      </c>
      <c r="I483" s="12" t="s">
        <v>1126</v>
      </c>
    </row>
    <row r="484" spans="8:9" x14ac:dyDescent="0.45">
      <c r="H484" s="10" t="s">
        <v>1127</v>
      </c>
      <c r="I484" s="12" t="s">
        <v>1128</v>
      </c>
    </row>
    <row r="485" spans="8:9" x14ac:dyDescent="0.45">
      <c r="H485" s="10" t="s">
        <v>1129</v>
      </c>
      <c r="I485" s="12" t="s">
        <v>1130</v>
      </c>
    </row>
    <row r="486" spans="8:9" x14ac:dyDescent="0.45">
      <c r="H486" s="10" t="s">
        <v>1131</v>
      </c>
      <c r="I486" s="12" t="s">
        <v>1132</v>
      </c>
    </row>
    <row r="487" spans="8:9" x14ac:dyDescent="0.45">
      <c r="H487" s="10" t="s">
        <v>1133</v>
      </c>
      <c r="I487" s="12" t="s">
        <v>1134</v>
      </c>
    </row>
    <row r="488" spans="8:9" x14ac:dyDescent="0.45">
      <c r="H488" s="10" t="s">
        <v>1135</v>
      </c>
      <c r="I488" s="12" t="s">
        <v>1136</v>
      </c>
    </row>
    <row r="489" spans="8:9" x14ac:dyDescent="0.45">
      <c r="H489" s="10" t="s">
        <v>1137</v>
      </c>
      <c r="I489" s="12" t="s">
        <v>1138</v>
      </c>
    </row>
    <row r="490" spans="8:9" x14ac:dyDescent="0.45">
      <c r="H490" s="10" t="s">
        <v>1139</v>
      </c>
      <c r="I490" s="12" t="s">
        <v>1140</v>
      </c>
    </row>
    <row r="491" spans="8:9" x14ac:dyDescent="0.45">
      <c r="H491" s="10" t="s">
        <v>1141</v>
      </c>
      <c r="I491" s="12" t="s">
        <v>1142</v>
      </c>
    </row>
    <row r="492" spans="8:9" x14ac:dyDescent="0.45">
      <c r="H492" s="10" t="s">
        <v>1143</v>
      </c>
      <c r="I492" s="12" t="s">
        <v>1144</v>
      </c>
    </row>
    <row r="493" spans="8:9" x14ac:dyDescent="0.45">
      <c r="H493" s="10" t="s">
        <v>1145</v>
      </c>
      <c r="I493" s="12" t="s">
        <v>1146</v>
      </c>
    </row>
    <row r="494" spans="8:9" x14ac:dyDescent="0.45">
      <c r="H494" s="10" t="s">
        <v>1147</v>
      </c>
      <c r="I494" s="12" t="s">
        <v>1148</v>
      </c>
    </row>
    <row r="495" spans="8:9" x14ac:dyDescent="0.45">
      <c r="H495" s="10" t="s">
        <v>1149</v>
      </c>
      <c r="I495" s="12" t="s">
        <v>1150</v>
      </c>
    </row>
    <row r="496" spans="8:9" x14ac:dyDescent="0.45">
      <c r="H496" s="10" t="s">
        <v>1151</v>
      </c>
      <c r="I496" s="12" t="s">
        <v>1152</v>
      </c>
    </row>
    <row r="497" spans="8:9" x14ac:dyDescent="0.45">
      <c r="H497" s="10" t="s">
        <v>1153</v>
      </c>
      <c r="I497" s="12" t="s">
        <v>1154</v>
      </c>
    </row>
    <row r="498" spans="8:9" x14ac:dyDescent="0.45">
      <c r="H498" s="10" t="s">
        <v>1155</v>
      </c>
      <c r="I498" s="12" t="s">
        <v>1156</v>
      </c>
    </row>
    <row r="499" spans="8:9" x14ac:dyDescent="0.45">
      <c r="H499" s="10" t="s">
        <v>1157</v>
      </c>
      <c r="I499" s="12" t="s">
        <v>1158</v>
      </c>
    </row>
    <row r="500" spans="8:9" x14ac:dyDescent="0.45">
      <c r="H500" s="10" t="s">
        <v>1159</v>
      </c>
      <c r="I500" s="12" t="s">
        <v>1160</v>
      </c>
    </row>
    <row r="501" spans="8:9" x14ac:dyDescent="0.45">
      <c r="H501" s="10" t="s">
        <v>1161</v>
      </c>
      <c r="I501" s="12" t="s">
        <v>1162</v>
      </c>
    </row>
    <row r="502" spans="8:9" x14ac:dyDescent="0.45">
      <c r="H502" s="10" t="s">
        <v>1163</v>
      </c>
      <c r="I502" s="12" t="s">
        <v>1164</v>
      </c>
    </row>
    <row r="503" spans="8:9" x14ac:dyDescent="0.45">
      <c r="H503" s="10" t="s">
        <v>1165</v>
      </c>
      <c r="I503" s="12" t="s">
        <v>1166</v>
      </c>
    </row>
    <row r="504" spans="8:9" x14ac:dyDescent="0.45">
      <c r="H504" s="10" t="s">
        <v>1167</v>
      </c>
      <c r="I504" s="12" t="s">
        <v>1168</v>
      </c>
    </row>
    <row r="505" spans="8:9" x14ac:dyDescent="0.45">
      <c r="H505" s="10" t="s">
        <v>1169</v>
      </c>
      <c r="I505" s="12" t="s">
        <v>1170</v>
      </c>
    </row>
    <row r="506" spans="8:9" x14ac:dyDescent="0.45">
      <c r="H506" s="10" t="s">
        <v>1171</v>
      </c>
      <c r="I506" s="12" t="s">
        <v>1172</v>
      </c>
    </row>
    <row r="507" spans="8:9" x14ac:dyDescent="0.45">
      <c r="H507" s="10" t="s">
        <v>1173</v>
      </c>
      <c r="I507" s="12" t="s">
        <v>1174</v>
      </c>
    </row>
    <row r="508" spans="8:9" x14ac:dyDescent="0.45">
      <c r="H508" s="10" t="s">
        <v>1175</v>
      </c>
      <c r="I508" s="12" t="s">
        <v>1176</v>
      </c>
    </row>
    <row r="509" spans="8:9" x14ac:dyDescent="0.45">
      <c r="H509" s="10" t="s">
        <v>1177</v>
      </c>
      <c r="I509" s="12" t="s">
        <v>1178</v>
      </c>
    </row>
    <row r="510" spans="8:9" x14ac:dyDescent="0.45">
      <c r="H510" s="10" t="s">
        <v>1179</v>
      </c>
      <c r="I510" s="12" t="s">
        <v>1180</v>
      </c>
    </row>
    <row r="511" spans="8:9" x14ac:dyDescent="0.45">
      <c r="H511" s="10" t="s">
        <v>1181</v>
      </c>
      <c r="I511" s="12" t="s">
        <v>1182</v>
      </c>
    </row>
    <row r="512" spans="8:9" x14ac:dyDescent="0.45">
      <c r="H512" s="10" t="s">
        <v>1183</v>
      </c>
      <c r="I512" s="12" t="s">
        <v>1184</v>
      </c>
    </row>
    <row r="513" spans="8:9" x14ac:dyDescent="0.45">
      <c r="H513" s="10" t="s">
        <v>1185</v>
      </c>
      <c r="I513" s="12" t="s">
        <v>1186</v>
      </c>
    </row>
    <row r="514" spans="8:9" x14ac:dyDescent="0.45">
      <c r="H514" s="10" t="s">
        <v>1187</v>
      </c>
      <c r="I514" s="12" t="s">
        <v>1188</v>
      </c>
    </row>
    <row r="515" spans="8:9" x14ac:dyDescent="0.45">
      <c r="H515" s="10" t="s">
        <v>1189</v>
      </c>
      <c r="I515" s="12" t="s">
        <v>1190</v>
      </c>
    </row>
    <row r="516" spans="8:9" x14ac:dyDescent="0.45">
      <c r="H516" s="10" t="s">
        <v>1191</v>
      </c>
      <c r="I516" s="12" t="s">
        <v>1192</v>
      </c>
    </row>
    <row r="517" spans="8:9" x14ac:dyDescent="0.45">
      <c r="H517" s="10" t="s">
        <v>1193</v>
      </c>
      <c r="I517" s="12" t="s">
        <v>1194</v>
      </c>
    </row>
    <row r="518" spans="8:9" x14ac:dyDescent="0.45">
      <c r="H518" s="10" t="s">
        <v>1195</v>
      </c>
      <c r="I518" s="12" t="s">
        <v>1196</v>
      </c>
    </row>
    <row r="519" spans="8:9" x14ac:dyDescent="0.45">
      <c r="H519" s="10" t="s">
        <v>1197</v>
      </c>
      <c r="I519" s="12" t="s">
        <v>1198</v>
      </c>
    </row>
    <row r="520" spans="8:9" x14ac:dyDescent="0.45">
      <c r="H520" s="10" t="s">
        <v>1199</v>
      </c>
      <c r="I520" s="12" t="s">
        <v>1200</v>
      </c>
    </row>
    <row r="521" spans="8:9" x14ac:dyDescent="0.45">
      <c r="H521" s="10" t="s">
        <v>1201</v>
      </c>
      <c r="I521" s="12" t="s">
        <v>1202</v>
      </c>
    </row>
    <row r="522" spans="8:9" x14ac:dyDescent="0.45">
      <c r="H522" s="10" t="s">
        <v>1203</v>
      </c>
      <c r="I522" s="12" t="s">
        <v>1204</v>
      </c>
    </row>
    <row r="523" spans="8:9" x14ac:dyDescent="0.45">
      <c r="H523" s="10" t="s">
        <v>1205</v>
      </c>
      <c r="I523" s="12" t="s">
        <v>1206</v>
      </c>
    </row>
    <row r="524" spans="8:9" x14ac:dyDescent="0.45">
      <c r="H524" s="10" t="s">
        <v>1207</v>
      </c>
      <c r="I524" s="12" t="s">
        <v>1208</v>
      </c>
    </row>
    <row r="525" spans="8:9" x14ac:dyDescent="0.45">
      <c r="H525" s="10" t="s">
        <v>1209</v>
      </c>
      <c r="I525" s="12" t="s">
        <v>1210</v>
      </c>
    </row>
    <row r="526" spans="8:9" x14ac:dyDescent="0.45">
      <c r="H526" s="10" t="s">
        <v>1211</v>
      </c>
      <c r="I526" s="12" t="s">
        <v>1212</v>
      </c>
    </row>
    <row r="527" spans="8:9" x14ac:dyDescent="0.45">
      <c r="H527" s="10" t="s">
        <v>1213</v>
      </c>
      <c r="I527" s="12" t="s">
        <v>1214</v>
      </c>
    </row>
    <row r="528" spans="8:9" x14ac:dyDescent="0.45">
      <c r="H528" s="10" t="s">
        <v>1215</v>
      </c>
      <c r="I528" s="12" t="s">
        <v>1216</v>
      </c>
    </row>
    <row r="529" spans="8:9" x14ac:dyDescent="0.45">
      <c r="H529" s="10" t="s">
        <v>1217</v>
      </c>
      <c r="I529" s="12" t="s">
        <v>1218</v>
      </c>
    </row>
    <row r="530" spans="8:9" x14ac:dyDescent="0.45">
      <c r="H530" s="10" t="s">
        <v>1219</v>
      </c>
      <c r="I530" s="12" t="s">
        <v>1220</v>
      </c>
    </row>
    <row r="531" spans="8:9" x14ac:dyDescent="0.45">
      <c r="H531" s="10" t="s">
        <v>1221</v>
      </c>
      <c r="I531" s="12" t="s">
        <v>1222</v>
      </c>
    </row>
    <row r="532" spans="8:9" x14ac:dyDescent="0.45">
      <c r="H532" s="10" t="s">
        <v>1223</v>
      </c>
      <c r="I532" s="12" t="s">
        <v>1224</v>
      </c>
    </row>
    <row r="533" spans="8:9" x14ac:dyDescent="0.45">
      <c r="H533" s="10" t="s">
        <v>1225</v>
      </c>
      <c r="I533" s="12" t="s">
        <v>1226</v>
      </c>
    </row>
    <row r="534" spans="8:9" x14ac:dyDescent="0.45">
      <c r="H534" s="10" t="s">
        <v>1227</v>
      </c>
      <c r="I534" s="12" t="s">
        <v>1228</v>
      </c>
    </row>
    <row r="535" spans="8:9" x14ac:dyDescent="0.45">
      <c r="H535" s="10" t="s">
        <v>1229</v>
      </c>
      <c r="I535" s="12" t="s">
        <v>1230</v>
      </c>
    </row>
    <row r="536" spans="8:9" x14ac:dyDescent="0.45">
      <c r="H536" s="10" t="s">
        <v>1231</v>
      </c>
      <c r="I536" s="12" t="s">
        <v>1232</v>
      </c>
    </row>
    <row r="537" spans="8:9" x14ac:dyDescent="0.45">
      <c r="H537" s="10" t="s">
        <v>1233</v>
      </c>
      <c r="I537" s="12" t="s">
        <v>1234</v>
      </c>
    </row>
    <row r="538" spans="8:9" x14ac:dyDescent="0.45">
      <c r="H538" s="10" t="s">
        <v>1235</v>
      </c>
      <c r="I538" s="12" t="s">
        <v>1236</v>
      </c>
    </row>
    <row r="539" spans="8:9" x14ac:dyDescent="0.45">
      <c r="H539" s="10" t="s">
        <v>1237</v>
      </c>
      <c r="I539" s="12" t="s">
        <v>1238</v>
      </c>
    </row>
    <row r="540" spans="8:9" x14ac:dyDescent="0.45">
      <c r="H540" s="10" t="s">
        <v>1239</v>
      </c>
      <c r="I540" s="12" t="s">
        <v>1240</v>
      </c>
    </row>
    <row r="541" spans="8:9" x14ac:dyDescent="0.45">
      <c r="H541" s="10" t="s">
        <v>1241</v>
      </c>
      <c r="I541" s="12" t="s">
        <v>1242</v>
      </c>
    </row>
    <row r="542" spans="8:9" x14ac:dyDescent="0.45">
      <c r="H542" s="10" t="s">
        <v>1243</v>
      </c>
      <c r="I542" s="12" t="s">
        <v>1244</v>
      </c>
    </row>
    <row r="543" spans="8:9" x14ac:dyDescent="0.45">
      <c r="H543" s="10" t="s">
        <v>1245</v>
      </c>
      <c r="I543" s="12" t="s">
        <v>1246</v>
      </c>
    </row>
    <row r="544" spans="8:9" x14ac:dyDescent="0.45">
      <c r="H544" s="10" t="s">
        <v>1247</v>
      </c>
      <c r="I544" s="12" t="s">
        <v>1248</v>
      </c>
    </row>
    <row r="545" spans="8:9" x14ac:dyDescent="0.45">
      <c r="H545" s="10" t="s">
        <v>1249</v>
      </c>
      <c r="I545" s="12" t="s">
        <v>1250</v>
      </c>
    </row>
    <row r="546" spans="8:9" x14ac:dyDescent="0.45">
      <c r="H546" s="10" t="s">
        <v>1251</v>
      </c>
      <c r="I546" s="12" t="s">
        <v>1252</v>
      </c>
    </row>
    <row r="547" spans="8:9" x14ac:dyDescent="0.45">
      <c r="H547" s="10" t="s">
        <v>1253</v>
      </c>
      <c r="I547" s="12" t="s">
        <v>1254</v>
      </c>
    </row>
    <row r="548" spans="8:9" x14ac:dyDescent="0.45">
      <c r="H548" s="10" t="s">
        <v>1255</v>
      </c>
      <c r="I548" s="12" t="s">
        <v>1256</v>
      </c>
    </row>
    <row r="549" spans="8:9" x14ac:dyDescent="0.45">
      <c r="H549" s="10" t="s">
        <v>1257</v>
      </c>
      <c r="I549" s="12" t="s">
        <v>1258</v>
      </c>
    </row>
    <row r="550" spans="8:9" x14ac:dyDescent="0.45">
      <c r="H550" s="10" t="s">
        <v>1259</v>
      </c>
      <c r="I550" s="12" t="s">
        <v>1260</v>
      </c>
    </row>
    <row r="551" spans="8:9" x14ac:dyDescent="0.45">
      <c r="H551" s="10" t="s">
        <v>1261</v>
      </c>
      <c r="I551" s="12" t="s">
        <v>1262</v>
      </c>
    </row>
    <row r="552" spans="8:9" x14ac:dyDescent="0.45">
      <c r="H552" s="10" t="s">
        <v>1263</v>
      </c>
      <c r="I552" s="12" t="s">
        <v>1264</v>
      </c>
    </row>
    <row r="553" spans="8:9" x14ac:dyDescent="0.45">
      <c r="H553" s="10" t="s">
        <v>1265</v>
      </c>
      <c r="I553" s="12" t="s">
        <v>1266</v>
      </c>
    </row>
    <row r="554" spans="8:9" x14ac:dyDescent="0.45">
      <c r="H554" s="10" t="s">
        <v>1267</v>
      </c>
      <c r="I554" s="12" t="s">
        <v>1268</v>
      </c>
    </row>
    <row r="555" spans="8:9" x14ac:dyDescent="0.45">
      <c r="H555" s="10" t="s">
        <v>1269</v>
      </c>
      <c r="I555" s="12" t="s">
        <v>1270</v>
      </c>
    </row>
    <row r="556" spans="8:9" x14ac:dyDescent="0.45">
      <c r="H556" s="10" t="s">
        <v>1271</v>
      </c>
      <c r="I556" s="12" t="s">
        <v>1272</v>
      </c>
    </row>
    <row r="557" spans="8:9" x14ac:dyDescent="0.45">
      <c r="H557" s="10" t="s">
        <v>1273</v>
      </c>
      <c r="I557" s="12" t="s">
        <v>1274</v>
      </c>
    </row>
    <row r="558" spans="8:9" x14ac:dyDescent="0.45">
      <c r="H558" s="10" t="s">
        <v>1275</v>
      </c>
      <c r="I558" s="12" t="s">
        <v>1276</v>
      </c>
    </row>
    <row r="559" spans="8:9" x14ac:dyDescent="0.45">
      <c r="H559" s="10" t="s">
        <v>1277</v>
      </c>
      <c r="I559" s="12" t="s">
        <v>1278</v>
      </c>
    </row>
    <row r="560" spans="8:9" x14ac:dyDescent="0.45">
      <c r="H560" s="10" t="s">
        <v>1279</v>
      </c>
      <c r="I560" s="12" t="s">
        <v>1280</v>
      </c>
    </row>
    <row r="561" spans="8:9" x14ac:dyDescent="0.45">
      <c r="H561" s="10" t="s">
        <v>1281</v>
      </c>
      <c r="I561" s="12" t="s">
        <v>1282</v>
      </c>
    </row>
    <row r="562" spans="8:9" x14ac:dyDescent="0.45">
      <c r="H562" s="10" t="s">
        <v>1283</v>
      </c>
      <c r="I562" s="12" t="s">
        <v>1284</v>
      </c>
    </row>
    <row r="563" spans="8:9" x14ac:dyDescent="0.45">
      <c r="H563" s="10" t="s">
        <v>1285</v>
      </c>
      <c r="I563" s="12" t="s">
        <v>1286</v>
      </c>
    </row>
    <row r="564" spans="8:9" x14ac:dyDescent="0.45">
      <c r="H564" s="10" t="s">
        <v>1287</v>
      </c>
      <c r="I564" s="12" t="s">
        <v>1288</v>
      </c>
    </row>
    <row r="565" spans="8:9" x14ac:dyDescent="0.45">
      <c r="H565" s="10" t="s">
        <v>1289</v>
      </c>
      <c r="I565" s="12" t="s">
        <v>1290</v>
      </c>
    </row>
    <row r="566" spans="8:9" x14ac:dyDescent="0.45">
      <c r="H566" s="10" t="s">
        <v>1291</v>
      </c>
      <c r="I566" s="12" t="s">
        <v>1292</v>
      </c>
    </row>
    <row r="567" spans="8:9" x14ac:dyDescent="0.45">
      <c r="H567" s="10" t="s">
        <v>1293</v>
      </c>
      <c r="I567" s="12" t="s">
        <v>1294</v>
      </c>
    </row>
    <row r="568" spans="8:9" x14ac:dyDescent="0.45">
      <c r="H568" s="10" t="s">
        <v>1295</v>
      </c>
      <c r="I568" s="12" t="s">
        <v>1296</v>
      </c>
    </row>
    <row r="569" spans="8:9" x14ac:dyDescent="0.45">
      <c r="H569" s="10" t="s">
        <v>1297</v>
      </c>
      <c r="I569" s="12" t="s">
        <v>1298</v>
      </c>
    </row>
    <row r="570" spans="8:9" x14ac:dyDescent="0.45">
      <c r="H570" s="10" t="s">
        <v>1299</v>
      </c>
      <c r="I570" s="12" t="s">
        <v>1300</v>
      </c>
    </row>
    <row r="571" spans="8:9" x14ac:dyDescent="0.45">
      <c r="H571" s="10" t="s">
        <v>1301</v>
      </c>
      <c r="I571" s="12" t="s">
        <v>1302</v>
      </c>
    </row>
    <row r="572" spans="8:9" x14ac:dyDescent="0.45">
      <c r="H572" s="10" t="s">
        <v>1303</v>
      </c>
      <c r="I572" s="12" t="s">
        <v>1304</v>
      </c>
    </row>
    <row r="573" spans="8:9" x14ac:dyDescent="0.45">
      <c r="H573" s="10" t="s">
        <v>1305</v>
      </c>
      <c r="I573" s="12" t="s">
        <v>1306</v>
      </c>
    </row>
    <row r="574" spans="8:9" x14ac:dyDescent="0.45">
      <c r="H574" s="10" t="s">
        <v>1307</v>
      </c>
      <c r="I574" s="12" t="s">
        <v>1308</v>
      </c>
    </row>
    <row r="575" spans="8:9" x14ac:dyDescent="0.45">
      <c r="H575" s="10" t="s">
        <v>1309</v>
      </c>
      <c r="I575" s="12" t="s">
        <v>1310</v>
      </c>
    </row>
    <row r="576" spans="8:9" x14ac:dyDescent="0.45">
      <c r="H576" s="10" t="s">
        <v>1311</v>
      </c>
      <c r="I576" s="12" t="s">
        <v>1312</v>
      </c>
    </row>
    <row r="577" spans="8:9" x14ac:dyDescent="0.45">
      <c r="H577" s="10" t="s">
        <v>1313</v>
      </c>
      <c r="I577" s="12" t="s">
        <v>1314</v>
      </c>
    </row>
    <row r="578" spans="8:9" x14ac:dyDescent="0.45">
      <c r="H578" s="10" t="s">
        <v>1315</v>
      </c>
      <c r="I578" s="12" t="s">
        <v>1316</v>
      </c>
    </row>
    <row r="579" spans="8:9" x14ac:dyDescent="0.45">
      <c r="H579" s="10" t="s">
        <v>1317</v>
      </c>
      <c r="I579" s="12" t="s">
        <v>1318</v>
      </c>
    </row>
    <row r="580" spans="8:9" x14ac:dyDescent="0.45">
      <c r="H580" s="10" t="s">
        <v>1319</v>
      </c>
      <c r="I580" s="12" t="s">
        <v>1320</v>
      </c>
    </row>
    <row r="581" spans="8:9" x14ac:dyDescent="0.45">
      <c r="H581" s="10" t="s">
        <v>1321</v>
      </c>
      <c r="I581" s="12" t="s">
        <v>1322</v>
      </c>
    </row>
    <row r="582" spans="8:9" x14ac:dyDescent="0.45">
      <c r="H582" s="10" t="s">
        <v>1323</v>
      </c>
      <c r="I582" s="12" t="s">
        <v>1324</v>
      </c>
    </row>
    <row r="583" spans="8:9" x14ac:dyDescent="0.45">
      <c r="H583" s="10" t="s">
        <v>1325</v>
      </c>
      <c r="I583" s="12" t="s">
        <v>1326</v>
      </c>
    </row>
    <row r="584" spans="8:9" x14ac:dyDescent="0.45">
      <c r="H584" s="10" t="s">
        <v>1327</v>
      </c>
      <c r="I584" s="12" t="s">
        <v>1328</v>
      </c>
    </row>
    <row r="585" spans="8:9" x14ac:dyDescent="0.45">
      <c r="H585" s="10" t="s">
        <v>1329</v>
      </c>
      <c r="I585" s="12" t="s">
        <v>1330</v>
      </c>
    </row>
    <row r="586" spans="8:9" x14ac:dyDescent="0.45">
      <c r="H586" s="10" t="s">
        <v>1331</v>
      </c>
      <c r="I586" s="12" t="s">
        <v>1332</v>
      </c>
    </row>
    <row r="587" spans="8:9" x14ac:dyDescent="0.45">
      <c r="H587" s="10" t="s">
        <v>1333</v>
      </c>
      <c r="I587" s="12" t="s">
        <v>1334</v>
      </c>
    </row>
    <row r="588" spans="8:9" x14ac:dyDescent="0.45">
      <c r="H588" s="10" t="s">
        <v>1335</v>
      </c>
      <c r="I588" s="12" t="s">
        <v>1336</v>
      </c>
    </row>
    <row r="589" spans="8:9" x14ac:dyDescent="0.45">
      <c r="H589" s="10" t="s">
        <v>1337</v>
      </c>
      <c r="I589" s="12" t="s">
        <v>1338</v>
      </c>
    </row>
    <row r="590" spans="8:9" x14ac:dyDescent="0.45">
      <c r="H590" s="10" t="s">
        <v>1339</v>
      </c>
      <c r="I590" s="12" t="s">
        <v>1340</v>
      </c>
    </row>
    <row r="591" spans="8:9" x14ac:dyDescent="0.45">
      <c r="H591" s="10" t="s">
        <v>1341</v>
      </c>
      <c r="I591" s="12" t="s">
        <v>1342</v>
      </c>
    </row>
    <row r="592" spans="8:9" x14ac:dyDescent="0.45">
      <c r="H592" s="10" t="s">
        <v>1343</v>
      </c>
      <c r="I592" s="12" t="s">
        <v>1344</v>
      </c>
    </row>
    <row r="593" spans="8:9" x14ac:dyDescent="0.45">
      <c r="H593" s="10" t="s">
        <v>1345</v>
      </c>
      <c r="I593" s="12" t="s">
        <v>1346</v>
      </c>
    </row>
    <row r="594" spans="8:9" x14ac:dyDescent="0.45">
      <c r="H594" s="10" t="s">
        <v>1347</v>
      </c>
      <c r="I594" s="12" t="s">
        <v>1348</v>
      </c>
    </row>
    <row r="595" spans="8:9" x14ac:dyDescent="0.45">
      <c r="H595" s="10" t="s">
        <v>1349</v>
      </c>
      <c r="I595" s="12" t="s">
        <v>1350</v>
      </c>
    </row>
    <row r="596" spans="8:9" x14ac:dyDescent="0.45">
      <c r="H596" s="10" t="s">
        <v>1351</v>
      </c>
      <c r="I596" s="12" t="s">
        <v>1352</v>
      </c>
    </row>
    <row r="597" spans="8:9" x14ac:dyDescent="0.45">
      <c r="H597" s="10" t="s">
        <v>1353</v>
      </c>
      <c r="I597" s="12" t="s">
        <v>1354</v>
      </c>
    </row>
    <row r="598" spans="8:9" x14ac:dyDescent="0.45">
      <c r="H598" s="10" t="s">
        <v>1355</v>
      </c>
      <c r="I598" s="12" t="s">
        <v>1356</v>
      </c>
    </row>
    <row r="599" spans="8:9" x14ac:dyDescent="0.45">
      <c r="H599" s="10" t="s">
        <v>1357</v>
      </c>
      <c r="I599" s="12" t="s">
        <v>1358</v>
      </c>
    </row>
    <row r="600" spans="8:9" x14ac:dyDescent="0.45">
      <c r="H600" s="10" t="s">
        <v>1359</v>
      </c>
      <c r="I600" s="12" t="s">
        <v>1360</v>
      </c>
    </row>
    <row r="601" spans="8:9" x14ac:dyDescent="0.45">
      <c r="H601" s="10" t="s">
        <v>1361</v>
      </c>
      <c r="I601" s="12" t="s">
        <v>1362</v>
      </c>
    </row>
    <row r="602" spans="8:9" x14ac:dyDescent="0.45">
      <c r="H602" s="10" t="s">
        <v>1363</v>
      </c>
      <c r="I602" s="12" t="s">
        <v>1364</v>
      </c>
    </row>
    <row r="603" spans="8:9" x14ac:dyDescent="0.45">
      <c r="H603" s="10" t="s">
        <v>1365</v>
      </c>
      <c r="I603" s="12" t="s">
        <v>1366</v>
      </c>
    </row>
    <row r="604" spans="8:9" x14ac:dyDescent="0.45">
      <c r="H604" s="10" t="s">
        <v>1367</v>
      </c>
      <c r="I604" s="12" t="s">
        <v>1368</v>
      </c>
    </row>
    <row r="605" spans="8:9" x14ac:dyDescent="0.45">
      <c r="H605" s="10" t="s">
        <v>1369</v>
      </c>
      <c r="I605" s="12" t="s">
        <v>1370</v>
      </c>
    </row>
    <row r="606" spans="8:9" x14ac:dyDescent="0.45">
      <c r="H606" s="10" t="s">
        <v>1371</v>
      </c>
      <c r="I606" s="12" t="s">
        <v>1372</v>
      </c>
    </row>
    <row r="607" spans="8:9" x14ac:dyDescent="0.45">
      <c r="H607" s="10" t="s">
        <v>1373</v>
      </c>
      <c r="I607" s="12" t="s">
        <v>1374</v>
      </c>
    </row>
    <row r="608" spans="8:9" x14ac:dyDescent="0.45">
      <c r="H608" s="10" t="s">
        <v>1375</v>
      </c>
      <c r="I608" s="12" t="s">
        <v>1376</v>
      </c>
    </row>
    <row r="609" spans="8:9" x14ac:dyDescent="0.45">
      <c r="H609" s="10" t="s">
        <v>1377</v>
      </c>
      <c r="I609" s="12" t="s">
        <v>1378</v>
      </c>
    </row>
    <row r="610" spans="8:9" x14ac:dyDescent="0.45">
      <c r="H610" s="10" t="s">
        <v>1379</v>
      </c>
      <c r="I610" s="12" t="s">
        <v>1380</v>
      </c>
    </row>
    <row r="611" spans="8:9" x14ac:dyDescent="0.45">
      <c r="H611" s="10" t="s">
        <v>1381</v>
      </c>
      <c r="I611" s="12" t="s">
        <v>1382</v>
      </c>
    </row>
    <row r="612" spans="8:9" x14ac:dyDescent="0.45">
      <c r="H612" s="10" t="s">
        <v>1383</v>
      </c>
      <c r="I612" s="12" t="s">
        <v>1384</v>
      </c>
    </row>
    <row r="613" spans="8:9" x14ac:dyDescent="0.45">
      <c r="H613" s="10" t="s">
        <v>1385</v>
      </c>
      <c r="I613" s="12" t="s">
        <v>1386</v>
      </c>
    </row>
    <row r="614" spans="8:9" x14ac:dyDescent="0.45">
      <c r="H614" s="10" t="s">
        <v>1387</v>
      </c>
      <c r="I614" s="12" t="s">
        <v>1388</v>
      </c>
    </row>
    <row r="615" spans="8:9" x14ac:dyDescent="0.45">
      <c r="H615" s="10" t="s">
        <v>1389</v>
      </c>
      <c r="I615" s="12" t="s">
        <v>1390</v>
      </c>
    </row>
    <row r="616" spans="8:9" x14ac:dyDescent="0.45">
      <c r="H616" s="10" t="s">
        <v>1391</v>
      </c>
      <c r="I616" s="12" t="s">
        <v>1392</v>
      </c>
    </row>
    <row r="617" spans="8:9" x14ac:dyDescent="0.45">
      <c r="H617" s="10" t="s">
        <v>1393</v>
      </c>
      <c r="I617" s="12" t="s">
        <v>1394</v>
      </c>
    </row>
    <row r="618" spans="8:9" x14ac:dyDescent="0.45">
      <c r="H618" s="10" t="s">
        <v>1395</v>
      </c>
      <c r="I618" s="12" t="s">
        <v>1396</v>
      </c>
    </row>
    <row r="619" spans="8:9" x14ac:dyDescent="0.45">
      <c r="H619" s="10" t="s">
        <v>1397</v>
      </c>
      <c r="I619" s="12" t="s">
        <v>1398</v>
      </c>
    </row>
    <row r="620" spans="8:9" x14ac:dyDescent="0.45">
      <c r="H620" s="10" t="s">
        <v>1399</v>
      </c>
      <c r="I620" s="12" t="s">
        <v>1400</v>
      </c>
    </row>
    <row r="621" spans="8:9" x14ac:dyDescent="0.45">
      <c r="H621" s="10" t="s">
        <v>1401</v>
      </c>
      <c r="I621" s="12" t="s">
        <v>1402</v>
      </c>
    </row>
    <row r="622" spans="8:9" x14ac:dyDescent="0.45">
      <c r="H622" s="10" t="s">
        <v>1403</v>
      </c>
      <c r="I622" s="12" t="s">
        <v>1404</v>
      </c>
    </row>
    <row r="623" spans="8:9" x14ac:dyDescent="0.45">
      <c r="H623" s="10" t="s">
        <v>1405</v>
      </c>
      <c r="I623" s="12" t="s">
        <v>1406</v>
      </c>
    </row>
    <row r="624" spans="8:9" x14ac:dyDescent="0.45">
      <c r="H624" s="10" t="s">
        <v>1407</v>
      </c>
      <c r="I624" s="12" t="s">
        <v>1408</v>
      </c>
    </row>
    <row r="625" spans="8:9" x14ac:dyDescent="0.45">
      <c r="H625" s="10" t="s">
        <v>1409</v>
      </c>
      <c r="I625" s="12" t="s">
        <v>1410</v>
      </c>
    </row>
    <row r="626" spans="8:9" x14ac:dyDescent="0.45">
      <c r="H626" s="10" t="s">
        <v>1411</v>
      </c>
      <c r="I626" s="12" t="s">
        <v>1412</v>
      </c>
    </row>
    <row r="627" spans="8:9" x14ac:dyDescent="0.45">
      <c r="H627" s="10" t="s">
        <v>1413</v>
      </c>
      <c r="I627" s="12" t="s">
        <v>1414</v>
      </c>
    </row>
    <row r="628" spans="8:9" x14ac:dyDescent="0.45">
      <c r="H628" s="10" t="s">
        <v>1415</v>
      </c>
      <c r="I628" s="12" t="s">
        <v>1416</v>
      </c>
    </row>
    <row r="629" spans="8:9" x14ac:dyDescent="0.45">
      <c r="H629" s="10" t="s">
        <v>1417</v>
      </c>
      <c r="I629" s="12" t="s">
        <v>1418</v>
      </c>
    </row>
    <row r="630" spans="8:9" x14ac:dyDescent="0.45">
      <c r="H630" s="10" t="s">
        <v>1419</v>
      </c>
      <c r="I630" s="12" t="s">
        <v>1420</v>
      </c>
    </row>
    <row r="631" spans="8:9" x14ac:dyDescent="0.45">
      <c r="H631" s="10" t="s">
        <v>1421</v>
      </c>
      <c r="I631" s="12" t="s">
        <v>1422</v>
      </c>
    </row>
    <row r="632" spans="8:9" x14ac:dyDescent="0.45">
      <c r="H632" s="10" t="s">
        <v>1423</v>
      </c>
      <c r="I632" s="12" t="s">
        <v>1424</v>
      </c>
    </row>
    <row r="633" spans="8:9" x14ac:dyDescent="0.45">
      <c r="H633" s="10" t="s">
        <v>1425</v>
      </c>
      <c r="I633" s="12" t="s">
        <v>1426</v>
      </c>
    </row>
    <row r="634" spans="8:9" x14ac:dyDescent="0.45">
      <c r="H634" s="10" t="s">
        <v>1427</v>
      </c>
      <c r="I634" s="12" t="s">
        <v>1428</v>
      </c>
    </row>
    <row r="635" spans="8:9" x14ac:dyDescent="0.45">
      <c r="H635" s="10" t="s">
        <v>1429</v>
      </c>
      <c r="I635" s="12" t="s">
        <v>1430</v>
      </c>
    </row>
    <row r="636" spans="8:9" x14ac:dyDescent="0.45">
      <c r="H636" s="10" t="s">
        <v>1431</v>
      </c>
      <c r="I636" s="12" t="s">
        <v>1432</v>
      </c>
    </row>
    <row r="637" spans="8:9" x14ac:dyDescent="0.45">
      <c r="H637" s="10" t="s">
        <v>1433</v>
      </c>
      <c r="I637" s="12" t="s">
        <v>1434</v>
      </c>
    </row>
    <row r="638" spans="8:9" x14ac:dyDescent="0.45">
      <c r="H638" s="10" t="s">
        <v>1435</v>
      </c>
      <c r="I638" s="12" t="s">
        <v>1436</v>
      </c>
    </row>
    <row r="639" spans="8:9" x14ac:dyDescent="0.45">
      <c r="H639" s="10" t="s">
        <v>1437</v>
      </c>
      <c r="I639" s="12" t="s">
        <v>1438</v>
      </c>
    </row>
    <row r="640" spans="8:9" x14ac:dyDescent="0.45">
      <c r="H640" s="10" t="s">
        <v>1439</v>
      </c>
      <c r="I640" s="12" t="s">
        <v>1440</v>
      </c>
    </row>
    <row r="641" spans="8:9" x14ac:dyDescent="0.45">
      <c r="H641" s="10" t="s">
        <v>1441</v>
      </c>
      <c r="I641" s="12" t="s">
        <v>1442</v>
      </c>
    </row>
    <row r="642" spans="8:9" x14ac:dyDescent="0.45">
      <c r="H642" s="10" t="s">
        <v>1443</v>
      </c>
      <c r="I642" s="12" t="s">
        <v>1444</v>
      </c>
    </row>
    <row r="643" spans="8:9" x14ac:dyDescent="0.45">
      <c r="H643" s="10" t="s">
        <v>1445</v>
      </c>
      <c r="I643" s="12" t="s">
        <v>1446</v>
      </c>
    </row>
    <row r="644" spans="8:9" x14ac:dyDescent="0.45">
      <c r="H644" s="10" t="s">
        <v>1447</v>
      </c>
      <c r="I644" s="12" t="s">
        <v>1448</v>
      </c>
    </row>
    <row r="645" spans="8:9" x14ac:dyDescent="0.45">
      <c r="H645" s="10" t="s">
        <v>1449</v>
      </c>
      <c r="I645" s="12" t="s">
        <v>1450</v>
      </c>
    </row>
    <row r="646" spans="8:9" x14ac:dyDescent="0.45">
      <c r="H646" s="10" t="s">
        <v>1451</v>
      </c>
      <c r="I646" s="12" t="s">
        <v>1452</v>
      </c>
    </row>
    <row r="647" spans="8:9" x14ac:dyDescent="0.45">
      <c r="H647" s="10" t="s">
        <v>1453</v>
      </c>
      <c r="I647" s="12" t="s">
        <v>1454</v>
      </c>
    </row>
    <row r="648" spans="8:9" x14ac:dyDescent="0.45">
      <c r="H648" s="10" t="s">
        <v>1455</v>
      </c>
      <c r="I648" s="12" t="s">
        <v>1456</v>
      </c>
    </row>
    <row r="649" spans="8:9" x14ac:dyDescent="0.45">
      <c r="H649" s="10" t="s">
        <v>1457</v>
      </c>
      <c r="I649" s="12" t="s">
        <v>1458</v>
      </c>
    </row>
    <row r="650" spans="8:9" x14ac:dyDescent="0.45">
      <c r="H650" s="10" t="s">
        <v>1459</v>
      </c>
      <c r="I650" s="12" t="s">
        <v>1460</v>
      </c>
    </row>
  </sheetData>
  <sortState xmlns:xlrd2="http://schemas.microsoft.com/office/spreadsheetml/2017/richdata2" ref="G19:H238">
    <sortCondition ref="H19:H238"/>
  </sortState>
  <pageMargins left="0.7" right="0.7" top="0.75" bottom="0.75" header="0.3" footer="0.3"/>
  <pageSetup orientation="portrait" horizontalDpi="300" verticalDpi="300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STEP1-Template</vt:lpstr>
      <vt:lpstr>STEP2-Extract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Felder, Keryn</dc:creator>
  <cp:lastModifiedBy>Felder, Keryn</cp:lastModifiedBy>
  <dcterms:created xsi:type="dcterms:W3CDTF">2022-03-22T15:16:22Z</dcterms:created>
  <dcterms:modified xsi:type="dcterms:W3CDTF">2026-05-19T16:51:52Z</dcterms:modified>
</cp:coreProperties>
</file>