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D0CDC290-CD37-4F5C-8CE9-A2CABC3F3199}"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Sheet1!$A$1:$AN$249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0" i="1" l="1"/>
  <c r="T70" i="1" l="1"/>
  <c r="T68" i="1"/>
  <c r="T72" i="1" l="1"/>
  <c r="AL102" i="1"/>
  <c r="AI96" i="1" l="1"/>
  <c r="AI102" i="1" l="1"/>
  <c r="AL104" i="1"/>
  <c r="AI104" i="1"/>
  <c r="AC119" i="1"/>
  <c r="AL119" i="1" s="1"/>
  <c r="AL110" i="1"/>
  <c r="AI110" i="1"/>
  <c r="AL96" i="1"/>
  <c r="AC116" i="1"/>
  <c r="AI116" i="1" s="1"/>
  <c r="AC114" i="1"/>
  <c r="AL114" i="1" s="1"/>
  <c r="AL116" i="1" l="1"/>
  <c r="AL154" i="1" s="1"/>
  <c r="AI114" i="1"/>
  <c r="AI119" i="1"/>
  <c r="AI154" i="1" l="1"/>
  <c r="AI161" i="1" s="1"/>
  <c r="AL161" i="1"/>
</calcChain>
</file>

<file path=xl/sharedStrings.xml><?xml version="1.0" encoding="utf-8"?>
<sst xmlns="http://schemas.openxmlformats.org/spreadsheetml/2006/main" count="172" uniqueCount="103">
  <si>
    <t xml:space="preserve"> Yes</t>
  </si>
  <si>
    <t xml:space="preserve"> No</t>
  </si>
  <si>
    <t>g</t>
  </si>
  <si>
    <t>mg</t>
  </si>
  <si>
    <t>Calories</t>
  </si>
  <si>
    <t>Sodium (mg)</t>
  </si>
  <si>
    <t>·</t>
  </si>
  <si>
    <t>A</t>
  </si>
  <si>
    <t>B</t>
  </si>
  <si>
    <t>Connecticut Nutrition Standards</t>
  </si>
  <si>
    <t>CNS Worksheet 9: Nutrient Analysis of Recipes</t>
  </si>
  <si>
    <t>Name of product:</t>
  </si>
  <si>
    <t xml:space="preserve">Date reviewed:  </t>
  </si>
  <si>
    <t>Are package and  serving size the same?</t>
  </si>
  <si>
    <t>Package size</t>
  </si>
  <si>
    <t>Serving size</t>
  </si>
  <si>
    <t xml:space="preserve">Connecticut Nutrition Standards for Food in Schools </t>
  </si>
  <si>
    <t>Total fat (g)</t>
  </si>
  <si>
    <t>Saturated fat (g)</t>
  </si>
  <si>
    <t>Trans fat (g)</t>
  </si>
  <si>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</si>
  <si>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</si>
  <si>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</si>
  <si>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</si>
  <si>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</si>
  <si>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</si>
  <si>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</si>
  <si>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</si>
  <si>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</si>
  <si>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</si>
  <si>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</si>
  <si>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</si>
  <si>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</si>
  <si>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t xml:space="preserve"> ounces (oz)</t>
  </si>
  <si>
    <t xml:space="preserve"> grams (g)</t>
  </si>
  <si>
    <t xml:space="preserve"> oz</t>
  </si>
  <si>
    <t xml:space="preserve"> g</t>
  </si>
  <si>
    <t>CNS Worksheet 6: Page 2 of 4</t>
  </si>
  <si>
    <t>CNS Worksheet 6: Page 3 of 4</t>
  </si>
  <si>
    <t>CNS Worksheet 6: Page 1 of 4</t>
  </si>
  <si>
    <t>Part 1: General Standards</t>
  </si>
  <si>
    <t>List of Acceptable Foods and Beverages</t>
  </si>
  <si>
    <t>Submitting New Products for Approval</t>
  </si>
  <si>
    <t xml:space="preserve"> ounces =</t>
  </si>
  <si>
    <t>The product or recipe must meet the WGR general standard.</t>
  </si>
  <si>
    <t>Does the product or recipe meet the CNS for the cooked grains category?</t>
  </si>
  <si>
    <t>(The answers in steps 1 and 4 are "yes." )</t>
  </si>
  <si>
    <t xml:space="preserve">Does the product or recipe meet all nutrient standards for the cooked grains category? </t>
  </si>
  <si>
    <t>Does this product meet the WGR general standard below?</t>
  </si>
  <si>
    <t>Part 2: Nutrient Standards for Cooked Grains</t>
  </si>
  <si>
    <r>
      <t xml:space="preserve">Part 2: Nutrient Standards for Cooked Grains, </t>
    </r>
    <r>
      <rPr>
        <b/>
        <i/>
        <sz val="14"/>
        <color theme="0"/>
        <rFont val="Arial Narrow"/>
        <family val="2"/>
      </rPr>
      <t>continued</t>
    </r>
  </si>
  <si>
    <t>Part 3: Compliance with CNS for Cooked Grains</t>
  </si>
  <si>
    <t>CNS Worksheet 6: Page 4 of 4</t>
  </si>
  <si>
    <t>Nutrition Information per Serving</t>
  </si>
  <si>
    <t xml:space="preserve"> (one individual serving or package, including accompaniments)</t>
  </si>
  <si>
    <t>This worksheet is available at https://portal.ct.gov/-/media/SDE/Nutrition/HFC/CNS/</t>
  </si>
  <si>
    <t>CNS_worksheet6_Cooked_Grains.xlsx.</t>
  </si>
  <si>
    <t>Read the ingredients for the product or recipe. For questions A-F below, check (X) either "Yes" or "No" in the blue boxes. For more information on each requirement, refer to the CSDE's document below.</t>
  </si>
  <si>
    <t>This worksheet applies to the cooked grains category of the Connecticut Nutrition Standards (CNS), including commercial products and recipes for cooked grains. Examples of cooked grains include rice, pasta, and cereal grains such as amaranth, barley, buckwheat, cornmeal, kasha, millet, oats, quinoa, wheat berries, and rolled wheat. For cooked breakfast cereals (such as oatmeal), refer to CNS worksheet 1. For the other CNS food categories, refer to CNS worksheets 2-5 and 7-8. The CNS worksheets are available on the Connecticut State Department of Education's (CSDE) webpage below.</t>
  </si>
  <si>
    <t>If the cooked grain is a commercial product that meets the CNS but is not listed on the CSDE's List of Acceptable Foods and Beverages webpage, e-mail the product's nutrition information to the CSDE. For information on approved products and submitting products to the CSDE, refer to the CSDE's resources below.</t>
  </si>
  <si>
    <t>Meeting the Whole Grain-rich Requirement for the NSLP and SBP Meal Patterns for Grades K-12</t>
  </si>
  <si>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 </t>
    </r>
  </si>
  <si>
    <r>
      <t xml:space="preserve">To comply with the CNS, the product or recipe must meet </t>
    </r>
    <r>
      <rPr>
        <sz val="11"/>
        <color indexed="8"/>
        <rFont val="Garamond"/>
        <family val="1"/>
      </rPr>
      <t>the</t>
    </r>
    <r>
      <rPr>
        <b/>
        <sz val="11"/>
        <color indexed="8"/>
        <rFont val="Garamond"/>
        <family val="1"/>
      </rPr>
      <t xml:space="preserve"> whole grain-rich (WGR)</t>
    </r>
    <r>
      <rPr>
        <sz val="11"/>
        <color indexed="8"/>
        <rFont val="Garamond"/>
        <family val="1"/>
      </rPr>
      <t xml:space="preserve">  general standard (part 1) and </t>
    </r>
    <r>
      <rPr>
        <b/>
        <sz val="11"/>
        <color indexed="8"/>
        <rFont val="Garamond"/>
        <family val="1"/>
      </rPr>
      <t>all</t>
    </r>
    <r>
      <rPr>
        <sz val="11"/>
        <color indexed="8"/>
        <rFont val="Garamond"/>
        <family val="1"/>
      </rPr>
      <t xml:space="preserve"> nutrient standards (part 2).  </t>
    </r>
    <r>
      <rPr>
        <b/>
        <sz val="11"/>
        <color indexed="8"/>
        <rFont val="Garamond"/>
        <family val="1"/>
      </rPr>
      <t>If step 5 in part 3 indicates "yes," the  product or recipe meets the CNS for the cooked grains category.</t>
    </r>
  </si>
  <si>
    <r>
      <rPr>
        <b/>
        <sz val="11"/>
        <color rgb="FFC00000"/>
        <rFont val="Garamond"/>
        <family val="1"/>
      </rPr>
      <t xml:space="preserve">Note: </t>
    </r>
    <r>
      <rPr>
        <sz val="11"/>
        <rFont val="Garamond"/>
        <family val="1"/>
      </rPr>
      <t>The WGR criteria for the CNS are the same are the WGR criteria for school meals.</t>
    </r>
  </si>
  <si>
    <r>
      <t xml:space="preserve">The product or recipe must meet </t>
    </r>
    <r>
      <rPr>
        <b/>
        <sz val="11"/>
        <color theme="1"/>
        <rFont val="Garamond"/>
        <family val="1"/>
      </rPr>
      <t>all</t>
    </r>
    <r>
      <rPr>
        <sz val="11"/>
        <color theme="1"/>
        <rFont val="Garamond"/>
        <family val="1"/>
      </rPr>
      <t xml:space="preserve"> </t>
    </r>
    <r>
      <rPr>
        <b/>
        <sz val="11"/>
        <color theme="1"/>
        <rFont val="Garamond"/>
        <family val="1"/>
      </rPr>
      <t xml:space="preserve">nutrient standards for the cooked grains category </t>
    </r>
    <r>
      <rPr>
        <sz val="11"/>
        <color theme="1"/>
        <rFont val="Garamond"/>
        <family val="1"/>
      </rPr>
      <t xml:space="preserve">in steps 2 and 3 below. </t>
    </r>
  </si>
  <si>
    <r>
      <t xml:space="preserve">Determine the </t>
    </r>
    <r>
      <rPr>
        <b/>
        <sz val="11"/>
        <rFont val="Garamond"/>
        <family val="1"/>
      </rPr>
      <t>nutrition information per serving</t>
    </r>
    <r>
      <rPr>
        <sz val="11"/>
        <rFont val="Garamond"/>
        <family val="1"/>
      </rPr>
      <t xml:space="preserve"> for the product or recipe.</t>
    </r>
  </si>
  <si>
    <r>
      <rPr>
        <b/>
        <sz val="11"/>
        <rFont val="Garamond"/>
        <family val="1"/>
      </rPr>
      <t xml:space="preserve">For individually packaged foods only: </t>
    </r>
    <r>
      <rPr>
        <sz val="11"/>
        <rFont val="Garamond"/>
        <family val="1"/>
      </rPr>
      <t xml:space="preserve">Enter the </t>
    </r>
    <r>
      <rPr>
        <b/>
        <sz val="11"/>
        <rFont val="Garamond"/>
        <family val="1"/>
      </rPr>
      <t>package size</t>
    </r>
    <r>
      <rPr>
        <sz val="11"/>
        <rFont val="Garamond"/>
        <family val="1"/>
      </rPr>
      <t xml:space="preserve"> and </t>
    </r>
    <r>
      <rPr>
        <b/>
        <sz val="11"/>
        <rFont val="Garamond"/>
        <family val="1"/>
      </rPr>
      <t xml:space="preserve">serving size </t>
    </r>
    <r>
      <rPr>
        <sz val="11"/>
        <rFont val="Garamond"/>
        <family val="1"/>
      </rPr>
      <t xml:space="preserve">in the orange box below. If the package size and serving size are not the same, you must calculate the nutrition information for the </t>
    </r>
    <r>
      <rPr>
        <b/>
        <sz val="11"/>
        <rFont val="Garamond"/>
        <family val="1"/>
      </rPr>
      <t xml:space="preserve">entire package: </t>
    </r>
    <r>
      <rPr>
        <sz val="11"/>
        <rFont val="Garamond"/>
        <family val="1"/>
      </rPr>
      <t xml:space="preserve">Multiply the </t>
    </r>
    <r>
      <rPr>
        <b/>
        <sz val="11"/>
        <rFont val="Garamond"/>
        <family val="1"/>
      </rPr>
      <t>nutrients per serving</t>
    </r>
    <r>
      <rPr>
        <sz val="11"/>
        <rFont val="Garamond"/>
        <family val="1"/>
      </rPr>
      <t xml:space="preserve"> by the </t>
    </r>
    <r>
      <rPr>
        <b/>
        <sz val="11"/>
        <rFont val="Garamond"/>
        <family val="1"/>
      </rPr>
      <t>number of servings in the package</t>
    </r>
    <r>
      <rPr>
        <sz val="11"/>
        <rFont val="Garamond"/>
        <family val="1"/>
      </rPr>
      <t xml:space="preserve">. Enter this information in 2B below. </t>
    </r>
  </si>
  <si>
    <r>
      <t xml:space="preserve">Nutrition information per serving </t>
    </r>
    <r>
      <rPr>
        <sz val="11"/>
        <color theme="1"/>
        <rFont val="Garamond"/>
        <family val="1"/>
      </rPr>
      <t xml:space="preserve">(or </t>
    </r>
    <r>
      <rPr>
        <b/>
        <sz val="11"/>
        <color theme="1"/>
        <rFont val="Garamond"/>
        <family val="1"/>
      </rPr>
      <t xml:space="preserve">per package </t>
    </r>
    <r>
      <rPr>
        <sz val="11"/>
        <color theme="1"/>
        <rFont val="Garamond"/>
        <family val="1"/>
      </rPr>
      <t>if the package contains multiple servings):</t>
    </r>
  </si>
  <si>
    <r>
      <t xml:space="preserve">Enter the </t>
    </r>
    <r>
      <rPr>
        <b/>
        <sz val="11"/>
        <color theme="1"/>
        <rFont val="Garamond"/>
        <family val="1"/>
      </rPr>
      <t>serving size weight (grams)</t>
    </r>
    <r>
      <rPr>
        <sz val="11"/>
        <color theme="1"/>
        <rFont val="Garamond"/>
        <family val="1"/>
      </rPr>
      <t xml:space="preserve"> and </t>
    </r>
    <r>
      <rPr>
        <b/>
        <sz val="11"/>
        <color theme="1"/>
        <rFont val="Garamond"/>
        <family val="1"/>
      </rPr>
      <t>nutrition information per serving</t>
    </r>
    <r>
      <rPr>
        <sz val="11"/>
        <color theme="1"/>
        <rFont val="Garamond"/>
        <family val="1"/>
      </rPr>
      <t xml:space="preserve"> from the product's Nutrition Facts label or the recipe. If the serving size is listed only in ounces, enter ounces below to convert to grams.</t>
    </r>
  </si>
  <si>
    <r>
      <t xml:space="preserve">Calories: </t>
    </r>
    <r>
      <rPr>
        <sz val="11"/>
        <rFont val="Garamond"/>
        <family val="1"/>
      </rPr>
      <t xml:space="preserve">200 or less </t>
    </r>
  </si>
  <si>
    <r>
      <t>Trans fat:</t>
    </r>
    <r>
      <rPr>
        <sz val="11"/>
        <rFont val="Garamond"/>
        <family val="1"/>
      </rPr>
      <t xml:space="preserve"> 0 g</t>
    </r>
  </si>
  <si>
    <r>
      <t xml:space="preserve">Sodium: </t>
    </r>
    <r>
      <rPr>
        <sz val="11"/>
        <rFont val="Garamond"/>
        <family val="1"/>
      </rPr>
      <t>200 milligrams (mg) or less</t>
    </r>
  </si>
  <si>
    <r>
      <t xml:space="preserve">Dietary fiber (g)  </t>
    </r>
    <r>
      <rPr>
        <sz val="11"/>
        <color theme="1"/>
        <rFont val="Garamond"/>
        <family val="1"/>
      </rPr>
      <t>E</t>
    </r>
    <r>
      <rPr>
        <sz val="11"/>
        <color indexed="8"/>
        <rFont val="Garamond"/>
        <family val="1"/>
      </rPr>
      <t>nte</t>
    </r>
    <r>
      <rPr>
        <i/>
        <sz val="11"/>
        <color indexed="8"/>
        <rFont val="Garamond"/>
        <family val="1"/>
      </rPr>
      <t xml:space="preserve">r 0 (zero) if the label or recipe's nutrient analysis states “less than 1g" or "&lt;1g." </t>
    </r>
  </si>
  <si>
    <r>
      <t xml:space="preserve">Sugars: </t>
    </r>
    <r>
      <rPr>
        <sz val="11"/>
        <rFont val="Garamond"/>
        <family val="1"/>
      </rPr>
      <t>15 grams or less</t>
    </r>
  </si>
  <si>
    <r>
      <t xml:space="preserve">Sugars (g)  </t>
    </r>
    <r>
      <rPr>
        <i/>
        <sz val="11"/>
        <color indexed="8"/>
        <rFont val="Garamond"/>
        <family val="1"/>
      </rPr>
      <t xml:space="preserve">Enter 0 (zero) if the label or recipe's nutrient analysis states “less than 1g" or "&lt;1g." </t>
    </r>
  </si>
  <si>
    <r>
      <t xml:space="preserve">Fat: </t>
    </r>
    <r>
      <rPr>
        <sz val="11"/>
        <rFont val="Garamond"/>
        <family val="1"/>
      </rPr>
      <t>35% of calories or less</t>
    </r>
  </si>
  <si>
    <r>
      <t xml:space="preserve">Saturated fat: </t>
    </r>
    <r>
      <rPr>
        <sz val="11"/>
        <rFont val="Garamond"/>
        <family val="1"/>
      </rPr>
      <t>Less than 10% of calories</t>
    </r>
  </si>
  <si>
    <r>
      <t xml:space="preserve">Sugars: </t>
    </r>
    <r>
      <rPr>
        <sz val="11"/>
        <rFont val="Garamond"/>
        <family val="1"/>
      </rPr>
      <t>35% or less by weight</t>
    </r>
  </si>
  <si>
    <r>
      <t xml:space="preserve">Does the product or recipe contain </t>
    </r>
    <r>
      <rPr>
        <b/>
        <sz val="11"/>
        <rFont val="Garamond"/>
        <family val="1"/>
      </rPr>
      <t>partially hydrogenated oils</t>
    </r>
    <r>
      <rPr>
        <sz val="11"/>
        <rFont val="Garamond"/>
        <family val="1"/>
      </rPr>
      <t>, e.g., partially hydrogenated cottonseed oil and partially hydrogenated soybean oil?</t>
    </r>
  </si>
  <si>
    <r>
      <t xml:space="preserve">Does the product or recipe contain </t>
    </r>
    <r>
      <rPr>
        <b/>
        <sz val="11"/>
        <rFont val="Garamond"/>
        <family val="1"/>
      </rPr>
      <t>added caffeine</t>
    </r>
    <r>
      <rPr>
        <sz val="11"/>
        <rFont val="Garamond"/>
        <family val="1"/>
      </rPr>
      <t>?</t>
    </r>
  </si>
  <si>
    <r>
      <t xml:space="preserve">Does the product or recipe contain </t>
    </r>
    <r>
      <rPr>
        <b/>
        <sz val="11"/>
        <rFont val="Garamond"/>
        <family val="1"/>
      </rPr>
      <t>nutrition supplements,</t>
    </r>
    <r>
      <rPr>
        <sz val="11"/>
        <rFont val="Garamond"/>
        <family val="1"/>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</si>
  <si>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Garamond"/>
        <family val="1"/>
      </rPr>
      <t>significant fortification</t>
    </r>
    <r>
      <rPr>
        <sz val="11"/>
        <rFont val="Garamond"/>
        <family val="1"/>
      </rPr>
      <t>?</t>
    </r>
  </si>
  <si>
    <r>
      <t xml:space="preserve">In addition to meeting the CNS, the CSDE strongly encourages schools to choose foods that also meet the </t>
    </r>
    <r>
      <rPr>
        <b/>
        <sz val="11"/>
        <color theme="1"/>
        <rFont val="Garamond"/>
        <family val="1"/>
      </rPr>
      <t>Better Choice Recommendations.</t>
    </r>
    <r>
      <rPr>
        <sz val="11"/>
        <color theme="1"/>
        <rFont val="Garamond"/>
        <family val="1"/>
      </rPr>
      <t xml:space="preserve"> These additional recommendations are not required, but help identify foods that are even better choices. Read the </t>
    </r>
    <r>
      <rPr>
        <b/>
        <sz val="11"/>
        <color theme="1"/>
        <rFont val="Garamond"/>
        <family val="1"/>
      </rPr>
      <t>ingredients</t>
    </r>
    <r>
      <rPr>
        <sz val="11"/>
        <color theme="1"/>
        <rFont val="Garamond"/>
        <family val="1"/>
      </rPr>
      <t xml:space="preserve"> for the product or recipe. For each recommendation, </t>
    </r>
    <r>
      <rPr>
        <b/>
        <sz val="11"/>
        <color theme="1"/>
        <rFont val="Garamond"/>
        <family val="1"/>
      </rPr>
      <t>check (X) either "Yes" or "No"</t>
    </r>
    <r>
      <rPr>
        <sz val="11"/>
        <color theme="1"/>
        <rFont val="Garamond"/>
        <family val="1"/>
      </rPr>
      <t xml:space="preserve"> in the blue boxes below.</t>
    </r>
  </si>
  <si>
    <r>
      <rPr>
        <b/>
        <sz val="11"/>
        <color theme="1"/>
        <rFont val="Garamond"/>
        <family val="1"/>
      </rPr>
      <t xml:space="preserve">No artificial flavors or colors:  </t>
    </r>
    <r>
      <rPr>
        <sz val="11"/>
        <color theme="1"/>
        <rFont val="Garamond"/>
        <family val="1"/>
      </rPr>
      <t>Does the product or recipe meet this recommendation?</t>
    </r>
  </si>
  <si>
    <r>
      <rPr>
        <b/>
        <sz val="11"/>
        <color theme="1"/>
        <rFont val="Garamond"/>
        <family val="1"/>
      </rPr>
      <t xml:space="preserve">No high fructose corn syrup: </t>
    </r>
    <r>
      <rPr>
        <sz val="11"/>
        <color theme="1"/>
        <rFont val="Garamond"/>
        <family val="1"/>
      </rPr>
      <t xml:space="preserve"> Does the product or recipe meet this recommendation?</t>
    </r>
  </si>
  <si>
    <r>
      <rPr>
        <b/>
        <sz val="11"/>
        <color theme="1"/>
        <rFont val="Garamond"/>
        <family val="1"/>
      </rPr>
      <t xml:space="preserve">At least 2.5 grams of fiber:  </t>
    </r>
    <r>
      <rPr>
        <sz val="11"/>
        <color theme="1"/>
        <rFont val="Garamond"/>
        <family val="1"/>
      </rPr>
      <t>Does the product or recipe meet this recommendation?</t>
    </r>
  </si>
  <si>
    <r>
      <rPr>
        <b/>
        <sz val="11"/>
        <color theme="1"/>
        <rFont val="Garamond"/>
        <family val="1"/>
      </rPr>
      <t>100 percent whole grain:</t>
    </r>
    <r>
      <rPr>
        <sz val="11"/>
        <color theme="1"/>
        <rFont val="Garamond"/>
        <family val="1"/>
      </rPr>
      <t xml:space="preserve"> Does the product or recipe meet this recommendation? </t>
    </r>
    <r>
      <rPr>
        <b/>
        <sz val="11"/>
        <color rgb="FFFF0000"/>
        <rFont val="Arial Narrow"/>
        <family val="2"/>
      </rPr>
      <t/>
    </r>
  </si>
  <si>
    <t>Guidance on Evaluating Recipes for Compliance with the CNS</t>
  </si>
  <si>
    <r>
      <t xml:space="preserve">Standard 1 — Whole grain-rich (WGR) food: </t>
    </r>
    <r>
      <rPr>
        <sz val="11"/>
        <color theme="1"/>
        <rFont val="Garamond"/>
        <family val="1"/>
      </rPr>
      <t>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refer to the CSDE's resources below.</t>
    </r>
  </si>
  <si>
    <r>
      <rPr>
        <b/>
        <sz val="11"/>
        <color rgb="FFC00000"/>
        <rFont val="Garamond"/>
        <family val="1"/>
      </rPr>
      <t>Note:</t>
    </r>
    <r>
      <rPr>
        <sz val="11"/>
        <color theme="1"/>
        <rFont val="Garamond"/>
        <family val="1"/>
      </rPr>
      <t xml:space="preserve"> The nutrition information must be for the food item as served, including any added accompaniments such as butter, cream cheese, syrup, salsa, and condiments, e.g., ketchup, mustard, relish, mayonnaise, and salad dressing. For example, if pasta is served with butter, enter the combined nutrition information for calories, fat, saturated fat, trans fat, sodium, fiber and sugars for both foods. To determine the nutrition information for recipes, refer to the CSDE's resources below.</t>
    </r>
  </si>
  <si>
    <t xml:space="preserve">(All answers in step 2B are "yes" and all answers in step 3A-F are "no.") </t>
  </si>
  <si>
    <t>Part 4: Better Choice Recommendations for Cooked Grains</t>
  </si>
  <si>
    <r>
      <t xml:space="preserve">Does the product or recipe contain </t>
    </r>
    <r>
      <rPr>
        <b/>
        <sz val="11"/>
        <rFont val="Garamond"/>
        <family val="1"/>
      </rPr>
      <t>chemically altered fat substitutes</t>
    </r>
    <r>
      <rPr>
        <sz val="11"/>
        <rFont val="Garamond"/>
        <family val="1"/>
      </rPr>
      <t>?</t>
    </r>
  </si>
  <si>
    <t>Examples include olestra (Olean) and microparticulated whey protein concentrate (Simplesse).</t>
  </si>
  <si>
    <r>
      <t xml:space="preserve">Does the product contain </t>
    </r>
    <r>
      <rPr>
        <b/>
        <sz val="11"/>
        <rFont val="Garamond"/>
        <family val="1"/>
      </rPr>
      <t>nonnutritive sweeteners or sugar alcohols</t>
    </r>
    <r>
      <rPr>
        <sz val="11"/>
        <rFont val="Garamond"/>
        <family val="1"/>
      </rPr>
      <t xml:space="preserve">? </t>
    </r>
  </si>
  <si>
    <t>Examples include artifical nonnutritive sweeteners (such as aspartame, acesulfame potassium, and sucralose) and plant-based nonnutritive sweeteners (such as stevia, monk fruit, and thaumatin). Examples of sugar alcohols include sorbitol, mannitol, maltitol, and erythritol.</t>
  </si>
  <si>
    <t>School Year 2023-24</t>
  </si>
  <si>
    <t>Using Product Formulation Statements in the School Nutrition Programs</t>
  </si>
  <si>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</si>
  <si>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</si>
  <si>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t>Keep completed worksheets on file for Healthy Food Certification (HFC) documentation (due November 30 of each year) and the CSDE's Administrative Review of the school nutrition programs. The CSDE recommends maintaining completed worksheets electronically in a computer folder.</t>
  </si>
  <si>
    <t xml:space="preserve">Connecticut Nutrition Standards (CNS) Worksheet 6: </t>
  </si>
  <si>
    <t>Evaluating Cooked Grains for CNS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</si>
</sst>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5" x14ac:knownFonts="1">
    <font>
      <sz val="11"/>
      <color theme="1"/>
      <name val="Calibri"/>
      <family val="2"/>
      <scheme val="minor"/>
    </font>
    <font>
      <sz val="14"/>
      <name val="Arial Narrow"/>
      <family val="2"/>
    </font>
    <font>
      <sz val="11"/>
      <name val="Arial Narrow"/>
      <family val="2"/>
    </font>
    <font>
      <u/>
      <sz val="11"/>
      <color theme="10"/>
      <name val="Calibri"/>
      <family val="2"/>
      <scheme val="minor"/>
    </font>
    <font>
      <sz val="11"/>
      <color theme="1"/>
      <name val="Garamond"/>
      <family val="1"/>
    </font>
    <font>
      <sz val="8"/>
      <color theme="1"/>
      <name val="Arial Narrow"/>
      <family val="2"/>
    </font>
    <font>
      <sz val="14"/>
      <color theme="1"/>
      <name val="Arial Narrow"/>
      <family val="2"/>
    </font>
    <font>
      <sz val="11"/>
      <color theme="1"/>
      <name val="Arial Narrow"/>
      <family val="2"/>
    </font>
    <font>
      <b/>
      <sz val="11"/>
      <color rgb="FFFF0000"/>
      <name val="Arial Narrow"/>
      <family val="2"/>
    </font>
    <font>
      <sz val="11"/>
      <color theme="1"/>
      <name val="Symbol"/>
      <family val="1"/>
      <charset val="2"/>
    </font>
    <font>
      <b/>
      <sz val="14"/>
      <color theme="0"/>
      <name val="Arial Narrow"/>
      <family val="2"/>
    </font>
    <font>
      <b/>
      <sz val="11"/>
      <color rgb="FFC00000"/>
      <name val="Arial Narrow"/>
      <family val="2"/>
    </font>
    <font>
      <b/>
      <i/>
      <sz val="14"/>
      <color theme="0"/>
      <name val="Arial Narrow"/>
      <family val="2"/>
    </font>
    <font>
      <b/>
      <sz val="14"/>
      <name val="Arial Narrow"/>
      <family val="2"/>
    </font>
    <font>
      <u/>
      <sz val="11"/>
      <color theme="10"/>
      <name val="Garamond"/>
      <family val="1"/>
    </font>
    <font>
      <sz val="11"/>
      <name val="Garamond"/>
      <family val="1"/>
    </font>
    <font>
      <b/>
      <sz val="11"/>
      <name val="Garamond"/>
      <family val="1"/>
    </font>
    <font>
      <sz val="11"/>
      <color indexed="8"/>
      <name val="Garamond"/>
      <family val="1"/>
    </font>
    <font>
      <b/>
      <sz val="11"/>
      <color theme="1"/>
      <name val="Garamond"/>
      <family val="1"/>
    </font>
    <font>
      <sz val="11"/>
      <color rgb="FF000000"/>
      <name val="Garamond"/>
      <family val="1"/>
    </font>
    <font>
      <b/>
      <sz val="11"/>
      <color indexed="8"/>
      <name val="Garamond"/>
      <family val="1"/>
    </font>
    <font>
      <sz val="14"/>
      <color theme="1"/>
      <name val="Garamond"/>
      <family val="1"/>
    </font>
    <font>
      <b/>
      <sz val="11"/>
      <color theme="0"/>
      <name val="Garamond"/>
      <family val="1"/>
    </font>
    <font>
      <b/>
      <sz val="11"/>
      <color rgb="FFC00000"/>
      <name val="Garamond"/>
      <family val="1"/>
    </font>
    <font>
      <sz val="10"/>
      <color theme="1"/>
      <name val="Garamond"/>
      <family val="1"/>
    </font>
    <font>
      <b/>
      <sz val="10"/>
      <color theme="1"/>
      <name val="Garamond"/>
      <family val="1"/>
    </font>
    <font>
      <sz val="8"/>
      <color theme="1"/>
      <name val="Garamond"/>
      <family val="1"/>
    </font>
    <font>
      <sz val="10"/>
      <name val="Garamond"/>
      <family val="1"/>
    </font>
    <font>
      <sz val="11"/>
      <color rgb="FFC00000"/>
      <name val="Garamond"/>
      <family val="1"/>
    </font>
    <font>
      <sz val="9"/>
      <color theme="1"/>
      <name val="Garamond"/>
      <family val="1"/>
    </font>
    <font>
      <b/>
      <sz val="10"/>
      <name val="Garamond"/>
      <family val="1"/>
    </font>
    <font>
      <b/>
      <u/>
      <sz val="10"/>
      <color theme="10"/>
      <name val="Garamond"/>
      <family val="1"/>
    </font>
    <font>
      <b/>
      <i/>
      <sz val="11"/>
      <color theme="1"/>
      <name val="Garamond"/>
      <family val="1"/>
    </font>
    <font>
      <b/>
      <sz val="7"/>
      <color theme="1"/>
      <name val="Garamond"/>
      <family val="1"/>
    </font>
    <font>
      <i/>
      <sz val="11"/>
      <color theme="1"/>
      <name val="Garamond"/>
      <family val="1"/>
    </font>
    <font>
      <b/>
      <sz val="9"/>
      <color theme="1"/>
      <name val="Garamond"/>
      <family val="1"/>
    </font>
    <font>
      <sz val="9"/>
      <color rgb="FF0000FF"/>
      <name val="Garamond"/>
      <family val="1"/>
    </font>
    <font>
      <b/>
      <sz val="11"/>
      <color rgb="FF0000FF"/>
      <name val="Garamond"/>
      <family val="1"/>
    </font>
    <font>
      <sz val="9"/>
      <name val="Garamond"/>
      <family val="1"/>
    </font>
    <font>
      <b/>
      <sz val="9"/>
      <color rgb="FFFF0000"/>
      <name val="Garamond"/>
      <family val="1"/>
    </font>
    <font>
      <b/>
      <sz val="10"/>
      <color theme="0"/>
      <name val="Garamond"/>
      <family val="1"/>
    </font>
    <font>
      <b/>
      <sz val="9"/>
      <name val="Garamond"/>
      <family val="1"/>
    </font>
    <font>
      <sz val="8"/>
      <name val="Garamond"/>
      <family val="1"/>
    </font>
    <font>
      <sz val="11"/>
      <color rgb="FF0000FF"/>
      <name val="Garamond"/>
      <family val="1"/>
    </font>
    <font>
      <sz val="11"/>
      <color rgb="FFFF0000"/>
      <name val="Garamond"/>
      <family val="1"/>
    </font>
    <font>
      <i/>
      <sz val="11"/>
      <color indexed="8"/>
      <name val="Garamond"/>
      <family val="1"/>
    </font>
    <font>
      <b/>
      <sz val="11"/>
      <color rgb="FFFF0000"/>
      <name val="Garamond"/>
      <family val="1"/>
    </font>
    <font>
      <i/>
      <sz val="11"/>
      <color rgb="FF0000FF"/>
      <name val="Garamond"/>
      <family val="1"/>
    </font>
    <font>
      <vertAlign val="superscript"/>
      <sz val="10"/>
      <color theme="1"/>
      <name val="Garamond"/>
      <family val="1"/>
    </font>
    <font>
      <sz val="10"/>
      <color rgb="FF000000"/>
      <name val="Garamond"/>
      <family val="1"/>
    </font>
    <font>
      <sz val="7"/>
      <color theme="1"/>
      <name val="Garamond"/>
      <family val="1"/>
    </font>
    <font>
      <sz val="7"/>
      <color rgb="FF000000"/>
      <name val="Garamond"/>
      <family val="1"/>
    </font>
    <font>
      <sz val="8"/>
      <color rgb="FF0000FF"/>
      <name val="Garamond"/>
      <family val="1"/>
    </font>
    <font>
      <b/>
      <sz val="8"/>
      <name val="Garamond"/>
      <family val="1"/>
    </font>
    <font>
      <sz val="7"/>
      <color rgb="FF000099"/>
      <name val="Garamond"/>
      <family val="1"/>
    </font>
  </fonts>
  <fills count="12">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6600"/>
        <bgColor indexed="64"/>
      </patternFill>
    </fill>
    <fill>
      <patternFill patternType="solid">
        <fgColor indexed="9"/>
        <bgColor indexed="26"/>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3" fillId="0" borderId="0" applyNumberFormat="0" applyFill="0" applyBorder="0" applyAlignment="0" applyProtection="0"/>
  </cellStyleXfs>
  <cellXfs count="261">
    <xf numFmtId="0" fontId="0" fillId="0" borderId="0" xfId="0"/>
    <xf numFmtId="0" fontId="4" fillId="0" borderId="0" xfId="0" applyFont="1"/>
    <xf numFmtId="0" fontId="5" fillId="0" borderId="0" xfId="0" applyFont="1"/>
    <xf numFmtId="0" fontId="6" fillId="0" borderId="0" xfId="0" applyFont="1"/>
    <xf numFmtId="0" fontId="10" fillId="4" borderId="0" xfId="0" applyFont="1" applyFill="1" applyAlignment="1">
      <alignment horizontal="center" wrapText="1"/>
    </xf>
    <xf numFmtId="0" fontId="6" fillId="4" borderId="0" xfId="0" applyFont="1" applyFill="1"/>
    <xf numFmtId="0" fontId="1" fillId="4" borderId="0" xfId="0" applyFont="1" applyFill="1"/>
    <xf numFmtId="0" fontId="11" fillId="4" borderId="0" xfId="0" applyFont="1" applyFill="1" applyAlignment="1">
      <alignment horizontal="center" wrapText="1"/>
    </xf>
    <xf numFmtId="0" fontId="7" fillId="0" borderId="0" xfId="0" applyFont="1"/>
    <xf numFmtId="0" fontId="2" fillId="4" borderId="0" xfId="0" applyFont="1" applyFill="1"/>
    <xf numFmtId="0" fontId="9" fillId="3" borderId="0" xfId="0" applyFont="1" applyFill="1" applyAlignment="1">
      <alignment vertical="center"/>
    </xf>
    <xf numFmtId="0" fontId="9" fillId="0" borderId="0" xfId="0" applyFont="1" applyAlignment="1">
      <alignment vertical="center"/>
    </xf>
    <xf numFmtId="0" fontId="4" fillId="11" borderId="5" xfId="0" applyFont="1" applyFill="1" applyBorder="1"/>
    <xf numFmtId="0" fontId="4" fillId="11" borderId="0" xfId="0" applyFont="1" applyFill="1"/>
    <xf numFmtId="0" fontId="4" fillId="11" borderId="2" xfId="0" applyFont="1" applyFill="1" applyBorder="1"/>
    <xf numFmtId="0" fontId="4" fillId="11" borderId="4" xfId="0" applyFont="1" applyFill="1" applyBorder="1"/>
    <xf numFmtId="0" fontId="4" fillId="11" borderId="3" xfId="0" applyFont="1" applyFill="1" applyBorder="1"/>
    <xf numFmtId="0" fontId="4" fillId="11" borderId="6" xfId="0" applyFont="1" applyFill="1" applyBorder="1"/>
    <xf numFmtId="0" fontId="4" fillId="3" borderId="0" xfId="0" applyFont="1" applyFill="1" applyAlignment="1">
      <alignment vertical="top" wrapText="1"/>
    </xf>
    <xf numFmtId="0" fontId="15" fillId="0" borderId="0" xfId="0" applyFont="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7" fillId="0" borderId="0" xfId="0" applyFont="1"/>
    <xf numFmtId="0" fontId="17" fillId="10" borderId="0" xfId="0" applyFont="1" applyFill="1"/>
    <xf numFmtId="0" fontId="4" fillId="0" borderId="0" xfId="0" applyFont="1" applyAlignment="1">
      <alignment vertical="center"/>
    </xf>
    <xf numFmtId="0" fontId="14" fillId="0" borderId="0" xfId="1" applyFont="1" applyFill="1" applyAlignment="1" applyProtection="1">
      <alignment horizontal="left" vertical="top" wrapText="1"/>
    </xf>
    <xf numFmtId="0" fontId="18" fillId="0" borderId="0" xfId="0" applyFont="1"/>
    <xf numFmtId="0" fontId="15" fillId="0" borderId="0" xfId="0" applyFont="1"/>
    <xf numFmtId="0" fontId="15" fillId="4" borderId="0" xfId="0" applyFont="1" applyFill="1"/>
    <xf numFmtId="0" fontId="18" fillId="4" borderId="5" xfId="0" applyFont="1" applyFill="1" applyBorder="1"/>
    <xf numFmtId="0" fontId="18" fillId="4" borderId="0" xfId="0" applyFont="1" applyFill="1"/>
    <xf numFmtId="0" fontId="18" fillId="4" borderId="2" xfId="0" applyFont="1" applyFill="1" applyBorder="1"/>
    <xf numFmtId="164" fontId="16" fillId="6" borderId="1" xfId="0" applyNumberFormat="1" applyFont="1" applyFill="1" applyBorder="1"/>
    <xf numFmtId="0" fontId="19" fillId="8" borderId="0" xfId="0" applyFont="1" applyFill="1" applyAlignment="1">
      <alignment vertical="top" wrapText="1"/>
    </xf>
    <xf numFmtId="0" fontId="21" fillId="0" borderId="0" xfId="0" applyFont="1"/>
    <xf numFmtId="0" fontId="16" fillId="0" borderId="0" xfId="0" applyFont="1"/>
    <xf numFmtId="0" fontId="4" fillId="0" borderId="0" xfId="0" applyFont="1" applyAlignment="1">
      <alignment horizontal="left" indent="1"/>
    </xf>
    <xf numFmtId="0" fontId="18" fillId="6" borderId="1" xfId="0" applyFont="1" applyFill="1" applyBorder="1" applyAlignment="1" applyProtection="1">
      <alignment horizontal="center"/>
      <protection locked="0"/>
    </xf>
    <xf numFmtId="0" fontId="18" fillId="0" borderId="0" xfId="0" applyFont="1" applyAlignment="1">
      <alignment vertical="top" wrapText="1"/>
    </xf>
    <xf numFmtId="0" fontId="14" fillId="0" borderId="0" xfId="1" applyFont="1" applyAlignment="1" applyProtection="1">
      <alignment horizontal="left"/>
    </xf>
    <xf numFmtId="0" fontId="15" fillId="0" borderId="0" xfId="0" applyFont="1" applyAlignment="1">
      <alignment horizontal="left" indent="1"/>
    </xf>
    <xf numFmtId="0" fontId="24" fillId="0" borderId="0" xfId="0" applyFont="1"/>
    <xf numFmtId="0" fontId="27" fillId="0" borderId="0" xfId="0" applyFont="1"/>
    <xf numFmtId="0" fontId="23" fillId="0" borderId="0" xfId="0" applyFont="1"/>
    <xf numFmtId="0" fontId="28" fillId="0" borderId="0" xfId="0" applyFont="1"/>
    <xf numFmtId="0" fontId="27" fillId="0" borderId="0" xfId="0" applyFont="1" applyAlignment="1">
      <alignment vertical="center" wrapText="1"/>
    </xf>
    <xf numFmtId="0" fontId="29" fillId="0" borderId="0" xfId="0" applyFont="1"/>
    <xf numFmtId="0" fontId="30" fillId="0" borderId="0" xfId="0" applyFont="1"/>
    <xf numFmtId="0" fontId="25" fillId="0" borderId="0" xfId="0" applyFont="1"/>
    <xf numFmtId="0" fontId="31" fillId="4" borderId="0" xfId="1" applyFont="1" applyFill="1" applyAlignment="1" applyProtection="1"/>
    <xf numFmtId="0" fontId="25" fillId="0" borderId="0" xfId="0" applyFont="1" applyAlignment="1">
      <alignment vertical="center"/>
    </xf>
    <xf numFmtId="0" fontId="22" fillId="9" borderId="0" xfId="0" applyFont="1" applyFill="1" applyAlignment="1">
      <alignment horizontal="center" vertical="center"/>
    </xf>
    <xf numFmtId="0" fontId="18" fillId="0" borderId="0" xfId="0" applyFont="1" applyAlignment="1">
      <alignment horizontal="left" vertical="center" indent="1"/>
    </xf>
    <xf numFmtId="0" fontId="32" fillId="0" borderId="0" xfId="0" applyFont="1" applyAlignment="1">
      <alignment horizontal="left" vertical="center" indent="1"/>
    </xf>
    <xf numFmtId="0" fontId="18" fillId="0" borderId="0" xfId="0" applyFont="1" applyAlignment="1">
      <alignment horizontal="left" vertical="center"/>
    </xf>
    <xf numFmtId="0" fontId="4" fillId="5" borderId="0" xfId="0" applyFont="1" applyFill="1" applyAlignment="1">
      <alignment vertical="center"/>
    </xf>
    <xf numFmtId="2" fontId="18" fillId="5" borderId="0" xfId="0" applyNumberFormat="1" applyFont="1" applyFill="1" applyAlignment="1">
      <alignment horizontal="center" vertical="center"/>
    </xf>
    <xf numFmtId="0" fontId="4" fillId="5" borderId="0" xfId="0" applyFont="1" applyFill="1"/>
    <xf numFmtId="0" fontId="18" fillId="5" borderId="0" xfId="0" applyFont="1" applyFill="1"/>
    <xf numFmtId="0" fontId="18" fillId="0" borderId="0" xfId="0" applyFont="1" applyAlignment="1">
      <alignment horizontal="left" vertical="top" wrapText="1"/>
    </xf>
    <xf numFmtId="0" fontId="18" fillId="5" borderId="0" xfId="0" applyFont="1" applyFill="1" applyAlignment="1">
      <alignment horizontal="left" vertical="center"/>
    </xf>
    <xf numFmtId="2" fontId="4" fillId="5" borderId="0" xfId="0" applyNumberFormat="1" applyFont="1" applyFill="1" applyAlignment="1">
      <alignment vertical="center"/>
    </xf>
    <xf numFmtId="0" fontId="18" fillId="0" borderId="0" xfId="0" applyFont="1" applyAlignment="1">
      <alignment horizontal="center" vertical="center"/>
    </xf>
    <xf numFmtId="0" fontId="29" fillId="5" borderId="0" xfId="0" applyFont="1" applyFill="1"/>
    <xf numFmtId="0" fontId="4" fillId="5" borderId="0" xfId="0" applyFont="1" applyFill="1" applyAlignment="1">
      <alignment vertical="top"/>
    </xf>
    <xf numFmtId="0" fontId="33" fillId="5" borderId="0" xfId="0" applyFont="1" applyFill="1" applyAlignment="1">
      <alignment horizontal="right" vertical="center"/>
    </xf>
    <xf numFmtId="0" fontId="18" fillId="5" borderId="0" xfId="0" applyFont="1" applyFill="1" applyAlignment="1">
      <alignment vertical="center"/>
    </xf>
    <xf numFmtId="0" fontId="25" fillId="0" borderId="0" xfId="0" applyFont="1" applyAlignment="1">
      <alignment vertical="center" wrapText="1"/>
    </xf>
    <xf numFmtId="0" fontId="18" fillId="0" borderId="0" xfId="0" applyFont="1" applyAlignment="1">
      <alignment horizontal="left" indent="1"/>
    </xf>
    <xf numFmtId="0" fontId="22" fillId="0" borderId="0" xfId="0" applyFont="1" applyAlignment="1">
      <alignment horizontal="center" vertical="center"/>
    </xf>
    <xf numFmtId="0" fontId="34" fillId="0" borderId="0" xfId="0" applyFont="1" applyAlignment="1">
      <alignment horizontal="left" vertical="center" indent="1"/>
    </xf>
    <xf numFmtId="49" fontId="4" fillId="5" borderId="0" xfId="0" applyNumberFormat="1" applyFont="1" applyFill="1"/>
    <xf numFmtId="0" fontId="4" fillId="0" borderId="0" xfId="0" applyFont="1" applyAlignment="1">
      <alignment horizontal="left" vertical="top" wrapText="1"/>
    </xf>
    <xf numFmtId="0" fontId="27" fillId="0" borderId="0" xfId="0" applyFont="1" applyAlignment="1">
      <alignment vertical="center"/>
    </xf>
    <xf numFmtId="0" fontId="14" fillId="0" borderId="0" xfId="1" applyFont="1" applyAlignment="1" applyProtection="1"/>
    <xf numFmtId="0" fontId="26" fillId="0" borderId="0" xfId="0" applyFont="1" applyAlignment="1">
      <alignment vertical="center"/>
    </xf>
    <xf numFmtId="0" fontId="4" fillId="0" borderId="0" xfId="0" applyFont="1" applyAlignment="1">
      <alignment horizontal="left" vertical="top" wrapText="1" indent="1"/>
    </xf>
    <xf numFmtId="0" fontId="16" fillId="0" borderId="0" xfId="0" applyFont="1" applyAlignment="1">
      <alignment vertical="center" wrapText="1"/>
    </xf>
    <xf numFmtId="0" fontId="35" fillId="0" borderId="0" xfId="0" applyFont="1"/>
    <xf numFmtId="0" fontId="29" fillId="3" borderId="5" xfId="0" applyFont="1" applyFill="1" applyBorder="1"/>
    <xf numFmtId="0" fontId="18" fillId="3" borderId="0" xfId="0" applyFont="1" applyFill="1" applyAlignment="1">
      <alignment horizontal="left"/>
    </xf>
    <xf numFmtId="0" fontId="4" fillId="3" borderId="0" xfId="0" applyFont="1" applyFill="1"/>
    <xf numFmtId="0" fontId="4" fillId="3" borderId="0" xfId="0" applyFont="1" applyFill="1" applyAlignment="1">
      <alignment horizontal="left" vertical="top" wrapText="1"/>
    </xf>
    <xf numFmtId="0" fontId="18" fillId="3" borderId="0" xfId="0" applyFont="1" applyFill="1" applyAlignment="1">
      <alignment vertical="top" wrapText="1"/>
    </xf>
    <xf numFmtId="0" fontId="18" fillId="3" borderId="0" xfId="0" applyFont="1" applyFill="1"/>
    <xf numFmtId="0" fontId="18" fillId="3" borderId="2" xfId="0" applyFont="1" applyFill="1" applyBorder="1" applyAlignment="1">
      <alignment vertical="top" wrapText="1"/>
    </xf>
    <xf numFmtId="0" fontId="35" fillId="8" borderId="0" xfId="0" applyFont="1" applyFill="1"/>
    <xf numFmtId="0" fontId="35" fillId="8" borderId="0" xfId="0" applyFont="1" applyFill="1" applyAlignment="1">
      <alignment horizontal="left" vertical="top"/>
    </xf>
    <xf numFmtId="0" fontId="16" fillId="8" borderId="0" xfId="0" applyFont="1" applyFill="1"/>
    <xf numFmtId="0" fontId="29" fillId="8" borderId="0" xfId="0" applyFont="1" applyFill="1"/>
    <xf numFmtId="0" fontId="36" fillId="8" borderId="0" xfId="0" applyFont="1" applyFill="1"/>
    <xf numFmtId="0" fontId="37" fillId="3" borderId="0" xfId="0" applyFont="1" applyFill="1" applyAlignment="1">
      <alignment vertical="top"/>
    </xf>
    <xf numFmtId="0" fontId="29" fillId="3" borderId="0" xfId="0" applyFont="1" applyFill="1"/>
    <xf numFmtId="0" fontId="4" fillId="3" borderId="0" xfId="0" applyFont="1" applyFill="1" applyAlignment="1">
      <alignment horizontal="left"/>
    </xf>
    <xf numFmtId="2" fontId="16" fillId="3" borderId="0" xfId="0" applyNumberFormat="1" applyFont="1" applyFill="1" applyAlignment="1">
      <alignment horizontal="left" vertical="top"/>
    </xf>
    <xf numFmtId="0" fontId="18" fillId="3" borderId="0" xfId="0" applyFont="1" applyFill="1" applyAlignment="1">
      <alignment horizontal="right"/>
    </xf>
    <xf numFmtId="1" fontId="18" fillId="3" borderId="2" xfId="0" applyNumberFormat="1" applyFont="1" applyFill="1" applyBorder="1"/>
    <xf numFmtId="0" fontId="16" fillId="0" borderId="5" xfId="0" applyFont="1" applyBorder="1" applyAlignment="1">
      <alignment vertical="center" wrapText="1"/>
    </xf>
    <xf numFmtId="0" fontId="35" fillId="0" borderId="0" xfId="0" applyFont="1" applyAlignment="1">
      <alignment horizontal="left" vertical="top"/>
    </xf>
    <xf numFmtId="0" fontId="16" fillId="0" borderId="0" xfId="0" applyFont="1" applyAlignment="1">
      <alignment vertical="top"/>
    </xf>
    <xf numFmtId="0" fontId="38" fillId="0" borderId="0" xfId="0" applyFont="1"/>
    <xf numFmtId="0" fontId="4" fillId="3" borderId="0" xfId="0" applyFont="1" applyFill="1" applyAlignment="1">
      <alignment horizontal="left" vertical="top"/>
    </xf>
    <xf numFmtId="2" fontId="18" fillId="3" borderId="0" xfId="0" applyNumberFormat="1" applyFont="1" applyFill="1"/>
    <xf numFmtId="0" fontId="18" fillId="2" borderId="1" xfId="0" applyFont="1" applyFill="1" applyBorder="1" applyAlignment="1">
      <alignment horizontal="center"/>
    </xf>
    <xf numFmtId="0" fontId="23" fillId="2" borderId="1" xfId="0" applyFont="1" applyFill="1" applyBorder="1" applyAlignment="1">
      <alignment horizontal="center"/>
    </xf>
    <xf numFmtId="0" fontId="39" fillId="0" borderId="0" xfId="0" applyFont="1" applyAlignment="1">
      <alignment vertical="top" wrapText="1"/>
    </xf>
    <xf numFmtId="0" fontId="16" fillId="0" borderId="0" xfId="0" applyFont="1" applyAlignment="1">
      <alignment horizontal="left" vertical="center" wrapText="1"/>
    </xf>
    <xf numFmtId="0" fontId="18" fillId="3" borderId="0" xfId="0" applyFont="1" applyFill="1" applyAlignment="1">
      <alignment horizontal="left" vertical="top"/>
    </xf>
    <xf numFmtId="0" fontId="18" fillId="3" borderId="2" xfId="0" applyFont="1" applyFill="1" applyBorder="1"/>
    <xf numFmtId="0" fontId="40" fillId="4" borderId="0" xfId="0" applyFont="1" applyFill="1" applyAlignment="1">
      <alignment vertical="top"/>
    </xf>
    <xf numFmtId="0" fontId="41" fillId="0" borderId="0" xfId="0" applyFont="1"/>
    <xf numFmtId="0" fontId="18" fillId="3" borderId="0" xfId="0" applyFont="1" applyFill="1" applyAlignment="1">
      <alignment horizontal="left" vertical="top" wrapText="1"/>
    </xf>
    <xf numFmtId="0" fontId="35" fillId="4" borderId="0" xfId="0" applyFont="1" applyFill="1"/>
    <xf numFmtId="0" fontId="42" fillId="0" borderId="0" xfId="0" applyFont="1"/>
    <xf numFmtId="0" fontId="42" fillId="0" borderId="0" xfId="0" applyFont="1" applyAlignment="1">
      <alignment horizontal="left" indent="1"/>
    </xf>
    <xf numFmtId="0" fontId="43" fillId="3" borderId="0" xfId="0" applyFont="1" applyFill="1"/>
    <xf numFmtId="2" fontId="37" fillId="3" borderId="0" xfId="0" applyNumberFormat="1" applyFont="1" applyFill="1"/>
    <xf numFmtId="0" fontId="16" fillId="3" borderId="2" xfId="0" applyFont="1" applyFill="1" applyBorder="1"/>
    <xf numFmtId="0" fontId="29" fillId="4" borderId="0" xfId="0" applyFont="1" applyFill="1"/>
    <xf numFmtId="0" fontId="44" fillId="3" borderId="0" xfId="0" applyFont="1" applyFill="1" applyAlignment="1">
      <alignment horizontal="left" vertical="top" wrapText="1"/>
    </xf>
    <xf numFmtId="0" fontId="16" fillId="0" borderId="0" xfId="0" applyFont="1" applyAlignment="1">
      <alignment horizontal="left" vertical="top" wrapText="1"/>
    </xf>
    <xf numFmtId="2" fontId="18" fillId="3" borderId="0" xfId="0" applyNumberFormat="1" applyFont="1" applyFill="1" applyAlignment="1">
      <alignment horizontal="center"/>
    </xf>
    <xf numFmtId="0" fontId="16" fillId="3" borderId="0" xfId="0" applyFont="1" applyFill="1"/>
    <xf numFmtId="0" fontId="18" fillId="3" borderId="5" xfId="0" applyFont="1" applyFill="1" applyBorder="1" applyAlignment="1">
      <alignment vertical="top" wrapText="1"/>
    </xf>
    <xf numFmtId="0" fontId="38" fillId="0" borderId="0" xfId="0" applyFont="1" applyAlignment="1">
      <alignment horizontal="left" indent="1"/>
    </xf>
    <xf numFmtId="0" fontId="18" fillId="0" borderId="0" xfId="0" applyFont="1" applyAlignment="1">
      <alignment horizontal="center"/>
    </xf>
    <xf numFmtId="0" fontId="23" fillId="0" borderId="0" xfId="0" applyFont="1" applyAlignment="1">
      <alignment horizontal="center"/>
    </xf>
    <xf numFmtId="0" fontId="18" fillId="3" borderId="5" xfId="0" applyFont="1" applyFill="1" applyBorder="1" applyAlignment="1">
      <alignment horizontal="left" indent="1"/>
    </xf>
    <xf numFmtId="0" fontId="46" fillId="3" borderId="0" xfId="0" applyFont="1" applyFill="1"/>
    <xf numFmtId="10" fontId="37" fillId="3" borderId="0" xfId="0" applyNumberFormat="1" applyFont="1" applyFill="1"/>
    <xf numFmtId="10" fontId="16" fillId="3" borderId="0" xfId="0" applyNumberFormat="1" applyFont="1" applyFill="1" applyAlignment="1">
      <alignment horizontal="center"/>
    </xf>
    <xf numFmtId="0" fontId="47" fillId="3" borderId="0" xfId="0" applyFont="1" applyFill="1"/>
    <xf numFmtId="0" fontId="29" fillId="3" borderId="4" xfId="0" applyFont="1" applyFill="1" applyBorder="1"/>
    <xf numFmtId="0" fontId="29" fillId="3" borderId="3" xfId="0" applyFont="1" applyFill="1" applyBorder="1"/>
    <xf numFmtId="0" fontId="29" fillId="3" borderId="3" xfId="0" applyFont="1" applyFill="1" applyBorder="1" applyAlignment="1">
      <alignment horizontal="left" vertical="top" wrapText="1"/>
    </xf>
    <xf numFmtId="0" fontId="35" fillId="3" borderId="3" xfId="0" applyFont="1" applyFill="1" applyBorder="1" applyAlignment="1">
      <alignment horizontal="left" vertical="top"/>
    </xf>
    <xf numFmtId="0" fontId="29" fillId="3" borderId="3" xfId="0" applyFont="1" applyFill="1" applyBorder="1" applyAlignment="1">
      <alignment horizontal="left" vertical="top"/>
    </xf>
    <xf numFmtId="0" fontId="29" fillId="3" borderId="6" xfId="0" applyFont="1" applyFill="1" applyBorder="1"/>
    <xf numFmtId="0" fontId="29" fillId="0" borderId="0" xfId="0" applyFont="1" applyAlignment="1">
      <alignment horizontal="left" vertical="top" wrapText="1"/>
    </xf>
    <xf numFmtId="0" fontId="29" fillId="0" borderId="0" xfId="0" applyFont="1" applyAlignment="1">
      <alignment horizontal="left" vertical="top"/>
    </xf>
    <xf numFmtId="0" fontId="26" fillId="0" borderId="0" xfId="0" applyFont="1" applyAlignment="1">
      <alignment horizontal="left"/>
    </xf>
    <xf numFmtId="0" fontId="40" fillId="0" borderId="0" xfId="0" applyFont="1" applyAlignment="1">
      <alignment horizontal="center" vertical="center"/>
    </xf>
    <xf numFmtId="0" fontId="48" fillId="0" borderId="0" xfId="0" applyFont="1"/>
    <xf numFmtId="0" fontId="49" fillId="0" borderId="0" xfId="0" applyFont="1"/>
    <xf numFmtId="0" fontId="50" fillId="0" borderId="0" xfId="0" applyFont="1" applyAlignment="1">
      <alignment horizontal="left" vertical="top"/>
    </xf>
    <xf numFmtId="0" fontId="19" fillId="0" borderId="0" xfId="0" applyFont="1"/>
    <xf numFmtId="0" fontId="51" fillId="0" borderId="0" xfId="0" applyFont="1"/>
    <xf numFmtId="0" fontId="26" fillId="0" borderId="0" xfId="0" applyFont="1" applyAlignment="1">
      <alignment horizontal="left" vertical="center" wrapText="1"/>
    </xf>
    <xf numFmtId="0" fontId="15" fillId="0" borderId="0" xfId="0" applyFont="1" applyAlignment="1">
      <alignment horizontal="left" wrapText="1"/>
    </xf>
    <xf numFmtId="0" fontId="26" fillId="0" borderId="0" xfId="0" applyFont="1" applyAlignment="1">
      <alignment horizontal="left" wrapText="1"/>
    </xf>
    <xf numFmtId="0" fontId="29" fillId="0" borderId="0" xfId="0" applyFont="1" applyAlignment="1">
      <alignment horizontal="left" wrapText="1"/>
    </xf>
    <xf numFmtId="0" fontId="38" fillId="0" borderId="0" xfId="0" applyFont="1" applyAlignment="1">
      <alignment vertical="center" wrapText="1"/>
    </xf>
    <xf numFmtId="0" fontId="22" fillId="0" borderId="0" xfId="0" applyFont="1" applyAlignment="1">
      <alignment horizontal="center" vertical="top"/>
    </xf>
    <xf numFmtId="0" fontId="22" fillId="9" borderId="0" xfId="0" applyFont="1" applyFill="1" applyAlignment="1">
      <alignment horizontal="center" vertical="top"/>
    </xf>
    <xf numFmtId="0" fontId="15" fillId="0" borderId="0" xfId="0" applyFont="1" applyAlignment="1">
      <alignment horizontal="left" vertical="top" wrapText="1"/>
    </xf>
    <xf numFmtId="0" fontId="52" fillId="0" borderId="0" xfId="0" applyFont="1" applyAlignment="1">
      <alignment horizontal="left"/>
    </xf>
    <xf numFmtId="0" fontId="52" fillId="0" borderId="0" xfId="0" applyFont="1" applyAlignment="1">
      <alignment horizontal="left" wrapText="1"/>
    </xf>
    <xf numFmtId="0" fontId="52" fillId="0" borderId="0" xfId="0" applyFont="1"/>
    <xf numFmtId="0" fontId="26" fillId="0" borderId="0" xfId="0" applyFont="1"/>
    <xf numFmtId="0" fontId="38" fillId="0" borderId="0" xfId="0" applyFont="1" applyAlignment="1">
      <alignment wrapText="1"/>
    </xf>
    <xf numFmtId="0" fontId="53" fillId="0" borderId="0" xfId="0" applyFont="1" applyAlignment="1">
      <alignment vertical="center"/>
    </xf>
    <xf numFmtId="0" fontId="43" fillId="0" borderId="0" xfId="0" applyFont="1" applyAlignment="1">
      <alignment horizontal="left"/>
    </xf>
    <xf numFmtId="0" fontId="43" fillId="0" borderId="0" xfId="0" applyFont="1"/>
    <xf numFmtId="0" fontId="4" fillId="0" borderId="0" xfId="0" applyFont="1" applyAlignment="1">
      <alignment horizontal="left"/>
    </xf>
    <xf numFmtId="2" fontId="4" fillId="0" borderId="0" xfId="0" applyNumberFormat="1" applyFont="1"/>
    <xf numFmtId="0" fontId="18" fillId="0" borderId="0" xfId="0" applyFont="1" applyAlignment="1">
      <alignment wrapText="1"/>
    </xf>
    <xf numFmtId="0" fontId="4" fillId="0" borderId="0" xfId="0" applyFont="1" applyAlignment="1">
      <alignment horizontal="left" vertical="top"/>
    </xf>
    <xf numFmtId="0" fontId="4" fillId="0" borderId="0" xfId="0" applyFont="1" applyAlignment="1">
      <alignment vertical="top" wrapText="1"/>
    </xf>
    <xf numFmtId="0" fontId="48" fillId="0" borderId="0" xfId="0" applyFont="1" applyAlignment="1">
      <alignment vertical="center"/>
    </xf>
    <xf numFmtId="0" fontId="4" fillId="0" borderId="0" xfId="0" applyFont="1" applyAlignment="1">
      <alignment horizontal="left" vertical="center"/>
    </xf>
    <xf numFmtId="0" fontId="50" fillId="0" borderId="0" xfId="0" applyFont="1" applyAlignment="1">
      <alignment horizontal="left" vertical="center"/>
    </xf>
    <xf numFmtId="0" fontId="54" fillId="0" borderId="0" xfId="0" applyFont="1" applyAlignment="1">
      <alignment horizontal="left" vertical="center"/>
    </xf>
    <xf numFmtId="0" fontId="18" fillId="5" borderId="0" xfId="0" applyFont="1" applyFill="1" applyAlignment="1">
      <alignment horizontal="left" vertical="top" indent="1"/>
    </xf>
    <xf numFmtId="0" fontId="18" fillId="5" borderId="0" xfId="0" applyFont="1" applyFill="1" applyAlignment="1">
      <alignment horizontal="left" vertical="top" wrapText="1" indent="1"/>
    </xf>
    <xf numFmtId="0" fontId="18" fillId="5" borderId="0" xfId="0" applyFont="1" applyFill="1" applyAlignment="1">
      <alignment vertical="top" wrapText="1"/>
    </xf>
    <xf numFmtId="0" fontId="4" fillId="0" borderId="0" xfId="0" applyFont="1" applyAlignment="1">
      <alignment horizontal="left" wrapText="1"/>
    </xf>
    <xf numFmtId="0" fontId="4" fillId="7" borderId="13" xfId="0" applyFont="1" applyFill="1" applyBorder="1"/>
    <xf numFmtId="0" fontId="4" fillId="7" borderId="14" xfId="0" applyFont="1" applyFill="1" applyBorder="1"/>
    <xf numFmtId="0" fontId="4" fillId="7" borderId="0" xfId="0" applyFont="1" applyFill="1" applyAlignment="1">
      <alignment horizontal="left"/>
    </xf>
    <xf numFmtId="0" fontId="18" fillId="7" borderId="0" xfId="0" applyFont="1" applyFill="1" applyAlignment="1">
      <alignment horizontal="left"/>
    </xf>
    <xf numFmtId="0" fontId="4" fillId="7" borderId="0" xfId="0" applyFont="1" applyFill="1" applyAlignment="1">
      <alignment horizontal="left" wrapText="1"/>
    </xf>
    <xf numFmtId="0" fontId="18" fillId="7" borderId="0" xfId="0" applyFont="1" applyFill="1"/>
    <xf numFmtId="0" fontId="4" fillId="3" borderId="17" xfId="0" applyFont="1" applyFill="1" applyBorder="1" applyAlignment="1">
      <alignment horizontal="left" wrapText="1"/>
    </xf>
    <xf numFmtId="0" fontId="22" fillId="7" borderId="0" xfId="0" applyFont="1" applyFill="1" applyAlignment="1">
      <alignment horizontal="center" vertical="center"/>
    </xf>
    <xf numFmtId="0" fontId="18" fillId="7" borderId="0" xfId="0" applyFont="1" applyFill="1" applyAlignment="1">
      <alignment horizontal="center"/>
    </xf>
    <xf numFmtId="0" fontId="23" fillId="7" borderId="0" xfId="0" applyFont="1" applyFill="1" applyAlignment="1">
      <alignment horizontal="center"/>
    </xf>
    <xf numFmtId="0" fontId="4" fillId="7" borderId="17" xfId="0" applyFont="1" applyFill="1" applyBorder="1" applyAlignment="1">
      <alignment horizontal="left" wrapText="1"/>
    </xf>
    <xf numFmtId="0" fontId="22" fillId="7" borderId="15" xfId="0" applyFont="1" applyFill="1" applyBorder="1" applyAlignment="1">
      <alignment horizontal="center"/>
    </xf>
    <xf numFmtId="0" fontId="4" fillId="7" borderId="15" xfId="0" applyFont="1" applyFill="1" applyBorder="1" applyAlignment="1">
      <alignment horizontal="left"/>
    </xf>
    <xf numFmtId="0" fontId="18" fillId="7" borderId="15" xfId="0" applyFont="1" applyFill="1" applyBorder="1" applyAlignment="1">
      <alignment horizontal="left"/>
    </xf>
    <xf numFmtId="0" fontId="4" fillId="7" borderId="15" xfId="0" applyFont="1" applyFill="1" applyBorder="1" applyAlignment="1">
      <alignment horizontal="left" wrapText="1"/>
    </xf>
    <xf numFmtId="0" fontId="18" fillId="7" borderId="15" xfId="0" applyFont="1" applyFill="1" applyBorder="1" applyAlignment="1">
      <alignment horizontal="center"/>
    </xf>
    <xf numFmtId="0" fontId="18" fillId="7" borderId="15" xfId="0" applyFont="1" applyFill="1" applyBorder="1"/>
    <xf numFmtId="0" fontId="46" fillId="7" borderId="15" xfId="0" applyFont="1" applyFill="1" applyBorder="1" applyAlignment="1">
      <alignment horizontal="center"/>
    </xf>
    <xf numFmtId="0" fontId="4" fillId="7" borderId="16" xfId="0" applyFont="1" applyFill="1" applyBorder="1" applyAlignment="1">
      <alignment horizontal="left" wrapText="1"/>
    </xf>
    <xf numFmtId="0" fontId="15" fillId="0" borderId="0" xfId="0" applyFont="1" applyAlignment="1">
      <alignment vertical="center"/>
    </xf>
    <xf numFmtId="0" fontId="29" fillId="11" borderId="9" xfId="0" applyFont="1" applyFill="1" applyBorder="1"/>
    <xf numFmtId="0" fontId="29" fillId="11" borderId="7" xfId="0" applyFont="1" applyFill="1" applyBorder="1"/>
    <xf numFmtId="0" fontId="29" fillId="11" borderId="8" xfId="0" applyFont="1" applyFill="1" applyBorder="1"/>
    <xf numFmtId="0" fontId="4" fillId="11" borderId="2" xfId="0" applyFont="1" applyFill="1" applyBorder="1" applyAlignment="1">
      <alignment vertical="top" wrapText="1"/>
    </xf>
    <xf numFmtId="0" fontId="4" fillId="4" borderId="0" xfId="0" applyFont="1" applyFill="1"/>
    <xf numFmtId="0" fontId="29" fillId="11" borderId="5" xfId="0" applyFont="1" applyFill="1" applyBorder="1"/>
    <xf numFmtId="0" fontId="4" fillId="11" borderId="0" xfId="0" applyFont="1" applyFill="1" applyAlignment="1">
      <alignment vertical="top" wrapText="1"/>
    </xf>
    <xf numFmtId="0" fontId="4" fillId="11" borderId="0" xfId="0" applyFont="1" applyFill="1" applyAlignment="1">
      <alignment horizontal="left" vertical="top" wrapText="1"/>
    </xf>
    <xf numFmtId="0" fontId="29" fillId="11" borderId="0" xfId="0" applyFont="1" applyFill="1"/>
    <xf numFmtId="0" fontId="29" fillId="11" borderId="2" xfId="0" applyFont="1" applyFill="1" applyBorder="1"/>
    <xf numFmtId="0" fontId="9" fillId="11" borderId="0" xfId="0" applyFont="1" applyFill="1" applyAlignment="1">
      <alignment horizontal="left" vertical="center"/>
    </xf>
    <xf numFmtId="0" fontId="4" fillId="0" borderId="0" xfId="0" applyFont="1" applyAlignment="1">
      <alignment vertical="top"/>
    </xf>
    <xf numFmtId="0" fontId="16" fillId="0" borderId="0" xfId="0" applyFont="1" applyAlignment="1">
      <alignment horizontal="left" vertical="top"/>
    </xf>
    <xf numFmtId="0" fontId="6" fillId="0" borderId="0" xfId="0" applyFont="1" applyAlignment="1">
      <alignment vertical="center"/>
    </xf>
    <xf numFmtId="0" fontId="4" fillId="7" borderId="0" xfId="0" applyFont="1" applyFill="1"/>
    <xf numFmtId="0" fontId="18" fillId="7" borderId="0" xfId="0" applyFont="1" applyFill="1" applyAlignment="1">
      <alignment horizontal="left" indent="1"/>
    </xf>
    <xf numFmtId="0" fontId="15" fillId="0" borderId="0" xfId="0" applyFont="1" applyAlignment="1">
      <alignment horizontal="left" vertical="top" indent="1"/>
    </xf>
    <xf numFmtId="0" fontId="15" fillId="0" borderId="0" xfId="0" applyFont="1" applyAlignment="1">
      <alignment horizontal="left" vertical="top" wrapText="1" indent="1"/>
    </xf>
    <xf numFmtId="2" fontId="18" fillId="6" borderId="10" xfId="0" applyNumberFormat="1" applyFont="1" applyFill="1" applyBorder="1" applyAlignment="1" applyProtection="1">
      <alignment horizontal="center"/>
      <protection locked="0"/>
    </xf>
    <xf numFmtId="2" fontId="18" fillId="6" borderId="11" xfId="0" applyNumberFormat="1" applyFont="1" applyFill="1" applyBorder="1" applyAlignment="1" applyProtection="1">
      <alignment horizontal="center"/>
      <protection locked="0"/>
    </xf>
    <xf numFmtId="2" fontId="18" fillId="6" borderId="12" xfId="0" applyNumberFormat="1" applyFont="1" applyFill="1" applyBorder="1" applyAlignment="1" applyProtection="1">
      <alignment horizontal="center"/>
      <protection locked="0"/>
    </xf>
    <xf numFmtId="2" fontId="18" fillId="6" borderId="1" xfId="0" applyNumberFormat="1" applyFont="1" applyFill="1" applyBorder="1" applyAlignment="1" applyProtection="1">
      <alignment horizontal="center"/>
      <protection locked="0"/>
    </xf>
    <xf numFmtId="0" fontId="4" fillId="0" borderId="0" xfId="0" applyFont="1" applyAlignment="1">
      <alignment horizontal="left" vertical="top" wrapText="1" indent="1"/>
    </xf>
    <xf numFmtId="0" fontId="14" fillId="0" borderId="0" xfId="1" applyFont="1" applyAlignment="1" applyProtection="1">
      <alignment horizontal="left"/>
      <protection locked="0"/>
    </xf>
    <xf numFmtId="0" fontId="14" fillId="0" borderId="0" xfId="1" applyFont="1" applyAlignment="1" applyProtection="1">
      <alignment horizontal="left" vertical="top" wrapText="1"/>
      <protection locked="0"/>
    </xf>
    <xf numFmtId="0" fontId="15" fillId="0" borderId="0" xfId="0" applyFont="1" applyAlignment="1">
      <alignment vertical="top" wrapText="1"/>
    </xf>
    <xf numFmtId="2" fontId="18" fillId="6" borderId="1" xfId="0" applyNumberFormat="1" applyFont="1" applyFill="1" applyBorder="1" applyAlignment="1" applyProtection="1">
      <alignment horizontal="center" vertical="center"/>
      <protection locked="0"/>
    </xf>
    <xf numFmtId="2" fontId="18" fillId="2" borderId="1" xfId="0" applyNumberFormat="1" applyFont="1" applyFill="1" applyBorder="1" applyAlignment="1">
      <alignment horizontal="center" vertical="center"/>
    </xf>
    <xf numFmtId="0" fontId="18" fillId="0" borderId="0" xfId="0" applyFont="1" applyAlignment="1">
      <alignment horizontal="left" vertical="top" wrapText="1" indent="1"/>
    </xf>
    <xf numFmtId="0" fontId="15" fillId="6" borderId="1" xfId="0" applyFont="1" applyFill="1" applyBorder="1" applyAlignment="1" applyProtection="1">
      <alignment horizontal="left"/>
      <protection locked="0"/>
    </xf>
    <xf numFmtId="0" fontId="4" fillId="0" borderId="0" xfId="0" applyFont="1" applyAlignment="1">
      <alignment horizontal="left" vertical="top" wrapText="1"/>
    </xf>
    <xf numFmtId="0" fontId="14" fillId="0" borderId="0" xfId="1" applyFont="1" applyFill="1" applyAlignment="1" applyProtection="1">
      <alignment horizontal="left" vertical="top" wrapText="1"/>
      <protection locked="0"/>
    </xf>
    <xf numFmtId="0" fontId="22" fillId="9" borderId="0" xfId="0" applyFont="1" applyFill="1" applyAlignment="1">
      <alignment horizontal="center"/>
    </xf>
    <xf numFmtId="0" fontId="19" fillId="8" borderId="0" xfId="0" applyFont="1" applyFill="1" applyAlignment="1">
      <alignment horizontal="left" vertical="top" wrapText="1"/>
    </xf>
    <xf numFmtId="0" fontId="22" fillId="9" borderId="0" xfId="0" applyFont="1" applyFill="1" applyAlignment="1">
      <alignment horizontal="center" vertical="center"/>
    </xf>
    <xf numFmtId="0" fontId="10" fillId="9" borderId="0" xfId="0" applyFont="1" applyFill="1" applyAlignment="1">
      <alignment horizontal="center" vertical="center" wrapText="1"/>
    </xf>
    <xf numFmtId="0" fontId="10" fillId="9" borderId="0" xfId="0" applyFont="1" applyFill="1" applyAlignment="1">
      <alignment horizontal="left"/>
    </xf>
    <xf numFmtId="0" fontId="4" fillId="3" borderId="0" xfId="0" applyFont="1" applyFill="1" applyAlignment="1">
      <alignment horizontal="left" vertical="top" wrapText="1"/>
    </xf>
    <xf numFmtId="164" fontId="15" fillId="6" borderId="1" xfId="0" applyNumberFormat="1" applyFont="1" applyFill="1" applyBorder="1" applyAlignment="1" applyProtection="1">
      <alignment horizontal="left"/>
      <protection locked="0"/>
    </xf>
    <xf numFmtId="0" fontId="18" fillId="3" borderId="0" xfId="0" applyFont="1" applyFill="1" applyAlignment="1">
      <alignment horizontal="left" vertical="top" wrapText="1"/>
    </xf>
    <xf numFmtId="10" fontId="16" fillId="2" borderId="10" xfId="0" applyNumberFormat="1" applyFont="1" applyFill="1" applyBorder="1" applyAlignment="1">
      <alignment horizontal="center"/>
    </xf>
    <xf numFmtId="10" fontId="16" fillId="2" borderId="11" xfId="0" applyNumberFormat="1" applyFont="1" applyFill="1" applyBorder="1" applyAlignment="1">
      <alignment horizontal="center"/>
    </xf>
    <xf numFmtId="10" fontId="16" fillId="2" borderId="12" xfId="0" applyNumberFormat="1" applyFont="1" applyFill="1" applyBorder="1" applyAlignment="1">
      <alignment horizontal="center"/>
    </xf>
    <xf numFmtId="0" fontId="14" fillId="11" borderId="0" xfId="1" applyFont="1" applyFill="1" applyBorder="1" applyAlignment="1" applyProtection="1">
      <alignment horizontal="left" vertical="top"/>
      <protection locked="0"/>
    </xf>
    <xf numFmtId="0" fontId="18" fillId="11" borderId="9" xfId="0" applyFont="1" applyFill="1" applyBorder="1" applyAlignment="1">
      <alignment horizontal="center"/>
    </xf>
    <xf numFmtId="0" fontId="18" fillId="11" borderId="7" xfId="0" applyFont="1" applyFill="1" applyBorder="1" applyAlignment="1">
      <alignment horizontal="center"/>
    </xf>
    <xf numFmtId="0" fontId="18" fillId="11" borderId="8" xfId="0" applyFont="1" applyFill="1" applyBorder="1" applyAlignment="1">
      <alignment horizontal="center"/>
    </xf>
    <xf numFmtId="0" fontId="14" fillId="11" borderId="0" xfId="1" applyFont="1" applyFill="1" applyBorder="1" applyAlignment="1" applyProtection="1">
      <alignment horizontal="left" vertical="top" wrapText="1"/>
      <protection locked="0"/>
    </xf>
    <xf numFmtId="0" fontId="16" fillId="0" borderId="0" xfId="0" applyFont="1" applyAlignment="1">
      <alignment horizontal="left" vertical="top" wrapText="1"/>
    </xf>
    <xf numFmtId="0" fontId="4" fillId="11" borderId="0" xfId="0" applyFont="1" applyFill="1" applyAlignment="1">
      <alignment horizontal="left" vertical="top" wrapText="1"/>
    </xf>
    <xf numFmtId="0" fontId="14" fillId="0" borderId="0" xfId="1" applyFont="1" applyProtection="1">
      <protection locked="0"/>
    </xf>
    <xf numFmtId="0" fontId="13" fillId="4" borderId="0" xfId="0" applyFont="1" applyFill="1" applyAlignment="1">
      <alignment horizontal="center" wrapText="1"/>
    </xf>
    <xf numFmtId="0" fontId="14" fillId="3" borderId="0" xfId="1" applyFont="1" applyFill="1" applyAlignment="1" applyProtection="1">
      <alignment horizontal="left" vertical="top" wrapText="1"/>
      <protection locked="0"/>
    </xf>
    <xf numFmtId="0" fontId="16" fillId="8" borderId="5" xfId="0" applyFont="1" applyFill="1" applyBorder="1" applyAlignment="1">
      <alignment horizontal="center" vertical="center" wrapText="1"/>
    </xf>
    <xf numFmtId="0" fontId="16" fillId="8" borderId="0" xfId="0" applyFont="1" applyFill="1" applyAlignment="1">
      <alignment horizontal="center" vertical="center" wrapText="1"/>
    </xf>
    <xf numFmtId="2" fontId="18" fillId="6" borderId="10" xfId="0" applyNumberFormat="1" applyFont="1" applyFill="1" applyBorder="1" applyAlignment="1" applyProtection="1">
      <alignment horizontal="center" vertical="center"/>
      <protection locked="0"/>
    </xf>
    <xf numFmtId="2" fontId="18" fillId="6" borderId="11" xfId="0" applyNumberFormat="1" applyFont="1" applyFill="1" applyBorder="1" applyAlignment="1" applyProtection="1">
      <alignment horizontal="center" vertical="center"/>
      <protection locked="0"/>
    </xf>
    <xf numFmtId="2" fontId="18" fillId="6" borderId="12" xfId="0" applyNumberFormat="1" applyFont="1" applyFill="1" applyBorder="1" applyAlignment="1" applyProtection="1">
      <alignment horizontal="center" vertical="center"/>
      <protection locked="0"/>
    </xf>
    <xf numFmtId="2" fontId="18" fillId="2" borderId="10" xfId="0" applyNumberFormat="1" applyFont="1" applyFill="1" applyBorder="1" applyAlignment="1">
      <alignment horizontal="center" vertical="center"/>
    </xf>
    <xf numFmtId="2" fontId="18" fillId="2" borderId="11" xfId="0" applyNumberFormat="1" applyFont="1" applyFill="1" applyBorder="1" applyAlignment="1">
      <alignment horizontal="center" vertical="center"/>
    </xf>
    <xf numFmtId="2" fontId="18" fillId="2" borderId="12" xfId="0" applyNumberFormat="1" applyFont="1" applyFill="1" applyBorder="1" applyAlignment="1">
      <alignment horizontal="center" vertical="center"/>
    </xf>
    <xf numFmtId="0" fontId="18" fillId="2" borderId="1" xfId="0" applyFont="1" applyFill="1" applyBorder="1" applyAlignment="1">
      <alignment horizontal="center" vertical="center"/>
    </xf>
    <xf numFmtId="0" fontId="4" fillId="11" borderId="4" xfId="0" applyFont="1" applyFill="1" applyBorder="1" applyAlignment="1">
      <alignment horizontal="center"/>
    </xf>
    <xf numFmtId="0" fontId="4" fillId="11" borderId="3" xfId="0" applyFont="1" applyFill="1" applyBorder="1" applyAlignment="1">
      <alignment horizontal="center"/>
    </xf>
    <xf numFmtId="0" fontId="4" fillId="11" borderId="6"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CC"/>
      <color rgb="FF0000FF"/>
      <color rgb="FF006600"/>
      <color rgb="FFFFCC99"/>
      <color rgb="FFCCECFF"/>
      <color rgb="FFFFFF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1</xdr:col>
      <xdr:colOff>114300</xdr:colOff>
      <xdr:row>205</xdr:row>
      <xdr:rowOff>0</xdr:rowOff>
    </xdr:from>
    <xdr:to>
      <xdr:col>10</xdr:col>
      <xdr:colOff>57150</xdr:colOff>
      <xdr:row>205</xdr:row>
      <xdr:rowOff>95249</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E0C3697D-04B7-4418-B4A3-034C38AC94BC}"/>
            </a:ext>
          </a:extLst>
        </xdr:cNvPr>
        <xdr:cNvSpPr/>
      </xdr:nvSpPr>
      <xdr:spPr>
        <a:xfrm>
          <a:off x="238125" y="36861750"/>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213</xdr:row>
      <xdr:rowOff>180976</xdr:rowOff>
    </xdr:from>
    <xdr:to>
      <xdr:col>31</xdr:col>
      <xdr:colOff>9525</xdr:colOff>
      <xdr:row>215</xdr:row>
      <xdr:rowOff>85725</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44F3136A-25FD-4304-9979-2B3B1C37AF66}"/>
            </a:ext>
          </a:extLst>
        </xdr:cNvPr>
        <xdr:cNvSpPr/>
      </xdr:nvSpPr>
      <xdr:spPr>
        <a:xfrm>
          <a:off x="3914775" y="46358176"/>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FBlist/SubmitProduct.pdf" TargetMode="External"/><Relationship Id="rId13" Type="http://schemas.openxmlformats.org/officeDocument/2006/relationships/hyperlink" Target="https://portal.ct.gov/-/media/SDE/Nutrition/NSLP/Crediting/PFS.pdf" TargetMode="External"/><Relationship Id="rId3" Type="http://schemas.openxmlformats.org/officeDocument/2006/relationships/hyperlink" Target="https://portal.ct.gov/SDE/Nutrition/List-of-Acceptable-Foods-and-Beverages" TargetMode="External"/><Relationship Id="rId7" Type="http://schemas.openxmlformats.org/officeDocument/2006/relationships/hyperlink" Target="https://portal.ct.gov/SDE/Nutrition/Connecticut-Nutrition-Standards/How-To" TargetMode="External"/><Relationship Id="rId12" Type="http://schemas.openxmlformats.org/officeDocument/2006/relationships/hyperlink" Target="https://portal.ct.gov/-/media/SDE/Nutrition/HFC/Evaluating_Recipes_CNS_Compliance.pdf" TargetMode="External"/><Relationship Id="rId17" Type="http://schemas.openxmlformats.org/officeDocument/2006/relationships/drawing" Target="../drawings/drawing1.xml"/><Relationship Id="rId2" Type="http://schemas.openxmlformats.org/officeDocument/2006/relationships/hyperlink" Target="https://portal.ct.gov/-/media/SDE/Nutrition/HFC/FBlist/SubmitProduct.pdf" TargetMode="External"/><Relationship Id="rId16" Type="http://schemas.openxmlformats.org/officeDocument/2006/relationships/printerSettings" Target="../printerSettings/printerSettings1.bin"/><Relationship Id="rId1" Type="http://schemas.openxmlformats.org/officeDocument/2006/relationships/hyperlink" Target="https://portal.ct.gov/-/media/SDE/Nutrition/HFC/CNS/CNSfulldocument.pdf" TargetMode="External"/><Relationship Id="rId6" Type="http://schemas.openxmlformats.org/officeDocument/2006/relationships/hyperlink" Target="https://portal.ct.gov/SDE/Nutrition/Healthy-Food-Certification/Contact" TargetMode="External"/><Relationship Id="rId11" Type="http://schemas.openxmlformats.org/officeDocument/2006/relationships/hyperlink" Target="https://portal.ct.gov/-/media/SDE/Nutrition/HFC/CNS/CNS_worksheet9_Nutrent_Analysis_Recipes.xlsx" TargetMode="External"/><Relationship Id="rId5" Type="http://schemas.openxmlformats.org/officeDocument/2006/relationships/hyperlink" Target="https://portal.ct.gov/SDE/Nutrition/Healthy-Food-Certification" TargetMode="External"/><Relationship Id="rId15" Type="http://schemas.openxmlformats.org/officeDocument/2006/relationships/hyperlink" Target="https://portal.ct.gov/-/media/SDE/Nutrition/NSLP/Crediting/Product_Formulation_Statements.pdf" TargetMode="External"/><Relationship Id="rId10" Type="http://schemas.openxmlformats.org/officeDocument/2006/relationships/hyperlink" Target="https://portal.ct.gov/-/media/SDE/Nutrition/NSLP/Crediting/WGRCriteria.pdf" TargetMode="External"/><Relationship Id="rId4" Type="http://schemas.openxmlformats.org/officeDocument/2006/relationships/hyperlink" Target="https://portal.ct.gov/SDE/Nutrition/Connecticut-Nutrition-Standards/Documents" TargetMode="External"/><Relationship Id="rId9" Type="http://schemas.openxmlformats.org/officeDocument/2006/relationships/hyperlink" Target="https://portal.ct.gov/-/media/SDE/Nutrition/HFC/FBlist/Submitting_Food_Beverage_Products.pdf" TargetMode="External"/><Relationship Id="rId14" Type="http://schemas.openxmlformats.org/officeDocument/2006/relationships/hyperlink" Target="https://portal.ct.gov/-/media/SDE/Nutrition/NSLP/Crediting/WGR_Requirement_SNP_grades_K-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75"/>
  <sheetViews>
    <sheetView showGridLines="0" tabSelected="1" view="pageBreakPreview" topLeftCell="A24" zoomScaleNormal="100" zoomScaleSheetLayoutView="100" workbookViewId="0">
      <selection activeCell="C24" sqref="C24:O24"/>
    </sheetView>
  </sheetViews>
  <sheetFormatPr defaultColWidth="0" defaultRowHeight="15" zeroHeight="1" x14ac:dyDescent="0.25"/>
  <cols>
    <col min="1" max="2" width="1.85546875" customWidth="1"/>
    <col min="3" max="3" width="2.7109375" customWidth="1"/>
    <col min="4" max="4" width="3.42578125" customWidth="1"/>
    <col min="5" max="5" width="2.85546875" customWidth="1"/>
    <col min="6" max="6" width="3.28515625" customWidth="1"/>
    <col min="7" max="7" width="1.7109375" customWidth="1"/>
    <col min="8" max="8" width="4" customWidth="1"/>
    <col min="9" max="9" width="1.28515625" customWidth="1"/>
    <col min="10" max="10" width="1.7109375" customWidth="1"/>
    <col min="11" max="11" width="6" customWidth="1"/>
    <col min="12" max="12" width="2.42578125" customWidth="1"/>
    <col min="13" max="13" width="2.28515625" customWidth="1"/>
    <col min="14" max="14" width="3.42578125" customWidth="1"/>
    <col min="15" max="15" width="1.85546875" customWidth="1"/>
    <col min="16" max="16" width="2.85546875" customWidth="1"/>
    <col min="17" max="18" width="2.28515625" customWidth="1"/>
    <col min="19" max="19" width="7" customWidth="1"/>
    <col min="20" max="20" width="1.85546875" customWidth="1"/>
    <col min="21" max="21" width="3.140625" customWidth="1"/>
    <col min="22" max="22" width="3" customWidth="1"/>
    <col min="23" max="23" width="2" customWidth="1"/>
    <col min="24" max="24" width="1.140625" customWidth="1"/>
    <col min="25" max="25" width="1.85546875" customWidth="1"/>
    <col min="26" max="26" width="1.28515625" customWidth="1"/>
    <col min="27" max="27" width="3.7109375" customWidth="1"/>
    <col min="28" max="28" width="0.85546875" customWidth="1"/>
    <col min="29" max="29" width="1.5703125" customWidth="1"/>
    <col min="30" max="30" width="2.140625" customWidth="1"/>
    <col min="31" max="31" width="1.85546875" customWidth="1"/>
    <col min="32" max="32" width="1.7109375" customWidth="1"/>
    <col min="33" max="33" width="4.7109375" customWidth="1"/>
    <col min="34" max="34" width="5.42578125" customWidth="1"/>
    <col min="35" max="35" width="3" customWidth="1"/>
    <col min="36" max="36" width="2.140625" customWidth="1"/>
    <col min="37" max="37" width="3.42578125" customWidth="1"/>
    <col min="38" max="38" width="3" customWidth="1"/>
    <col min="39" max="39" width="5" customWidth="1"/>
    <col min="40" max="40" width="0.42578125" customWidth="1"/>
    <col min="41" max="41" width="0.42578125" hidden="1" customWidth="1"/>
    <col min="42" max="43" width="0" hidden="1" customWidth="1"/>
    <col min="44" max="44" width="8.28515625" hidden="1" customWidth="1"/>
    <col min="256" max="256" width="1" hidden="1" customWidth="1"/>
  </cols>
  <sheetData>
    <row r="1" spans="1:62" s="1" customFormat="1" x14ac:dyDescent="0.25">
      <c r="AE1" s="26"/>
      <c r="AF1" s="1" t="s">
        <v>39</v>
      </c>
    </row>
    <row r="2" spans="1:62" s="2" customFormat="1" ht="6" customHeight="1" x14ac:dyDescent="0.25"/>
    <row r="3" spans="1:62" s="209" customFormat="1" ht="21.95" customHeight="1" x14ac:dyDescent="0.25">
      <c r="A3" s="231" t="s">
        <v>101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row>
    <row r="4" spans="1:62" s="209" customFormat="1" ht="21.95" customHeight="1" x14ac:dyDescent="0.25">
      <c r="A4" s="231" t="s">
        <v>102</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row>
    <row r="5" spans="1:62" s="5" customFormat="1" ht="8.1" customHeigh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2" s="3" customFormat="1" ht="18" customHeight="1" x14ac:dyDescent="0.25">
      <c r="A6" s="247" t="s">
        <v>96</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T6" s="6"/>
    </row>
    <row r="7" spans="1:62" s="8" customFormat="1" ht="12" customHeight="1" x14ac:dyDescent="0.3">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U7" s="9"/>
    </row>
    <row r="8" spans="1:62" s="1" customFormat="1" ht="17.100000000000001" customHeight="1" x14ac:dyDescent="0.25">
      <c r="A8" s="233" t="s">
        <v>58</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row>
    <row r="9" spans="1:62" s="1" customFormat="1" ht="17.100000000000001" customHeight="1" x14ac:dyDescent="0.25">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row>
    <row r="10" spans="1:62" s="1" customFormat="1" ht="17.100000000000001" customHeight="1" x14ac:dyDescent="0.25">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row>
    <row r="11" spans="1:62" s="1" customFormat="1" ht="17.100000000000001" customHeight="1" x14ac:dyDescent="0.25">
      <c r="A11" s="233"/>
      <c r="B11" s="233"/>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row>
    <row r="12" spans="1:62" s="1" customFormat="1" ht="17.100000000000001" customHeight="1" x14ac:dyDescent="0.25">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row>
    <row r="13" spans="1:62" s="1" customFormat="1" ht="17.100000000000001" customHeight="1" x14ac:dyDescent="0.25">
      <c r="A13" s="18"/>
      <c r="B13" s="10" t="s">
        <v>6</v>
      </c>
      <c r="C13" s="248" t="s">
        <v>9</v>
      </c>
      <c r="D13" s="248"/>
      <c r="E13" s="248"/>
      <c r="F13" s="248"/>
      <c r="G13" s="248"/>
      <c r="H13" s="248"/>
      <c r="I13" s="248"/>
      <c r="J13" s="248"/>
      <c r="K13" s="248"/>
      <c r="L13" s="248"/>
      <c r="M13" s="248"/>
      <c r="N13" s="24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row>
    <row r="14" spans="1:62" s="1" customFormat="1" x14ac:dyDescent="0.25">
      <c r="AL14" s="19"/>
    </row>
    <row r="15" spans="1:62" s="1" customFormat="1" ht="16.5" customHeight="1" x14ac:dyDescent="0.25">
      <c r="A15" s="20" t="s">
        <v>61</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62" s="22" customFormat="1" ht="12" customHeight="1" x14ac:dyDescent="0.2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T16" s="23"/>
      <c r="AU16" s="23"/>
      <c r="AV16" s="23"/>
      <c r="AW16" s="23"/>
      <c r="AX16" s="23"/>
      <c r="AY16" s="23"/>
      <c r="AZ16" s="23"/>
      <c r="BA16" s="23"/>
      <c r="BB16" s="23"/>
      <c r="BC16" s="23"/>
      <c r="BD16" s="23"/>
      <c r="BE16" s="23"/>
      <c r="BF16" s="23"/>
      <c r="BG16" s="23"/>
      <c r="BH16" s="23"/>
      <c r="BI16" s="23"/>
      <c r="BJ16" s="23"/>
    </row>
    <row r="17" spans="1:62" s="22" customFormat="1" x14ac:dyDescent="0.25">
      <c r="A17" s="221" t="s">
        <v>100</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T17" s="23"/>
      <c r="AU17" s="23"/>
      <c r="AV17" s="23"/>
      <c r="AW17" s="23"/>
      <c r="AX17" s="23"/>
      <c r="AY17" s="23"/>
      <c r="AZ17" s="23"/>
      <c r="BA17" s="23"/>
      <c r="BB17" s="23"/>
      <c r="BC17" s="23"/>
      <c r="BD17" s="23"/>
      <c r="BE17" s="23"/>
      <c r="BF17" s="23"/>
      <c r="BG17" s="23"/>
      <c r="BH17" s="23"/>
      <c r="BI17" s="23"/>
      <c r="BJ17" s="23"/>
    </row>
    <row r="18" spans="1:62" s="22" customFormat="1" x14ac:dyDescent="0.25">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T18" s="23"/>
      <c r="AU18" s="23"/>
      <c r="AV18" s="23"/>
      <c r="AW18" s="23"/>
      <c r="AX18" s="23"/>
      <c r="AY18" s="23"/>
      <c r="AZ18" s="23"/>
      <c r="BA18" s="23"/>
      <c r="BB18" s="23"/>
      <c r="BC18" s="23"/>
      <c r="BD18" s="23"/>
      <c r="BE18" s="23"/>
      <c r="BF18" s="23"/>
      <c r="BG18" s="23"/>
      <c r="BH18" s="23"/>
      <c r="BI18" s="23"/>
      <c r="BJ18" s="23"/>
    </row>
    <row r="19" spans="1:62" s="22" customFormat="1" x14ac:dyDescent="0.25">
      <c r="A19" s="22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T19" s="23"/>
      <c r="AU19" s="23"/>
      <c r="AV19" s="23"/>
      <c r="AW19" s="23"/>
      <c r="AX19" s="23"/>
      <c r="AY19" s="23"/>
      <c r="AZ19" s="23"/>
      <c r="BA19" s="23"/>
      <c r="BB19" s="23"/>
      <c r="BC19" s="23"/>
      <c r="BD19" s="23"/>
      <c r="BE19" s="23"/>
      <c r="BF19" s="23"/>
      <c r="BG19" s="23"/>
      <c r="BH19" s="23"/>
      <c r="BI19" s="23"/>
      <c r="BJ19" s="23"/>
    </row>
    <row r="20" spans="1:62" s="1" customFormat="1" x14ac:dyDescent="0.25"/>
    <row r="21" spans="1:62" s="1" customFormat="1" ht="16.5" customHeight="1" x14ac:dyDescent="0.25">
      <c r="A21" s="226" t="s">
        <v>59</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row>
    <row r="22" spans="1:62" s="1" customFormat="1" ht="16.5" customHeight="1" x14ac:dyDescent="0.2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row>
    <row r="23" spans="1:62" s="1" customFormat="1" ht="16.5" customHeight="1" x14ac:dyDescent="0.25">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row>
    <row r="24" spans="1:62" s="1" customFormat="1" ht="16.5" customHeight="1" x14ac:dyDescent="0.25">
      <c r="B24" s="11" t="s">
        <v>6</v>
      </c>
      <c r="C24" s="227" t="s">
        <v>41</v>
      </c>
      <c r="D24" s="227"/>
      <c r="E24" s="227"/>
      <c r="F24" s="227"/>
      <c r="G24" s="227"/>
      <c r="H24" s="227"/>
      <c r="I24" s="227"/>
      <c r="J24" s="227"/>
      <c r="K24" s="227"/>
      <c r="L24" s="227"/>
      <c r="M24" s="227"/>
      <c r="N24" s="227"/>
      <c r="O24" s="227"/>
    </row>
    <row r="25" spans="1:62" s="1" customFormat="1" ht="16.5" customHeight="1" x14ac:dyDescent="0.25">
      <c r="B25" s="11" t="s">
        <v>6</v>
      </c>
      <c r="C25" s="227" t="s">
        <v>42</v>
      </c>
      <c r="D25" s="227"/>
      <c r="E25" s="227"/>
      <c r="F25" s="227"/>
      <c r="G25" s="227"/>
      <c r="H25" s="227"/>
      <c r="I25" s="227"/>
      <c r="J25" s="227"/>
      <c r="K25" s="227"/>
      <c r="L25" s="227"/>
      <c r="M25" s="227"/>
      <c r="N25" s="227"/>
      <c r="O25" s="227"/>
      <c r="P25" s="227"/>
    </row>
    <row r="26" spans="1:62" s="1" customFormat="1" x14ac:dyDescent="0.25">
      <c r="B26" s="24"/>
      <c r="C26" s="25"/>
      <c r="D26" s="25"/>
      <c r="E26" s="25"/>
      <c r="F26" s="25"/>
      <c r="G26" s="25"/>
      <c r="H26" s="25"/>
      <c r="I26" s="25"/>
      <c r="J26" s="25"/>
      <c r="K26" s="25"/>
      <c r="L26" s="25"/>
      <c r="M26" s="25"/>
    </row>
    <row r="27" spans="1:62" s="1" customFormat="1" x14ac:dyDescent="0.25"/>
    <row r="28" spans="1:62" s="1" customFormat="1" ht="15" customHeight="1" x14ac:dyDescent="0.25">
      <c r="A28" s="26" t="s">
        <v>11</v>
      </c>
      <c r="C28" s="26"/>
      <c r="D28" s="26"/>
      <c r="E28" s="26"/>
      <c r="F28" s="26"/>
      <c r="G28" s="27"/>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8"/>
    </row>
    <row r="29" spans="1:62" s="1" customFormat="1" x14ac:dyDescent="0.25"/>
    <row r="30" spans="1:62" s="1" customFormat="1" ht="15" customHeight="1" x14ac:dyDescent="0.25">
      <c r="A30" s="26" t="s">
        <v>23</v>
      </c>
      <c r="B30" s="27"/>
      <c r="C30" s="27"/>
      <c r="D30" s="27"/>
      <c r="E30" s="27"/>
      <c r="F30" s="27"/>
      <c r="G30" s="27"/>
      <c r="H30" s="27"/>
      <c r="I30" s="27"/>
      <c r="J30" s="225"/>
      <c r="K30" s="225"/>
      <c r="L30" s="225"/>
      <c r="M30" s="225"/>
      <c r="N30" s="225"/>
      <c r="O30" s="225"/>
      <c r="P30" s="225"/>
      <c r="Q30" s="225"/>
      <c r="R30" s="225"/>
      <c r="S30" s="225"/>
      <c r="T30" s="225"/>
      <c r="U30" s="225"/>
      <c r="V30" s="225"/>
      <c r="W30" s="225"/>
      <c r="X30" s="225"/>
      <c r="Y30" s="225"/>
      <c r="Z30" s="225"/>
      <c r="AA30" s="225"/>
      <c r="AB30" s="225"/>
      <c r="AC30" s="225"/>
      <c r="AD30" s="225"/>
      <c r="AE30" s="29" t="s">
        <v>12</v>
      </c>
      <c r="AF30" s="30"/>
      <c r="AG30" s="31"/>
      <c r="AJ30" s="234"/>
      <c r="AK30" s="234"/>
      <c r="AL30" s="234"/>
      <c r="AM30" s="234"/>
      <c r="AN30" s="32"/>
    </row>
    <row r="31" spans="1:62" s="1" customFormat="1" x14ac:dyDescent="0.25"/>
    <row r="32" spans="1:62" s="1" customFormat="1" ht="18" customHeight="1" x14ac:dyDescent="0.25">
      <c r="A32" s="229" t="s">
        <v>62</v>
      </c>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33"/>
    </row>
    <row r="33" spans="1:40" s="1" customFormat="1" ht="18" customHeight="1" x14ac:dyDescent="0.25">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33"/>
    </row>
    <row r="34" spans="1:40" s="1" customFormat="1" ht="18" customHeight="1" x14ac:dyDescent="0.25">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33"/>
    </row>
    <row r="35" spans="1:40" s="1" customFormat="1" x14ac:dyDescent="0.25"/>
    <row r="36" spans="1:40" s="34" customFormat="1" ht="18.75" x14ac:dyDescent="0.3">
      <c r="A36" s="232" t="s">
        <v>40</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row>
    <row r="37" spans="1:40" s="1" customFormat="1" x14ac:dyDescent="0.25">
      <c r="C37" s="27"/>
    </row>
    <row r="38" spans="1:40" s="1" customFormat="1" x14ac:dyDescent="0.25">
      <c r="A38" s="1" t="s">
        <v>44</v>
      </c>
      <c r="C38" s="27"/>
    </row>
    <row r="39" spans="1:40" s="1" customFormat="1" x14ac:dyDescent="0.25">
      <c r="C39" s="27"/>
      <c r="D39" s="27"/>
      <c r="E39" s="27"/>
      <c r="F39" s="20"/>
      <c r="G39" s="27"/>
      <c r="H39" s="35"/>
      <c r="I39" s="35"/>
      <c r="J39" s="35"/>
      <c r="K39" s="35"/>
      <c r="L39" s="26"/>
      <c r="M39" s="26"/>
      <c r="N39" s="26"/>
      <c r="O39" s="26"/>
      <c r="P39" s="26"/>
      <c r="Q39" s="26"/>
      <c r="R39" s="26"/>
      <c r="U39" s="19"/>
      <c r="V39" s="19"/>
      <c r="AM39" s="19"/>
    </row>
    <row r="40" spans="1:40" s="1" customFormat="1" x14ac:dyDescent="0.25">
      <c r="A40" s="230">
        <v>1</v>
      </c>
      <c r="B40" s="230"/>
      <c r="C40" s="36" t="s">
        <v>48</v>
      </c>
      <c r="E40" s="27"/>
      <c r="F40" s="27"/>
      <c r="G40" s="27"/>
      <c r="H40" s="35"/>
      <c r="I40" s="35"/>
      <c r="J40" s="35"/>
      <c r="K40" s="35"/>
      <c r="L40" s="26"/>
      <c r="M40" s="26"/>
      <c r="N40" s="26"/>
      <c r="O40" s="26"/>
      <c r="P40" s="26"/>
      <c r="Q40" s="26"/>
      <c r="R40" s="26"/>
      <c r="U40" s="19"/>
      <c r="V40" s="19"/>
      <c r="AI40" s="37"/>
      <c r="AJ40" s="26" t="s">
        <v>0</v>
      </c>
      <c r="AK40" s="26"/>
      <c r="AL40" s="37"/>
      <c r="AM40" s="26" t="s">
        <v>1</v>
      </c>
    </row>
    <row r="41" spans="1:40" s="1" customFormat="1" ht="6" customHeight="1" x14ac:dyDescent="0.25">
      <c r="C41" s="27"/>
      <c r="D41" s="27"/>
      <c r="E41" s="27"/>
      <c r="F41" s="20"/>
      <c r="G41" s="27"/>
      <c r="H41" s="35"/>
      <c r="I41" s="35"/>
      <c r="J41" s="35"/>
      <c r="K41" s="35"/>
      <c r="L41" s="26"/>
      <c r="M41" s="26"/>
      <c r="N41" s="26"/>
      <c r="O41" s="26"/>
      <c r="P41" s="26"/>
      <c r="Q41" s="26"/>
      <c r="R41" s="26"/>
      <c r="U41" s="19"/>
      <c r="V41" s="19"/>
      <c r="AM41" s="19"/>
    </row>
    <row r="42" spans="1:40" s="1" customFormat="1" ht="16.5" customHeight="1" x14ac:dyDescent="0.25">
      <c r="A42" s="27"/>
      <c r="B42" s="27"/>
      <c r="C42" s="224" t="s">
        <v>88</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M42" s="38"/>
    </row>
    <row r="43" spans="1:40" s="1" customFormat="1" ht="16.5" customHeight="1" x14ac:dyDescent="0.25">
      <c r="A43" s="27"/>
      <c r="B43" s="27"/>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M43" s="38"/>
    </row>
    <row r="44" spans="1:40" s="1" customFormat="1" ht="16.5" customHeight="1" x14ac:dyDescent="0.25">
      <c r="A44" s="27"/>
      <c r="B44" s="27"/>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M44" s="38"/>
    </row>
    <row r="45" spans="1:40" s="1" customFormat="1" ht="16.5" customHeight="1" x14ac:dyDescent="0.25">
      <c r="A45" s="27"/>
      <c r="B45" s="27"/>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M45" s="38"/>
    </row>
    <row r="46" spans="1:40" s="1" customFormat="1" ht="16.5" customHeight="1" x14ac:dyDescent="0.25">
      <c r="A46" s="27"/>
      <c r="B46" s="27"/>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M46" s="38"/>
    </row>
    <row r="47" spans="1:40" s="1" customFormat="1" ht="16.5" customHeight="1" x14ac:dyDescent="0.25">
      <c r="A47" s="27"/>
      <c r="B47" s="27"/>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M47" s="38"/>
    </row>
    <row r="48" spans="1:40" s="1" customFormat="1" ht="15" customHeight="1" x14ac:dyDescent="0.25">
      <c r="C48" s="27"/>
      <c r="F48" s="11" t="s">
        <v>6</v>
      </c>
      <c r="G48" s="219" t="s">
        <v>60</v>
      </c>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row>
    <row r="49" spans="1:41" s="1" customFormat="1" ht="15.75" customHeight="1" x14ac:dyDescent="0.25">
      <c r="C49" s="27"/>
      <c r="E49" s="27"/>
      <c r="F49" s="11" t="s">
        <v>6</v>
      </c>
      <c r="G49" s="219" t="s">
        <v>97</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M49" s="19"/>
    </row>
    <row r="50" spans="1:41" s="1" customFormat="1" ht="15" customHeight="1" x14ac:dyDescent="0.25">
      <c r="C50" s="27"/>
      <c r="E50" s="27"/>
      <c r="F50" s="20"/>
      <c r="G50" s="39"/>
      <c r="H50" s="39"/>
      <c r="I50" s="39"/>
      <c r="J50" s="39"/>
      <c r="K50" s="39"/>
      <c r="L50" s="39"/>
      <c r="M50" s="39"/>
      <c r="N50" s="39"/>
      <c r="O50" s="39"/>
      <c r="P50" s="39"/>
      <c r="Q50" s="26"/>
      <c r="R50" s="26"/>
      <c r="U50" s="19"/>
      <c r="V50" s="19"/>
      <c r="AM50" s="19"/>
    </row>
    <row r="51" spans="1:41" s="1" customFormat="1" ht="15" customHeight="1" x14ac:dyDescent="0.25">
      <c r="C51" s="40" t="s">
        <v>63</v>
      </c>
      <c r="E51" s="27"/>
      <c r="F51" s="20"/>
      <c r="G51" s="39"/>
      <c r="H51" s="39"/>
      <c r="I51" s="39"/>
      <c r="J51" s="39"/>
      <c r="K51" s="39"/>
      <c r="L51" s="39"/>
      <c r="M51" s="39"/>
      <c r="N51" s="39"/>
      <c r="O51" s="39"/>
      <c r="P51" s="39"/>
      <c r="Q51" s="26"/>
      <c r="R51" s="26"/>
      <c r="U51" s="19"/>
      <c r="V51" s="19"/>
      <c r="AM51" s="19"/>
    </row>
    <row r="52" spans="1:41" s="1" customFormat="1" ht="15" customHeight="1" x14ac:dyDescent="0.25">
      <c r="C52" s="27"/>
      <c r="E52" s="27"/>
      <c r="F52" s="20"/>
      <c r="G52" s="39"/>
      <c r="H52" s="39"/>
      <c r="I52" s="39"/>
      <c r="J52" s="39"/>
      <c r="K52" s="39"/>
      <c r="L52" s="39"/>
      <c r="M52" s="39"/>
      <c r="N52" s="39"/>
      <c r="O52" s="39"/>
      <c r="P52" s="39"/>
      <c r="Q52" s="26"/>
      <c r="R52" s="26"/>
      <c r="U52" s="19"/>
      <c r="V52" s="19"/>
      <c r="AM52" s="19"/>
    </row>
    <row r="53" spans="1:41" s="1" customFormat="1" x14ac:dyDescent="0.25">
      <c r="C53" s="27"/>
    </row>
    <row r="54" spans="1:41" s="1" customFormat="1" ht="6" customHeight="1" x14ac:dyDescent="0.25">
      <c r="C54" s="27"/>
      <c r="D54" s="27"/>
      <c r="E54" s="27"/>
      <c r="F54" s="20"/>
      <c r="G54" s="27"/>
      <c r="H54" s="35"/>
      <c r="I54" s="35"/>
      <c r="J54" s="35"/>
      <c r="K54" s="35"/>
      <c r="L54" s="26"/>
      <c r="M54" s="26"/>
      <c r="N54" s="26"/>
      <c r="O54" s="26"/>
      <c r="P54" s="26"/>
      <c r="Q54" s="26"/>
      <c r="R54" s="26"/>
      <c r="U54" s="19"/>
      <c r="V54" s="19"/>
      <c r="AM54" s="19"/>
    </row>
    <row r="55" spans="1:41" s="1" customFormat="1" x14ac:dyDescent="0.25">
      <c r="AE55" s="26"/>
      <c r="AF55" s="1" t="s">
        <v>37</v>
      </c>
    </row>
    <row r="56" spans="1:41" s="41" customFormat="1" ht="6" customHeight="1" x14ac:dyDescent="0.25">
      <c r="C56" s="42"/>
      <c r="D56" s="27"/>
      <c r="E56" s="27"/>
      <c r="F56" s="27"/>
      <c r="G56" s="27"/>
      <c r="H56" s="35"/>
      <c r="I56" s="35"/>
      <c r="J56" s="35"/>
      <c r="K56" s="35"/>
      <c r="L56" s="43"/>
      <c r="M56" s="26"/>
      <c r="N56" s="1"/>
      <c r="O56" s="1"/>
      <c r="P56" s="1"/>
      <c r="Q56" s="44"/>
      <c r="R56" s="1"/>
      <c r="S56" s="1"/>
      <c r="T56" s="1"/>
      <c r="U56" s="27"/>
      <c r="V56" s="1"/>
      <c r="W56" s="1"/>
      <c r="X56" s="1"/>
      <c r="Y56" s="1"/>
      <c r="Z56" s="1"/>
      <c r="AA56" s="1"/>
      <c r="AB56" s="1"/>
      <c r="AC56" s="1"/>
      <c r="AD56" s="1"/>
      <c r="AE56" s="1"/>
      <c r="AF56" s="1"/>
      <c r="AG56" s="1"/>
      <c r="AH56" s="1"/>
      <c r="AI56" s="1"/>
      <c r="AJ56" s="1"/>
      <c r="AK56" s="1"/>
      <c r="AL56" s="1"/>
      <c r="AM56" s="45"/>
    </row>
    <row r="57" spans="1:41" s="3" customFormat="1" ht="18" x14ac:dyDescent="0.25">
      <c r="A57" s="232" t="s">
        <v>49</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row>
    <row r="58" spans="1:41" s="46" customFormat="1" ht="6" customHeight="1" x14ac:dyDescent="0.25">
      <c r="AO58" s="1"/>
    </row>
    <row r="59" spans="1:41" s="46" customFormat="1" ht="16.5" customHeight="1" x14ac:dyDescent="0.25">
      <c r="A59" s="226" t="s">
        <v>64</v>
      </c>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O59" s="1"/>
    </row>
    <row r="60" spans="1:41" s="41" customFormat="1" ht="12" customHeight="1" x14ac:dyDescent="0.25">
      <c r="C60" s="42"/>
      <c r="D60" s="27"/>
      <c r="E60" s="27"/>
      <c r="F60" s="27"/>
      <c r="G60" s="27"/>
      <c r="H60" s="35"/>
      <c r="I60" s="35"/>
      <c r="J60" s="35"/>
      <c r="K60" s="35"/>
      <c r="L60" s="43"/>
      <c r="M60" s="26"/>
      <c r="N60" s="1"/>
      <c r="O60" s="1"/>
      <c r="P60" s="1"/>
      <c r="Q60" s="44"/>
      <c r="R60" s="1"/>
      <c r="S60" s="1"/>
      <c r="T60" s="1"/>
      <c r="U60" s="27"/>
      <c r="V60" s="1"/>
      <c r="W60" s="1"/>
      <c r="X60" s="1"/>
      <c r="Y60" s="1"/>
      <c r="Z60" s="1"/>
      <c r="AA60" s="1"/>
      <c r="AB60" s="1"/>
      <c r="AC60" s="1"/>
      <c r="AD60" s="1"/>
      <c r="AE60" s="1"/>
      <c r="AF60" s="1"/>
      <c r="AG60" s="1"/>
      <c r="AH60" s="1"/>
      <c r="AI60" s="1"/>
      <c r="AJ60" s="1"/>
      <c r="AK60" s="1"/>
      <c r="AL60" s="1"/>
      <c r="AM60" s="45"/>
    </row>
    <row r="61" spans="1:41" s="41" customFormat="1" ht="16.5" customHeight="1" x14ac:dyDescent="0.25">
      <c r="A61" s="228">
        <v>2</v>
      </c>
      <c r="B61" s="228"/>
      <c r="C61" s="40" t="s">
        <v>65</v>
      </c>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45"/>
    </row>
    <row r="62" spans="1:41" s="41" customFormat="1" ht="12" customHeight="1" x14ac:dyDescent="0.25">
      <c r="H62" s="47"/>
      <c r="I62" s="47"/>
      <c r="J62" s="47"/>
      <c r="K62" s="47"/>
      <c r="L62" s="48"/>
      <c r="M62" s="48"/>
      <c r="U62" s="42"/>
      <c r="Z62" s="1"/>
      <c r="AA62" s="1"/>
      <c r="AB62" s="1"/>
      <c r="AC62" s="1"/>
      <c r="AD62" s="1"/>
      <c r="AF62" s="49"/>
      <c r="AG62" s="49"/>
      <c r="AH62" s="49"/>
    </row>
    <row r="63" spans="1:41" s="41" customFormat="1" ht="16.5" customHeight="1" x14ac:dyDescent="0.2">
      <c r="C63" s="50"/>
      <c r="D63" s="51" t="s">
        <v>7</v>
      </c>
      <c r="E63" s="213" t="s">
        <v>66</v>
      </c>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
    </row>
    <row r="64" spans="1:41" s="41" customFormat="1" ht="12.75" customHeight="1" x14ac:dyDescent="0.2">
      <c r="C64" s="50"/>
      <c r="D64" s="50"/>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
    </row>
    <row r="65" spans="3:40" s="26" customFormat="1" x14ac:dyDescent="0.25">
      <c r="D65" s="52"/>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
    </row>
    <row r="66" spans="3:40" s="1" customFormat="1" x14ac:dyDescent="0.25">
      <c r="C66" s="53"/>
      <c r="D66" s="5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
    </row>
    <row r="67" spans="3:40" s="1" customFormat="1" ht="3.95" customHeight="1" x14ac:dyDescent="0.25">
      <c r="D67" s="54"/>
      <c r="F67" s="55"/>
      <c r="G67" s="55"/>
      <c r="H67" s="56"/>
      <c r="I67" s="57"/>
      <c r="J67" s="57"/>
      <c r="K67" s="56"/>
      <c r="L67" s="58"/>
      <c r="M67" s="58"/>
      <c r="N67" s="57"/>
      <c r="O67" s="57"/>
      <c r="P67" s="57"/>
      <c r="Q67" s="57"/>
      <c r="R67" s="57"/>
      <c r="S67" s="57"/>
      <c r="T67" s="57"/>
      <c r="U67" s="57"/>
      <c r="V67" s="57"/>
      <c r="W67" s="57"/>
      <c r="X67" s="57"/>
      <c r="Y67" s="57"/>
      <c r="Z67" s="57"/>
      <c r="AA67" s="57"/>
      <c r="AB67" s="59"/>
      <c r="AD67" s="38"/>
      <c r="AE67" s="38"/>
      <c r="AF67" s="38"/>
      <c r="AG67" s="38"/>
    </row>
    <row r="68" spans="3:40" s="1" customFormat="1" x14ac:dyDescent="0.25">
      <c r="D68" s="24"/>
      <c r="F68" s="60"/>
      <c r="G68" s="60" t="s">
        <v>14</v>
      </c>
      <c r="H68" s="57"/>
      <c r="I68" s="57"/>
      <c r="J68" s="57"/>
      <c r="K68" s="57"/>
      <c r="L68" s="251">
        <v>0</v>
      </c>
      <c r="M68" s="252"/>
      <c r="N68" s="253"/>
      <c r="O68" s="55" t="s">
        <v>33</v>
      </c>
      <c r="P68" s="57"/>
      <c r="Q68" s="57"/>
      <c r="R68" s="57"/>
      <c r="S68" s="57"/>
      <c r="T68" s="254">
        <f>L68*28.35</f>
        <v>0</v>
      </c>
      <c r="U68" s="255"/>
      <c r="V68" s="256"/>
      <c r="W68" s="61" t="s">
        <v>34</v>
      </c>
      <c r="X68" s="57"/>
      <c r="Y68" s="57"/>
      <c r="Z68" s="57"/>
      <c r="AA68" s="57"/>
      <c r="AB68" s="59"/>
      <c r="AD68" s="38"/>
      <c r="AE68" s="38"/>
      <c r="AF68" s="38"/>
      <c r="AG68" s="38"/>
    </row>
    <row r="69" spans="3:40" s="1" customFormat="1" ht="3.95" customHeight="1" x14ac:dyDescent="0.25">
      <c r="D69" s="54"/>
      <c r="F69" s="55"/>
      <c r="G69" s="55"/>
      <c r="H69" s="56"/>
      <c r="I69" s="57"/>
      <c r="J69" s="57"/>
      <c r="K69" s="56"/>
      <c r="L69" s="58"/>
      <c r="M69" s="58"/>
      <c r="N69" s="57"/>
      <c r="O69" s="57"/>
      <c r="P69" s="57"/>
      <c r="Q69" s="57"/>
      <c r="R69" s="57"/>
      <c r="S69" s="57"/>
      <c r="T69" s="57"/>
      <c r="U69" s="57"/>
      <c r="V69" s="57"/>
      <c r="W69" s="57"/>
      <c r="X69" s="57"/>
      <c r="Y69" s="57"/>
      <c r="Z69" s="57"/>
      <c r="AA69" s="57"/>
      <c r="AB69" s="59"/>
    </row>
    <row r="70" spans="3:40" s="1" customFormat="1" x14ac:dyDescent="0.25">
      <c r="D70" s="24"/>
      <c r="F70" s="60"/>
      <c r="G70" s="60" t="s">
        <v>15</v>
      </c>
      <c r="H70" s="57"/>
      <c r="I70" s="57"/>
      <c r="J70" s="57"/>
      <c r="K70" s="57"/>
      <c r="L70" s="251">
        <v>0</v>
      </c>
      <c r="M70" s="252"/>
      <c r="N70" s="253"/>
      <c r="O70" s="55" t="s">
        <v>35</v>
      </c>
      <c r="P70" s="57"/>
      <c r="Q70" s="57"/>
      <c r="R70" s="57"/>
      <c r="S70" s="57"/>
      <c r="T70" s="254">
        <f>L70*28.35</f>
        <v>0</v>
      </c>
      <c r="U70" s="255"/>
      <c r="V70" s="256"/>
      <c r="W70" s="61" t="s">
        <v>36</v>
      </c>
      <c r="X70" s="57"/>
      <c r="Y70" s="57"/>
      <c r="Z70" s="57"/>
      <c r="AA70" s="57"/>
      <c r="AB70" s="62"/>
      <c r="AD70" s="38"/>
      <c r="AE70" s="38"/>
      <c r="AF70" s="38"/>
      <c r="AG70" s="38"/>
    </row>
    <row r="71" spans="3:40" s="1" customFormat="1" ht="8.1" customHeight="1" x14ac:dyDescent="0.25">
      <c r="D71" s="54"/>
      <c r="F71" s="55"/>
      <c r="G71" s="55"/>
      <c r="H71" s="56"/>
      <c r="I71" s="57"/>
      <c r="J71" s="57"/>
      <c r="K71" s="56"/>
      <c r="L71" s="58"/>
      <c r="M71" s="58"/>
      <c r="N71" s="57"/>
      <c r="O71" s="57"/>
      <c r="P71" s="57"/>
      <c r="Q71" s="57"/>
      <c r="R71" s="57"/>
      <c r="S71" s="57"/>
      <c r="T71" s="57"/>
      <c r="U71" s="57"/>
      <c r="V71" s="57"/>
      <c r="W71" s="57"/>
      <c r="X71" s="57"/>
      <c r="Y71" s="57"/>
      <c r="Z71" s="57"/>
      <c r="AA71" s="57"/>
      <c r="AB71" s="59"/>
    </row>
    <row r="72" spans="3:40" s="1" customFormat="1" x14ac:dyDescent="0.25">
      <c r="D72" s="24"/>
      <c r="F72" s="63"/>
      <c r="G72" s="64" t="s">
        <v>13</v>
      </c>
      <c r="H72" s="65"/>
      <c r="I72" s="65"/>
      <c r="J72" s="65"/>
      <c r="K72" s="65"/>
      <c r="L72" s="65"/>
      <c r="M72" s="63"/>
      <c r="N72" s="63"/>
      <c r="O72" s="63"/>
      <c r="P72" s="63"/>
      <c r="Q72" s="63"/>
      <c r="R72" s="63"/>
      <c r="S72" s="63"/>
      <c r="T72" s="257" t="str">
        <f>IF(T68=T70,"Yes","No")</f>
        <v>Yes</v>
      </c>
      <c r="U72" s="257"/>
      <c r="V72" s="257"/>
      <c r="W72" s="66"/>
      <c r="X72" s="66"/>
      <c r="Y72" s="63"/>
      <c r="Z72" s="63"/>
      <c r="AA72" s="63"/>
      <c r="AB72" s="67"/>
      <c r="AD72" s="38"/>
      <c r="AE72" s="38"/>
      <c r="AF72" s="38"/>
      <c r="AG72" s="38"/>
    </row>
    <row r="73" spans="3:40" s="41" customFormat="1" ht="3.95" customHeight="1" x14ac:dyDescent="0.25">
      <c r="F73" s="55"/>
      <c r="G73" s="55"/>
      <c r="H73" s="56"/>
      <c r="I73" s="57"/>
      <c r="J73" s="57"/>
      <c r="K73" s="56"/>
      <c r="L73" s="58"/>
      <c r="M73" s="58"/>
      <c r="N73" s="57"/>
      <c r="O73" s="57"/>
      <c r="P73" s="57"/>
      <c r="Q73" s="57"/>
      <c r="R73" s="57"/>
      <c r="S73" s="57"/>
      <c r="T73" s="57"/>
      <c r="U73" s="57"/>
      <c r="V73" s="57"/>
      <c r="W73" s="57"/>
      <c r="X73" s="57"/>
      <c r="Y73" s="57"/>
      <c r="Z73" s="57"/>
      <c r="AA73" s="57"/>
      <c r="AB73" s="59"/>
      <c r="AD73" s="1"/>
      <c r="AF73" s="49"/>
      <c r="AG73" s="49"/>
    </row>
    <row r="74" spans="3:40" s="1" customFormat="1" x14ac:dyDescent="0.25">
      <c r="C74" s="27"/>
    </row>
    <row r="75" spans="3:40" s="1" customFormat="1" x14ac:dyDescent="0.25">
      <c r="D75" s="51" t="s">
        <v>8</v>
      </c>
      <c r="E75" s="68" t="s">
        <v>67</v>
      </c>
      <c r="F75" s="41"/>
      <c r="G75" s="41"/>
      <c r="H75" s="41"/>
      <c r="I75" s="47"/>
      <c r="J75" s="47"/>
      <c r="K75" s="47"/>
      <c r="L75" s="47"/>
      <c r="M75" s="48"/>
      <c r="N75" s="48"/>
      <c r="O75" s="41"/>
      <c r="P75" s="41"/>
      <c r="Q75" s="41"/>
      <c r="R75" s="41"/>
      <c r="S75" s="41"/>
      <c r="T75" s="41"/>
      <c r="U75" s="41"/>
      <c r="V75" s="42"/>
      <c r="W75" s="41"/>
      <c r="X75" s="41"/>
      <c r="Y75" s="41"/>
      <c r="Z75" s="41"/>
    </row>
    <row r="76" spans="3:40" s="1" customFormat="1" ht="16.5" customHeight="1" x14ac:dyDescent="0.25">
      <c r="D76" s="69"/>
      <c r="E76" s="218" t="s">
        <v>68</v>
      </c>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row>
    <row r="77" spans="3:40" s="1" customFormat="1" x14ac:dyDescent="0.25">
      <c r="D77" s="69"/>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row>
    <row r="78" spans="3:40" s="1" customFormat="1" ht="6" customHeight="1" x14ac:dyDescent="0.25">
      <c r="C78" s="53"/>
      <c r="D78" s="53"/>
      <c r="F78" s="70"/>
      <c r="G78" s="70"/>
      <c r="H78" s="70"/>
      <c r="I78" s="70"/>
      <c r="J78" s="70"/>
      <c r="K78" s="70"/>
      <c r="L78" s="70"/>
      <c r="M78" s="26"/>
      <c r="N78" s="26"/>
      <c r="U78" s="27"/>
    </row>
    <row r="79" spans="3:40" s="1" customFormat="1" ht="3" customHeight="1" x14ac:dyDescent="0.25">
      <c r="D79" s="24"/>
      <c r="F79" s="55"/>
      <c r="G79" s="55"/>
      <c r="H79" s="56"/>
      <c r="I79" s="57"/>
      <c r="J79" s="57"/>
      <c r="K79" s="56"/>
      <c r="L79" s="58"/>
      <c r="M79" s="58"/>
      <c r="N79" s="57"/>
      <c r="O79" s="57"/>
      <c r="P79" s="57"/>
      <c r="Q79" s="57"/>
      <c r="R79" s="57"/>
      <c r="S79" s="57"/>
      <c r="T79" s="57"/>
    </row>
    <row r="80" spans="3:40" s="1" customFormat="1" x14ac:dyDescent="0.25">
      <c r="D80" s="54"/>
      <c r="F80" s="60"/>
      <c r="G80" s="222">
        <v>4</v>
      </c>
      <c r="H80" s="222"/>
      <c r="I80" s="222"/>
      <c r="J80" s="222"/>
      <c r="K80" s="57" t="s">
        <v>43</v>
      </c>
      <c r="L80" s="57"/>
      <c r="M80" s="71"/>
      <c r="N80" s="223">
        <f>G80*28.35</f>
        <v>113.4</v>
      </c>
      <c r="O80" s="223"/>
      <c r="P80" s="223"/>
      <c r="Q80" s="223"/>
      <c r="R80" s="61" t="s">
        <v>34</v>
      </c>
      <c r="S80" s="57"/>
      <c r="T80" s="57"/>
    </row>
    <row r="81" spans="1:40" s="1" customFormat="1" ht="3" customHeight="1" x14ac:dyDescent="0.25">
      <c r="D81" s="24"/>
      <c r="F81" s="55"/>
      <c r="G81" s="55"/>
      <c r="H81" s="56"/>
      <c r="I81" s="57"/>
      <c r="J81" s="57"/>
      <c r="K81" s="56"/>
      <c r="L81" s="58"/>
      <c r="M81" s="58"/>
      <c r="N81" s="57"/>
      <c r="O81" s="57"/>
      <c r="P81" s="57"/>
      <c r="Q81" s="57"/>
      <c r="R81" s="57"/>
      <c r="S81" s="57"/>
      <c r="T81" s="57"/>
    </row>
    <row r="82" spans="1:40" s="1" customFormat="1" x14ac:dyDescent="0.25">
      <c r="D82" s="69"/>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row>
    <row r="83" spans="1:40" s="1" customFormat="1" x14ac:dyDescent="0.25">
      <c r="D83" s="69"/>
      <c r="E83" s="218" t="s">
        <v>89</v>
      </c>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row>
    <row r="84" spans="1:40" s="1" customFormat="1" x14ac:dyDescent="0.25">
      <c r="D84" s="69"/>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row>
    <row r="85" spans="1:40" s="1" customFormat="1" x14ac:dyDescent="0.25">
      <c r="D85" s="69"/>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row>
    <row r="86" spans="1:40" s="1" customFormat="1" x14ac:dyDescent="0.25">
      <c r="D86" s="69"/>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row>
    <row r="87" spans="1:40" s="1" customFormat="1" x14ac:dyDescent="0.25">
      <c r="D87" s="69"/>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row>
    <row r="88" spans="1:40" s="1" customFormat="1" x14ac:dyDescent="0.25">
      <c r="D88" s="69"/>
      <c r="E88" s="76"/>
      <c r="F88" s="11" t="s">
        <v>6</v>
      </c>
      <c r="G88" s="220" t="s">
        <v>87</v>
      </c>
      <c r="H88" s="220"/>
      <c r="I88" s="220"/>
      <c r="J88" s="220"/>
      <c r="K88" s="220"/>
      <c r="L88" s="220"/>
      <c r="M88" s="220"/>
      <c r="N88" s="220"/>
      <c r="O88" s="220"/>
      <c r="P88" s="220"/>
      <c r="Q88" s="220"/>
      <c r="R88" s="220"/>
      <c r="S88" s="220"/>
      <c r="T88" s="220"/>
      <c r="U88" s="220"/>
      <c r="V88" s="220"/>
      <c r="W88" s="220"/>
      <c r="X88" s="220"/>
      <c r="Y88" s="220"/>
      <c r="Z88" s="220"/>
      <c r="AA88" s="76"/>
      <c r="AB88" s="76"/>
      <c r="AC88" s="76"/>
      <c r="AD88" s="76"/>
      <c r="AE88" s="76"/>
      <c r="AF88" s="76"/>
      <c r="AG88" s="76"/>
      <c r="AH88" s="76"/>
      <c r="AI88" s="76"/>
      <c r="AJ88" s="76"/>
      <c r="AK88" s="76"/>
      <c r="AL88" s="76"/>
      <c r="AM88" s="76"/>
    </row>
    <row r="89" spans="1:40" s="1" customFormat="1" x14ac:dyDescent="0.25">
      <c r="C89" s="27"/>
      <c r="D89" s="73"/>
      <c r="F89" s="11" t="s">
        <v>6</v>
      </c>
      <c r="G89" s="219" t="s">
        <v>10</v>
      </c>
      <c r="H89" s="219"/>
      <c r="I89" s="219"/>
      <c r="J89" s="219"/>
      <c r="K89" s="219"/>
      <c r="L89" s="219"/>
      <c r="M89" s="219"/>
      <c r="N89" s="219"/>
      <c r="O89" s="219"/>
      <c r="P89" s="219"/>
      <c r="Q89" s="219"/>
      <c r="R89" s="219"/>
      <c r="S89" s="219"/>
      <c r="T89" s="219"/>
      <c r="V89" s="74"/>
      <c r="W89" s="74"/>
      <c r="X89" s="74"/>
      <c r="Y89" s="74"/>
      <c r="Z89" s="74"/>
      <c r="AA89" s="74"/>
      <c r="AB89" s="74"/>
      <c r="AC89" s="74"/>
    </row>
    <row r="90" spans="1:40" s="75" customFormat="1" x14ac:dyDescent="0.25">
      <c r="A90" s="46"/>
      <c r="B90" s="46"/>
      <c r="F90" s="69"/>
      <c r="G90" s="76"/>
      <c r="H90" s="76"/>
      <c r="I90" s="76"/>
      <c r="J90" s="76"/>
      <c r="K90" s="76"/>
      <c r="L90" s="76"/>
      <c r="M90" s="76"/>
      <c r="N90" s="76"/>
      <c r="O90" s="76"/>
      <c r="P90" s="76"/>
      <c r="Q90" s="76"/>
      <c r="R90" s="76"/>
      <c r="S90" s="76"/>
      <c r="T90" s="76"/>
      <c r="U90" s="76"/>
      <c r="V90" s="76"/>
      <c r="W90" s="1"/>
      <c r="X90" s="1"/>
      <c r="Y90" s="1"/>
      <c r="Z90" s="1"/>
      <c r="AA90" s="1"/>
      <c r="AB90" s="1"/>
      <c r="AC90" s="1"/>
      <c r="AD90" s="1"/>
      <c r="AE90" s="1"/>
      <c r="AF90" s="1"/>
      <c r="AG90" s="1"/>
      <c r="AH90" s="77"/>
      <c r="AI90" s="77"/>
      <c r="AJ90" s="77"/>
      <c r="AK90" s="77"/>
      <c r="AL90" s="77"/>
      <c r="AM90" s="77"/>
    </row>
    <row r="91" spans="1:40" s="1" customFormat="1" ht="21.95" customHeight="1" x14ac:dyDescent="0.25">
      <c r="A91" s="26"/>
      <c r="B91" s="26"/>
      <c r="D91" s="26"/>
      <c r="M91" s="240" t="s">
        <v>53</v>
      </c>
      <c r="N91" s="241"/>
      <c r="O91" s="241"/>
      <c r="P91" s="241"/>
      <c r="Q91" s="241"/>
      <c r="R91" s="241"/>
      <c r="S91" s="241"/>
      <c r="T91" s="241"/>
      <c r="U91" s="241"/>
      <c r="V91" s="241"/>
      <c r="W91" s="241"/>
      <c r="X91" s="241"/>
      <c r="Y91" s="241"/>
      <c r="Z91" s="241"/>
      <c r="AA91" s="241"/>
      <c r="AB91" s="241"/>
      <c r="AC91" s="241"/>
      <c r="AD91" s="241"/>
      <c r="AE91" s="241"/>
      <c r="AF91" s="241"/>
      <c r="AG91" s="242"/>
      <c r="AH91" s="249" t="s">
        <v>25</v>
      </c>
      <c r="AI91" s="250"/>
      <c r="AJ91" s="250"/>
      <c r="AK91" s="250"/>
      <c r="AL91" s="250"/>
      <c r="AM91" s="250"/>
    </row>
    <row r="92" spans="1:40" s="1" customFormat="1" x14ac:dyDescent="0.25">
      <c r="A92" s="26"/>
      <c r="B92" s="26"/>
      <c r="D92" s="26"/>
      <c r="M92" s="258" t="s">
        <v>54</v>
      </c>
      <c r="N92" s="259"/>
      <c r="O92" s="259"/>
      <c r="P92" s="259"/>
      <c r="Q92" s="259"/>
      <c r="R92" s="259"/>
      <c r="S92" s="259"/>
      <c r="T92" s="259"/>
      <c r="U92" s="259"/>
      <c r="V92" s="259"/>
      <c r="W92" s="259"/>
      <c r="X92" s="259"/>
      <c r="Y92" s="259"/>
      <c r="Z92" s="259"/>
      <c r="AA92" s="259"/>
      <c r="AB92" s="259"/>
      <c r="AC92" s="259"/>
      <c r="AD92" s="259"/>
      <c r="AE92" s="259"/>
      <c r="AF92" s="259"/>
      <c r="AG92" s="260"/>
      <c r="AH92" s="249"/>
      <c r="AI92" s="250"/>
      <c r="AJ92" s="250"/>
      <c r="AK92" s="250"/>
      <c r="AL92" s="250"/>
      <c r="AM92" s="250"/>
    </row>
    <row r="93" spans="1:40" s="46" customFormat="1" ht="6" customHeight="1" x14ac:dyDescent="0.25">
      <c r="A93" s="78"/>
      <c r="B93" s="78"/>
      <c r="D93" s="78"/>
      <c r="M93" s="79"/>
      <c r="N93" s="80"/>
      <c r="O93" s="81"/>
      <c r="P93" s="82"/>
      <c r="Q93" s="81"/>
      <c r="R93" s="81"/>
      <c r="S93" s="81"/>
      <c r="T93" s="81"/>
      <c r="U93" s="81"/>
      <c r="V93" s="81"/>
      <c r="W93" s="81"/>
      <c r="X93" s="83"/>
      <c r="Y93" s="83"/>
      <c r="Z93" s="83"/>
      <c r="AA93" s="81"/>
      <c r="AB93" s="84"/>
      <c r="AC93" s="84"/>
      <c r="AD93" s="83"/>
      <c r="AE93" s="81"/>
      <c r="AF93" s="81"/>
      <c r="AG93" s="85"/>
      <c r="AH93" s="249"/>
      <c r="AI93" s="250"/>
      <c r="AJ93" s="250"/>
      <c r="AK93" s="250"/>
      <c r="AL93" s="250"/>
      <c r="AM93" s="250"/>
    </row>
    <row r="94" spans="1:40" s="46" customFormat="1" x14ac:dyDescent="0.25">
      <c r="A94" s="86"/>
      <c r="B94" s="87"/>
      <c r="C94" s="88" t="s">
        <v>24</v>
      </c>
      <c r="D94" s="89"/>
      <c r="E94" s="89"/>
      <c r="F94" s="89"/>
      <c r="G94" s="90"/>
      <c r="H94" s="89"/>
      <c r="I94" s="89"/>
      <c r="J94" s="89"/>
      <c r="K94" s="89"/>
      <c r="L94" s="89"/>
      <c r="M94" s="79"/>
      <c r="N94" s="80" t="s">
        <v>15</v>
      </c>
      <c r="O94" s="84"/>
      <c r="P94" s="91"/>
      <c r="Q94" s="92"/>
      <c r="R94" s="92"/>
      <c r="S94" s="217">
        <v>0</v>
      </c>
      <c r="T94" s="217"/>
      <c r="U94" s="217"/>
      <c r="V94" s="217"/>
      <c r="W94" s="93" t="s">
        <v>34</v>
      </c>
      <c r="X94" s="94"/>
      <c r="Y94" s="94"/>
      <c r="Z94" s="94"/>
      <c r="AA94" s="92"/>
      <c r="AB94" s="95"/>
      <c r="AC94" s="95"/>
      <c r="AD94" s="95"/>
      <c r="AE94" s="81"/>
      <c r="AF94" s="81"/>
      <c r="AG94" s="96"/>
      <c r="AH94" s="249"/>
      <c r="AI94" s="250"/>
      <c r="AJ94" s="250"/>
      <c r="AK94" s="250"/>
      <c r="AL94" s="250"/>
      <c r="AM94" s="250"/>
    </row>
    <row r="95" spans="1:40" s="46" customFormat="1" x14ac:dyDescent="0.25">
      <c r="A95" s="78"/>
      <c r="B95" s="78"/>
      <c r="D95" s="78"/>
      <c r="M95" s="79"/>
      <c r="N95" s="80"/>
      <c r="O95" s="81"/>
      <c r="P95" s="82"/>
      <c r="Q95" s="81"/>
      <c r="R95" s="81"/>
      <c r="S95" s="81"/>
      <c r="T95" s="81"/>
      <c r="U95" s="81"/>
      <c r="V95" s="81"/>
      <c r="W95" s="81"/>
      <c r="X95" s="83"/>
      <c r="Y95" s="83"/>
      <c r="Z95" s="83"/>
      <c r="AA95" s="81"/>
      <c r="AB95" s="84"/>
      <c r="AC95" s="84"/>
      <c r="AD95" s="83"/>
      <c r="AE95" s="81"/>
      <c r="AF95" s="81"/>
      <c r="AG95" s="85"/>
      <c r="AH95" s="97"/>
      <c r="AI95" s="77"/>
      <c r="AJ95" s="77"/>
      <c r="AK95" s="77"/>
      <c r="AL95" s="77"/>
      <c r="AM95" s="77"/>
    </row>
    <row r="96" spans="1:40" s="46" customFormat="1" x14ac:dyDescent="0.25">
      <c r="A96" s="78"/>
      <c r="B96" s="98"/>
      <c r="C96" s="11" t="s">
        <v>6</v>
      </c>
      <c r="D96" s="99" t="s">
        <v>69</v>
      </c>
      <c r="E96" s="100"/>
      <c r="F96" s="100"/>
      <c r="G96" s="100"/>
      <c r="H96" s="100"/>
      <c r="I96" s="100"/>
      <c r="J96" s="100"/>
      <c r="K96" s="100"/>
      <c r="L96" s="100"/>
      <c r="M96" s="79"/>
      <c r="N96" s="80" t="s">
        <v>4</v>
      </c>
      <c r="O96" s="81"/>
      <c r="P96" s="81"/>
      <c r="Q96" s="81"/>
      <c r="R96" s="81"/>
      <c r="S96" s="81"/>
      <c r="T96" s="81"/>
      <c r="U96" s="81"/>
      <c r="V96" s="81"/>
      <c r="W96" s="101"/>
      <c r="X96" s="83"/>
      <c r="Y96" s="83"/>
      <c r="Z96" s="83"/>
      <c r="AA96" s="81"/>
      <c r="AB96" s="102"/>
      <c r="AC96" s="214">
        <v>0</v>
      </c>
      <c r="AD96" s="215"/>
      <c r="AE96" s="215"/>
      <c r="AF96" s="216"/>
      <c r="AG96" s="85"/>
      <c r="AH96" s="1"/>
      <c r="AI96" s="103" t="str">
        <f>IF(AC96&lt;=200,"X","")</f>
        <v>X</v>
      </c>
      <c r="AJ96" s="26" t="s">
        <v>0</v>
      </c>
      <c r="AK96" s="26"/>
      <c r="AL96" s="104" t="str">
        <f>IF(AC96&gt;200,"X","")</f>
        <v/>
      </c>
      <c r="AM96" s="26" t="s">
        <v>1</v>
      </c>
      <c r="AN96" s="105"/>
    </row>
    <row r="97" spans="1:42" s="46" customFormat="1" ht="3" customHeight="1" x14ac:dyDescent="0.25">
      <c r="A97" s="78"/>
      <c r="B97" s="78"/>
      <c r="C97" s="207"/>
      <c r="D97" s="35"/>
      <c r="E97" s="100"/>
      <c r="F97" s="100"/>
      <c r="G97" s="100"/>
      <c r="H97" s="100"/>
      <c r="I97" s="100"/>
      <c r="J97" s="100"/>
      <c r="K97" s="100"/>
      <c r="L97" s="100"/>
      <c r="M97" s="79"/>
      <c r="N97" s="80"/>
      <c r="O97" s="81"/>
      <c r="P97" s="82"/>
      <c r="Q97" s="81"/>
      <c r="R97" s="81"/>
      <c r="S97" s="81"/>
      <c r="T97" s="81"/>
      <c r="U97" s="81"/>
      <c r="V97" s="81"/>
      <c r="W97" s="81"/>
      <c r="X97" s="83"/>
      <c r="Y97" s="83"/>
      <c r="Z97" s="83"/>
      <c r="AA97" s="81"/>
      <c r="AB97" s="84"/>
      <c r="AC97" s="84"/>
      <c r="AD97" s="83"/>
      <c r="AE97" s="81"/>
      <c r="AF97" s="81"/>
      <c r="AG97" s="85"/>
      <c r="AH97" s="106"/>
      <c r="AI97" s="106"/>
      <c r="AJ97" s="106"/>
      <c r="AK97" s="106"/>
      <c r="AL97" s="106"/>
      <c r="AM97" s="106"/>
    </row>
    <row r="98" spans="1:42" s="46" customFormat="1" x14ac:dyDescent="0.25">
      <c r="A98" s="78"/>
      <c r="B98" s="98"/>
      <c r="C98" s="207"/>
      <c r="D98" s="20"/>
      <c r="E98" s="100"/>
      <c r="F98" s="100"/>
      <c r="G98" s="100"/>
      <c r="H98" s="100"/>
      <c r="I98" s="100"/>
      <c r="J98" s="100"/>
      <c r="K98" s="100"/>
      <c r="L98" s="100"/>
      <c r="M98" s="79"/>
      <c r="N98" s="80" t="s">
        <v>17</v>
      </c>
      <c r="O98" s="81"/>
      <c r="P98" s="101"/>
      <c r="Q98" s="81"/>
      <c r="R98" s="81"/>
      <c r="S98" s="81"/>
      <c r="T98" s="81"/>
      <c r="U98" s="81"/>
      <c r="V98" s="81"/>
      <c r="W98" s="107"/>
      <c r="X98" s="83"/>
      <c r="Y98" s="83"/>
      <c r="Z98" s="83"/>
      <c r="AA98" s="81"/>
      <c r="AB98" s="102"/>
      <c r="AC98" s="214">
        <v>0</v>
      </c>
      <c r="AD98" s="215"/>
      <c r="AE98" s="215"/>
      <c r="AF98" s="216"/>
      <c r="AG98" s="108" t="s">
        <v>2</v>
      </c>
      <c r="AH98" s="1"/>
      <c r="AI98" s="1"/>
      <c r="AJ98" s="1"/>
      <c r="AK98" s="1"/>
      <c r="AL98" s="1"/>
      <c r="AM98" s="1"/>
      <c r="AN98" s="105"/>
      <c r="AP98" s="98"/>
    </row>
    <row r="99" spans="1:42" s="46" customFormat="1" ht="3" customHeight="1" x14ac:dyDescent="0.25">
      <c r="A99" s="78"/>
      <c r="B99" s="78"/>
      <c r="C99" s="207"/>
      <c r="D99" s="35"/>
      <c r="E99" s="100"/>
      <c r="F99" s="100"/>
      <c r="G99" s="100"/>
      <c r="H99" s="100"/>
      <c r="I99" s="100"/>
      <c r="J99" s="100"/>
      <c r="K99" s="100"/>
      <c r="L99" s="100"/>
      <c r="M99" s="79"/>
      <c r="N99" s="80"/>
      <c r="O99" s="81"/>
      <c r="P99" s="82"/>
      <c r="Q99" s="81"/>
      <c r="R99" s="81"/>
      <c r="S99" s="81"/>
      <c r="T99" s="81"/>
      <c r="U99" s="81"/>
      <c r="V99" s="81"/>
      <c r="W99" s="81"/>
      <c r="X99" s="83"/>
      <c r="Y99" s="83"/>
      <c r="Z99" s="83"/>
      <c r="AA99" s="81"/>
      <c r="AB99" s="84"/>
      <c r="AC99" s="84"/>
      <c r="AD99" s="83"/>
      <c r="AE99" s="81"/>
      <c r="AF99" s="81"/>
      <c r="AG99" s="85"/>
      <c r="AH99" s="106"/>
      <c r="AI99" s="106"/>
      <c r="AJ99" s="106"/>
      <c r="AK99" s="106"/>
      <c r="AL99" s="106"/>
      <c r="AM99" s="106"/>
    </row>
    <row r="100" spans="1:42" s="46" customFormat="1" x14ac:dyDescent="0.25">
      <c r="A100" s="109"/>
      <c r="B100" s="109"/>
      <c r="C100" s="207"/>
      <c r="D100" s="99"/>
      <c r="E100" s="110"/>
      <c r="F100" s="110"/>
      <c r="G100" s="110"/>
      <c r="H100" s="110"/>
      <c r="I100" s="110"/>
      <c r="J100" s="110"/>
      <c r="K100" s="110"/>
      <c r="L100" s="100"/>
      <c r="M100" s="79"/>
      <c r="N100" s="80" t="s">
        <v>18</v>
      </c>
      <c r="O100" s="81"/>
      <c r="P100" s="82"/>
      <c r="Q100" s="81"/>
      <c r="R100" s="81"/>
      <c r="S100" s="81"/>
      <c r="T100" s="81"/>
      <c r="U100" s="81"/>
      <c r="V100" s="81"/>
      <c r="W100" s="81"/>
      <c r="X100" s="111"/>
      <c r="Y100" s="81"/>
      <c r="Z100" s="81"/>
      <c r="AA100" s="81"/>
      <c r="AB100" s="102"/>
      <c r="AC100" s="214">
        <v>0</v>
      </c>
      <c r="AD100" s="215"/>
      <c r="AE100" s="215"/>
      <c r="AF100" s="216"/>
      <c r="AG100" s="108" t="s">
        <v>2</v>
      </c>
      <c r="AH100" s="1"/>
      <c r="AI100" s="1"/>
      <c r="AJ100" s="1"/>
      <c r="AK100" s="1"/>
      <c r="AL100" s="1"/>
      <c r="AM100" s="1"/>
      <c r="AN100" s="105"/>
    </row>
    <row r="101" spans="1:42" s="46" customFormat="1" ht="3" customHeight="1" x14ac:dyDescent="0.25">
      <c r="A101" s="78"/>
      <c r="B101" s="78"/>
      <c r="C101" s="207"/>
      <c r="D101" s="35"/>
      <c r="E101" s="100"/>
      <c r="F101" s="100"/>
      <c r="G101" s="100"/>
      <c r="H101" s="100"/>
      <c r="I101" s="100"/>
      <c r="J101" s="100"/>
      <c r="K101" s="100"/>
      <c r="L101" s="100"/>
      <c r="M101" s="79"/>
      <c r="N101" s="80"/>
      <c r="O101" s="81"/>
      <c r="P101" s="82"/>
      <c r="Q101" s="81"/>
      <c r="R101" s="81"/>
      <c r="S101" s="81"/>
      <c r="T101" s="81"/>
      <c r="U101" s="81"/>
      <c r="V101" s="81"/>
      <c r="W101" s="81"/>
      <c r="X101" s="83"/>
      <c r="Y101" s="83"/>
      <c r="Z101" s="83"/>
      <c r="AA101" s="81"/>
      <c r="AB101" s="84"/>
      <c r="AC101" s="84"/>
      <c r="AD101" s="83"/>
      <c r="AE101" s="81"/>
      <c r="AF101" s="81"/>
      <c r="AG101" s="85"/>
      <c r="AH101" s="106"/>
      <c r="AI101" s="106"/>
      <c r="AJ101" s="106"/>
      <c r="AK101" s="106"/>
      <c r="AL101" s="106"/>
      <c r="AM101" s="106"/>
    </row>
    <row r="102" spans="1:42" s="118" customFormat="1" x14ac:dyDescent="0.25">
      <c r="A102" s="112"/>
      <c r="B102" s="112"/>
      <c r="C102" s="11" t="s">
        <v>6</v>
      </c>
      <c r="D102" s="99" t="s">
        <v>70</v>
      </c>
      <c r="E102" s="113"/>
      <c r="F102" s="113"/>
      <c r="G102" s="113"/>
      <c r="H102" s="113"/>
      <c r="I102" s="113"/>
      <c r="J102" s="113"/>
      <c r="K102" s="114"/>
      <c r="L102" s="113"/>
      <c r="M102" s="79"/>
      <c r="N102" s="80" t="s">
        <v>19</v>
      </c>
      <c r="O102" s="115"/>
      <c r="P102" s="115"/>
      <c r="Q102" s="115"/>
      <c r="R102" s="115"/>
      <c r="S102" s="115"/>
      <c r="T102" s="115"/>
      <c r="U102" s="115"/>
      <c r="V102" s="115"/>
      <c r="W102" s="115"/>
      <c r="X102" s="91"/>
      <c r="Y102" s="91"/>
      <c r="Z102" s="91"/>
      <c r="AA102" s="115"/>
      <c r="AB102" s="116"/>
      <c r="AC102" s="214">
        <v>0</v>
      </c>
      <c r="AD102" s="215"/>
      <c r="AE102" s="215"/>
      <c r="AF102" s="216"/>
      <c r="AG102" s="117" t="s">
        <v>2</v>
      </c>
      <c r="AH102" s="1"/>
      <c r="AI102" s="103" t="str">
        <f>IF(AC102=0,"X","")</f>
        <v>X</v>
      </c>
      <c r="AJ102" s="26" t="s">
        <v>0</v>
      </c>
      <c r="AK102" s="26"/>
      <c r="AL102" s="104" t="str">
        <f>IF(AC102&gt;0,"X","")</f>
        <v/>
      </c>
      <c r="AM102" s="26" t="s">
        <v>1</v>
      </c>
      <c r="AN102" s="46"/>
    </row>
    <row r="103" spans="1:42" s="46" customFormat="1" ht="3" customHeight="1" x14ac:dyDescent="0.25">
      <c r="A103" s="78"/>
      <c r="B103" s="78"/>
      <c r="C103" s="207"/>
      <c r="D103" s="35"/>
      <c r="E103" s="100"/>
      <c r="F103" s="100"/>
      <c r="G103" s="100"/>
      <c r="H103" s="100"/>
      <c r="I103" s="100"/>
      <c r="J103" s="100"/>
      <c r="K103" s="100"/>
      <c r="L103" s="100"/>
      <c r="M103" s="79"/>
      <c r="N103" s="80"/>
      <c r="O103" s="81"/>
      <c r="P103" s="82"/>
      <c r="Q103" s="81"/>
      <c r="R103" s="81"/>
      <c r="S103" s="81"/>
      <c r="T103" s="81"/>
      <c r="U103" s="81"/>
      <c r="V103" s="81"/>
      <c r="W103" s="81"/>
      <c r="X103" s="83"/>
      <c r="Y103" s="83"/>
      <c r="Z103" s="83"/>
      <c r="AA103" s="81"/>
      <c r="AB103" s="84"/>
      <c r="AC103" s="84"/>
      <c r="AD103" s="83"/>
      <c r="AE103" s="81"/>
      <c r="AF103" s="81"/>
      <c r="AG103" s="85"/>
      <c r="AH103" s="106"/>
      <c r="AI103" s="106"/>
      <c r="AJ103" s="106"/>
      <c r="AK103" s="106"/>
      <c r="AL103" s="106"/>
      <c r="AM103" s="106"/>
    </row>
    <row r="104" spans="1:42" s="118" customFormat="1" x14ac:dyDescent="0.25">
      <c r="A104" s="112"/>
      <c r="B104" s="112"/>
      <c r="C104" s="11" t="s">
        <v>6</v>
      </c>
      <c r="D104" s="244" t="s">
        <v>71</v>
      </c>
      <c r="E104" s="244"/>
      <c r="F104" s="244"/>
      <c r="G104" s="244"/>
      <c r="H104" s="244"/>
      <c r="I104" s="244"/>
      <c r="J104" s="244"/>
      <c r="K104" s="244"/>
      <c r="L104" s="100"/>
      <c r="M104" s="79"/>
      <c r="N104" s="80" t="s">
        <v>5</v>
      </c>
      <c r="O104" s="81"/>
      <c r="P104" s="119"/>
      <c r="Q104" s="81"/>
      <c r="R104" s="81"/>
      <c r="S104" s="81"/>
      <c r="T104" s="81"/>
      <c r="U104" s="81"/>
      <c r="V104" s="81"/>
      <c r="W104" s="115"/>
      <c r="X104" s="91"/>
      <c r="Y104" s="91"/>
      <c r="Z104" s="91"/>
      <c r="AA104" s="81"/>
      <c r="AB104" s="116"/>
      <c r="AC104" s="214">
        <v>111</v>
      </c>
      <c r="AD104" s="215"/>
      <c r="AE104" s="215"/>
      <c r="AF104" s="216"/>
      <c r="AG104" s="117" t="s">
        <v>3</v>
      </c>
      <c r="AH104" s="1"/>
      <c r="AI104" s="103" t="str">
        <f>IF(AC104&lt;=200,"X","")</f>
        <v>X</v>
      </c>
      <c r="AJ104" s="26" t="s">
        <v>0</v>
      </c>
      <c r="AK104" s="26"/>
      <c r="AL104" s="104" t="str">
        <f>IF(AC104&gt;200,"X","")</f>
        <v/>
      </c>
      <c r="AM104" s="26" t="s">
        <v>1</v>
      </c>
      <c r="AN104" s="46"/>
    </row>
    <row r="105" spans="1:42" s="46" customFormat="1" ht="3" customHeight="1" x14ac:dyDescent="0.25">
      <c r="A105" s="78"/>
      <c r="B105" s="78"/>
      <c r="C105" s="207"/>
      <c r="D105" s="244"/>
      <c r="E105" s="244"/>
      <c r="F105" s="244"/>
      <c r="G105" s="244"/>
      <c r="H105" s="244"/>
      <c r="I105" s="244"/>
      <c r="J105" s="244"/>
      <c r="K105" s="244"/>
      <c r="L105" s="100"/>
      <c r="M105" s="79"/>
      <c r="N105" s="80"/>
      <c r="O105" s="81"/>
      <c r="P105" s="82"/>
      <c r="Q105" s="81"/>
      <c r="R105" s="81"/>
      <c r="S105" s="81"/>
      <c r="T105" s="81"/>
      <c r="U105" s="81"/>
      <c r="V105" s="81"/>
      <c r="W105" s="81"/>
      <c r="X105" s="83"/>
      <c r="Y105" s="83"/>
      <c r="Z105" s="83"/>
      <c r="AA105" s="81"/>
      <c r="AB105" s="84"/>
      <c r="AC105" s="84"/>
      <c r="AD105" s="83"/>
      <c r="AE105" s="81"/>
      <c r="AF105" s="81"/>
      <c r="AG105" s="85"/>
      <c r="AH105" s="106"/>
      <c r="AI105" s="106"/>
      <c r="AJ105" s="106"/>
      <c r="AK105" s="106"/>
      <c r="AL105" s="106"/>
      <c r="AM105" s="106"/>
    </row>
    <row r="106" spans="1:42" s="46" customFormat="1" ht="16.5" customHeight="1" x14ac:dyDescent="0.25">
      <c r="A106" s="78"/>
      <c r="B106" s="98"/>
      <c r="C106" s="207"/>
      <c r="D106" s="244"/>
      <c r="E106" s="244"/>
      <c r="F106" s="244"/>
      <c r="G106" s="244"/>
      <c r="H106" s="244"/>
      <c r="I106" s="244"/>
      <c r="J106" s="244"/>
      <c r="K106" s="244"/>
      <c r="L106" s="100"/>
      <c r="M106" s="79"/>
      <c r="N106" s="235" t="s">
        <v>72</v>
      </c>
      <c r="O106" s="235"/>
      <c r="P106" s="235"/>
      <c r="Q106" s="235"/>
      <c r="R106" s="235"/>
      <c r="S106" s="235"/>
      <c r="T106" s="235"/>
      <c r="U106" s="235"/>
      <c r="V106" s="235"/>
      <c r="W106" s="235"/>
      <c r="X106" s="235"/>
      <c r="Y106" s="235"/>
      <c r="Z106" s="235"/>
      <c r="AA106" s="235"/>
      <c r="AB106" s="116"/>
      <c r="AC106" s="217">
        <v>0</v>
      </c>
      <c r="AD106" s="217"/>
      <c r="AE106" s="217"/>
      <c r="AF106" s="217"/>
      <c r="AG106" s="117" t="s">
        <v>2</v>
      </c>
      <c r="AH106" s="1"/>
      <c r="AI106" s="1"/>
      <c r="AJ106" s="1"/>
      <c r="AK106" s="1"/>
      <c r="AL106" s="1"/>
      <c r="AM106" s="1"/>
    </row>
    <row r="107" spans="1:42" s="46" customFormat="1" ht="16.5" customHeight="1" x14ac:dyDescent="0.25">
      <c r="A107" s="78"/>
      <c r="B107" s="98"/>
      <c r="C107" s="207"/>
      <c r="D107" s="120"/>
      <c r="E107" s="120"/>
      <c r="F107" s="120"/>
      <c r="G107" s="120"/>
      <c r="H107" s="120"/>
      <c r="I107" s="120"/>
      <c r="J107" s="120"/>
      <c r="K107" s="120"/>
      <c r="L107" s="100"/>
      <c r="M107" s="79"/>
      <c r="N107" s="235"/>
      <c r="O107" s="235"/>
      <c r="P107" s="235"/>
      <c r="Q107" s="235"/>
      <c r="R107" s="235"/>
      <c r="S107" s="235"/>
      <c r="T107" s="235"/>
      <c r="U107" s="235"/>
      <c r="V107" s="235"/>
      <c r="W107" s="235"/>
      <c r="X107" s="235"/>
      <c r="Y107" s="235"/>
      <c r="Z107" s="235"/>
      <c r="AA107" s="235"/>
      <c r="AB107" s="121"/>
      <c r="AC107" s="121"/>
      <c r="AD107" s="121"/>
      <c r="AE107" s="121"/>
      <c r="AF107" s="122"/>
      <c r="AG107" s="117"/>
      <c r="AH107" s="1"/>
      <c r="AI107" s="1"/>
      <c r="AJ107" s="1"/>
      <c r="AK107" s="1"/>
      <c r="AL107" s="1"/>
      <c r="AM107" s="1"/>
    </row>
    <row r="108" spans="1:42" s="46" customFormat="1" x14ac:dyDescent="0.25">
      <c r="A108" s="78"/>
      <c r="B108" s="98"/>
      <c r="C108" s="207"/>
      <c r="D108" s="20"/>
      <c r="E108" s="100"/>
      <c r="F108" s="100"/>
      <c r="G108" s="100"/>
      <c r="H108" s="100"/>
      <c r="I108" s="100"/>
      <c r="J108" s="100"/>
      <c r="K108" s="100"/>
      <c r="L108" s="100"/>
      <c r="M108" s="123"/>
      <c r="N108" s="235"/>
      <c r="O108" s="235"/>
      <c r="P108" s="235"/>
      <c r="Q108" s="235"/>
      <c r="R108" s="235"/>
      <c r="S108" s="235"/>
      <c r="T108" s="235"/>
      <c r="U108" s="235"/>
      <c r="V108" s="235"/>
      <c r="W108" s="235"/>
      <c r="X108" s="235"/>
      <c r="Y108" s="235"/>
      <c r="Z108" s="235"/>
      <c r="AA108" s="235"/>
      <c r="AB108" s="116"/>
      <c r="AC108" s="121"/>
      <c r="AD108" s="121"/>
      <c r="AE108" s="121"/>
      <c r="AF108" s="121"/>
      <c r="AG108" s="117"/>
      <c r="AH108" s="1"/>
      <c r="AI108" s="1"/>
      <c r="AJ108" s="1"/>
      <c r="AK108" s="1"/>
      <c r="AL108" s="1"/>
      <c r="AM108" s="1"/>
    </row>
    <row r="109" spans="1:42" s="46" customFormat="1" ht="3" customHeight="1" x14ac:dyDescent="0.25">
      <c r="A109" s="78"/>
      <c r="B109" s="78"/>
      <c r="C109" s="207"/>
      <c r="D109" s="35"/>
      <c r="E109" s="100"/>
      <c r="F109" s="100"/>
      <c r="G109" s="100"/>
      <c r="H109" s="100"/>
      <c r="I109" s="100"/>
      <c r="J109" s="100"/>
      <c r="K109" s="100"/>
      <c r="L109" s="100"/>
      <c r="M109" s="79"/>
      <c r="N109" s="80"/>
      <c r="O109" s="81"/>
      <c r="P109" s="82"/>
      <c r="Q109" s="81"/>
      <c r="R109" s="81"/>
      <c r="S109" s="81"/>
      <c r="T109" s="81"/>
      <c r="U109" s="81"/>
      <c r="V109" s="81"/>
      <c r="W109" s="81"/>
      <c r="X109" s="83"/>
      <c r="Y109" s="83"/>
      <c r="Z109" s="83"/>
      <c r="AA109" s="81"/>
      <c r="AB109" s="84"/>
      <c r="AC109" s="84"/>
      <c r="AD109" s="83"/>
      <c r="AE109" s="81"/>
      <c r="AF109" s="81"/>
      <c r="AG109" s="85"/>
      <c r="AH109" s="106"/>
      <c r="AI109" s="106"/>
      <c r="AJ109" s="106"/>
      <c r="AK109" s="106"/>
      <c r="AL109" s="106"/>
      <c r="AM109" s="106"/>
    </row>
    <row r="110" spans="1:42" s="46" customFormat="1" ht="16.5" customHeight="1" x14ac:dyDescent="0.25">
      <c r="C110" s="11" t="s">
        <v>6</v>
      </c>
      <c r="D110" s="99" t="s">
        <v>73</v>
      </c>
      <c r="E110" s="100"/>
      <c r="F110" s="100"/>
      <c r="G110" s="100"/>
      <c r="H110" s="100"/>
      <c r="I110" s="100"/>
      <c r="J110" s="100"/>
      <c r="K110" s="124"/>
      <c r="L110" s="100"/>
      <c r="M110" s="79"/>
      <c r="N110" s="235" t="s">
        <v>74</v>
      </c>
      <c r="O110" s="235"/>
      <c r="P110" s="235"/>
      <c r="Q110" s="235"/>
      <c r="R110" s="235"/>
      <c r="S110" s="235"/>
      <c r="T110" s="235"/>
      <c r="U110" s="235"/>
      <c r="V110" s="235"/>
      <c r="W110" s="235"/>
      <c r="X110" s="235"/>
      <c r="Y110" s="235"/>
      <c r="Z110" s="235"/>
      <c r="AA110" s="235"/>
      <c r="AB110" s="102"/>
      <c r="AC110" s="214">
        <v>0</v>
      </c>
      <c r="AD110" s="215"/>
      <c r="AE110" s="215"/>
      <c r="AF110" s="216"/>
      <c r="AG110" s="117" t="s">
        <v>2</v>
      </c>
      <c r="AH110" s="1"/>
      <c r="AI110" s="103" t="str">
        <f>IF(AC110&lt;=15,"X","")</f>
        <v>X</v>
      </c>
      <c r="AJ110" s="26" t="s">
        <v>0</v>
      </c>
      <c r="AK110" s="26"/>
      <c r="AL110" s="104" t="str">
        <f>IF(AC110&gt;15,"X","")</f>
        <v/>
      </c>
      <c r="AM110" s="26" t="s">
        <v>1</v>
      </c>
    </row>
    <row r="111" spans="1:42" s="46" customFormat="1" ht="16.5" customHeight="1" x14ac:dyDescent="0.25">
      <c r="C111" s="20"/>
      <c r="D111" s="99"/>
      <c r="E111" s="100"/>
      <c r="F111" s="100"/>
      <c r="G111" s="100"/>
      <c r="H111" s="100"/>
      <c r="I111" s="100"/>
      <c r="J111" s="100"/>
      <c r="K111" s="124"/>
      <c r="L111" s="100"/>
      <c r="M111" s="79"/>
      <c r="N111" s="235"/>
      <c r="O111" s="235"/>
      <c r="P111" s="235"/>
      <c r="Q111" s="235"/>
      <c r="R111" s="235"/>
      <c r="S111" s="235"/>
      <c r="T111" s="235"/>
      <c r="U111" s="235"/>
      <c r="V111" s="235"/>
      <c r="W111" s="235"/>
      <c r="X111" s="235"/>
      <c r="Y111" s="235"/>
      <c r="Z111" s="235"/>
      <c r="AA111" s="235"/>
      <c r="AB111" s="102"/>
      <c r="AC111" s="121"/>
      <c r="AD111" s="121"/>
      <c r="AE111" s="121"/>
      <c r="AF111" s="121"/>
      <c r="AG111" s="117"/>
      <c r="AH111" s="1"/>
      <c r="AI111" s="125"/>
      <c r="AJ111" s="26"/>
      <c r="AK111" s="26"/>
      <c r="AL111" s="126"/>
      <c r="AM111" s="26"/>
    </row>
    <row r="112" spans="1:42" s="46" customFormat="1" x14ac:dyDescent="0.25">
      <c r="C112" s="208"/>
      <c r="D112" s="99"/>
      <c r="E112" s="100"/>
      <c r="F112" s="100"/>
      <c r="G112" s="100"/>
      <c r="H112" s="100"/>
      <c r="I112" s="100"/>
      <c r="J112" s="100"/>
      <c r="K112" s="124"/>
      <c r="L112" s="100"/>
      <c r="M112" s="127"/>
      <c r="N112" s="235"/>
      <c r="O112" s="235"/>
      <c r="P112" s="235"/>
      <c r="Q112" s="235"/>
      <c r="R112" s="235"/>
      <c r="S112" s="235"/>
      <c r="T112" s="235"/>
      <c r="U112" s="235"/>
      <c r="V112" s="235"/>
      <c r="W112" s="235"/>
      <c r="X112" s="235"/>
      <c r="Y112" s="235"/>
      <c r="Z112" s="235"/>
      <c r="AA112" s="235"/>
      <c r="AB112" s="102"/>
      <c r="AC112" s="121"/>
      <c r="AD112" s="121"/>
      <c r="AE112" s="121"/>
      <c r="AF112" s="121"/>
      <c r="AG112" s="117"/>
      <c r="AH112" s="1"/>
      <c r="AI112" s="125"/>
      <c r="AJ112" s="26"/>
      <c r="AK112" s="26"/>
      <c r="AL112" s="126"/>
      <c r="AM112" s="26"/>
    </row>
    <row r="113" spans="1:44" s="46" customFormat="1" ht="3" customHeight="1" x14ac:dyDescent="0.25">
      <c r="A113" s="78"/>
      <c r="B113" s="78"/>
      <c r="C113" s="11"/>
      <c r="D113" s="35"/>
      <c r="E113" s="100"/>
      <c r="F113" s="100"/>
      <c r="G113" s="100"/>
      <c r="H113" s="100"/>
      <c r="I113" s="100"/>
      <c r="J113" s="100"/>
      <c r="K113" s="100"/>
      <c r="L113" s="100"/>
      <c r="M113" s="79"/>
      <c r="N113" s="80"/>
      <c r="O113" s="81"/>
      <c r="P113" s="82"/>
      <c r="Q113" s="81"/>
      <c r="R113" s="81"/>
      <c r="S113" s="81"/>
      <c r="T113" s="81"/>
      <c r="U113" s="81"/>
      <c r="V113" s="81"/>
      <c r="W113" s="81"/>
      <c r="X113" s="83"/>
      <c r="Y113" s="83"/>
      <c r="Z113" s="83"/>
      <c r="AA113" s="81"/>
      <c r="AB113" s="84"/>
      <c r="AC113" s="84"/>
      <c r="AD113" s="83"/>
      <c r="AE113" s="81"/>
      <c r="AF113" s="81"/>
      <c r="AG113" s="85"/>
      <c r="AH113" s="106"/>
      <c r="AI113" s="106"/>
      <c r="AJ113" s="106"/>
      <c r="AK113" s="106"/>
      <c r="AL113" s="106"/>
      <c r="AM113" s="106"/>
    </row>
    <row r="114" spans="1:44" s="118" customFormat="1" x14ac:dyDescent="0.25">
      <c r="A114" s="46"/>
      <c r="B114" s="46"/>
      <c r="C114" s="11" t="s">
        <v>6</v>
      </c>
      <c r="D114" s="99" t="s">
        <v>75</v>
      </c>
      <c r="E114" s="113"/>
      <c r="F114" s="113"/>
      <c r="G114" s="113"/>
      <c r="H114" s="113"/>
      <c r="I114" s="113"/>
      <c r="J114" s="113"/>
      <c r="K114" s="114"/>
      <c r="L114" s="113"/>
      <c r="M114" s="79"/>
      <c r="N114" s="80" t="s">
        <v>20</v>
      </c>
      <c r="O114" s="84"/>
      <c r="P114" s="128"/>
      <c r="Q114" s="84"/>
      <c r="R114" s="84"/>
      <c r="S114" s="84"/>
      <c r="T114" s="84"/>
      <c r="U114" s="81"/>
      <c r="V114" s="81"/>
      <c r="W114" s="115"/>
      <c r="X114" s="91"/>
      <c r="Y114" s="91"/>
      <c r="Z114" s="91"/>
      <c r="AA114" s="81"/>
      <c r="AB114" s="81"/>
      <c r="AC114" s="236" t="e">
        <f>(AC98*9)/AC96</f>
        <v>#DIV/0!</v>
      </c>
      <c r="AD114" s="237"/>
      <c r="AE114" s="237"/>
      <c r="AF114" s="238"/>
      <c r="AG114" s="117"/>
      <c r="AH114" s="1"/>
      <c r="AI114" s="103" t="e">
        <f>IF(AC114&lt;=35%,"X","")</f>
        <v>#DIV/0!</v>
      </c>
      <c r="AJ114" s="26" t="s">
        <v>0</v>
      </c>
      <c r="AK114" s="26"/>
      <c r="AL114" s="104" t="e">
        <f>IF(AC114&gt;35%,"X","")</f>
        <v>#DIV/0!</v>
      </c>
      <c r="AM114" s="26" t="s">
        <v>1</v>
      </c>
      <c r="AN114" s="46"/>
      <c r="AO114" s="46"/>
    </row>
    <row r="115" spans="1:44" s="46" customFormat="1" ht="3" customHeight="1" x14ac:dyDescent="0.25">
      <c r="A115" s="78"/>
      <c r="B115" s="78"/>
      <c r="C115" s="11"/>
      <c r="D115" s="35"/>
      <c r="E115" s="100"/>
      <c r="F115" s="100"/>
      <c r="G115" s="100"/>
      <c r="H115" s="100"/>
      <c r="I115" s="100"/>
      <c r="J115" s="100"/>
      <c r="K115" s="100"/>
      <c r="L115" s="100"/>
      <c r="M115" s="79"/>
      <c r="N115" s="80"/>
      <c r="O115" s="81"/>
      <c r="P115" s="82"/>
      <c r="Q115" s="81"/>
      <c r="R115" s="81"/>
      <c r="S115" s="81"/>
      <c r="T115" s="81"/>
      <c r="U115" s="81"/>
      <c r="V115" s="81"/>
      <c r="W115" s="81"/>
      <c r="X115" s="83"/>
      <c r="Y115" s="83"/>
      <c r="Z115" s="83"/>
      <c r="AA115" s="81"/>
      <c r="AB115" s="84"/>
      <c r="AC115" s="84"/>
      <c r="AD115" s="83"/>
      <c r="AE115" s="81"/>
      <c r="AF115" s="81"/>
      <c r="AG115" s="85"/>
      <c r="AH115" s="106"/>
      <c r="AI115" s="106"/>
      <c r="AJ115" s="106"/>
      <c r="AK115" s="106"/>
      <c r="AL115" s="106"/>
      <c r="AM115" s="106"/>
    </row>
    <row r="116" spans="1:44" s="118" customFormat="1" x14ac:dyDescent="0.25">
      <c r="A116" s="46"/>
      <c r="B116" s="46"/>
      <c r="C116" s="11" t="s">
        <v>6</v>
      </c>
      <c r="D116" s="244" t="s">
        <v>76</v>
      </c>
      <c r="E116" s="244"/>
      <c r="F116" s="244"/>
      <c r="G116" s="244"/>
      <c r="H116" s="244"/>
      <c r="I116" s="244"/>
      <c r="J116" s="244"/>
      <c r="K116" s="244"/>
      <c r="L116" s="113"/>
      <c r="M116" s="79"/>
      <c r="N116" s="80" t="s">
        <v>22</v>
      </c>
      <c r="O116" s="84"/>
      <c r="P116" s="128"/>
      <c r="Q116" s="84"/>
      <c r="R116" s="84"/>
      <c r="S116" s="84"/>
      <c r="T116" s="84"/>
      <c r="U116" s="81"/>
      <c r="V116" s="81"/>
      <c r="W116" s="115"/>
      <c r="X116" s="91"/>
      <c r="Y116" s="91"/>
      <c r="Z116" s="91"/>
      <c r="AA116" s="81"/>
      <c r="AB116" s="129"/>
      <c r="AC116" s="236" t="e">
        <f>(AC100*9)/AC96</f>
        <v>#DIV/0!</v>
      </c>
      <c r="AD116" s="237"/>
      <c r="AE116" s="237"/>
      <c r="AF116" s="238"/>
      <c r="AG116" s="117"/>
      <c r="AH116" s="1"/>
      <c r="AI116" s="103" t="e">
        <f>IF(AC116&lt;10%,"X","")</f>
        <v>#DIV/0!</v>
      </c>
      <c r="AJ116" s="26" t="s">
        <v>0</v>
      </c>
      <c r="AK116" s="26"/>
      <c r="AL116" s="104" t="e">
        <f>IF(AC116&gt;=10%,"X","")</f>
        <v>#DIV/0!</v>
      </c>
      <c r="AM116" s="26" t="s">
        <v>1</v>
      </c>
      <c r="AN116" s="46"/>
      <c r="AO116" s="46"/>
    </row>
    <row r="117" spans="1:44" s="118" customFormat="1" ht="15.75" customHeight="1" x14ac:dyDescent="0.25">
      <c r="A117" s="46"/>
      <c r="B117" s="46"/>
      <c r="C117" s="207"/>
      <c r="D117" s="244"/>
      <c r="E117" s="244"/>
      <c r="F117" s="244"/>
      <c r="G117" s="244"/>
      <c r="H117" s="244"/>
      <c r="I117" s="244"/>
      <c r="J117" s="244"/>
      <c r="K117" s="244"/>
      <c r="L117" s="113"/>
      <c r="M117" s="79"/>
      <c r="N117" s="80"/>
      <c r="O117" s="84"/>
      <c r="P117" s="128"/>
      <c r="Q117" s="84"/>
      <c r="R117" s="84"/>
      <c r="S117" s="84"/>
      <c r="T117" s="84"/>
      <c r="U117" s="81"/>
      <c r="V117" s="81"/>
      <c r="W117" s="115"/>
      <c r="X117" s="91"/>
      <c r="Y117" s="91"/>
      <c r="Z117" s="91"/>
      <c r="AA117" s="81"/>
      <c r="AB117" s="129"/>
      <c r="AC117" s="130"/>
      <c r="AD117" s="130"/>
      <c r="AE117" s="130"/>
      <c r="AF117" s="130"/>
      <c r="AG117" s="117"/>
      <c r="AH117" s="1"/>
      <c r="AI117" s="125"/>
      <c r="AJ117" s="26"/>
      <c r="AK117" s="26"/>
      <c r="AL117" s="126"/>
      <c r="AM117" s="26"/>
      <c r="AN117" s="46"/>
      <c r="AO117" s="46"/>
    </row>
    <row r="118" spans="1:44" s="46" customFormat="1" ht="3" customHeight="1" x14ac:dyDescent="0.25">
      <c r="A118" s="78"/>
      <c r="B118" s="78"/>
      <c r="C118" s="11"/>
      <c r="D118" s="35"/>
      <c r="E118" s="100"/>
      <c r="F118" s="100"/>
      <c r="G118" s="100"/>
      <c r="H118" s="100"/>
      <c r="I118" s="100"/>
      <c r="J118" s="100"/>
      <c r="K118" s="100"/>
      <c r="L118" s="100"/>
      <c r="M118" s="79"/>
      <c r="N118" s="80"/>
      <c r="O118" s="81"/>
      <c r="P118" s="82"/>
      <c r="Q118" s="81"/>
      <c r="R118" s="81"/>
      <c r="S118" s="81"/>
      <c r="T118" s="81"/>
      <c r="U118" s="81"/>
      <c r="V118" s="81"/>
      <c r="W118" s="81"/>
      <c r="X118" s="83"/>
      <c r="Y118" s="83"/>
      <c r="Z118" s="83"/>
      <c r="AA118" s="81"/>
      <c r="AB118" s="84"/>
      <c r="AC118" s="84"/>
      <c r="AD118" s="83"/>
      <c r="AE118" s="81"/>
      <c r="AF118" s="81"/>
      <c r="AG118" s="85"/>
      <c r="AH118" s="106"/>
      <c r="AI118" s="106"/>
      <c r="AJ118" s="106"/>
      <c r="AK118" s="106"/>
      <c r="AL118" s="106"/>
      <c r="AM118" s="106"/>
    </row>
    <row r="119" spans="1:44" s="118" customFormat="1" x14ac:dyDescent="0.25">
      <c r="A119" s="46"/>
      <c r="B119" s="46"/>
      <c r="C119" s="11" t="s">
        <v>6</v>
      </c>
      <c r="D119" s="99" t="s">
        <v>77</v>
      </c>
      <c r="E119" s="113"/>
      <c r="F119" s="113"/>
      <c r="G119" s="113"/>
      <c r="H119" s="113"/>
      <c r="I119" s="113"/>
      <c r="J119" s="113"/>
      <c r="K119" s="114"/>
      <c r="L119" s="113"/>
      <c r="M119" s="79"/>
      <c r="N119" s="80" t="s">
        <v>21</v>
      </c>
      <c r="O119" s="84"/>
      <c r="P119" s="128"/>
      <c r="Q119" s="84"/>
      <c r="R119" s="84"/>
      <c r="S119" s="84"/>
      <c r="T119" s="84"/>
      <c r="U119" s="81"/>
      <c r="V119" s="81"/>
      <c r="W119" s="131"/>
      <c r="X119" s="91"/>
      <c r="Y119" s="91"/>
      <c r="Z119" s="91"/>
      <c r="AA119" s="81"/>
      <c r="AB119" s="129"/>
      <c r="AC119" s="236" t="e">
        <f>AC110/S94</f>
        <v>#DIV/0!</v>
      </c>
      <c r="AD119" s="237"/>
      <c r="AE119" s="237"/>
      <c r="AF119" s="238"/>
      <c r="AG119" s="117"/>
      <c r="AH119" s="1"/>
      <c r="AI119" s="103" t="e">
        <f>IF(AC119&lt;=35%,"X","")</f>
        <v>#DIV/0!</v>
      </c>
      <c r="AJ119" s="26" t="s">
        <v>0</v>
      </c>
      <c r="AK119" s="26"/>
      <c r="AL119" s="104" t="e">
        <f>IF(AC119&gt;35%,"X","")</f>
        <v>#DIV/0!</v>
      </c>
      <c r="AM119" s="26" t="s">
        <v>1</v>
      </c>
      <c r="AN119" s="46"/>
      <c r="AO119" s="46"/>
    </row>
    <row r="120" spans="1:44" s="118" customFormat="1" ht="6" customHeight="1" x14ac:dyDescent="0.2">
      <c r="A120" s="46"/>
      <c r="B120" s="46"/>
      <c r="C120" s="46"/>
      <c r="D120" s="46"/>
      <c r="E120" s="46"/>
      <c r="F120" s="46"/>
      <c r="G120" s="46"/>
      <c r="H120" s="46"/>
      <c r="I120" s="46"/>
      <c r="J120" s="46"/>
      <c r="K120" s="46"/>
      <c r="L120" s="46"/>
      <c r="M120" s="132"/>
      <c r="N120" s="133"/>
      <c r="O120" s="133"/>
      <c r="P120" s="134"/>
      <c r="Q120" s="133"/>
      <c r="R120" s="133"/>
      <c r="S120" s="133"/>
      <c r="T120" s="133"/>
      <c r="U120" s="133"/>
      <c r="V120" s="133"/>
      <c r="W120" s="133"/>
      <c r="X120" s="135"/>
      <c r="Y120" s="133"/>
      <c r="Z120" s="133"/>
      <c r="AA120" s="133"/>
      <c r="AB120" s="135"/>
      <c r="AC120" s="135"/>
      <c r="AD120" s="136"/>
      <c r="AE120" s="136"/>
      <c r="AF120" s="136"/>
      <c r="AG120" s="137"/>
      <c r="AH120" s="46"/>
      <c r="AI120" s="46"/>
      <c r="AJ120" s="46"/>
      <c r="AK120" s="46"/>
      <c r="AL120" s="46"/>
      <c r="AM120" s="46"/>
      <c r="AN120" s="46"/>
      <c r="AO120" s="46"/>
      <c r="AP120" s="46"/>
      <c r="AQ120" s="46"/>
      <c r="AR120" s="46"/>
    </row>
    <row r="121" spans="1:44" s="46" customFormat="1" ht="12" x14ac:dyDescent="0.2">
      <c r="P121" s="138"/>
      <c r="X121" s="98"/>
      <c r="AB121" s="98"/>
      <c r="AC121" s="98"/>
      <c r="AD121" s="139"/>
      <c r="AE121" s="139"/>
      <c r="AF121" s="139"/>
    </row>
    <row r="122" spans="1:44" s="118" customFormat="1" ht="6" customHeight="1" x14ac:dyDescent="0.2">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row>
    <row r="123" spans="1:44" s="1" customFormat="1" x14ac:dyDescent="0.25">
      <c r="AE123" s="26"/>
      <c r="AF123" s="1" t="s">
        <v>38</v>
      </c>
    </row>
    <row r="124" spans="1:44" s="41" customFormat="1" ht="6" customHeight="1" x14ac:dyDescent="0.25">
      <c r="C124" s="42"/>
      <c r="D124" s="27"/>
      <c r="E124" s="27"/>
      <c r="F124" s="27"/>
      <c r="G124" s="27"/>
      <c r="H124" s="35"/>
      <c r="I124" s="35"/>
      <c r="J124" s="35"/>
      <c r="K124" s="35"/>
      <c r="L124" s="43"/>
      <c r="M124" s="26"/>
      <c r="N124" s="1"/>
      <c r="O124" s="1"/>
      <c r="P124" s="1"/>
      <c r="Q124" s="44"/>
      <c r="R124" s="1"/>
      <c r="S124" s="1"/>
      <c r="T124" s="1"/>
      <c r="U124" s="27"/>
      <c r="V124" s="1"/>
      <c r="W124" s="1"/>
      <c r="X124" s="1"/>
      <c r="Y124" s="1"/>
      <c r="Z124" s="1"/>
      <c r="AA124" s="1"/>
      <c r="AB124" s="1"/>
      <c r="AC124" s="1"/>
      <c r="AD124" s="1"/>
      <c r="AE124" s="1"/>
      <c r="AF124" s="1"/>
      <c r="AG124" s="1"/>
      <c r="AH124" s="1"/>
      <c r="AI124" s="1"/>
      <c r="AJ124" s="1"/>
      <c r="AK124" s="1"/>
      <c r="AL124" s="1"/>
      <c r="AM124" s="45"/>
    </row>
    <row r="125" spans="1:44" s="3" customFormat="1" ht="18" x14ac:dyDescent="0.25">
      <c r="A125" s="232" t="s">
        <v>50</v>
      </c>
      <c r="B125" s="232"/>
      <c r="C125" s="232"/>
      <c r="D125" s="232"/>
      <c r="E125" s="232"/>
      <c r="F125" s="232"/>
      <c r="G125" s="232"/>
      <c r="H125" s="232"/>
      <c r="I125" s="232"/>
      <c r="J125" s="232"/>
      <c r="K125" s="232"/>
      <c r="L125" s="232"/>
      <c r="M125" s="232"/>
      <c r="N125" s="232"/>
      <c r="O125" s="232"/>
      <c r="P125" s="232"/>
      <c r="Q125" s="232"/>
      <c r="R125" s="232"/>
      <c r="S125" s="232"/>
      <c r="T125" s="232"/>
      <c r="U125" s="232"/>
      <c r="V125" s="232"/>
      <c r="W125" s="232"/>
      <c r="X125" s="232"/>
      <c r="Y125" s="232"/>
      <c r="Z125" s="232"/>
      <c r="AA125" s="232"/>
      <c r="AB125" s="232"/>
      <c r="AC125" s="232"/>
      <c r="AD125" s="232"/>
      <c r="AE125" s="232"/>
      <c r="AF125" s="232"/>
      <c r="AG125" s="232"/>
      <c r="AH125" s="232"/>
      <c r="AI125" s="232"/>
      <c r="AJ125" s="232"/>
      <c r="AK125" s="232"/>
      <c r="AL125" s="232"/>
      <c r="AM125" s="232"/>
      <c r="AN125" s="232"/>
    </row>
    <row r="126" spans="1:44" s="118" customFormat="1" ht="12" x14ac:dyDescent="0.2">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row>
    <row r="127" spans="1:44" s="140" customFormat="1" ht="15.75" customHeight="1" x14ac:dyDescent="0.2">
      <c r="A127" s="230">
        <v>3</v>
      </c>
      <c r="B127" s="230"/>
      <c r="C127" s="213" t="s">
        <v>57</v>
      </c>
      <c r="D127" s="213"/>
      <c r="E127" s="213"/>
      <c r="F127" s="213"/>
      <c r="G127" s="213"/>
      <c r="H127" s="213"/>
      <c r="I127" s="213"/>
      <c r="J127" s="213"/>
      <c r="K127" s="213"/>
      <c r="L127" s="213"/>
      <c r="M127" s="213"/>
      <c r="N127" s="213"/>
      <c r="O127" s="213"/>
      <c r="P127" s="213"/>
      <c r="Q127" s="213"/>
      <c r="R127" s="213"/>
      <c r="S127" s="213"/>
      <c r="T127" s="213"/>
      <c r="U127" s="213"/>
      <c r="V127" s="213"/>
      <c r="W127" s="213"/>
      <c r="X127" s="213"/>
      <c r="Y127" s="213"/>
      <c r="Z127" s="213"/>
      <c r="AA127" s="213"/>
      <c r="AB127" s="213"/>
      <c r="AC127" s="213"/>
      <c r="AD127" s="213"/>
      <c r="AE127" s="213"/>
      <c r="AF127" s="213"/>
      <c r="AG127" s="213"/>
      <c r="AH127" s="213"/>
      <c r="AI127" s="213"/>
      <c r="AJ127" s="213"/>
      <c r="AK127" s="213"/>
      <c r="AL127" s="213"/>
      <c r="AM127" s="213"/>
      <c r="AN127" s="46"/>
      <c r="AO127" s="46"/>
    </row>
    <row r="128" spans="1:44" s="140" customFormat="1" ht="15.75" customHeight="1" x14ac:dyDescent="0.2">
      <c r="A128" s="141"/>
      <c r="B128" s="141"/>
      <c r="C128" s="213"/>
      <c r="D128" s="213"/>
      <c r="E128" s="213"/>
      <c r="F128" s="213"/>
      <c r="G128" s="213"/>
      <c r="H128" s="213"/>
      <c r="I128" s="213"/>
      <c r="J128" s="213"/>
      <c r="K128" s="213"/>
      <c r="L128" s="213"/>
      <c r="M128" s="213"/>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46"/>
      <c r="AO128" s="46"/>
    </row>
    <row r="129" spans="1:45" s="144" customFormat="1" ht="15.75" x14ac:dyDescent="0.25">
      <c r="A129" s="142"/>
      <c r="B129" s="143"/>
      <c r="D129" s="11" t="s">
        <v>6</v>
      </c>
      <c r="E129" s="246" t="s">
        <v>16</v>
      </c>
      <c r="F129" s="246"/>
      <c r="G129" s="246"/>
      <c r="H129" s="246"/>
      <c r="I129" s="246"/>
      <c r="J129" s="246"/>
      <c r="K129" s="246"/>
      <c r="L129" s="246"/>
      <c r="M129" s="246"/>
      <c r="N129" s="246"/>
      <c r="O129" s="246"/>
      <c r="P129" s="246"/>
      <c r="Q129" s="246"/>
      <c r="R129" s="246"/>
      <c r="S129" s="246"/>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6"/>
    </row>
    <row r="130" spans="1:45" s="46" customFormat="1" x14ac:dyDescent="0.25">
      <c r="C130" s="147"/>
      <c r="D130" s="148"/>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50"/>
      <c r="AL130" s="149"/>
      <c r="AM130" s="150"/>
      <c r="AN130" s="151"/>
      <c r="AO130" s="151"/>
      <c r="AP130" s="151"/>
      <c r="AQ130" s="151"/>
      <c r="AR130" s="151"/>
      <c r="AS130" s="151"/>
    </row>
    <row r="131" spans="1:45" s="46" customFormat="1" ht="15.95" customHeight="1" x14ac:dyDescent="0.25">
      <c r="C131" s="152"/>
      <c r="D131" s="153" t="s">
        <v>7</v>
      </c>
      <c r="E131" s="213" t="s">
        <v>78</v>
      </c>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c r="AD131" s="213"/>
      <c r="AE131" s="213"/>
      <c r="AF131" s="213"/>
      <c r="AG131" s="213"/>
      <c r="AI131" s="37"/>
      <c r="AJ131" s="26" t="s">
        <v>0</v>
      </c>
      <c r="AK131" s="26"/>
      <c r="AL131" s="37"/>
      <c r="AM131" s="26" t="s">
        <v>1</v>
      </c>
    </row>
    <row r="132" spans="1:45" s="46" customFormat="1" ht="15.95" customHeight="1" x14ac:dyDescent="0.2">
      <c r="C132" s="147"/>
      <c r="D132" s="147"/>
      <c r="E132" s="213"/>
      <c r="F132" s="213"/>
      <c r="G132" s="213"/>
      <c r="H132" s="213"/>
      <c r="I132" s="213"/>
      <c r="J132" s="213"/>
      <c r="K132" s="213"/>
      <c r="L132" s="213"/>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149"/>
      <c r="AI132" s="149"/>
      <c r="AJ132" s="150"/>
      <c r="AL132" s="149"/>
      <c r="AM132" s="150"/>
      <c r="AN132" s="151"/>
      <c r="AO132" s="151"/>
      <c r="AP132" s="151"/>
      <c r="AQ132" s="151"/>
      <c r="AR132" s="151"/>
      <c r="AS132" s="151"/>
    </row>
    <row r="133" spans="1:45" s="46" customFormat="1" ht="6" customHeight="1" x14ac:dyDescent="0.2">
      <c r="C133" s="147"/>
      <c r="D133" s="147"/>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49"/>
      <c r="AI133" s="149"/>
      <c r="AJ133" s="150"/>
      <c r="AL133" s="149"/>
      <c r="AM133" s="150"/>
      <c r="AN133" s="151"/>
      <c r="AO133" s="151"/>
      <c r="AP133" s="151"/>
      <c r="AQ133" s="151"/>
      <c r="AR133" s="151"/>
      <c r="AS133" s="151"/>
    </row>
    <row r="134" spans="1:45" s="46" customFormat="1" x14ac:dyDescent="0.25">
      <c r="C134" s="152"/>
      <c r="D134" s="153" t="s">
        <v>8</v>
      </c>
      <c r="E134" s="40" t="s">
        <v>79</v>
      </c>
      <c r="F134" s="155"/>
      <c r="G134" s="155"/>
      <c r="H134" s="156"/>
      <c r="I134" s="157"/>
      <c r="J134" s="157"/>
      <c r="K134" s="140"/>
      <c r="L134" s="158"/>
      <c r="N134" s="159"/>
      <c r="O134" s="159"/>
      <c r="P134" s="159"/>
      <c r="Q134" s="159"/>
      <c r="AI134" s="37"/>
      <c r="AJ134" s="26" t="s">
        <v>0</v>
      </c>
      <c r="AK134" s="26"/>
      <c r="AL134" s="37"/>
      <c r="AM134" s="26" t="s">
        <v>1</v>
      </c>
    </row>
    <row r="135" spans="1:45" s="46" customFormat="1" ht="6" customHeight="1" x14ac:dyDescent="0.25">
      <c r="C135" s="147"/>
      <c r="D135" s="147"/>
      <c r="E135" s="148"/>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50"/>
      <c r="AL135" s="149"/>
      <c r="AM135" s="150"/>
      <c r="AN135" s="151"/>
      <c r="AO135" s="151"/>
      <c r="AP135" s="151"/>
      <c r="AQ135" s="151"/>
      <c r="AR135" s="151"/>
      <c r="AS135" s="151"/>
    </row>
    <row r="136" spans="1:45" s="46" customFormat="1" x14ac:dyDescent="0.25">
      <c r="C136" s="152"/>
      <c r="D136" s="153" t="s">
        <v>28</v>
      </c>
      <c r="E136" s="212" t="s">
        <v>94</v>
      </c>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1"/>
      <c r="AI136" s="37"/>
      <c r="AJ136" s="26" t="s">
        <v>0</v>
      </c>
      <c r="AK136" s="26"/>
      <c r="AL136" s="37"/>
      <c r="AM136" s="26" t="s">
        <v>1</v>
      </c>
    </row>
    <row r="137" spans="1:45" s="46" customFormat="1" ht="16.5" customHeight="1" x14ac:dyDescent="0.25">
      <c r="C137" s="73"/>
      <c r="D137" s="73"/>
      <c r="E137" s="213" t="s">
        <v>95</v>
      </c>
      <c r="F137" s="213"/>
      <c r="G137" s="213"/>
      <c r="H137" s="213"/>
      <c r="I137" s="213"/>
      <c r="J137" s="213"/>
      <c r="K137" s="213"/>
      <c r="L137" s="213"/>
      <c r="M137" s="213"/>
      <c r="N137" s="213"/>
      <c r="O137" s="213"/>
      <c r="P137" s="213"/>
      <c r="Q137" s="213"/>
      <c r="R137" s="213"/>
      <c r="S137" s="213"/>
      <c r="T137" s="213"/>
      <c r="U137" s="213"/>
      <c r="V137" s="213"/>
      <c r="W137" s="213"/>
      <c r="X137" s="213"/>
      <c r="Y137" s="213"/>
      <c r="Z137" s="213"/>
      <c r="AA137" s="213"/>
      <c r="AB137" s="213"/>
      <c r="AC137" s="213"/>
      <c r="AD137" s="213"/>
      <c r="AE137" s="213"/>
      <c r="AF137" s="213"/>
      <c r="AG137" s="213"/>
      <c r="AH137" s="213"/>
      <c r="AI137" s="125"/>
      <c r="AJ137" s="26"/>
      <c r="AK137" s="26"/>
      <c r="AL137" s="125"/>
      <c r="AM137" s="26"/>
    </row>
    <row r="138" spans="1:45" s="46" customFormat="1" ht="16.5" customHeight="1" x14ac:dyDescent="0.25">
      <c r="C138" s="73"/>
      <c r="D138" s="7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125"/>
      <c r="AJ138" s="26"/>
      <c r="AK138" s="26"/>
      <c r="AL138" s="125"/>
      <c r="AM138" s="26"/>
    </row>
    <row r="139" spans="1:45" s="46" customFormat="1" ht="16.5" customHeight="1" x14ac:dyDescent="0.25">
      <c r="C139" s="73"/>
      <c r="D139" s="160"/>
      <c r="E139" s="213"/>
      <c r="F139" s="213"/>
      <c r="G139" s="213"/>
      <c r="H139" s="213"/>
      <c r="I139" s="213"/>
      <c r="J139" s="213"/>
      <c r="K139" s="213"/>
      <c r="L139" s="213"/>
      <c r="M139" s="213"/>
      <c r="N139" s="213"/>
      <c r="O139" s="213"/>
      <c r="P139" s="213"/>
      <c r="Q139" s="213"/>
      <c r="R139" s="213"/>
      <c r="S139" s="213"/>
      <c r="T139" s="213"/>
      <c r="U139" s="213"/>
      <c r="V139" s="213"/>
      <c r="W139" s="213"/>
      <c r="X139" s="213"/>
      <c r="Y139" s="213"/>
      <c r="Z139" s="213"/>
      <c r="AA139" s="213"/>
      <c r="AB139" s="213"/>
      <c r="AC139" s="213"/>
      <c r="AD139" s="213"/>
      <c r="AE139" s="213"/>
      <c r="AF139" s="213"/>
      <c r="AG139" s="213"/>
      <c r="AH139" s="213"/>
      <c r="AI139" s="125"/>
      <c r="AJ139" s="26"/>
      <c r="AK139" s="26"/>
      <c r="AL139" s="125"/>
      <c r="AM139" s="26"/>
    </row>
    <row r="140" spans="1:45" s="46" customFormat="1" ht="6" customHeight="1" x14ac:dyDescent="0.25">
      <c r="C140" s="147"/>
      <c r="D140" s="147"/>
      <c r="E140" s="148"/>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50"/>
      <c r="AL140" s="149"/>
      <c r="AM140" s="150"/>
      <c r="AN140" s="151"/>
      <c r="AO140" s="151"/>
      <c r="AP140" s="151"/>
      <c r="AQ140" s="151"/>
      <c r="AR140" s="151"/>
      <c r="AS140" s="151"/>
    </row>
    <row r="141" spans="1:45" s="46" customFormat="1" ht="15" customHeight="1" x14ac:dyDescent="0.25">
      <c r="C141" s="147"/>
      <c r="D141" s="153" t="s">
        <v>29</v>
      </c>
      <c r="E141" s="213" t="s">
        <v>92</v>
      </c>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c r="AD141" s="213"/>
      <c r="AE141" s="213"/>
      <c r="AF141" s="213"/>
      <c r="AG141" s="213"/>
      <c r="AH141" s="149"/>
      <c r="AI141" s="37"/>
      <c r="AJ141" s="26" t="s">
        <v>0</v>
      </c>
      <c r="AK141" s="26"/>
      <c r="AL141" s="37"/>
      <c r="AM141" s="26" t="s">
        <v>1</v>
      </c>
      <c r="AN141" s="151"/>
      <c r="AO141" s="151"/>
      <c r="AP141" s="151"/>
      <c r="AQ141" s="151"/>
      <c r="AR141" s="151"/>
      <c r="AS141" s="151"/>
    </row>
    <row r="142" spans="1:45" s="46" customFormat="1" x14ac:dyDescent="0.25">
      <c r="C142" s="152"/>
      <c r="D142" s="160"/>
      <c r="E142" s="36" t="s">
        <v>93</v>
      </c>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row>
    <row r="143" spans="1:45" s="46" customFormat="1" ht="6" customHeight="1" x14ac:dyDescent="0.25">
      <c r="C143" s="147"/>
      <c r="D143" s="147"/>
      <c r="E143" s="148"/>
      <c r="F143" s="149"/>
      <c r="G143" s="149"/>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50"/>
      <c r="AL143" s="149"/>
      <c r="AM143" s="150"/>
      <c r="AN143" s="151"/>
      <c r="AO143" s="151"/>
      <c r="AP143" s="151"/>
      <c r="AQ143" s="151"/>
      <c r="AR143" s="151"/>
      <c r="AS143" s="151"/>
    </row>
    <row r="144" spans="1:45" s="46" customFormat="1" ht="15" customHeight="1" x14ac:dyDescent="0.25">
      <c r="C144" s="147"/>
      <c r="D144" s="153" t="s">
        <v>30</v>
      </c>
      <c r="E144" s="213" t="s">
        <v>80</v>
      </c>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149"/>
      <c r="AI144" s="37"/>
      <c r="AJ144" s="26" t="s">
        <v>0</v>
      </c>
      <c r="AK144" s="26"/>
      <c r="AL144" s="37"/>
      <c r="AM144" s="26" t="s">
        <v>1</v>
      </c>
      <c r="AN144" s="151"/>
      <c r="AO144" s="151"/>
      <c r="AP144" s="151"/>
      <c r="AQ144" s="151"/>
      <c r="AR144" s="151"/>
      <c r="AS144" s="151"/>
    </row>
    <row r="145" spans="1:45" s="46" customFormat="1" x14ac:dyDescent="0.2">
      <c r="C145" s="147"/>
      <c r="D145" s="152"/>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149"/>
      <c r="AI145" s="149"/>
      <c r="AJ145" s="150"/>
      <c r="AL145" s="149"/>
      <c r="AM145" s="150"/>
      <c r="AN145" s="151"/>
      <c r="AO145" s="151"/>
      <c r="AP145" s="151"/>
      <c r="AQ145" s="151"/>
      <c r="AR145" s="151"/>
      <c r="AS145" s="151"/>
    </row>
    <row r="146" spans="1:45" s="46" customFormat="1" x14ac:dyDescent="0.2">
      <c r="C146" s="152"/>
      <c r="D146" s="160"/>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
    </row>
    <row r="147" spans="1:45" s="46" customFormat="1" ht="6" customHeight="1" x14ac:dyDescent="0.25">
      <c r="C147" s="147"/>
      <c r="D147" s="147"/>
      <c r="E147" s="148"/>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50"/>
      <c r="AL147" s="149"/>
      <c r="AM147" s="150"/>
      <c r="AN147" s="151"/>
      <c r="AO147" s="151"/>
      <c r="AP147" s="151"/>
      <c r="AQ147" s="151"/>
      <c r="AR147" s="151"/>
      <c r="AS147" s="151"/>
    </row>
    <row r="148" spans="1:45" s="46" customFormat="1" x14ac:dyDescent="0.25">
      <c r="C148" s="147"/>
      <c r="D148" s="153" t="s">
        <v>31</v>
      </c>
      <c r="E148" s="40" t="s">
        <v>81</v>
      </c>
      <c r="F148" s="161"/>
      <c r="G148" s="161"/>
      <c r="H148" s="161"/>
      <c r="I148" s="162"/>
      <c r="J148" s="162"/>
      <c r="K148" s="163"/>
      <c r="L148" s="1"/>
      <c r="M148" s="1"/>
      <c r="N148" s="164"/>
      <c r="O148" s="1"/>
      <c r="P148" s="1"/>
      <c r="Q148" s="1"/>
      <c r="R148" s="165"/>
      <c r="S148" s="165"/>
      <c r="T148" s="165"/>
      <c r="U148" s="1"/>
      <c r="V148" s="1"/>
      <c r="W148" s="1"/>
      <c r="X148" s="1"/>
      <c r="Y148" s="1"/>
      <c r="Z148" s="1"/>
      <c r="AA148" s="1"/>
      <c r="AB148" s="1"/>
      <c r="AC148" s="1"/>
      <c r="AD148" s="1"/>
      <c r="AE148" s="1"/>
      <c r="AF148" s="1"/>
      <c r="AG148" s="1"/>
      <c r="AH148" s="149"/>
      <c r="AI148" s="37"/>
      <c r="AJ148" s="26" t="s">
        <v>0</v>
      </c>
      <c r="AK148" s="26"/>
      <c r="AL148" s="37"/>
      <c r="AM148" s="26" t="s">
        <v>1</v>
      </c>
      <c r="AN148" s="151"/>
      <c r="AO148" s="151"/>
      <c r="AP148" s="151"/>
      <c r="AQ148" s="151"/>
      <c r="AR148" s="151"/>
      <c r="AS148" s="151"/>
    </row>
    <row r="149" spans="1:45" s="46" customFormat="1" x14ac:dyDescent="0.25">
      <c r="A149" s="1"/>
      <c r="B149" s="1"/>
      <c r="C149" s="152"/>
      <c r="D149" s="166"/>
      <c r="E149" s="218" t="s">
        <v>32</v>
      </c>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1"/>
      <c r="AN149" s="1"/>
    </row>
    <row r="150" spans="1:45" s="118" customFormat="1" x14ac:dyDescent="0.25">
      <c r="A150" s="1"/>
      <c r="B150" s="1"/>
      <c r="C150" s="166"/>
      <c r="D150" s="167"/>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1"/>
      <c r="AI150" s="1"/>
      <c r="AJ150" s="1"/>
      <c r="AK150" s="1"/>
      <c r="AL150" s="1"/>
      <c r="AM150" s="1"/>
      <c r="AN150" s="1"/>
      <c r="AO150" s="46"/>
    </row>
    <row r="151" spans="1:45" s="118" customFormat="1" x14ac:dyDescent="0.25">
      <c r="A151" s="1"/>
      <c r="B151" s="1"/>
      <c r="C151" s="166"/>
      <c r="D151" s="167"/>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1"/>
      <c r="AI151" s="1"/>
      <c r="AJ151" s="1"/>
      <c r="AK151" s="1"/>
      <c r="AL151" s="1"/>
      <c r="AM151" s="1"/>
      <c r="AN151" s="1"/>
      <c r="AO151" s="46"/>
    </row>
    <row r="152" spans="1:45" s="170" customFormat="1" ht="17.100000000000001" customHeight="1" x14ac:dyDescent="0.25">
      <c r="A152" s="168"/>
      <c r="B152" s="143"/>
      <c r="C152" s="145"/>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c r="AG152" s="167"/>
      <c r="AH152" s="169"/>
      <c r="AI152" s="169"/>
      <c r="AJ152" s="169"/>
      <c r="AK152" s="169"/>
      <c r="AL152" s="169"/>
      <c r="AM152" s="169"/>
      <c r="AQ152" s="171"/>
    </row>
    <row r="153" spans="1:45" s="46" customFormat="1" x14ac:dyDescent="0.25">
      <c r="A153" s="1"/>
      <c r="B153" s="1"/>
      <c r="C153" s="73"/>
      <c r="D153" s="27"/>
      <c r="E153" s="161"/>
      <c r="F153" s="161"/>
      <c r="G153" s="161"/>
      <c r="H153" s="161"/>
      <c r="I153" s="162"/>
      <c r="J153" s="162"/>
      <c r="K153" s="163"/>
      <c r="L153" s="1"/>
      <c r="M153" s="1"/>
      <c r="N153" s="164"/>
      <c r="O153" s="1"/>
      <c r="P153" s="1"/>
      <c r="Q153" s="1"/>
      <c r="R153" s="165"/>
      <c r="S153" s="165"/>
      <c r="T153" s="165"/>
      <c r="U153" s="1"/>
      <c r="V153" s="1"/>
      <c r="W153" s="1"/>
      <c r="X153" s="1"/>
      <c r="Y153" s="1"/>
      <c r="Z153" s="1"/>
      <c r="AA153" s="1"/>
      <c r="AB153" s="1"/>
      <c r="AC153" s="1"/>
      <c r="AD153" s="1"/>
      <c r="AE153" s="1"/>
      <c r="AF153" s="1"/>
      <c r="AG153" s="1"/>
      <c r="AH153" s="1"/>
      <c r="AI153" s="125"/>
      <c r="AJ153" s="26"/>
      <c r="AK153" s="26"/>
      <c r="AL153" s="125"/>
      <c r="AM153" s="26"/>
      <c r="AN153" s="1"/>
    </row>
    <row r="154" spans="1:45" s="140" customFormat="1" x14ac:dyDescent="0.25">
      <c r="A154" s="230">
        <v>4</v>
      </c>
      <c r="B154" s="230"/>
      <c r="C154" s="172" t="s">
        <v>47</v>
      </c>
      <c r="D154" s="173"/>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03" t="e">
        <f>IF(AND(AI96="X",AI102="X",AI104="X",AI110="X",AI114="X",AI116="X",AI119="X",AL131="X",AL134="X",AL136="X",AL141="X",AL144="X",AL148="X"),"X","")</f>
        <v>#DIV/0!</v>
      </c>
      <c r="AJ154" s="58" t="s">
        <v>0</v>
      </c>
      <c r="AK154" s="58"/>
      <c r="AL154" s="104" t="e">
        <f>IF(OR(AL96="X",AL102="X",AL104="X",AL110="X",AL114="X",AL116="X",AL119="X",AI131="X",AI134="X",AI136="X",AI141="X",AI144="X",AI148="X"),"X","")</f>
        <v>#DIV/0!</v>
      </c>
      <c r="AM154" s="58" t="s">
        <v>1</v>
      </c>
      <c r="AN154" s="175"/>
    </row>
    <row r="155" spans="1:45" s="118" customFormat="1" x14ac:dyDescent="0.25">
      <c r="A155" s="1"/>
      <c r="B155" s="1"/>
      <c r="C155" s="172" t="s">
        <v>90</v>
      </c>
      <c r="D155" s="173"/>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c r="AG155" s="174"/>
      <c r="AH155" s="174"/>
      <c r="AI155" s="57"/>
      <c r="AJ155" s="57"/>
      <c r="AK155" s="57"/>
      <c r="AL155" s="57"/>
      <c r="AM155" s="57"/>
      <c r="AN155" s="1"/>
      <c r="AO155" s="46"/>
    </row>
    <row r="156" spans="1:45" s="1" customFormat="1" x14ac:dyDescent="0.25"/>
    <row r="157" spans="1:45" s="118" customForma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46"/>
    </row>
    <row r="158" spans="1:45" s="3" customFormat="1" ht="18" x14ac:dyDescent="0.25">
      <c r="A158" s="232" t="s">
        <v>51</v>
      </c>
      <c r="B158" s="232"/>
      <c r="C158" s="232"/>
      <c r="D158" s="232"/>
      <c r="E158" s="232"/>
      <c r="F158" s="232"/>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row>
    <row r="159" spans="1:45" s="200" customFormat="1" ht="15.75" thickBo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spans="1:45" s="210" customFormat="1" ht="8.1" customHeight="1" x14ac:dyDescent="0.25">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7"/>
    </row>
    <row r="161" spans="1:45" s="163" customFormat="1" x14ac:dyDescent="0.25">
      <c r="A161" s="230">
        <v>5</v>
      </c>
      <c r="B161" s="230"/>
      <c r="C161" s="211" t="s">
        <v>45</v>
      </c>
      <c r="D161" s="178"/>
      <c r="E161" s="178"/>
      <c r="F161" s="178"/>
      <c r="G161" s="178"/>
      <c r="H161" s="178"/>
      <c r="I161" s="178"/>
      <c r="J161" s="178"/>
      <c r="K161" s="178"/>
      <c r="L161" s="178"/>
      <c r="M161" s="178"/>
      <c r="N161" s="178"/>
      <c r="O161" s="179"/>
      <c r="P161" s="179"/>
      <c r="Q161" s="179"/>
      <c r="R161" s="180"/>
      <c r="S161" s="180"/>
      <c r="T161" s="180"/>
      <c r="U161" s="180"/>
      <c r="V161" s="180"/>
      <c r="W161" s="180"/>
      <c r="X161" s="180"/>
      <c r="Y161" s="180"/>
      <c r="Z161" s="180"/>
      <c r="AA161" s="180"/>
      <c r="AB161" s="178"/>
      <c r="AC161" s="178"/>
      <c r="AD161" s="178"/>
      <c r="AE161" s="178"/>
      <c r="AF161" s="180"/>
      <c r="AG161" s="180"/>
      <c r="AH161" s="180"/>
      <c r="AI161" s="103" t="e">
        <f>IF(AND(AI40="X",AI154="X"),"X","")</f>
        <v>#DIV/0!</v>
      </c>
      <c r="AJ161" s="181" t="s">
        <v>0</v>
      </c>
      <c r="AK161" s="181"/>
      <c r="AL161" s="104" t="e">
        <f>IF(OR(AL40="X",AL154="X"),"X","")</f>
        <v>#DIV/0!</v>
      </c>
      <c r="AM161" s="181" t="s">
        <v>1</v>
      </c>
      <c r="AN161" s="182"/>
    </row>
    <row r="162" spans="1:45" s="178" customFormat="1" x14ac:dyDescent="0.25">
      <c r="A162" s="183"/>
      <c r="B162" s="183"/>
      <c r="C162" s="211" t="s">
        <v>46</v>
      </c>
      <c r="O162" s="179"/>
      <c r="P162" s="179"/>
      <c r="Q162" s="179"/>
      <c r="R162" s="180"/>
      <c r="S162" s="180"/>
      <c r="T162" s="180"/>
      <c r="U162" s="180"/>
      <c r="V162" s="180"/>
      <c r="W162" s="180"/>
      <c r="X162" s="180"/>
      <c r="Y162" s="180"/>
      <c r="Z162" s="180"/>
      <c r="AA162" s="180"/>
      <c r="AF162" s="180"/>
      <c r="AG162" s="180"/>
      <c r="AH162" s="180"/>
      <c r="AI162" s="184"/>
      <c r="AJ162" s="181"/>
      <c r="AK162" s="181"/>
      <c r="AL162" s="185"/>
      <c r="AM162" s="181"/>
      <c r="AN162" s="186"/>
    </row>
    <row r="163" spans="1:45" s="178" customFormat="1" ht="8.1" customHeight="1" thickBot="1" x14ac:dyDescent="0.3">
      <c r="A163" s="187"/>
      <c r="B163" s="188"/>
      <c r="C163" s="188"/>
      <c r="D163" s="188"/>
      <c r="E163" s="188"/>
      <c r="F163" s="188"/>
      <c r="G163" s="188"/>
      <c r="H163" s="188"/>
      <c r="I163" s="188"/>
      <c r="J163" s="188"/>
      <c r="K163" s="188"/>
      <c r="L163" s="188"/>
      <c r="M163" s="188"/>
      <c r="N163" s="188"/>
      <c r="O163" s="189"/>
      <c r="P163" s="189"/>
      <c r="Q163" s="189"/>
      <c r="R163" s="190"/>
      <c r="S163" s="190"/>
      <c r="T163" s="190"/>
      <c r="U163" s="190"/>
      <c r="V163" s="190"/>
      <c r="W163" s="190"/>
      <c r="X163" s="190"/>
      <c r="Y163" s="190"/>
      <c r="Z163" s="190"/>
      <c r="AA163" s="190"/>
      <c r="AB163" s="188"/>
      <c r="AC163" s="188"/>
      <c r="AD163" s="188"/>
      <c r="AE163" s="188"/>
      <c r="AF163" s="190"/>
      <c r="AG163" s="190"/>
      <c r="AH163" s="190"/>
      <c r="AI163" s="191"/>
      <c r="AJ163" s="192"/>
      <c r="AK163" s="192"/>
      <c r="AL163" s="193"/>
      <c r="AM163" s="192"/>
      <c r="AN163" s="194"/>
    </row>
    <row r="164" spans="1:45" s="118" customForma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46"/>
    </row>
    <row r="165" spans="1:45" s="1" customFormat="1" x14ac:dyDescent="0.25">
      <c r="C165" s="195"/>
      <c r="D165" s="27"/>
      <c r="E165" s="161"/>
      <c r="F165" s="161"/>
      <c r="G165" s="161"/>
      <c r="H165" s="161"/>
      <c r="I165" s="162"/>
      <c r="J165" s="162"/>
      <c r="K165" s="163"/>
      <c r="N165" s="164"/>
      <c r="R165" s="165"/>
      <c r="S165" s="165"/>
      <c r="T165" s="165"/>
      <c r="AI165" s="125"/>
      <c r="AJ165" s="26"/>
      <c r="AK165" s="26"/>
      <c r="AL165" s="125"/>
      <c r="AM165" s="26"/>
    </row>
    <row r="166" spans="1:45" s="1" customFormat="1" ht="6" customHeight="1" x14ac:dyDescent="0.25"/>
    <row r="167" spans="1:45" s="1" customFormat="1" x14ac:dyDescent="0.25">
      <c r="AE167" s="26"/>
      <c r="AF167" s="1" t="s">
        <v>52</v>
      </c>
    </row>
    <row r="168" spans="1:45" s="118" customForma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46"/>
    </row>
    <row r="169" spans="1:45" s="34" customFormat="1" ht="18.75" x14ac:dyDescent="0.3">
      <c r="A169" s="232" t="s">
        <v>91</v>
      </c>
      <c r="B169" s="232"/>
      <c r="C169" s="232"/>
      <c r="D169" s="232"/>
      <c r="E169" s="232"/>
      <c r="F169" s="232"/>
      <c r="G169" s="232"/>
      <c r="H169" s="232"/>
      <c r="I169" s="232"/>
      <c r="J169" s="232"/>
      <c r="K169" s="232"/>
      <c r="L169" s="232"/>
      <c r="M169" s="232"/>
      <c r="N169" s="232"/>
      <c r="O169" s="232"/>
      <c r="P169" s="232"/>
      <c r="Q169" s="232"/>
      <c r="R169" s="232"/>
      <c r="S169" s="232"/>
      <c r="T169" s="232"/>
      <c r="U169" s="232"/>
      <c r="V169" s="232"/>
      <c r="W169" s="232"/>
      <c r="X169" s="232"/>
      <c r="Y169" s="232"/>
      <c r="Z169" s="232"/>
      <c r="AA169" s="232"/>
      <c r="AB169" s="232"/>
      <c r="AC169" s="232"/>
      <c r="AD169" s="232"/>
      <c r="AE169" s="232"/>
      <c r="AF169" s="232"/>
      <c r="AG169" s="232"/>
      <c r="AH169" s="232"/>
      <c r="AI169" s="232"/>
      <c r="AJ169" s="232"/>
      <c r="AK169" s="232"/>
      <c r="AL169" s="232"/>
      <c r="AM169" s="232"/>
      <c r="AN169" s="232"/>
    </row>
    <row r="170" spans="1:45" s="118" customFormat="1" ht="12" x14ac:dyDescent="0.2">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row>
    <row r="171" spans="1:45" s="46" customFormat="1" x14ac:dyDescent="0.2">
      <c r="A171" s="230">
        <v>6</v>
      </c>
      <c r="B171" s="230"/>
      <c r="C171" s="218" t="s">
        <v>82</v>
      </c>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151"/>
      <c r="AO171" s="151"/>
      <c r="AP171" s="151"/>
      <c r="AQ171" s="151"/>
      <c r="AR171" s="151"/>
      <c r="AS171" s="151"/>
    </row>
    <row r="172" spans="1:45" s="46" customFormat="1" ht="12.75" x14ac:dyDescent="0.2">
      <c r="A172" s="141"/>
      <c r="B172" s="141"/>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8"/>
      <c r="AL172" s="218"/>
      <c r="AM172" s="218"/>
      <c r="AN172" s="151"/>
      <c r="AO172" s="151"/>
      <c r="AP172" s="151"/>
      <c r="AQ172" s="151"/>
      <c r="AR172" s="151"/>
      <c r="AS172" s="151"/>
    </row>
    <row r="173" spans="1:45" s="46" customFormat="1" ht="12.75" x14ac:dyDescent="0.2">
      <c r="A173" s="141"/>
      <c r="B173" s="141"/>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8"/>
      <c r="AL173" s="218"/>
      <c r="AM173" s="218"/>
      <c r="AN173" s="151"/>
      <c r="AO173" s="151"/>
      <c r="AP173" s="151"/>
      <c r="AQ173" s="151"/>
      <c r="AR173" s="151"/>
      <c r="AS173" s="151"/>
    </row>
    <row r="174" spans="1:45" s="46" customFormat="1" ht="12.75" x14ac:dyDescent="0.2">
      <c r="A174" s="141"/>
      <c r="B174" s="141"/>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151"/>
      <c r="AO174" s="151"/>
      <c r="AP174" s="151"/>
      <c r="AQ174" s="151"/>
      <c r="AR174" s="151"/>
      <c r="AS174" s="151"/>
    </row>
    <row r="175" spans="1:45" s="46" customFormat="1" ht="12" x14ac:dyDescent="0.2">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151"/>
      <c r="AO175" s="151"/>
      <c r="AP175" s="151"/>
      <c r="AQ175" s="151"/>
      <c r="AR175" s="151"/>
      <c r="AS175" s="151"/>
    </row>
    <row r="176" spans="1:45" s="46" customFormat="1" ht="6" customHeight="1" x14ac:dyDescent="0.2">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151"/>
      <c r="AO176" s="151"/>
      <c r="AP176" s="151"/>
      <c r="AQ176" s="151"/>
      <c r="AR176" s="151"/>
      <c r="AS176" s="151"/>
    </row>
    <row r="177" spans="1:45" s="46" customFormat="1" ht="18" customHeight="1" x14ac:dyDescent="0.25">
      <c r="C177" s="1"/>
      <c r="D177" s="11" t="s">
        <v>6</v>
      </c>
      <c r="E177" s="24" t="s">
        <v>83</v>
      </c>
      <c r="F177" s="1"/>
      <c r="G177" s="1"/>
      <c r="H177" s="1"/>
      <c r="I177" s="1"/>
      <c r="J177" s="1"/>
      <c r="K177" s="1"/>
      <c r="L177" s="1"/>
      <c r="M177" s="1"/>
      <c r="N177" s="1"/>
      <c r="O177" s="1"/>
      <c r="P177" s="1"/>
      <c r="Q177" s="1"/>
      <c r="R177" s="1"/>
      <c r="S177" s="1"/>
      <c r="T177" s="1"/>
      <c r="U177" s="19"/>
      <c r="V177" s="19"/>
      <c r="W177" s="19"/>
      <c r="X177" s="19"/>
      <c r="Y177" s="19"/>
      <c r="Z177" s="19"/>
      <c r="AA177" s="19"/>
      <c r="AB177" s="19"/>
      <c r="AC177" s="19"/>
      <c r="AD177" s="19"/>
      <c r="AE177" s="19"/>
      <c r="AF177" s="19"/>
      <c r="AG177" s="1"/>
      <c r="AH177" s="19"/>
      <c r="AI177" s="37"/>
      <c r="AJ177" s="30" t="s">
        <v>0</v>
      </c>
      <c r="AK177" s="1"/>
      <c r="AL177" s="37"/>
      <c r="AM177" s="30" t="s">
        <v>1</v>
      </c>
      <c r="AN177" s="151"/>
      <c r="AO177" s="151"/>
      <c r="AP177" s="151"/>
      <c r="AQ177" s="151"/>
      <c r="AR177" s="151"/>
      <c r="AS177" s="151"/>
    </row>
    <row r="178" spans="1:45" s="46" customFormat="1" ht="6" customHeight="1" x14ac:dyDescent="0.25">
      <c r="C178" s="1"/>
      <c r="D178" s="72"/>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
      <c r="AL178" s="175"/>
      <c r="AM178" s="175"/>
      <c r="AN178" s="151"/>
      <c r="AO178" s="151"/>
      <c r="AP178" s="151"/>
      <c r="AQ178" s="151"/>
      <c r="AR178" s="151"/>
      <c r="AS178" s="151"/>
    </row>
    <row r="179" spans="1:45" s="46" customFormat="1" ht="18" customHeight="1" x14ac:dyDescent="0.25">
      <c r="C179" s="1"/>
      <c r="D179" s="11" t="s">
        <v>6</v>
      </c>
      <c r="E179" s="24" t="s">
        <v>84</v>
      </c>
      <c r="F179" s="1"/>
      <c r="G179" s="1"/>
      <c r="H179" s="1"/>
      <c r="I179" s="1"/>
      <c r="J179" s="1"/>
      <c r="K179" s="1"/>
      <c r="L179" s="1"/>
      <c r="M179" s="1"/>
      <c r="N179" s="1"/>
      <c r="O179" s="1"/>
      <c r="P179" s="1"/>
      <c r="Q179" s="1"/>
      <c r="R179" s="1"/>
      <c r="S179" s="1"/>
      <c r="T179" s="1"/>
      <c r="U179" s="19"/>
      <c r="V179" s="19"/>
      <c r="W179" s="19"/>
      <c r="X179" s="19"/>
      <c r="Y179" s="19"/>
      <c r="Z179" s="19"/>
      <c r="AA179" s="19"/>
      <c r="AB179" s="19"/>
      <c r="AC179" s="19"/>
      <c r="AD179" s="19"/>
      <c r="AE179" s="19"/>
      <c r="AF179" s="19"/>
      <c r="AG179" s="1"/>
      <c r="AH179" s="19"/>
      <c r="AI179" s="37"/>
      <c r="AJ179" s="30" t="s">
        <v>0</v>
      </c>
      <c r="AK179" s="1"/>
      <c r="AL179" s="37"/>
      <c r="AM179" s="30" t="s">
        <v>1</v>
      </c>
      <c r="AN179" s="151"/>
      <c r="AO179" s="151"/>
      <c r="AP179" s="151"/>
      <c r="AQ179" s="151"/>
      <c r="AR179" s="151"/>
      <c r="AS179" s="151"/>
    </row>
    <row r="180" spans="1:45" s="46" customFormat="1" ht="6" customHeight="1" x14ac:dyDescent="0.25">
      <c r="C180" s="1"/>
      <c r="D180" s="72"/>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
      <c r="AL180" s="175"/>
      <c r="AM180" s="175"/>
      <c r="AN180" s="151"/>
      <c r="AO180" s="151"/>
      <c r="AP180" s="151"/>
      <c r="AQ180" s="151"/>
      <c r="AR180" s="151"/>
      <c r="AS180" s="151"/>
    </row>
    <row r="181" spans="1:45" s="46" customFormat="1" ht="18" customHeight="1" x14ac:dyDescent="0.25">
      <c r="C181" s="1"/>
      <c r="D181" s="11" t="s">
        <v>6</v>
      </c>
      <c r="E181" s="24" t="s">
        <v>85</v>
      </c>
      <c r="F181" s="1"/>
      <c r="G181" s="1"/>
      <c r="H181" s="1"/>
      <c r="I181" s="1"/>
      <c r="J181" s="1"/>
      <c r="K181" s="1"/>
      <c r="L181" s="1"/>
      <c r="M181" s="1"/>
      <c r="N181" s="1"/>
      <c r="O181" s="1"/>
      <c r="P181" s="1"/>
      <c r="Q181" s="1"/>
      <c r="R181" s="1"/>
      <c r="S181" s="1"/>
      <c r="T181" s="1"/>
      <c r="U181" s="19"/>
      <c r="V181" s="19"/>
      <c r="W181" s="19"/>
      <c r="X181" s="19"/>
      <c r="Y181" s="19"/>
      <c r="Z181" s="19"/>
      <c r="AA181" s="19"/>
      <c r="AB181" s="19"/>
      <c r="AC181" s="19"/>
      <c r="AD181" s="19"/>
      <c r="AE181" s="19"/>
      <c r="AF181" s="19"/>
      <c r="AG181" s="1"/>
      <c r="AH181" s="19"/>
      <c r="AI181" s="37"/>
      <c r="AJ181" s="30" t="s">
        <v>0</v>
      </c>
      <c r="AK181" s="1"/>
      <c r="AL181" s="37"/>
      <c r="AM181" s="30" t="s">
        <v>1</v>
      </c>
      <c r="AN181" s="151"/>
      <c r="AO181" s="151"/>
      <c r="AP181" s="151"/>
      <c r="AQ181" s="151"/>
      <c r="AR181" s="151"/>
      <c r="AS181" s="151"/>
    </row>
    <row r="182" spans="1:45" s="46" customFormat="1" ht="6" customHeight="1" x14ac:dyDescent="0.25">
      <c r="C182" s="1"/>
      <c r="D182" s="72"/>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
      <c r="AL182" s="175"/>
      <c r="AM182" s="175"/>
      <c r="AN182" s="151"/>
      <c r="AO182" s="151"/>
      <c r="AP182" s="151"/>
      <c r="AQ182" s="151"/>
      <c r="AR182" s="151"/>
      <c r="AS182" s="151"/>
    </row>
    <row r="183" spans="1:45" s="46" customFormat="1" ht="16.5" x14ac:dyDescent="0.3">
      <c r="C183" s="1"/>
      <c r="D183" s="11" t="s">
        <v>6</v>
      </c>
      <c r="E183" s="1" t="s">
        <v>86</v>
      </c>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c r="AG183" s="1"/>
      <c r="AH183" s="19"/>
      <c r="AI183" s="37"/>
      <c r="AJ183" s="30" t="s">
        <v>0</v>
      </c>
      <c r="AK183" s="1"/>
      <c r="AL183" s="37"/>
      <c r="AM183" s="30" t="s">
        <v>1</v>
      </c>
      <c r="AN183" s="151"/>
      <c r="AO183" s="151"/>
      <c r="AP183" s="151"/>
      <c r="AQ183" s="151"/>
      <c r="AR183" s="151"/>
      <c r="AS183" s="151"/>
    </row>
    <row r="184" spans="1:45" s="1" customFormat="1" ht="16.5" customHeight="1" x14ac:dyDescent="0.25">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row>
    <row r="185" spans="1:45" s="1" customFormat="1" x14ac:dyDescent="0.25">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row>
    <row r="186" spans="1:45" s="1" customFormat="1" x14ac:dyDescent="0.25"/>
    <row r="187" spans="1:45" s="118" customFormat="1" ht="12" x14ac:dyDescent="0.2">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row>
    <row r="188" spans="1:45" s="118" customFormat="1" ht="12" x14ac:dyDescent="0.2">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row>
    <row r="189" spans="1:45" s="118" customFormat="1" ht="12" x14ac:dyDescent="0.2">
      <c r="A189" s="46"/>
      <c r="B189" s="46"/>
      <c r="C189" s="196"/>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c r="AG189" s="197"/>
      <c r="AH189" s="197"/>
      <c r="AI189" s="197"/>
      <c r="AJ189" s="197"/>
      <c r="AK189" s="197"/>
      <c r="AL189" s="198"/>
      <c r="AM189" s="46"/>
      <c r="AN189" s="46"/>
      <c r="AO189" s="46"/>
    </row>
    <row r="190" spans="1:45" s="200" customFormat="1" ht="16.5" customHeight="1" x14ac:dyDescent="0.25">
      <c r="A190" s="1"/>
      <c r="B190" s="1"/>
      <c r="C190" s="12"/>
      <c r="D190" s="245" t="s">
        <v>98</v>
      </c>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45"/>
      <c r="AD190" s="245"/>
      <c r="AE190" s="245"/>
      <c r="AF190" s="245"/>
      <c r="AG190" s="245"/>
      <c r="AH190" s="245"/>
      <c r="AI190" s="245"/>
      <c r="AJ190" s="245"/>
      <c r="AK190" s="245"/>
      <c r="AL190" s="199"/>
      <c r="AM190" s="1"/>
      <c r="AN190" s="1"/>
      <c r="AO190" s="1"/>
    </row>
    <row r="191" spans="1:45" s="200" customFormat="1" x14ac:dyDescent="0.25">
      <c r="A191" s="1"/>
      <c r="B191" s="1"/>
      <c r="C191" s="12"/>
      <c r="D191" s="245"/>
      <c r="E191" s="245"/>
      <c r="F191" s="245"/>
      <c r="G191" s="245"/>
      <c r="H191" s="245"/>
      <c r="I191" s="245"/>
      <c r="J191" s="245"/>
      <c r="K191" s="245"/>
      <c r="L191" s="245"/>
      <c r="M191" s="245"/>
      <c r="N191" s="245"/>
      <c r="O191" s="245"/>
      <c r="P191" s="245"/>
      <c r="Q191" s="245"/>
      <c r="R191" s="245"/>
      <c r="S191" s="245"/>
      <c r="T191" s="245"/>
      <c r="U191" s="245"/>
      <c r="V191" s="245"/>
      <c r="W191" s="245"/>
      <c r="X191" s="245"/>
      <c r="Y191" s="245"/>
      <c r="Z191" s="245"/>
      <c r="AA191" s="245"/>
      <c r="AB191" s="245"/>
      <c r="AC191" s="245"/>
      <c r="AD191" s="245"/>
      <c r="AE191" s="245"/>
      <c r="AF191" s="245"/>
      <c r="AG191" s="245"/>
      <c r="AH191" s="245"/>
      <c r="AI191" s="245"/>
      <c r="AJ191" s="245"/>
      <c r="AK191" s="245"/>
      <c r="AL191" s="199"/>
      <c r="AM191" s="1"/>
      <c r="AN191" s="1"/>
      <c r="AO191" s="1"/>
    </row>
    <row r="192" spans="1:45" s="200" customFormat="1" x14ac:dyDescent="0.25">
      <c r="A192" s="1"/>
      <c r="B192" s="1"/>
      <c r="C192" s="12"/>
      <c r="D192" s="245"/>
      <c r="E192" s="245"/>
      <c r="F192" s="245"/>
      <c r="G192" s="245"/>
      <c r="H192" s="245"/>
      <c r="I192" s="245"/>
      <c r="J192" s="245"/>
      <c r="K192" s="245"/>
      <c r="L192" s="245"/>
      <c r="M192" s="245"/>
      <c r="N192" s="245"/>
      <c r="O192" s="245"/>
      <c r="P192" s="245"/>
      <c r="Q192" s="245"/>
      <c r="R192" s="245"/>
      <c r="S192" s="245"/>
      <c r="T192" s="245"/>
      <c r="U192" s="245"/>
      <c r="V192" s="245"/>
      <c r="W192" s="245"/>
      <c r="X192" s="245"/>
      <c r="Y192" s="245"/>
      <c r="Z192" s="245"/>
      <c r="AA192" s="245"/>
      <c r="AB192" s="245"/>
      <c r="AC192" s="245"/>
      <c r="AD192" s="245"/>
      <c r="AE192" s="245"/>
      <c r="AF192" s="245"/>
      <c r="AG192" s="245"/>
      <c r="AH192" s="245"/>
      <c r="AI192" s="245"/>
      <c r="AJ192" s="245"/>
      <c r="AK192" s="245"/>
      <c r="AL192" s="199"/>
      <c r="AM192" s="1"/>
      <c r="AN192" s="1"/>
      <c r="AO192" s="1"/>
    </row>
    <row r="193" spans="1:41" s="118" customFormat="1" x14ac:dyDescent="0.2">
      <c r="A193" s="46"/>
      <c r="B193" s="46"/>
      <c r="C193" s="201"/>
      <c r="D193" s="202"/>
      <c r="E193" s="206" t="s">
        <v>6</v>
      </c>
      <c r="F193" s="239" t="s">
        <v>26</v>
      </c>
      <c r="G193" s="239"/>
      <c r="H193" s="239"/>
      <c r="I193" s="239"/>
      <c r="J193" s="239"/>
      <c r="K193" s="239"/>
      <c r="L193" s="239"/>
      <c r="M193" s="239"/>
      <c r="N193" s="239"/>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2"/>
      <c r="AK193" s="202"/>
      <c r="AL193" s="199"/>
      <c r="AM193" s="46"/>
      <c r="AN193" s="46"/>
      <c r="AO193" s="46"/>
    </row>
    <row r="194" spans="1:41" s="118" customFormat="1" x14ac:dyDescent="0.2">
      <c r="A194" s="46"/>
      <c r="B194" s="46"/>
      <c r="C194" s="201"/>
      <c r="D194" s="202"/>
      <c r="E194" s="206" t="s">
        <v>6</v>
      </c>
      <c r="F194" s="243" t="s">
        <v>9</v>
      </c>
      <c r="G194" s="243"/>
      <c r="H194" s="243"/>
      <c r="I194" s="243"/>
      <c r="J194" s="243"/>
      <c r="K194" s="243"/>
      <c r="L194" s="243"/>
      <c r="M194" s="243"/>
      <c r="N194" s="243"/>
      <c r="O194" s="243"/>
      <c r="P194" s="243"/>
      <c r="Q194" s="203"/>
      <c r="R194" s="203"/>
      <c r="S194" s="203"/>
      <c r="T194" s="203"/>
      <c r="U194" s="203"/>
      <c r="V194" s="203"/>
      <c r="W194" s="203"/>
      <c r="X194" s="203"/>
      <c r="Y194" s="203"/>
      <c r="Z194" s="203"/>
      <c r="AA194" s="203"/>
      <c r="AB194" s="203"/>
      <c r="AC194" s="203"/>
      <c r="AD194" s="203"/>
      <c r="AE194" s="203"/>
      <c r="AF194" s="203"/>
      <c r="AG194" s="203"/>
      <c r="AH194" s="203"/>
      <c r="AI194" s="203"/>
      <c r="AJ194" s="202"/>
      <c r="AK194" s="202"/>
      <c r="AL194" s="199"/>
      <c r="AM194" s="46"/>
      <c r="AN194" s="46"/>
      <c r="AO194" s="46"/>
    </row>
    <row r="195" spans="1:41" s="118" customFormat="1" x14ac:dyDescent="0.2">
      <c r="A195" s="46"/>
      <c r="B195" s="46"/>
      <c r="C195" s="201"/>
      <c r="D195" s="202"/>
      <c r="E195" s="206" t="s">
        <v>6</v>
      </c>
      <c r="F195" s="239" t="s">
        <v>27</v>
      </c>
      <c r="G195" s="239"/>
      <c r="H195" s="239"/>
      <c r="I195" s="239"/>
      <c r="J195" s="239"/>
      <c r="K195" s="239"/>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2"/>
      <c r="AK195" s="202"/>
      <c r="AL195" s="199"/>
      <c r="AM195" s="46"/>
      <c r="AN195" s="46"/>
      <c r="AO195" s="46"/>
    </row>
    <row r="196" spans="1:41" s="118" customFormat="1" ht="12" x14ac:dyDescent="0.2">
      <c r="A196" s="46"/>
      <c r="B196" s="46"/>
      <c r="C196" s="201"/>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5"/>
      <c r="AM196" s="46"/>
      <c r="AN196" s="46"/>
      <c r="AO196" s="46"/>
    </row>
    <row r="197" spans="1:41" s="118" customFormat="1" ht="12" x14ac:dyDescent="0.2">
      <c r="A197" s="46"/>
      <c r="B197" s="46"/>
      <c r="C197" s="201"/>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5"/>
      <c r="AM197" s="46"/>
      <c r="AN197" s="46"/>
      <c r="AO197" s="46"/>
    </row>
    <row r="198" spans="1:41" s="118" customFormat="1" x14ac:dyDescent="0.25">
      <c r="A198" s="46"/>
      <c r="B198" s="46"/>
      <c r="C198" s="201"/>
      <c r="D198" s="13" t="s">
        <v>55</v>
      </c>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5"/>
      <c r="AM198" s="46"/>
      <c r="AN198" s="46"/>
      <c r="AO198" s="46"/>
    </row>
    <row r="199" spans="1:41" s="1" customFormat="1" x14ac:dyDescent="0.25">
      <c r="C199" s="12"/>
      <c r="D199" s="13" t="s">
        <v>56</v>
      </c>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4"/>
    </row>
    <row r="200" spans="1:41" s="1" customFormat="1" x14ac:dyDescent="0.25">
      <c r="C200" s="15"/>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7"/>
    </row>
    <row r="201" spans="1:41" s="1" customFormat="1" x14ac:dyDescent="0.25"/>
    <row r="202" spans="1:41" s="1" customFormat="1" x14ac:dyDescent="0.25"/>
    <row r="203" spans="1:41" s="200" customFormat="1" x14ac:dyDescent="0.25">
      <c r="A203" s="1"/>
      <c r="B203" s="1"/>
      <c r="C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spans="1:41" s="118" customFormat="1" ht="12" x14ac:dyDescent="0.2">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row>
    <row r="205" spans="1:41" s="118" customFormat="1" ht="12" x14ac:dyDescent="0.2">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row>
    <row r="206" spans="1:41" s="226" customFormat="1" x14ac:dyDescent="0.25">
      <c r="A206" s="226" t="s">
        <v>99</v>
      </c>
    </row>
    <row r="207" spans="1:41" s="226" customFormat="1" x14ac:dyDescent="0.25"/>
    <row r="208" spans="1:41" s="226" customFormat="1" x14ac:dyDescent="0.25"/>
    <row r="209" s="226" customFormat="1" x14ac:dyDescent="0.25"/>
    <row r="210" s="226" customFormat="1" x14ac:dyDescent="0.25"/>
    <row r="211" s="226" customFormat="1" x14ac:dyDescent="0.25"/>
    <row r="212" s="226" customFormat="1" ht="15" customHeight="1" x14ac:dyDescent="0.25"/>
    <row r="213" s="226" customFormat="1" x14ac:dyDescent="0.25"/>
    <row r="214" s="226" customFormat="1" x14ac:dyDescent="0.25"/>
    <row r="215" s="226" customFormat="1" x14ac:dyDescent="0.25"/>
    <row r="216" s="226" customFormat="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1" customFormat="1" hidden="1" x14ac:dyDescent="0.25"/>
    <row r="354" s="1" customFormat="1" hidden="1" x14ac:dyDescent="0.25"/>
    <row r="355" s="1" customFormat="1" hidden="1" x14ac:dyDescent="0.25"/>
    <row r="356" s="1" customFormat="1" hidden="1" x14ac:dyDescent="0.25"/>
    <row r="357" s="1" customFormat="1" hidden="1" x14ac:dyDescent="0.25"/>
    <row r="358" s="1" customFormat="1" hidden="1" x14ac:dyDescent="0.25"/>
    <row r="359" s="1" customFormat="1" hidden="1" x14ac:dyDescent="0.25"/>
    <row r="360" s="1" customFormat="1" hidden="1" x14ac:dyDescent="0.25"/>
    <row r="361" s="1" customFormat="1" hidden="1" x14ac:dyDescent="0.25"/>
    <row r="362" s="1" customFormat="1" hidden="1" x14ac:dyDescent="0.25"/>
    <row r="363" s="1" customFormat="1" hidden="1" x14ac:dyDescent="0.25"/>
    <row r="364" s="1" customFormat="1" hidden="1" x14ac:dyDescent="0.25"/>
    <row r="365" s="1" customFormat="1" hidden="1" x14ac:dyDescent="0.25"/>
    <row r="366" s="1" customFormat="1" hidden="1" x14ac:dyDescent="0.25"/>
    <row r="367" s="1" customFormat="1" hidden="1" x14ac:dyDescent="0.25"/>
    <row r="368" s="1" customFormat="1" hidden="1" x14ac:dyDescent="0.25"/>
    <row r="369" s="1" customFormat="1" hidden="1" x14ac:dyDescent="0.25"/>
    <row r="370" s="1" customFormat="1" hidden="1" x14ac:dyDescent="0.25"/>
    <row r="371" s="1" customFormat="1" hidden="1" x14ac:dyDescent="0.25"/>
    <row r="372" s="1" customFormat="1" hidden="1" x14ac:dyDescent="0.25"/>
    <row r="373" s="1" customFormat="1" hidden="1" x14ac:dyDescent="0.25"/>
    <row r="374" s="1" customFormat="1" hidden="1" x14ac:dyDescent="0.25"/>
    <row r="375" s="1" customFormat="1" hidden="1" x14ac:dyDescent="0.25"/>
  </sheetData>
  <sheetProtection algorithmName="SHA-512" hashValue="IvdyUyMM+TheROO4RSB0Xkug5UOkceRSnqrOmhbZU49R48UFNYIsQPIE72IBXlyv11zymOEv7jJbMyQlh6YHMw==" saltValue="4wfJTDCKVANq/xov1s6t/g==" spinCount="100000" sheet="1" selectLockedCells="1"/>
  <mergeCells count="71">
    <mergeCell ref="A3:AN3"/>
    <mergeCell ref="A206:XFD216"/>
    <mergeCell ref="A6:AM6"/>
    <mergeCell ref="C13:N13"/>
    <mergeCell ref="C25:P25"/>
    <mergeCell ref="AH91:AM94"/>
    <mergeCell ref="G48:AK48"/>
    <mergeCell ref="E137:AH139"/>
    <mergeCell ref="AC98:AF98"/>
    <mergeCell ref="A127:B127"/>
    <mergeCell ref="L68:N68"/>
    <mergeCell ref="T68:V68"/>
    <mergeCell ref="L70:N70"/>
    <mergeCell ref="T70:V70"/>
    <mergeCell ref="T72:V72"/>
    <mergeCell ref="M92:AG92"/>
    <mergeCell ref="F193:N193"/>
    <mergeCell ref="M91:AG91"/>
    <mergeCell ref="F194:P194"/>
    <mergeCell ref="F195:K195"/>
    <mergeCell ref="AC104:AF104"/>
    <mergeCell ref="D116:K117"/>
    <mergeCell ref="D190:AK192"/>
    <mergeCell ref="A169:AN169"/>
    <mergeCell ref="E144:AG146"/>
    <mergeCell ref="E149:AG151"/>
    <mergeCell ref="A125:AN125"/>
    <mergeCell ref="D104:K106"/>
    <mergeCell ref="AC114:AF114"/>
    <mergeCell ref="E129:S129"/>
    <mergeCell ref="E131:AG132"/>
    <mergeCell ref="A171:B171"/>
    <mergeCell ref="A40:B40"/>
    <mergeCell ref="C171:AM175"/>
    <mergeCell ref="A161:B161"/>
    <mergeCell ref="A4:AN4"/>
    <mergeCell ref="A36:AN36"/>
    <mergeCell ref="A57:AN57"/>
    <mergeCell ref="A8:AM12"/>
    <mergeCell ref="A158:AN158"/>
    <mergeCell ref="A154:B154"/>
    <mergeCell ref="AJ30:AM30"/>
    <mergeCell ref="N106:AA108"/>
    <mergeCell ref="N110:AA112"/>
    <mergeCell ref="S94:V94"/>
    <mergeCell ref="AC116:AF116"/>
    <mergeCell ref="AC119:AF119"/>
    <mergeCell ref="G49:AD49"/>
    <mergeCell ref="E63:AM66"/>
    <mergeCell ref="E83:AM87"/>
    <mergeCell ref="G89:T89"/>
    <mergeCell ref="G88:Z88"/>
    <mergeCell ref="A17:AM19"/>
    <mergeCell ref="E76:AM77"/>
    <mergeCell ref="G80:J80"/>
    <mergeCell ref="N80:Q80"/>
    <mergeCell ref="C42:AK47"/>
    <mergeCell ref="J30:AD30"/>
    <mergeCell ref="H28:AM28"/>
    <mergeCell ref="A21:AM23"/>
    <mergeCell ref="C24:O24"/>
    <mergeCell ref="A61:B61"/>
    <mergeCell ref="A59:AM59"/>
    <mergeCell ref="A32:AM34"/>
    <mergeCell ref="E141:AG141"/>
    <mergeCell ref="AC102:AF102"/>
    <mergeCell ref="AC96:AF96"/>
    <mergeCell ref="AC100:AF100"/>
    <mergeCell ref="AC110:AF110"/>
    <mergeCell ref="AC106:AF106"/>
    <mergeCell ref="C127:AM128"/>
  </mergeCells>
  <hyperlinks>
    <hyperlink ref="E129:S129" r:id="rId1" display="Connecticut Nutrition Standards for Food in Schools " xr:uid="{00000000-0004-0000-0000-000003000000}"/>
    <hyperlink ref="C24:M24" r:id="rId2" display="Submitting New Products for Approval" xr:uid="{00000000-0004-0000-0000-000005000000}"/>
    <hyperlink ref="C24:O24" r:id="rId3" display="List of Acceptable Foods and Beverages" xr:uid="{00000000-0004-0000-0000-000006000000}"/>
    <hyperlink ref="F194:P194" r:id="rId4" display="Connecticut Nutrition Standards" xr:uid="{00000000-0004-0000-0000-000007000000}"/>
    <hyperlink ref="F193:N193" r:id="rId5" display="Healthy Food Certification" xr:uid="{00000000-0004-0000-0000-000008000000}"/>
    <hyperlink ref="F195:K195" r:id="rId6" display="HFC Coordinator" xr:uid="{00000000-0004-0000-0000-000009000000}"/>
    <hyperlink ref="C13:N13" r:id="rId7" location="CNSWorksheets" display="Connecticut Nutrition Standards" xr:uid="{9A9EFC68-0737-4273-BA51-65BA6CDE5022}"/>
    <hyperlink ref="C25:M25" r:id="rId8" display="Submitting New Products for Approval" xr:uid="{2F29A5A7-20E9-4B60-B20F-F774AA70E016}"/>
    <hyperlink ref="C25:P25" r:id="rId9" display="Submitting New Products for Approval" xr:uid="{5E24B2D3-5FE8-47FA-9C41-2983C33E52D1}"/>
    <hyperlink ref="G48:X48" r:id="rId10" display="Whole Grain-rich Criteria for Grades K-12 in the NSLP and SBP" xr:uid="{4874143F-B182-4001-9E31-A9E043B10146}"/>
    <hyperlink ref="G89:T89" r:id="rId11" display="CNS Worksheet 9: Nutrient Analysis of Recipes" xr:uid="{BCCF5DCD-C8A2-4507-809C-CDE20D2E2B23}"/>
    <hyperlink ref="G88:Z88" r:id="rId12" display="Guidance on Evaluating Recipes for Compliance with the CNS" xr:uid="{ED3E8C52-EEFF-4BA2-9F2C-3E332809929B}"/>
    <hyperlink ref="G49:P49" r:id="rId13" display="Product Formulation Statements " xr:uid="{00000000-0004-0000-0000-000002000000}"/>
    <hyperlink ref="G48:AK48" r:id="rId14" display="Meeting the Whole Grain-rich Requirement for the NSLP and SBP Meal Patterns for Grades K-12" xr:uid="{080E4585-652B-4787-960A-3CE454C87D88}"/>
    <hyperlink ref="G49:AD49" r:id="rId15" display="Using Product Formulation Statements in the School Nutrition Programs" xr:uid="{C3FC6827-0540-4A3E-B0D0-F830306849F5}"/>
  </hyperlinks>
  <pageMargins left="0.2" right="0.2" top="0.2" bottom="0.2" header="0.3" footer="0.1"/>
  <pageSetup scale="95" orientation="portrait" r:id="rId16"/>
  <headerFooter>
    <oddFooter>&amp;C&amp;"Arial Narrow,Regular"&amp;8Connecticut State Department of Education • Revised July 2023</oddFooter>
  </headerFooter>
  <rowBreaks count="3" manualBreakCount="3">
    <brk id="53" max="39" man="1"/>
    <brk id="121" max="39" man="1"/>
    <brk id="165" max="39" man="1"/>
  </rowBreak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2022-01-14T21:16:12Z</cp:lastPrinted>
  <dcterms:created xsi:type="dcterms:W3CDTF">2011-06-30T11:51:22Z</dcterms:created>
  <dcterms:modified xsi:type="dcterms:W3CDTF">2023-07-10T11:47:40Z</dcterms:modified>
</cp:coreProperties>
</file>