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K:\SFIORE\Healthy Food Certification (HFC)\HFC Handouts\CNS Calculation Worksheets\"/>
    </mc:Choice>
  </mc:AlternateContent>
  <xr:revisionPtr revIDLastSave="0" documentId="13_ncr:1_{9987541E-B3D1-4FCD-B8D0-584FF39C394B}" xr6:coauthVersionLast="47" xr6:coauthVersionMax="47" xr10:uidLastSave="{00000000-0000-0000-0000-000000000000}"/>
  <workbookProtection workbookAlgorithmName="SHA-512" workbookHashValue="MjoA8KJzfztDb218iQzvLz7kfXek18KtQ0YVEyzjI9j43ANFuuFD4Nd5jLwjzwHrPrWcJHsQLC0OcEyTW6o8WQ==" workbookSaltValue="XJSVLpUd5JK+G0LLCrBT5g==" workbookSpinCount="100000" lockStructure="1"/>
  <bookViews>
    <workbookView xWindow="28680" yWindow="-120" windowWidth="29040" windowHeight="15720" xr2:uid="{00000000-000D-0000-FFFF-FFFF00000000}"/>
  </bookViews>
  <sheets>
    <sheet name="CNS Worksheet 2 Yogurt, Pudding" sheetId="1" r:id="rId1"/>
  </sheets>
  <definedNames>
    <definedName name="_xlnm.Print_Area" localSheetId="0">'CNS Worksheet 2 Yogurt, Pudding'!$A$1:$Z$263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17" i="1" l="1"/>
  <c r="L149" i="1" l="1"/>
  <c r="R149" i="1" s="1"/>
  <c r="J107" i="1"/>
  <c r="J105" i="1"/>
  <c r="O130" i="1"/>
  <c r="O136" i="1"/>
  <c r="O149" i="1" l="1"/>
  <c r="R87" i="1"/>
  <c r="O87" i="1"/>
  <c r="R136" i="1" l="1"/>
  <c r="R130" i="1"/>
  <c r="L146" i="1"/>
  <c r="O146" i="1" s="1"/>
  <c r="L144" i="1"/>
  <c r="R144" i="1" l="1"/>
  <c r="O144" i="1"/>
  <c r="O186" i="1" s="1"/>
  <c r="R146" i="1"/>
  <c r="J109" i="1"/>
  <c r="R186" i="1" l="1"/>
  <c r="R193" i="1" s="1"/>
  <c r="O193" i="1"/>
</calcChain>
</file>

<file path=xl/sharedStrings.xml><?xml version="1.0" encoding="utf-8"?>
<sst xmlns="http://schemas.openxmlformats.org/spreadsheetml/2006/main" count="243" uniqueCount="179">
  <si>
    <t xml:space="preserve"> Yes</t>
  </si>
  <si>
    <t xml:space="preserve"> No</t>
  </si>
  <si>
    <t>g</t>
  </si>
  <si>
    <t>mg</t>
  </si>
  <si>
    <t>Calories</t>
  </si>
  <si>
    <t>Sodium (mg)</t>
  </si>
  <si>
    <t>·</t>
  </si>
  <si>
    <t>A</t>
  </si>
  <si>
    <t>B</t>
  </si>
  <si>
    <t>Connecticut Nutrition Standards</t>
  </si>
  <si>
    <t>Name of product:</t>
  </si>
  <si>
    <t xml:space="preserve">Date reviewed:  </t>
  </si>
  <si>
    <t>Package size</t>
  </si>
  <si>
    <t>Serving size</t>
  </si>
  <si>
    <t xml:space="preserve">Connecticut Nutrition Standards for Food in Schools </t>
  </si>
  <si>
    <t>Total fat (g)</t>
  </si>
  <si>
    <t>Saturated fat (g)</t>
  </si>
  <si>
    <t xml:space="preserve">Manufacturer or recipe:  </t>
  </si>
  <si>
    <t>CNS Nutrient Standards</t>
  </si>
  <si>
    <t>Healthy Food Certification</t>
  </si>
  <si>
    <t>HFC Coordinator</t>
  </si>
  <si>
    <t>C</t>
  </si>
  <si>
    <t>D</t>
  </si>
  <si>
    <t>E</t>
  </si>
  <si>
    <t>Part 1: General Standards</t>
  </si>
  <si>
    <t>List of Acceptable Foods and Beverages</t>
  </si>
  <si>
    <t xml:space="preserve"> ounces =</t>
  </si>
  <si>
    <t>Nutrition Information per Serving</t>
  </si>
  <si>
    <t>Using Product Formulation Statements in the School Nutrition Programs</t>
  </si>
  <si>
    <r>
      <rPr>
        <b/>
        <sz val="10.5"/>
        <rFont val="Arial"/>
        <family val="2"/>
      </rPr>
      <t>Dried or dehydrated vegetables</t>
    </r>
    <r>
      <rPr>
        <sz val="10.5"/>
        <rFont val="Arial"/>
        <family val="2"/>
      </rPr>
      <t xml:space="preserve"> meet the vegetable food group general standard.</t>
    </r>
  </si>
  <si>
    <r>
      <t xml:space="preserve">Calories: </t>
    </r>
    <r>
      <rPr>
        <b/>
        <sz val="10.5"/>
        <rFont val="Aptos Narrow"/>
        <family val="2"/>
      </rPr>
      <t>≤</t>
    </r>
    <r>
      <rPr>
        <b/>
        <sz val="10.5"/>
        <rFont val="Arial"/>
        <family val="2"/>
      </rPr>
      <t xml:space="preserve"> </t>
    </r>
    <r>
      <rPr>
        <sz val="10.5"/>
        <rFont val="Arial"/>
        <family val="2"/>
      </rPr>
      <t>200</t>
    </r>
  </si>
  <si>
    <r>
      <t xml:space="preserve">Fat: </t>
    </r>
    <r>
      <rPr>
        <sz val="10.5"/>
        <rFont val="Arial"/>
        <family val="2"/>
      </rPr>
      <t>≤ 35% of calories</t>
    </r>
  </si>
  <si>
    <t>% calories from fat</t>
  </si>
  <si>
    <t>% calories from saturated fat</t>
  </si>
  <si>
    <t>School Year 2025-26</t>
  </si>
  <si>
    <r>
      <rPr>
        <b/>
        <sz val="10.5"/>
        <rFont val="Arial"/>
        <family val="2"/>
      </rPr>
      <t>Dried or dehydrated fruits</t>
    </r>
    <r>
      <rPr>
        <sz val="10.5"/>
        <rFont val="Arial"/>
        <family val="2"/>
      </rPr>
      <t xml:space="preserve"> (e.g., dried cherries or fruit puree) meet the fruit food group </t>
    </r>
  </si>
  <si>
    <t xml:space="preserve">School Nutrition Programs </t>
  </si>
  <si>
    <t xml:space="preserve">In addition to meeting the CNS, the CSDE strongly encourages schools to choose foods that also meet the </t>
  </si>
  <si>
    <t>For more information, visit the CSDE’s Healthy Food Certification and Connecticut Nutrition Standards</t>
  </si>
  <si>
    <t xml:space="preserve">webpages, or contact the coordinator of HFC at the Connecticut State Department of Education, Bureau </t>
  </si>
  <si>
    <t>of Child Nutrition Programs, 450 Columbus Boulevard, Suite 504, Hartford, CT 06103-1841.</t>
  </si>
  <si>
    <t xml:space="preserve">The Connecticut State Department of Education is committed to a policy of equal opportunity/affirmative action for all </t>
  </si>
  <si>
    <t xml:space="preserve">qualified persons. The Connecticut Department of Education does not discriminate in any employment practice, </t>
  </si>
  <si>
    <t xml:space="preserve">education program, or educational activity on the basis of race; color; religious creed; age; sex; pregnancy; sexual </t>
  </si>
  <si>
    <t xml:space="preserve">orientation; workplace hazards to reproductive systems, gender identity or expression; marital status; national origin; </t>
  </si>
  <si>
    <t xml:space="preserve">ancestry; retaliation for previously opposed discrimination or coercion, intellectual disability; genetic information; </t>
  </si>
  <si>
    <t xml:space="preserve">learning disability; physical disability (including, but not limited to, blindness); mental disability (past/present history </t>
  </si>
  <si>
    <t xml:space="preserve">thereof); military or veteran status; status as a victim of domestic violence; or criminal record in state employment, </t>
  </si>
  <si>
    <t xml:space="preserve">Inquiries regarding the Connecticut State Department of Education’s nondiscrimination policies should be directed to: </t>
  </si>
  <si>
    <t xml:space="preserve">Attorney Louis Todisco, Connecticut State Department of Education, by mail 450 Columbus Boulevard, Hartford, CT </t>
  </si>
  <si>
    <t>Guide to Meeting the Whole Grain-rich Requirement for Grades K-12 in the</t>
  </si>
  <si>
    <t>Keep completed worksheets on file for Healthy Food Certification (HFC) documentation (due November 30 of each year)</t>
  </si>
  <si>
    <t xml:space="preserve">and the CSDE's Administrative Review of the school nutrition programs. The CSDE recommends maintaining completed </t>
  </si>
  <si>
    <t>worksheets electronically in a computer folder.</t>
  </si>
  <si>
    <t xml:space="preserve">If the food is a commercial product that meets the CNS but is not listed on the CSDE's List of Acceptable Foods and </t>
  </si>
  <si>
    <t xml:space="preserve">Beverages webpage, email the product's nutrition information to the CSDE. For information on approved products and </t>
  </si>
  <si>
    <t>submitting products to the CSDE, refer to the CSDE's resources below.</t>
  </si>
  <si>
    <r>
      <rPr>
        <b/>
        <sz val="10.5"/>
        <rFont val="Arial"/>
        <family val="2"/>
      </rPr>
      <t xml:space="preserve">For individually packaged foods only: </t>
    </r>
    <r>
      <rPr>
        <sz val="10.5"/>
        <rFont val="Arial"/>
        <family val="2"/>
      </rPr>
      <t xml:space="preserve">Enter the </t>
    </r>
    <r>
      <rPr>
        <b/>
        <sz val="10.5"/>
        <rFont val="Arial"/>
        <family val="2"/>
      </rPr>
      <t>package size</t>
    </r>
    <r>
      <rPr>
        <sz val="10.5"/>
        <rFont val="Arial"/>
        <family val="2"/>
      </rPr>
      <t xml:space="preserve"> and </t>
    </r>
    <r>
      <rPr>
        <b/>
        <sz val="10.5"/>
        <rFont val="Arial"/>
        <family val="2"/>
      </rPr>
      <t xml:space="preserve">serving size </t>
    </r>
    <r>
      <rPr>
        <sz val="10.5"/>
        <rFont val="Arial"/>
        <family val="2"/>
      </rPr>
      <t xml:space="preserve">in the orange box </t>
    </r>
  </si>
  <si>
    <r>
      <rPr>
        <b/>
        <sz val="10.5"/>
        <color theme="1"/>
        <rFont val="Arial"/>
        <family val="2"/>
      </rPr>
      <t xml:space="preserve">Must include accompaniments: </t>
    </r>
    <r>
      <rPr>
        <sz val="10.5"/>
        <color theme="1"/>
        <rFont val="Arial"/>
        <family val="2"/>
      </rPr>
      <t xml:space="preserve">The nutrition information must be for the food item as served, including </t>
    </r>
  </si>
  <si>
    <t>Does the product</t>
  </si>
  <si>
    <t>nutrient standard?</t>
  </si>
  <si>
    <r>
      <t xml:space="preserve">Nutrition information per serving </t>
    </r>
    <r>
      <rPr>
        <sz val="10.5"/>
        <color theme="1"/>
        <rFont val="Arial"/>
        <family val="2"/>
      </rPr>
      <t xml:space="preserve">(or </t>
    </r>
    <r>
      <rPr>
        <b/>
        <sz val="10.5"/>
        <color theme="1"/>
        <rFont val="Arial"/>
        <family val="2"/>
      </rPr>
      <t xml:space="preserve">per package </t>
    </r>
    <r>
      <rPr>
        <sz val="10.5"/>
        <color theme="1"/>
        <rFont val="Arial"/>
        <family val="2"/>
      </rPr>
      <t>if the package contains multiple servings):</t>
    </r>
    <r>
      <rPr>
        <b/>
        <sz val="10.5"/>
        <color theme="1"/>
        <rFont val="Arial"/>
        <family val="2"/>
      </rPr>
      <t xml:space="preserve"> </t>
    </r>
    <r>
      <rPr>
        <sz val="10.5"/>
        <color theme="1"/>
        <rFont val="Arial"/>
        <family val="2"/>
      </rPr>
      <t xml:space="preserve">Enter the </t>
    </r>
  </si>
  <si>
    <t xml:space="preserve">serving size weight (grams) and nutrition information per serving from the product's Nutrition Facts label or </t>
  </si>
  <si>
    <t>the standardized recipe. If the serving size is listed only in ounces, enter ounces below to convert to grams.</t>
  </si>
  <si>
    <t>(one individual serving or package, including accompaniments)</t>
  </si>
  <si>
    <r>
      <t xml:space="preserve">06103-1841; or by telephone 860-713-6594; or by email </t>
    </r>
    <r>
      <rPr>
        <u/>
        <sz val="10.5"/>
        <color rgb="FF0645AD"/>
        <rFont val="Arial"/>
        <family val="2"/>
      </rPr>
      <t>louis.todisco@ct.gov</t>
    </r>
    <r>
      <rPr>
        <sz val="10.5"/>
        <color theme="1"/>
        <rFont val="Arial"/>
        <family val="2"/>
      </rPr>
      <t>.</t>
    </r>
  </si>
  <si>
    <t>sugar alcohols include sorbitol, mannitol, maltitol, and erythritol.</t>
  </si>
  <si>
    <t>≤ 200 milligrams (mg)</t>
  </si>
  <si>
    <t>Sodium:</t>
  </si>
  <si>
    <t xml:space="preserve">&lt; 10% of calories </t>
  </si>
  <si>
    <t>Saturated fat:</t>
  </si>
  <si>
    <t xml:space="preserve">unless there is a bona fide occupational qualification excluding persons in any of the aforementioned protected classes. </t>
  </si>
  <si>
    <r>
      <rPr>
        <b/>
        <sz val="10.5"/>
        <rFont val="Arial"/>
        <family val="2"/>
      </rPr>
      <t>Tofu, textured vegetable protein (TVP), or soybean</t>
    </r>
    <r>
      <rPr>
        <sz val="10.5"/>
        <rFont val="Arial"/>
        <family val="2"/>
      </rPr>
      <t xml:space="preserve"> meet the protein food group </t>
    </r>
  </si>
  <si>
    <t xml:space="preserve">general standard, not the vegetable food group standard. </t>
  </si>
  <si>
    <t xml:space="preserve">concentrates and apple puree concentrate) are added sugars and do not meet the fruit </t>
  </si>
  <si>
    <t xml:space="preserve">food general standard. </t>
  </si>
  <si>
    <r>
      <t xml:space="preserve">Dietary fiber (g)  </t>
    </r>
    <r>
      <rPr>
        <i/>
        <sz val="10.5"/>
        <color theme="1"/>
        <rFont val="Arial"/>
        <family val="2"/>
      </rPr>
      <t xml:space="preserve">Enter 0 (zero) if  </t>
    </r>
  </si>
  <si>
    <t xml:space="preserve">the nutrition information per serving </t>
  </si>
  <si>
    <t xml:space="preserve">states “less than 1g" or "&lt;1g." </t>
  </si>
  <si>
    <t xml:space="preserve">Fortified products must be naturally nutrient-rich products fortified with nutrients at </t>
  </si>
  <si>
    <t xml:space="preserve">levels based on scientifically documented health needs, such as breakfast cereals </t>
  </si>
  <si>
    <t xml:space="preserve">fortified with iron, soy products fortified with calcium, and grain products fortified       </t>
  </si>
  <si>
    <t xml:space="preserve">with folic acid.     </t>
  </si>
  <si>
    <t xml:space="preserve">below. If the package size and serving size are not the same, you must calculate the nutrition information </t>
  </si>
  <si>
    <r>
      <t xml:space="preserve">for the </t>
    </r>
    <r>
      <rPr>
        <b/>
        <sz val="10.5"/>
        <rFont val="Arial"/>
        <family val="2"/>
      </rPr>
      <t xml:space="preserve">entire package: </t>
    </r>
    <r>
      <rPr>
        <sz val="10.5"/>
        <rFont val="Arial"/>
        <family val="2"/>
      </rPr>
      <t xml:space="preserve">Multiply the </t>
    </r>
    <r>
      <rPr>
        <b/>
        <sz val="10.5"/>
        <rFont val="Arial"/>
        <family val="2"/>
      </rPr>
      <t>nutrients per serving</t>
    </r>
    <r>
      <rPr>
        <sz val="10.5"/>
        <rFont val="Arial"/>
        <family val="2"/>
      </rPr>
      <t xml:space="preserve"> by the </t>
    </r>
    <r>
      <rPr>
        <b/>
        <sz val="10.5"/>
        <rFont val="Arial"/>
        <family val="2"/>
      </rPr>
      <t xml:space="preserve">number of servings in the </t>
    </r>
  </si>
  <si>
    <r>
      <rPr>
        <b/>
        <sz val="10.5"/>
        <rFont val="Arial"/>
        <family val="2"/>
      </rPr>
      <t>package.</t>
    </r>
    <r>
      <rPr>
        <sz val="10.5"/>
        <rFont val="Arial"/>
        <family val="2"/>
      </rPr>
      <t xml:space="preserve"> Enter this information in 3B below. </t>
    </r>
  </si>
  <si>
    <r>
      <t xml:space="preserve">general standard. </t>
    </r>
    <r>
      <rPr>
        <b/>
        <sz val="10.5"/>
        <color rgb="FF990033"/>
        <rFont val="Arial"/>
        <family val="2"/>
      </rPr>
      <t xml:space="preserve">Note: </t>
    </r>
    <r>
      <rPr>
        <sz val="10.5"/>
        <rFont val="Arial"/>
        <family val="2"/>
      </rPr>
      <t>Dehydrated or concentrated juice or puree (such as juice from</t>
    </r>
  </si>
  <si>
    <t>Submitting Food and Beverage Products for Approval</t>
  </si>
  <si>
    <t>CNS Worksheet 2: Page 2 of 5</t>
  </si>
  <si>
    <t>CNS Worksheet 2: Page 3 of 5</t>
  </si>
  <si>
    <t>CNS Worksheet 2: Page 4 of 5</t>
  </si>
  <si>
    <t>CNS Worksheet 2: Page 5 of 5</t>
  </si>
  <si>
    <t>CNS Worksheet 2: Page 1 of 5</t>
  </si>
  <si>
    <t>State Department of Education's (CSDE) webpage below.</t>
  </si>
  <si>
    <t xml:space="preserve">To comply with the CNS, the commercial product must meet at least one of the three general standards (part 1) and </t>
  </si>
  <si>
    <t>Part 2: Nutrient Standards for Yogurt and Pudding</t>
  </si>
  <si>
    <t>Part 2: Nutrient Standards for Yogurt and Pudding, continued</t>
  </si>
  <si>
    <t>Determine the nutrition information per serving for the commercial product.</t>
  </si>
  <si>
    <t xml:space="preserve">any added accompaniments such as whipped cream, fruit syrup, fruit, nuts, and cereal. For example, if </t>
  </si>
  <si>
    <t>pudding is topped with whipped cream, enter the combined nutrition information for calories, fat, saturated</t>
  </si>
  <si>
    <t xml:space="preserve">Added sugars: </t>
  </si>
  <si>
    <t>≤ 2 grams per ounce</t>
  </si>
  <si>
    <r>
      <t xml:space="preserve">Added sugars (g)  </t>
    </r>
    <r>
      <rPr>
        <i/>
        <sz val="10.5"/>
        <color indexed="8"/>
        <rFont val="Arial"/>
        <family val="2"/>
      </rPr>
      <t xml:space="preserve">Enter 0 (zero) if  </t>
    </r>
  </si>
  <si>
    <t>the nutrition information per serving</t>
  </si>
  <si>
    <t>Grams of added sugars per ounce</t>
  </si>
  <si>
    <t>This worksheet is available at https://portal.ct.gov/-/media/sde/nutrition/hfc/cns/cns_worksheet2_</t>
  </si>
  <si>
    <t>yogurt_pudding.xlsx.</t>
  </si>
  <si>
    <t xml:space="preserve">The commercial product must meet at least one general standard. </t>
  </si>
  <si>
    <t>Check (X) all general standards that the commercial product meets.</t>
  </si>
  <si>
    <t>all nutrient standards (part 2). If step 6 in part 3 indicates "yes," the product meets the CNS for yogurt and pudding.</t>
  </si>
  <si>
    <r>
      <t xml:space="preserve">List the </t>
    </r>
    <r>
      <rPr>
        <b/>
        <sz val="10.5"/>
        <color theme="1"/>
        <rFont val="Arial"/>
        <family val="2"/>
      </rPr>
      <t>first ingredient.</t>
    </r>
  </si>
  <si>
    <t xml:space="preserve"> Does the commercial product meet at least one general standard?</t>
  </si>
  <si>
    <t>meet the</t>
  </si>
  <si>
    <t xml:space="preserve">Examples include artifical nonnutritive sweeteners (such as aspartame, acesulfame </t>
  </si>
  <si>
    <t xml:space="preserve">potassium, and sucralose) and plant-based nonnutritive sweeteners (such as stevia, </t>
  </si>
  <si>
    <t>monk fruit, and thaumatin). Examples of sugar alcohols include sorbitol,</t>
  </si>
  <si>
    <t xml:space="preserve">Examples include olestra (Olean) and microparticulated whey protein </t>
  </si>
  <si>
    <t>concentrate (Simplesse).</t>
  </si>
  <si>
    <t xml:space="preserve">(All answers in step 3B are "yes" and all answers in step 4A-E are "no.") </t>
  </si>
  <si>
    <r>
      <rPr>
        <b/>
        <sz val="10.5"/>
        <color rgb="FF990033"/>
        <rFont val="Arial"/>
        <family val="2"/>
      </rPr>
      <t xml:space="preserve">Note: </t>
    </r>
    <r>
      <rPr>
        <sz val="10.5"/>
        <rFont val="Arial"/>
        <family val="2"/>
      </rPr>
      <t>This recommendation applies only to yogurt and pudding products that</t>
    </r>
  </si>
  <si>
    <r>
      <rPr>
        <b/>
        <sz val="10.5"/>
        <color rgb="FF990033"/>
        <rFont val="Arial"/>
        <family val="2"/>
      </rPr>
      <t xml:space="preserve">Note: </t>
    </r>
    <r>
      <rPr>
        <sz val="10.5"/>
        <rFont val="Arial"/>
        <family val="2"/>
      </rPr>
      <t xml:space="preserve">This recommendation applies only to yogurt and pudding products that </t>
    </r>
  </si>
  <si>
    <r>
      <rPr>
        <sz val="10.5"/>
        <rFont val="Arial"/>
        <family val="2"/>
      </rPr>
      <t xml:space="preserve">Does the product contain </t>
    </r>
    <r>
      <rPr>
        <b/>
        <sz val="10.5"/>
        <rFont val="Arial"/>
        <family val="2"/>
      </rPr>
      <t>added caffeine?</t>
    </r>
  </si>
  <si>
    <r>
      <rPr>
        <sz val="10.5"/>
        <rFont val="Arial"/>
        <family val="2"/>
      </rPr>
      <t xml:space="preserve">Does the product contain </t>
    </r>
    <r>
      <rPr>
        <b/>
        <sz val="10.5"/>
        <rFont val="Arial"/>
        <family val="2"/>
      </rPr>
      <t xml:space="preserve">nonnutritive sweeteners or sugar alcohols? </t>
    </r>
  </si>
  <si>
    <r>
      <t xml:space="preserve">Does the product contain </t>
    </r>
    <r>
      <rPr>
        <b/>
        <sz val="10.5"/>
        <rFont val="Arial"/>
        <family val="2"/>
      </rPr>
      <t>nutrition supplements</t>
    </r>
    <r>
      <rPr>
        <sz val="10.5"/>
        <rFont val="Arial"/>
        <family val="2"/>
      </rPr>
      <t>, such as amino acids</t>
    </r>
  </si>
  <si>
    <r>
      <t xml:space="preserve">Does the product contain </t>
    </r>
    <r>
      <rPr>
        <b/>
        <sz val="10.5"/>
        <rFont val="Arial"/>
        <family val="2"/>
      </rPr>
      <t>significant fortification</t>
    </r>
    <r>
      <rPr>
        <sz val="10.5"/>
        <rFont val="Arial"/>
        <family val="2"/>
      </rPr>
      <t>?</t>
    </r>
  </si>
  <si>
    <r>
      <t xml:space="preserve">Does the product contain </t>
    </r>
    <r>
      <rPr>
        <b/>
        <sz val="10.5"/>
        <rFont val="Arial"/>
        <family val="2"/>
      </rPr>
      <t>chemically altered fat substitutes</t>
    </r>
    <r>
      <rPr>
        <sz val="10.5"/>
        <rFont val="Arial"/>
        <family val="2"/>
      </rPr>
      <t xml:space="preserve">? </t>
    </r>
  </si>
  <si>
    <t xml:space="preserve">(e.g., taurine, glutamine, lysine, and arginine), extracts (e.g., green tea </t>
  </si>
  <si>
    <t xml:space="preserve">extract and gotu kola extract), and herbs or other botanicals </t>
  </si>
  <si>
    <t>(e.g., ginseng and gingko biloba)?</t>
  </si>
  <si>
    <t xml:space="preserve">Does the product meet all nutrient standards for yogurt and pudding? </t>
  </si>
  <si>
    <t>Does the product meet the CNS for yogurt and pudding?</t>
  </si>
  <si>
    <t>(The answers in steps 2 and 5 are "yes.")</t>
  </si>
  <si>
    <r>
      <rPr>
        <b/>
        <sz val="10.5"/>
        <color theme="1"/>
        <rFont val="Arial"/>
        <family val="2"/>
      </rPr>
      <t xml:space="preserve">No artificial flavors or colors: </t>
    </r>
    <r>
      <rPr>
        <sz val="10.5"/>
        <color theme="1"/>
        <rFont val="Arial"/>
        <family val="2"/>
      </rPr>
      <t xml:space="preserve"> Does the product meet this recommendation?</t>
    </r>
  </si>
  <si>
    <r>
      <rPr>
        <b/>
        <sz val="10.5"/>
        <color theme="1"/>
        <rFont val="Arial"/>
        <family val="2"/>
      </rPr>
      <t xml:space="preserve">No high fructose corn syrup: </t>
    </r>
    <r>
      <rPr>
        <sz val="10.5"/>
        <color theme="1"/>
        <rFont val="Arial"/>
        <family val="2"/>
      </rPr>
      <t>Does the product meet this recommendation?</t>
    </r>
  </si>
  <si>
    <r>
      <rPr>
        <b/>
        <sz val="10.5"/>
        <color theme="1"/>
        <rFont val="Arial"/>
        <family val="2"/>
      </rPr>
      <t>At least 2.5 grams of fiber:</t>
    </r>
    <r>
      <rPr>
        <sz val="10.5"/>
        <color theme="1"/>
        <rFont val="Arial"/>
        <family val="2"/>
      </rPr>
      <t xml:space="preserve">  Does the product meet this recommendation?</t>
    </r>
  </si>
  <si>
    <r>
      <rPr>
        <b/>
        <sz val="10.5"/>
        <color theme="1"/>
        <rFont val="Arial"/>
        <family val="2"/>
      </rPr>
      <t>100 percent whole grain:</t>
    </r>
    <r>
      <rPr>
        <sz val="10.5"/>
        <color theme="1"/>
        <rFont val="Arial"/>
        <family val="2"/>
      </rPr>
      <t xml:space="preserve"> Does the product meet this recommendation?</t>
    </r>
  </si>
  <si>
    <t>Are package and serving size the same?</t>
  </si>
  <si>
    <r>
      <rPr>
        <b/>
        <sz val="10.5"/>
        <rFont val="Arial"/>
        <family val="2"/>
      </rPr>
      <t xml:space="preserve">Standard 2 — Food group: </t>
    </r>
    <r>
      <rPr>
        <sz val="10.5"/>
        <rFont val="Arial"/>
        <family val="2"/>
      </rPr>
      <t xml:space="preserve">The food item has one of the following food groups as the first </t>
    </r>
  </si>
  <si>
    <t xml:space="preserve">ingredient: fruits; vegetables; dairy; or protein foods, e.g., meat, beans, poultry, seafood, eggs, </t>
  </si>
  <si>
    <r>
      <t>Review the commercial product's</t>
    </r>
    <r>
      <rPr>
        <b/>
        <sz val="10.5"/>
        <color theme="1"/>
        <rFont val="Arial"/>
        <family val="2"/>
      </rPr>
      <t xml:space="preserve"> ingredients statement.</t>
    </r>
    <r>
      <rPr>
        <sz val="10.5"/>
        <color theme="1"/>
        <rFont val="Arial"/>
        <family val="2"/>
      </rPr>
      <t xml:space="preserve"> </t>
    </r>
  </si>
  <si>
    <t xml:space="preserve">Connecticut Nutrition Standards (CNS) Worksheet 2: </t>
  </si>
  <si>
    <t>Evaluating Yogurt and Pudding for Compliance with the CNS</t>
  </si>
  <si>
    <t xml:space="preserve">The commercial product must meet all nutrient standards for yogurt and pudding in steps 3 and 4 below. </t>
  </si>
  <si>
    <t>Part 3: Compliance with CNS for Yogurt and Pudding</t>
  </si>
  <si>
    <t>Part 4: Better Choice Recommendations for Yogurt and Pudding</t>
  </si>
  <si>
    <t xml:space="preserve">remaining grain ingredients are enriched; and 3) any noncreditable grains are no more than </t>
  </si>
  <si>
    <t xml:space="preserve">at least 50 percent whole grains by weight or has a whole grain as the first ingredient; 2) any  </t>
  </si>
  <si>
    <r>
      <rPr>
        <b/>
        <sz val="10.5"/>
        <rFont val="Arial"/>
        <family val="2"/>
      </rPr>
      <t>Standard 1 — Whole grain-rich (WGR) food:</t>
    </r>
    <r>
      <rPr>
        <sz val="10.5"/>
        <rFont val="Arial"/>
        <family val="2"/>
      </rPr>
      <t xml:space="preserve"> The food item is a grain product that 1) contains</t>
    </r>
  </si>
  <si>
    <r>
      <t>nuts, and seeds.</t>
    </r>
    <r>
      <rPr>
        <b/>
        <sz val="10.5"/>
        <rFont val="Arial"/>
        <family val="2"/>
      </rPr>
      <t xml:space="preserve"> If tofu, textured vegetable protein (TVP), or soybeans </t>
    </r>
    <r>
      <rPr>
        <sz val="10.5"/>
        <rFont val="Arial"/>
        <family val="2"/>
      </rPr>
      <t>are the first</t>
    </r>
  </si>
  <si>
    <t xml:space="preserve">ingredient, the food item meets the protein food group general standard. If water is the first </t>
  </si>
  <si>
    <t>ingredient, the second ingredient must be a fruit, vegetable, dairy, or protein food.</t>
  </si>
  <si>
    <t xml:space="preserve">representing two or more of the recommended food groups (fruits, vegetables, dairy, protein, and </t>
  </si>
  <si>
    <r>
      <t xml:space="preserve">grains). </t>
    </r>
    <r>
      <rPr>
        <b/>
        <sz val="10.5"/>
        <color rgb="FF990033"/>
        <rFont val="Arial"/>
        <family val="2"/>
      </rPr>
      <t xml:space="preserve">Note: </t>
    </r>
    <r>
      <rPr>
        <sz val="10.5"/>
        <rFont val="Arial"/>
        <family val="2"/>
      </rPr>
      <t xml:space="preserve">Combination foods that include grains must also meet the WGR standard (refer to </t>
    </r>
  </si>
  <si>
    <r>
      <t>Standard 3 — Combination food: T</t>
    </r>
    <r>
      <rPr>
        <sz val="10.5"/>
        <rFont val="Arial"/>
        <family val="2"/>
      </rPr>
      <t xml:space="preserve">he food item is a combination food that contains at </t>
    </r>
    <r>
      <rPr>
        <b/>
        <sz val="10.5"/>
        <rFont val="Arial"/>
        <family val="2"/>
      </rPr>
      <t>least</t>
    </r>
  </si>
  <si>
    <t xml:space="preserve">¼ cup of fruit and/or vegetable. Combination foods contain two or more meal components </t>
  </si>
  <si>
    <t>standard 1 above). For example, granola topping on yogurt must be WGR.</t>
  </si>
  <si>
    <t>Check "Not Applicable" for yogurt/pudding that does not contain added grains.</t>
  </si>
  <si>
    <t xml:space="preserve"> Not applicable</t>
  </si>
  <si>
    <t>check (X) "Yes" or "No" in the blue boxes below.</t>
  </si>
  <si>
    <t xml:space="preserve">foods that are even better choices. Read the ingredients for the product. For each recommendation, </t>
  </si>
  <si>
    <t>Better Choice Recommendations. These additional recommendations are not required, but help identify</t>
  </si>
  <si>
    <t xml:space="preserve">3.99 grams for groups A-G and 6.99 grams for groups H and I. If the product contains any </t>
  </si>
  <si>
    <t xml:space="preserve">noncreditable grains, the manufacturer must provide a product formulation statement (PFS) that </t>
  </si>
  <si>
    <t xml:space="preserve">documents the total grams per serving. If water is the first ingredient, the second ingredient must  </t>
  </si>
  <si>
    <t>be a whole grain. For more information, refer to the CSDE's resources below.</t>
  </si>
  <si>
    <t xml:space="preserve">fat, sodium, fiber, and sugars for both foods. </t>
  </si>
  <si>
    <t>blue boxes. For more information on each requirement, refer to the CSDE's document below.</t>
  </si>
  <si>
    <r>
      <t xml:space="preserve">Read the </t>
    </r>
    <r>
      <rPr>
        <b/>
        <sz val="10.5"/>
        <rFont val="Arial"/>
        <family val="2"/>
      </rPr>
      <t>ingredients</t>
    </r>
    <r>
      <rPr>
        <sz val="10.5"/>
        <rFont val="Arial"/>
        <family val="2"/>
      </rPr>
      <t xml:space="preserve"> for the commercial product. For questions A-E below, check (X) "Yes" or "No" in the </t>
    </r>
  </si>
  <si>
    <r>
      <t>This worksheet applies to commercial yogurt and pudding products (regular and soy) in the</t>
    </r>
    <r>
      <rPr>
        <b/>
        <sz val="10.5"/>
        <color theme="1"/>
        <rFont val="Arial"/>
        <family val="2"/>
      </rPr>
      <t xml:space="preserve"> CNS snacks category</t>
    </r>
    <r>
      <rPr>
        <sz val="10.5"/>
        <color theme="1"/>
        <rFont val="Arial"/>
        <family val="2"/>
      </rPr>
      <t xml:space="preserve">. </t>
    </r>
  </si>
  <si>
    <t>For yogurt smoothies, refer to CNS worksheet 3. For yogurt parfaits, refer to CNS worksheet 7. For the other CNS</t>
  </si>
  <si>
    <t>food categories, refer to CNS worksheets 1, 4-6, and 8. The CNS worksheets are available on the Connecticut</t>
  </si>
  <si>
    <t>cup</t>
  </si>
  <si>
    <t>with fresh fruit or granola).</t>
  </si>
  <si>
    <t>Check "Not Applicable" for yogurt/pudding that does not contain added</t>
  </si>
  <si>
    <t>fruits, vegetables, or grains.</t>
  </si>
  <si>
    <t>contain added fruits, vegetables, or grains (such as pudding topped</t>
  </si>
  <si>
    <t>contain added grains, such as yogurt topped with granola.</t>
  </si>
  <si>
    <r>
      <rPr>
        <b/>
        <sz val="10.5"/>
        <rFont val="Arial"/>
        <family val="2"/>
      </rPr>
      <t>Instructions:</t>
    </r>
    <r>
      <rPr>
        <sz val="10.5"/>
        <rFont val="Arial"/>
        <family val="2"/>
      </rPr>
      <t xml:space="preserve"> Enter information in the </t>
    </r>
    <r>
      <rPr>
        <b/>
        <sz val="10.5"/>
        <rFont val="Arial"/>
        <family val="2"/>
      </rPr>
      <t>blue boxes.</t>
    </r>
    <r>
      <rPr>
        <sz val="10.5"/>
        <rFont val="Arial"/>
        <family val="2"/>
      </rPr>
      <t xml:space="preserve"> Use the tab key to navigate to each blue box. The yellow boxes</t>
    </r>
  </si>
  <si>
    <t xml:space="preserve">will calculate automatically.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</si>
</sst>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;@"/>
  </numFmts>
  <fonts count="3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.5"/>
      <color theme="1"/>
      <name val="Arial"/>
      <family val="2"/>
    </font>
    <font>
      <b/>
      <sz val="10.5"/>
      <color theme="0"/>
      <name val="Arial"/>
      <family val="2"/>
    </font>
    <font>
      <b/>
      <sz val="10.5"/>
      <name val="Arial"/>
      <family val="2"/>
    </font>
    <font>
      <sz val="10.5"/>
      <name val="Arial"/>
      <family val="2"/>
    </font>
    <font>
      <b/>
      <sz val="10.5"/>
      <color rgb="FFC00000"/>
      <name val="Arial"/>
      <family val="2"/>
    </font>
    <font>
      <sz val="10.5"/>
      <color indexed="8"/>
      <name val="Arial"/>
      <family val="2"/>
    </font>
    <font>
      <u/>
      <sz val="10.5"/>
      <color theme="10"/>
      <name val="Arial"/>
      <family val="2"/>
    </font>
    <font>
      <b/>
      <sz val="10.5"/>
      <color theme="1"/>
      <name val="Arial"/>
      <family val="2"/>
    </font>
    <font>
      <sz val="10.5"/>
      <color rgb="FF000000"/>
      <name val="Arial"/>
      <family val="2"/>
    </font>
    <font>
      <b/>
      <u/>
      <sz val="10.5"/>
      <color theme="10"/>
      <name val="Arial"/>
      <family val="2"/>
    </font>
    <font>
      <b/>
      <i/>
      <sz val="10.5"/>
      <color theme="1"/>
      <name val="Arial"/>
      <family val="2"/>
    </font>
    <font>
      <i/>
      <sz val="10.5"/>
      <color theme="1"/>
      <name val="Arial"/>
      <family val="2"/>
    </font>
    <font>
      <sz val="10.5"/>
      <color rgb="FF0000FF"/>
      <name val="Arial"/>
      <family val="2"/>
    </font>
    <font>
      <i/>
      <sz val="10.5"/>
      <color indexed="8"/>
      <name val="Arial"/>
      <family val="2"/>
    </font>
    <font>
      <b/>
      <sz val="10.5"/>
      <color rgb="FFFF0000"/>
      <name val="Arial"/>
      <family val="2"/>
    </font>
    <font>
      <vertAlign val="superscript"/>
      <sz val="10.5"/>
      <color theme="1"/>
      <name val="Arial"/>
      <family val="2"/>
    </font>
    <font>
      <sz val="10.5"/>
      <color rgb="FF000099"/>
      <name val="Arial"/>
      <family val="2"/>
    </font>
    <font>
      <b/>
      <sz val="12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b/>
      <sz val="12"/>
      <color theme="0"/>
      <name val="Arial"/>
      <family val="2"/>
    </font>
    <font>
      <sz val="10.5"/>
      <color theme="1"/>
      <name val="Symbol"/>
      <family val="1"/>
      <charset val="2"/>
    </font>
    <font>
      <b/>
      <sz val="10.5"/>
      <name val="Aptos Narrow"/>
      <family val="2"/>
    </font>
    <font>
      <i/>
      <sz val="10"/>
      <color theme="1"/>
      <name val="Arial"/>
      <family val="2"/>
    </font>
    <font>
      <u/>
      <sz val="11"/>
      <color rgb="FF0645AD"/>
      <name val="Arial"/>
      <family val="2"/>
    </font>
    <font>
      <u/>
      <sz val="10.5"/>
      <color rgb="FF0645AD"/>
      <name val="Arial"/>
      <family val="2"/>
    </font>
    <font>
      <b/>
      <sz val="10.5"/>
      <color rgb="FF990033"/>
      <name val="Arial"/>
      <family val="2"/>
    </font>
    <font>
      <b/>
      <sz val="14"/>
      <color theme="0"/>
      <name val="Arial"/>
      <family val="2"/>
    </font>
    <font>
      <sz val="14"/>
      <color theme="1"/>
      <name val="Arial"/>
      <family val="2"/>
    </font>
    <font>
      <sz val="10.5"/>
      <color theme="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660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1F4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FEF2E8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rgb="FF990033"/>
      </bottom>
      <diagonal/>
    </border>
    <border>
      <left/>
      <right/>
      <top style="thick">
        <color rgb="FF990033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04">
    <xf numFmtId="0" fontId="0" fillId="0" borderId="0" xfId="0"/>
    <xf numFmtId="0" fontId="8" fillId="0" borderId="0" xfId="1" applyFont="1" applyAlignment="1" applyProtection="1">
      <alignment horizontal="left"/>
    </xf>
    <xf numFmtId="0" fontId="11" fillId="4" borderId="0" xfId="1" applyFont="1" applyFill="1" applyAlignment="1" applyProtection="1"/>
    <xf numFmtId="0" fontId="8" fillId="0" borderId="0" xfId="1" applyFont="1" applyAlignment="1" applyProtection="1"/>
    <xf numFmtId="0" fontId="9" fillId="11" borderId="1" xfId="0" applyFont="1" applyFill="1" applyBorder="1" applyAlignment="1" applyProtection="1">
      <alignment horizontal="center"/>
      <protection locked="0"/>
    </xf>
    <xf numFmtId="0" fontId="5" fillId="11" borderId="10" xfId="0" applyFont="1" applyFill="1" applyBorder="1" applyProtection="1">
      <protection locked="0"/>
    </xf>
    <xf numFmtId="0" fontId="2" fillId="0" borderId="0" xfId="0" applyFont="1"/>
    <xf numFmtId="0" fontId="20" fillId="0" borderId="0" xfId="0" applyFont="1"/>
    <xf numFmtId="0" fontId="3" fillId="4" borderId="0" xfId="0" applyFont="1" applyFill="1" applyAlignment="1">
      <alignment horizontal="center"/>
    </xf>
    <xf numFmtId="0" fontId="3" fillId="4" borderId="0" xfId="0" applyFont="1" applyFill="1" applyAlignment="1">
      <alignment horizontal="center" wrapText="1"/>
    </xf>
    <xf numFmtId="0" fontId="2" fillId="4" borderId="0" xfId="0" applyFont="1" applyFill="1"/>
    <xf numFmtId="0" fontId="19" fillId="4" borderId="0" xfId="0" applyFont="1" applyFill="1" applyAlignment="1">
      <alignment horizontal="centerContinuous"/>
    </xf>
    <xf numFmtId="0" fontId="21" fillId="4" borderId="0" xfId="0" applyFont="1" applyFill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  <xf numFmtId="0" fontId="5" fillId="0" borderId="0" xfId="0" applyFont="1"/>
    <xf numFmtId="0" fontId="2" fillId="4" borderId="0" xfId="0" applyFont="1" applyFill="1" applyAlignment="1">
      <alignment vertical="top"/>
    </xf>
    <xf numFmtId="0" fontId="23" fillId="4" borderId="0" xfId="0" applyFont="1" applyFill="1" applyAlignment="1">
      <alignment vertic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vertical="top"/>
    </xf>
    <xf numFmtId="0" fontId="5" fillId="0" borderId="0" xfId="0" applyFont="1" applyAlignment="1">
      <alignment vertical="top" wrapText="1"/>
    </xf>
    <xf numFmtId="0" fontId="7" fillId="0" borderId="0" xfId="0" applyFont="1"/>
    <xf numFmtId="0" fontId="7" fillId="8" borderId="0" xfId="0" applyFont="1" applyFill="1"/>
    <xf numFmtId="0" fontId="2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center" vertical="top"/>
    </xf>
    <xf numFmtId="0" fontId="9" fillId="0" borderId="0" xfId="0" applyFont="1" applyAlignment="1">
      <alignment horizontal="left" vertical="top"/>
    </xf>
    <xf numFmtId="0" fontId="9" fillId="0" borderId="0" xfId="0" applyFont="1"/>
    <xf numFmtId="0" fontId="2" fillId="0" borderId="0" xfId="0" applyFont="1" applyAlignment="1">
      <alignment horizontal="left" vertical="top"/>
    </xf>
    <xf numFmtId="0" fontId="9" fillId="4" borderId="0" xfId="0" applyFont="1" applyFill="1"/>
    <xf numFmtId="0" fontId="22" fillId="7" borderId="0" xfId="0" applyFont="1" applyFill="1"/>
    <xf numFmtId="0" fontId="4" fillId="0" borderId="0" xfId="0" applyFont="1"/>
    <xf numFmtId="0" fontId="3" fillId="7" borderId="0" xfId="0" applyFont="1" applyFill="1" applyAlignment="1">
      <alignment horizontal="center" vertical="center"/>
    </xf>
    <xf numFmtId="0" fontId="2" fillId="0" borderId="0" xfId="0" applyFont="1" applyAlignment="1">
      <alignment horizontal="left" indent="1"/>
    </xf>
    <xf numFmtId="0" fontId="2" fillId="0" borderId="0" xfId="0" applyFont="1" applyAlignment="1">
      <alignment horizontal="left" vertical="top" indent="1"/>
    </xf>
    <xf numFmtId="0" fontId="3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top" wrapText="1" indent="1"/>
    </xf>
    <xf numFmtId="0" fontId="2" fillId="0" borderId="0" xfId="0" applyFont="1" applyAlignment="1">
      <alignment horizontal="left" vertical="top" wrapText="1"/>
    </xf>
    <xf numFmtId="0" fontId="9" fillId="0" borderId="0" xfId="0" applyFont="1" applyAlignment="1">
      <alignment vertical="top" wrapText="1"/>
    </xf>
    <xf numFmtId="0" fontId="5" fillId="0" borderId="0" xfId="0" applyFont="1" applyAlignment="1">
      <alignment horizontal="left" vertical="top" wrapText="1" indent="1"/>
    </xf>
    <xf numFmtId="0" fontId="5" fillId="0" borderId="0" xfId="0" applyFont="1" applyAlignment="1">
      <alignment horizontal="left" vertical="top" indent="1"/>
    </xf>
    <xf numFmtId="0" fontId="9" fillId="0" borderId="0" xfId="0" applyFont="1" applyAlignment="1">
      <alignment horizontal="center"/>
    </xf>
    <xf numFmtId="0" fontId="5" fillId="0" borderId="0" xfId="0" applyFont="1" applyAlignment="1">
      <alignment horizontal="left" vertical="top" wrapText="1"/>
    </xf>
    <xf numFmtId="0" fontId="23" fillId="0" borderId="0" xfId="0" applyFont="1" applyAlignment="1">
      <alignment vertical="center"/>
    </xf>
    <xf numFmtId="0" fontId="5" fillId="0" borderId="0" xfId="0" applyFont="1" applyAlignment="1">
      <alignment horizontal="left" vertical="top"/>
    </xf>
    <xf numFmtId="0" fontId="2" fillId="0" borderId="0" xfId="0" applyFont="1" applyAlignment="1">
      <alignment horizontal="right"/>
    </xf>
    <xf numFmtId="0" fontId="23" fillId="0" borderId="0" xfId="0" applyFont="1" applyAlignment="1">
      <alignment horizontal="left" vertical="top" indent="3"/>
    </xf>
    <xf numFmtId="0" fontId="5" fillId="0" borderId="0" xfId="0" applyFont="1" applyAlignment="1">
      <alignment horizontal="left" vertical="top" indent="3"/>
    </xf>
    <xf numFmtId="0" fontId="5" fillId="0" borderId="0" xfId="0" applyFont="1" applyAlignment="1">
      <alignment horizontal="left" vertical="top" wrapText="1" indent="3"/>
    </xf>
    <xf numFmtId="0" fontId="4" fillId="0" borderId="0" xfId="0" applyFont="1" applyAlignment="1">
      <alignment horizontal="left" vertical="top" indent="1"/>
    </xf>
    <xf numFmtId="0" fontId="9" fillId="12" borderId="0" xfId="0" applyFont="1" applyFill="1" applyAlignment="1">
      <alignment horizontal="left" indent="1"/>
    </xf>
    <xf numFmtId="0" fontId="2" fillId="12" borderId="0" xfId="0" applyFont="1" applyFill="1"/>
    <xf numFmtId="0" fontId="5" fillId="12" borderId="0" xfId="0" applyFont="1" applyFill="1"/>
    <xf numFmtId="0" fontId="4" fillId="12" borderId="0" xfId="0" applyFont="1" applyFill="1"/>
    <xf numFmtId="0" fontId="9" fillId="12" borderId="0" xfId="0" applyFont="1" applyFill="1"/>
    <xf numFmtId="0" fontId="9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3" fillId="7" borderId="0" xfId="0" applyFont="1" applyFill="1" applyAlignment="1">
      <alignment horizontal="center"/>
    </xf>
    <xf numFmtId="0" fontId="5" fillId="0" borderId="0" xfId="0" applyFont="1" applyAlignment="1">
      <alignment horizontal="left" indent="1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 vertical="center" indent="1"/>
    </xf>
    <xf numFmtId="0" fontId="12" fillId="0" borderId="0" xfId="0" applyFont="1" applyAlignment="1">
      <alignment horizontal="left" vertical="center" indent="1"/>
    </xf>
    <xf numFmtId="0" fontId="2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2" fillId="13" borderId="0" xfId="0" applyFont="1" applyFill="1" applyAlignment="1">
      <alignment vertical="center"/>
    </xf>
    <xf numFmtId="2" fontId="9" fillId="13" borderId="0" xfId="0" applyNumberFormat="1" applyFont="1" applyFill="1" applyAlignment="1">
      <alignment horizontal="center" vertical="center"/>
    </xf>
    <xf numFmtId="0" fontId="2" fillId="13" borderId="0" xfId="0" applyFont="1" applyFill="1"/>
    <xf numFmtId="0" fontId="9" fillId="13" borderId="0" xfId="0" applyFont="1" applyFill="1" applyAlignment="1">
      <alignment horizontal="left" vertical="center"/>
    </xf>
    <xf numFmtId="0" fontId="2" fillId="12" borderId="0" xfId="0" applyFont="1" applyFill="1" applyAlignment="1">
      <alignment horizontal="left"/>
    </xf>
    <xf numFmtId="0" fontId="2" fillId="13" borderId="0" xfId="0" applyFont="1" applyFill="1" applyAlignment="1">
      <alignment vertical="top"/>
    </xf>
    <xf numFmtId="0" fontId="9" fillId="13" borderId="0" xfId="0" applyFont="1" applyFill="1" applyAlignment="1">
      <alignment horizontal="right" vertical="center"/>
    </xf>
    <xf numFmtId="0" fontId="9" fillId="2" borderId="1" xfId="0" applyFont="1" applyFill="1" applyBorder="1" applyAlignment="1">
      <alignment horizontal="left" vertical="center"/>
    </xf>
    <xf numFmtId="0" fontId="2" fillId="12" borderId="0" xfId="0" applyFont="1" applyFill="1" applyAlignment="1">
      <alignment vertical="center"/>
    </xf>
    <xf numFmtId="2" fontId="9" fillId="12" borderId="0" xfId="0" applyNumberFormat="1" applyFont="1" applyFill="1" applyAlignment="1">
      <alignment horizontal="center" vertical="center"/>
    </xf>
    <xf numFmtId="0" fontId="9" fillId="0" borderId="0" xfId="0" applyFont="1" applyAlignment="1">
      <alignment horizontal="left" vertical="top" indent="1"/>
    </xf>
    <xf numFmtId="0" fontId="13" fillId="0" borderId="0" xfId="0" applyFont="1" applyAlignment="1">
      <alignment horizontal="left" vertical="center" indent="1"/>
    </xf>
    <xf numFmtId="0" fontId="9" fillId="12" borderId="0" xfId="0" applyFont="1" applyFill="1" applyAlignment="1">
      <alignment horizontal="left" vertical="top"/>
    </xf>
    <xf numFmtId="0" fontId="2" fillId="12" borderId="0" xfId="0" applyFont="1" applyFill="1" applyAlignment="1">
      <alignment horizontal="left" vertical="top"/>
    </xf>
    <xf numFmtId="0" fontId="2" fillId="0" borderId="0" xfId="0" applyFont="1" applyAlignment="1">
      <alignment horizontal="left" vertical="top" wrapText="1" indent="1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4" fillId="12" borderId="5" xfId="0" applyFont="1" applyFill="1" applyBorder="1" applyAlignment="1">
      <alignment horizontal="left" vertical="center" indent="1"/>
    </xf>
    <xf numFmtId="0" fontId="4" fillId="12" borderId="0" xfId="0" applyFont="1" applyFill="1" applyAlignment="1">
      <alignment vertical="center" wrapText="1"/>
    </xf>
    <xf numFmtId="0" fontId="4" fillId="6" borderId="0" xfId="0" applyFont="1" applyFill="1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left" vertical="center" wrapText="1"/>
    </xf>
    <xf numFmtId="0" fontId="3" fillId="4" borderId="0" xfId="0" applyFont="1" applyFill="1" applyAlignment="1">
      <alignment vertical="top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left" vertical="top" wrapText="1"/>
    </xf>
    <xf numFmtId="0" fontId="2" fillId="0" borderId="0" xfId="0" applyFont="1" applyAlignment="1">
      <alignment horizontal="left"/>
    </xf>
    <xf numFmtId="0" fontId="17" fillId="0" borderId="0" xfId="0" applyFont="1"/>
    <xf numFmtId="0" fontId="10" fillId="0" borderId="0" xfId="0" applyFont="1"/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0" fontId="3" fillId="0" borderId="0" xfId="0" applyFont="1" applyAlignment="1">
      <alignment horizontal="center" vertical="top"/>
    </xf>
    <xf numFmtId="0" fontId="3" fillId="7" borderId="0" xfId="0" applyFont="1" applyFill="1" applyAlignment="1">
      <alignment horizontal="center" vertical="top"/>
    </xf>
    <xf numFmtId="0" fontId="14" fillId="0" borderId="0" xfId="0" applyFont="1" applyAlignment="1">
      <alignment horizontal="left" vertical="top" indent="1"/>
    </xf>
    <xf numFmtId="0" fontId="14" fillId="0" borderId="0" xfId="0" applyFont="1" applyAlignment="1">
      <alignment horizontal="left"/>
    </xf>
    <xf numFmtId="0" fontId="4" fillId="0" borderId="0" xfId="0" applyFont="1" applyAlignment="1">
      <alignment vertical="center"/>
    </xf>
    <xf numFmtId="2" fontId="2" fillId="0" borderId="0" xfId="0" applyNumberFormat="1" applyFont="1"/>
    <xf numFmtId="0" fontId="17" fillId="0" borderId="0" xfId="0" applyFont="1" applyAlignment="1">
      <alignment vertical="center"/>
    </xf>
    <xf numFmtId="0" fontId="18" fillId="0" borderId="0" xfId="0" applyFont="1" applyAlignment="1">
      <alignment horizontal="left" vertical="center"/>
    </xf>
    <xf numFmtId="0" fontId="9" fillId="12" borderId="0" xfId="0" applyFont="1" applyFill="1" applyAlignment="1">
      <alignment horizontal="left" vertical="top" indent="1"/>
    </xf>
    <xf numFmtId="0" fontId="9" fillId="12" borderId="0" xfId="0" applyFont="1" applyFill="1" applyAlignment="1">
      <alignment vertical="top" wrapText="1"/>
    </xf>
    <xf numFmtId="0" fontId="9" fillId="0" borderId="0" xfId="0" applyFont="1" applyAlignment="1">
      <alignment wrapText="1"/>
    </xf>
    <xf numFmtId="0" fontId="2" fillId="0" borderId="0" xfId="0" applyFont="1" applyAlignment="1">
      <alignment horizontal="left" vertical="top" indent="2"/>
    </xf>
    <xf numFmtId="0" fontId="2" fillId="10" borderId="9" xfId="0" applyFont="1" applyFill="1" applyBorder="1"/>
    <xf numFmtId="0" fontId="2" fillId="9" borderId="7" xfId="0" applyFont="1" applyFill="1" applyBorder="1"/>
    <xf numFmtId="0" fontId="2" fillId="10" borderId="7" xfId="0" applyFont="1" applyFill="1" applyBorder="1"/>
    <xf numFmtId="0" fontId="2" fillId="9" borderId="8" xfId="0" applyFont="1" applyFill="1" applyBorder="1"/>
    <xf numFmtId="0" fontId="2" fillId="9" borderId="5" xfId="0" applyFont="1" applyFill="1" applyBorder="1"/>
    <xf numFmtId="0" fontId="2" fillId="9" borderId="0" xfId="0" applyFont="1" applyFill="1" applyAlignment="1">
      <alignment vertical="top"/>
    </xf>
    <xf numFmtId="0" fontId="2" fillId="9" borderId="2" xfId="0" applyFont="1" applyFill="1" applyBorder="1" applyAlignment="1">
      <alignment vertical="top" wrapText="1"/>
    </xf>
    <xf numFmtId="0" fontId="2" fillId="9" borderId="0" xfId="0" applyFont="1" applyFill="1" applyAlignment="1">
      <alignment vertical="top" wrapText="1"/>
    </xf>
    <xf numFmtId="0" fontId="23" fillId="10" borderId="0" xfId="0" applyFont="1" applyFill="1" applyAlignment="1">
      <alignment vertical="center"/>
    </xf>
    <xf numFmtId="0" fontId="2" fillId="9" borderId="0" xfId="0" applyFont="1" applyFill="1" applyAlignment="1">
      <alignment horizontal="left" vertical="top" wrapText="1"/>
    </xf>
    <xf numFmtId="0" fontId="2" fillId="9" borderId="0" xfId="0" applyFont="1" applyFill="1"/>
    <xf numFmtId="0" fontId="2" fillId="9" borderId="2" xfId="0" applyFont="1" applyFill="1" applyBorder="1"/>
    <xf numFmtId="0" fontId="10" fillId="10" borderId="0" xfId="0" applyFont="1" applyFill="1" applyAlignment="1">
      <alignment vertical="center"/>
    </xf>
    <xf numFmtId="0" fontId="2" fillId="9" borderId="4" xfId="0" applyFont="1" applyFill="1" applyBorder="1"/>
    <xf numFmtId="0" fontId="2" fillId="9" borderId="3" xfId="0" applyFont="1" applyFill="1" applyBorder="1"/>
    <xf numFmtId="0" fontId="2" fillId="9" borderId="6" xfId="0" applyFont="1" applyFill="1" applyBorder="1"/>
    <xf numFmtId="0" fontId="9" fillId="9" borderId="0" xfId="0" applyFont="1" applyFill="1" applyAlignment="1">
      <alignment horizontal="left" indent="1"/>
    </xf>
    <xf numFmtId="0" fontId="2" fillId="9" borderId="0" xfId="0" applyFont="1" applyFill="1" applyAlignment="1">
      <alignment horizontal="left"/>
    </xf>
    <xf numFmtId="0" fontId="2" fillId="9" borderId="0" xfId="0" applyFont="1" applyFill="1" applyAlignment="1">
      <alignment horizontal="left" wrapText="1"/>
    </xf>
    <xf numFmtId="0" fontId="3" fillId="9" borderId="0" xfId="0" applyFont="1" applyFill="1" applyAlignment="1">
      <alignment horizontal="center" vertical="center"/>
    </xf>
    <xf numFmtId="0" fontId="9" fillId="9" borderId="0" xfId="0" applyFont="1" applyFill="1" applyAlignment="1">
      <alignment horizontal="center"/>
    </xf>
    <xf numFmtId="0" fontId="9" fillId="9" borderId="0" xfId="0" applyFont="1" applyFill="1"/>
    <xf numFmtId="0" fontId="6" fillId="9" borderId="0" xfId="0" applyFont="1" applyFill="1" applyAlignment="1">
      <alignment horizontal="center"/>
    </xf>
    <xf numFmtId="0" fontId="3" fillId="9" borderId="13" xfId="0" applyFont="1" applyFill="1" applyBorder="1" applyAlignment="1">
      <alignment horizontal="center"/>
    </xf>
    <xf numFmtId="0" fontId="2" fillId="9" borderId="13" xfId="0" applyFont="1" applyFill="1" applyBorder="1" applyAlignment="1">
      <alignment horizontal="left"/>
    </xf>
    <xf numFmtId="0" fontId="2" fillId="9" borderId="13" xfId="0" applyFont="1" applyFill="1" applyBorder="1" applyAlignment="1">
      <alignment horizontal="left" wrapText="1"/>
    </xf>
    <xf numFmtId="0" fontId="9" fillId="9" borderId="13" xfId="0" applyFont="1" applyFill="1" applyBorder="1" applyAlignment="1">
      <alignment horizontal="center"/>
    </xf>
    <xf numFmtId="0" fontId="9" fillId="9" borderId="13" xfId="0" applyFont="1" applyFill="1" applyBorder="1"/>
    <xf numFmtId="0" fontId="16" fillId="9" borderId="13" xfId="0" applyFont="1" applyFill="1" applyBorder="1" applyAlignment="1">
      <alignment horizontal="center"/>
    </xf>
    <xf numFmtId="0" fontId="2" fillId="5" borderId="13" xfId="0" applyFont="1" applyFill="1" applyBorder="1" applyAlignment="1">
      <alignment horizontal="left"/>
    </xf>
    <xf numFmtId="0" fontId="2" fillId="9" borderId="14" xfId="0" applyFont="1" applyFill="1" applyBorder="1"/>
    <xf numFmtId="0" fontId="2" fillId="5" borderId="14" xfId="0" applyFont="1" applyFill="1" applyBorder="1"/>
    <xf numFmtId="0" fontId="9" fillId="0" borderId="2" xfId="0" applyFont="1" applyBorder="1" applyAlignment="1">
      <alignment vertical="top" wrapText="1"/>
    </xf>
    <xf numFmtId="0" fontId="2" fillId="0" borderId="4" xfId="0" applyFont="1" applyBorder="1"/>
    <xf numFmtId="0" fontId="2" fillId="0" borderId="3" xfId="0" applyFont="1" applyBorder="1"/>
    <xf numFmtId="0" fontId="9" fillId="0" borderId="3" xfId="0" applyFont="1" applyBorder="1" applyAlignment="1">
      <alignment horizontal="left" vertical="top"/>
    </xf>
    <xf numFmtId="0" fontId="2" fillId="0" borderId="6" xfId="0" applyFont="1" applyBorder="1"/>
    <xf numFmtId="2" fontId="9" fillId="11" borderId="1" xfId="0" applyNumberFormat="1" applyFont="1" applyFill="1" applyBorder="1" applyAlignment="1" applyProtection="1">
      <alignment horizontal="right" vertical="top"/>
      <protection locked="0"/>
    </xf>
    <xf numFmtId="0" fontId="9" fillId="0" borderId="2" xfId="0" applyFont="1" applyBorder="1" applyAlignment="1">
      <alignment horizontal="right" vertical="top" wrapText="1"/>
    </xf>
    <xf numFmtId="0" fontId="9" fillId="0" borderId="0" xfId="0" applyFont="1" applyAlignment="1">
      <alignment horizontal="right" vertical="top"/>
    </xf>
    <xf numFmtId="0" fontId="4" fillId="0" borderId="2" xfId="0" applyFont="1" applyBorder="1" applyAlignment="1">
      <alignment horizontal="right"/>
    </xf>
    <xf numFmtId="2" fontId="9" fillId="0" borderId="0" xfId="0" applyNumberFormat="1" applyFont="1" applyAlignment="1">
      <alignment horizontal="right" vertical="top"/>
    </xf>
    <xf numFmtId="10" fontId="4" fillId="2" borderId="1" xfId="0" applyNumberFormat="1" applyFont="1" applyFill="1" applyBorder="1" applyAlignment="1">
      <alignment horizontal="right" vertical="top"/>
    </xf>
    <xf numFmtId="10" fontId="4" fillId="0" borderId="0" xfId="0" applyNumberFormat="1" applyFont="1" applyAlignment="1">
      <alignment horizontal="right" vertical="top"/>
    </xf>
    <xf numFmtId="0" fontId="9" fillId="3" borderId="0" xfId="0" applyFont="1" applyFill="1" applyAlignment="1">
      <alignment horizontal="right" vertical="top"/>
    </xf>
    <xf numFmtId="2" fontId="9" fillId="11" borderId="1" xfId="0" applyNumberFormat="1" applyFont="1" applyFill="1" applyBorder="1" applyAlignment="1" applyProtection="1">
      <alignment horizontal="right"/>
      <protection locked="0"/>
    </xf>
    <xf numFmtId="0" fontId="9" fillId="13" borderId="7" xfId="0" applyFont="1" applyFill="1" applyBorder="1" applyAlignment="1">
      <alignment horizontal="center"/>
    </xf>
    <xf numFmtId="0" fontId="9" fillId="13" borderId="8" xfId="0" applyFont="1" applyFill="1" applyBorder="1" applyAlignment="1">
      <alignment horizontal="center"/>
    </xf>
    <xf numFmtId="0" fontId="25" fillId="13" borderId="3" xfId="0" applyFont="1" applyFill="1" applyBorder="1" applyAlignment="1">
      <alignment horizontal="center"/>
    </xf>
    <xf numFmtId="0" fontId="25" fillId="13" borderId="6" xfId="0" applyFont="1" applyFill="1" applyBorder="1" applyAlignment="1">
      <alignment horizontal="center"/>
    </xf>
    <xf numFmtId="0" fontId="9" fillId="0" borderId="2" xfId="0" applyFont="1" applyBorder="1" applyAlignment="1">
      <alignment horizontal="left"/>
    </xf>
    <xf numFmtId="0" fontId="9" fillId="0" borderId="2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/>
    </xf>
    <xf numFmtId="0" fontId="29" fillId="7" borderId="0" xfId="0" applyFont="1" applyFill="1" applyAlignment="1">
      <alignment horizontal="centerContinuous" vertical="center"/>
    </xf>
    <xf numFmtId="0" fontId="30" fillId="0" borderId="0" xfId="0" applyFont="1" applyAlignment="1">
      <alignment horizontal="centerContinuous" vertical="center"/>
    </xf>
    <xf numFmtId="0" fontId="2" fillId="11" borderId="10" xfId="0" applyFont="1" applyFill="1" applyBorder="1" applyProtection="1">
      <protection locked="0"/>
    </xf>
    <xf numFmtId="0" fontId="26" fillId="0" borderId="0" xfId="0" applyFont="1"/>
    <xf numFmtId="0" fontId="9" fillId="0" borderId="5" xfId="0" applyFont="1" applyBorder="1" applyAlignment="1">
      <alignment horizontal="left"/>
    </xf>
    <xf numFmtId="0" fontId="9" fillId="0" borderId="5" xfId="0" applyFont="1" applyBorder="1" applyAlignment="1">
      <alignment vertical="top"/>
    </xf>
    <xf numFmtId="0" fontId="13" fillId="0" borderId="5" xfId="0" applyFont="1" applyBorder="1" applyAlignment="1">
      <alignment vertical="top"/>
    </xf>
    <xf numFmtId="0" fontId="15" fillId="0" borderId="5" xfId="0" applyFont="1" applyBorder="1" applyAlignment="1">
      <alignment vertical="top"/>
    </xf>
    <xf numFmtId="0" fontId="9" fillId="13" borderId="9" xfId="0" applyFont="1" applyFill="1" applyBorder="1" applyAlignment="1">
      <alignment horizontal="left" vertical="center"/>
    </xf>
    <xf numFmtId="0" fontId="25" fillId="13" borderId="4" xfId="0" applyFont="1" applyFill="1" applyBorder="1" applyAlignment="1">
      <alignment horizontal="left" vertical="center"/>
    </xf>
    <xf numFmtId="2" fontId="4" fillId="2" borderId="1" xfId="0" applyNumberFormat="1" applyFont="1" applyFill="1" applyBorder="1" applyAlignment="1">
      <alignment horizontal="right" vertical="top"/>
    </xf>
    <xf numFmtId="0" fontId="5" fillId="0" borderId="0" xfId="0" applyFont="1" applyAlignment="1">
      <alignment horizontal="left" vertical="top" indent="2"/>
    </xf>
    <xf numFmtId="0" fontId="2" fillId="14" borderId="0" xfId="0" applyFont="1" applyFill="1"/>
    <xf numFmtId="0" fontId="2" fillId="14" borderId="0" xfId="0" applyFont="1" applyFill="1" applyAlignment="1">
      <alignment vertical="center"/>
    </xf>
    <xf numFmtId="2" fontId="9" fillId="14" borderId="0" xfId="0" applyNumberFormat="1" applyFont="1" applyFill="1" applyAlignment="1">
      <alignment horizontal="center" vertical="center"/>
    </xf>
    <xf numFmtId="2" fontId="9" fillId="11" borderId="1" xfId="0" applyNumberFormat="1" applyFont="1" applyFill="1" applyBorder="1" applyAlignment="1" applyProtection="1">
      <alignment horizontal="right" vertical="center"/>
      <protection locked="0"/>
    </xf>
    <xf numFmtId="0" fontId="9" fillId="12" borderId="0" xfId="0" applyFont="1" applyFill="1" applyAlignment="1">
      <alignment horizontal="right"/>
    </xf>
    <xf numFmtId="2" fontId="9" fillId="2" borderId="1" xfId="0" applyNumberFormat="1" applyFont="1" applyFill="1" applyBorder="1" applyAlignment="1">
      <alignment horizontal="right" vertical="center"/>
    </xf>
    <xf numFmtId="0" fontId="2" fillId="12" borderId="0" xfId="0" applyFont="1" applyFill="1" applyAlignment="1">
      <alignment horizontal="right"/>
    </xf>
    <xf numFmtId="2" fontId="9" fillId="2" borderId="1" xfId="0" applyNumberFormat="1" applyFont="1" applyFill="1" applyBorder="1" applyAlignment="1">
      <alignment horizontal="right" vertical="top"/>
    </xf>
    <xf numFmtId="0" fontId="13" fillId="0" borderId="0" xfId="0" applyFont="1" applyAlignment="1">
      <alignment horizontal="left"/>
    </xf>
    <xf numFmtId="0" fontId="10" fillId="13" borderId="0" xfId="0" applyFont="1" applyFill="1" applyAlignment="1">
      <alignment vertical="top"/>
    </xf>
    <xf numFmtId="0" fontId="4" fillId="0" borderId="5" xfId="0" applyFont="1" applyBorder="1" applyAlignment="1">
      <alignment horizontal="left" vertical="center" wrapText="1" indent="1"/>
    </xf>
    <xf numFmtId="0" fontId="27" fillId="9" borderId="0" xfId="1" applyFont="1" applyFill="1" applyBorder="1" applyAlignment="1" applyProtection="1">
      <alignment vertical="top"/>
    </xf>
    <xf numFmtId="0" fontId="27" fillId="9" borderId="0" xfId="0" applyFont="1" applyFill="1" applyAlignment="1">
      <alignment horizontal="left" vertical="top" wrapText="1"/>
    </xf>
    <xf numFmtId="0" fontId="27" fillId="9" borderId="0" xfId="0" applyFont="1" applyFill="1"/>
    <xf numFmtId="0" fontId="27" fillId="0" borderId="0" xfId="0" applyFont="1"/>
    <xf numFmtId="0" fontId="31" fillId="0" borderId="0" xfId="0" applyFont="1"/>
    <xf numFmtId="0" fontId="23" fillId="0" borderId="0" xfId="0" applyFont="1" applyAlignment="1">
      <alignment horizontal="center" vertical="center"/>
    </xf>
    <xf numFmtId="0" fontId="27" fillId="0" borderId="0" xfId="1" applyFont="1" applyAlignment="1" applyProtection="1"/>
    <xf numFmtId="0" fontId="2" fillId="0" borderId="0" xfId="0" applyFont="1" applyAlignment="1">
      <alignment horizontal="center" vertical="center"/>
    </xf>
    <xf numFmtId="0" fontId="27" fillId="0" borderId="0" xfId="1" applyFont="1" applyAlignment="1" applyProtection="1">
      <alignment horizontal="left"/>
    </xf>
    <xf numFmtId="0" fontId="2" fillId="4" borderId="0" xfId="0" applyFont="1" applyFill="1" applyAlignment="1">
      <alignment vertical="top" wrapText="1"/>
    </xf>
    <xf numFmtId="0" fontId="8" fillId="4" borderId="0" xfId="1" applyFont="1" applyFill="1" applyAlignment="1" applyProtection="1">
      <alignment vertical="top"/>
    </xf>
    <xf numFmtId="0" fontId="4" fillId="11" borderId="1" xfId="0" applyFont="1" applyFill="1" applyBorder="1" applyProtection="1">
      <protection locked="0"/>
    </xf>
    <xf numFmtId="0" fontId="5" fillId="11" borderId="11" xfId="0" applyFont="1" applyFill="1" applyBorder="1"/>
    <xf numFmtId="0" fontId="2" fillId="11" borderId="11" xfId="0" applyFont="1" applyFill="1" applyBorder="1"/>
    <xf numFmtId="0" fontId="2" fillId="11" borderId="12" xfId="0" applyFont="1" applyFill="1" applyBorder="1"/>
    <xf numFmtId="164" fontId="5" fillId="11" borderId="11" xfId="0" applyNumberFormat="1" applyFont="1" applyFill="1" applyBorder="1"/>
    <xf numFmtId="0" fontId="2" fillId="11" borderId="11" xfId="0" applyFont="1" applyFill="1" applyBorder="1" applyAlignment="1">
      <alignment vertical="top" wrapText="1"/>
    </xf>
    <xf numFmtId="0" fontId="2" fillId="11" borderId="12" xfId="0" applyFont="1" applyFill="1" applyBorder="1" applyAlignment="1">
      <alignment vertical="top" wrapText="1"/>
    </xf>
    <xf numFmtId="0" fontId="2" fillId="11" borderId="10" xfId="0" applyFont="1" applyFill="1" applyBorder="1" applyAlignment="1" applyProtection="1">
      <alignment vertical="top"/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FDE9D9"/>
      <color rgb="FFFCD5B4"/>
      <color rgb="FFFEF2E8"/>
      <color rgb="FFE1F4FF"/>
      <color rgb="FF0645AD"/>
      <color rgb="FF990033"/>
      <color rgb="FFFFFFCC"/>
      <color rgb="FFCCECFF"/>
      <color rgb="FFEBF1DE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https://portal.ct.gov/-/media/sde/nutrition/nslp/crediting/product_formulation_statements.pdf" TargetMode="External"/><Relationship Id="rId3" Type="http://schemas.openxmlformats.org/officeDocument/2006/relationships/hyperlink" Target="https://portal.ct.gov/-/media/sde/nutrition/hfc/fblist/submitting_food_beverage_products.pdf" TargetMode="External"/><Relationship Id="rId7" Type="http://schemas.openxmlformats.org/officeDocument/2006/relationships/hyperlink" Target="https://portal.ct.gov/-/media/sde/nutrition/nslp/crediting/guide_wgr_requirement_snp_grades_k-12.pdf" TargetMode="External"/><Relationship Id="rId2" Type="http://schemas.openxmlformats.org/officeDocument/2006/relationships/hyperlink" Target="https://portal.ct.gov/sde/nutrition/list-of-acceptable-foods-and-beverages" TargetMode="External"/><Relationship Id="rId1" Type="http://schemas.openxmlformats.org/officeDocument/2006/relationships/hyperlink" Target="mailto:louis.todisco@ct.gov" TargetMode="External"/><Relationship Id="rId6" Type="http://schemas.openxmlformats.org/officeDocument/2006/relationships/hyperlink" Target="https://portal.ct.gov/sde/nutrition/connecticut-nutrition-standards/contact" TargetMode="External"/><Relationship Id="rId5" Type="http://schemas.openxmlformats.org/officeDocument/2006/relationships/hyperlink" Target="https://portal.ct.gov/sde/nutrition/connecticut-nutrition-standards" TargetMode="External"/><Relationship Id="rId4" Type="http://schemas.openxmlformats.org/officeDocument/2006/relationships/hyperlink" Target="https://portal.ct.gov/-/media/sde/nutrition/hfc/cns/connecticut_nutrition_standards_full_document.pdf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250</xdr:row>
      <xdr:rowOff>180976</xdr:rowOff>
    </xdr:from>
    <xdr:to>
      <xdr:col>12</xdr:col>
      <xdr:colOff>0</xdr:colOff>
      <xdr:row>252</xdr:row>
      <xdr:rowOff>85725</xdr:rowOff>
    </xdr:to>
    <xdr:sp macro="" textlink="">
      <xdr:nvSpPr>
        <xdr:cNvPr id="2" name="Rectangl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9BC4D9C-6EE4-427B-81BC-441EFE648DB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3914775" y="46548676"/>
          <a:ext cx="1466850" cy="285749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171450</xdr:colOff>
      <xdr:row>24</xdr:row>
      <xdr:rowOff>0</xdr:rowOff>
    </xdr:from>
    <xdr:to>
      <xdr:col>8</xdr:col>
      <xdr:colOff>0</xdr:colOff>
      <xdr:row>24</xdr:row>
      <xdr:rowOff>200025</xdr:rowOff>
    </xdr:to>
    <xdr:sp macro="" textlink="">
      <xdr:nvSpPr>
        <xdr:cNvPr id="3" name="Rectangle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33363C0-2872-4776-AED6-54DAD929AC1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419100" y="6572250"/>
          <a:ext cx="2647950" cy="2000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28575</xdr:colOff>
      <xdr:row>25</xdr:row>
      <xdr:rowOff>19050</xdr:rowOff>
    </xdr:from>
    <xdr:to>
      <xdr:col>8</xdr:col>
      <xdr:colOff>228600</xdr:colOff>
      <xdr:row>26</xdr:row>
      <xdr:rowOff>0</xdr:rowOff>
    </xdr:to>
    <xdr:sp macro="" textlink="">
      <xdr:nvSpPr>
        <xdr:cNvPr id="4" name="Rectangl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7B9FD94-AD9E-42AE-992C-81E5E32B840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457200" y="6800850"/>
          <a:ext cx="3457575" cy="1905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</xdr:col>
      <xdr:colOff>123825</xdr:colOff>
      <xdr:row>158</xdr:row>
      <xdr:rowOff>0</xdr:rowOff>
    </xdr:from>
    <xdr:to>
      <xdr:col>12</xdr:col>
      <xdr:colOff>19050</xdr:colOff>
      <xdr:row>159</xdr:row>
      <xdr:rowOff>38100</xdr:rowOff>
    </xdr:to>
    <xdr:sp macro="" textlink="">
      <xdr:nvSpPr>
        <xdr:cNvPr id="5" name="Rectangle 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43FC791-6B4A-4C56-96EC-65FDF79E3AE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752475" y="31565850"/>
          <a:ext cx="3390900" cy="2476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38100</xdr:colOff>
      <xdr:row>230</xdr:row>
      <xdr:rowOff>142874</xdr:rowOff>
    </xdr:from>
    <xdr:to>
      <xdr:col>9</xdr:col>
      <xdr:colOff>28575</xdr:colOff>
      <xdr:row>232</xdr:row>
      <xdr:rowOff>9524</xdr:rowOff>
    </xdr:to>
    <xdr:sp macro="" textlink="">
      <xdr:nvSpPr>
        <xdr:cNvPr id="6" name="Rectangle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5F0C9E5-478A-4D14-811C-81E3511E26F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857250" y="44434124"/>
          <a:ext cx="2143125" cy="2190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0</xdr:colOff>
      <xdr:row>232</xdr:row>
      <xdr:rowOff>38100</xdr:rowOff>
    </xdr:from>
    <xdr:to>
      <xdr:col>9</xdr:col>
      <xdr:colOff>361950</xdr:colOff>
      <xdr:row>233</xdr:row>
      <xdr:rowOff>9525</xdr:rowOff>
    </xdr:to>
    <xdr:sp macro="" textlink="">
      <xdr:nvSpPr>
        <xdr:cNvPr id="7" name="Rectangle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24DBE64A-D793-4E5F-BFEF-057B39BB769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819150" y="44681775"/>
          <a:ext cx="2352675" cy="1428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28576</xdr:colOff>
      <xdr:row>233</xdr:row>
      <xdr:rowOff>47625</xdr:rowOff>
    </xdr:from>
    <xdr:to>
      <xdr:col>7</xdr:col>
      <xdr:colOff>19051</xdr:colOff>
      <xdr:row>234</xdr:row>
      <xdr:rowOff>47624</xdr:rowOff>
    </xdr:to>
    <xdr:sp macro="" textlink="">
      <xdr:nvSpPr>
        <xdr:cNvPr id="8" name="Rectangle 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1868B4B0-0CC8-4A97-93CE-544527ACE06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847726" y="44862750"/>
          <a:ext cx="1333500" cy="180974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38100</xdr:colOff>
      <xdr:row>230</xdr:row>
      <xdr:rowOff>142874</xdr:rowOff>
    </xdr:from>
    <xdr:to>
      <xdr:col>9</xdr:col>
      <xdr:colOff>28575</xdr:colOff>
      <xdr:row>232</xdr:row>
      <xdr:rowOff>9524</xdr:rowOff>
    </xdr:to>
    <xdr:sp macro="" textlink="">
      <xdr:nvSpPr>
        <xdr:cNvPr id="9" name="Rectangle 8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A819177-CD6D-4756-BF1D-6C3BD3C2174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857250" y="39662099"/>
          <a:ext cx="2143125" cy="2095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0</xdr:colOff>
      <xdr:row>232</xdr:row>
      <xdr:rowOff>38100</xdr:rowOff>
    </xdr:from>
    <xdr:to>
      <xdr:col>9</xdr:col>
      <xdr:colOff>361950</xdr:colOff>
      <xdr:row>233</xdr:row>
      <xdr:rowOff>9525</xdr:rowOff>
    </xdr:to>
    <xdr:sp macro="" textlink="">
      <xdr:nvSpPr>
        <xdr:cNvPr id="10" name="Rectangle 9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57D3223A-C0A0-498F-9C88-8826224D6C4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819150" y="39900225"/>
          <a:ext cx="2352675" cy="1428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28576</xdr:colOff>
      <xdr:row>233</xdr:row>
      <xdr:rowOff>47625</xdr:rowOff>
    </xdr:from>
    <xdr:to>
      <xdr:col>7</xdr:col>
      <xdr:colOff>19051</xdr:colOff>
      <xdr:row>234</xdr:row>
      <xdr:rowOff>47624</xdr:rowOff>
    </xdr:to>
    <xdr:sp macro="" textlink="">
      <xdr:nvSpPr>
        <xdr:cNvPr id="11" name="Rectangle 10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3A176AD6-61CE-4F45-8694-D481F85D22B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847726" y="40081200"/>
          <a:ext cx="1333500" cy="171449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</xdr:col>
      <xdr:colOff>123825</xdr:colOff>
      <xdr:row>158</xdr:row>
      <xdr:rowOff>0</xdr:rowOff>
    </xdr:from>
    <xdr:to>
      <xdr:col>12</xdr:col>
      <xdr:colOff>19050</xdr:colOff>
      <xdr:row>159</xdr:row>
      <xdr:rowOff>38100</xdr:rowOff>
    </xdr:to>
    <xdr:sp macro="" textlink="">
      <xdr:nvSpPr>
        <xdr:cNvPr id="12" name="Rectangle 1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B879E21-26B2-4BAA-AF00-271654A1194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752475" y="31565850"/>
          <a:ext cx="3390900" cy="2476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171450</xdr:colOff>
      <xdr:row>12</xdr:row>
      <xdr:rowOff>0</xdr:rowOff>
    </xdr:from>
    <xdr:to>
      <xdr:col>8</xdr:col>
      <xdr:colOff>219075</xdr:colOff>
      <xdr:row>13</xdr:row>
      <xdr:rowOff>38100</xdr:rowOff>
    </xdr:to>
    <xdr:sp macro="" textlink="">
      <xdr:nvSpPr>
        <xdr:cNvPr id="13" name="Rectangle 12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198C4A4F-6A15-4A11-A739-105AEE744F8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390525" y="5676900"/>
          <a:ext cx="2143125" cy="2190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9525</xdr:colOff>
      <xdr:row>59</xdr:row>
      <xdr:rowOff>57149</xdr:rowOff>
    </xdr:from>
    <xdr:to>
      <xdr:col>14</xdr:col>
      <xdr:colOff>247650</xdr:colOff>
      <xdr:row>60</xdr:row>
      <xdr:rowOff>171449</xdr:rowOff>
    </xdr:to>
    <xdr:sp macro="" textlink="">
      <xdr:nvSpPr>
        <xdr:cNvPr id="14" name="Rectangle 13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CE645CC-7EEE-4ECA-872C-6FCC96EA9BB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771650" y="14630399"/>
          <a:ext cx="2686050" cy="2952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209550</xdr:colOff>
      <xdr:row>61</xdr:row>
      <xdr:rowOff>57150</xdr:rowOff>
    </xdr:from>
    <xdr:to>
      <xdr:col>15</xdr:col>
      <xdr:colOff>38100</xdr:colOff>
      <xdr:row>62</xdr:row>
      <xdr:rowOff>57150</xdr:rowOff>
    </xdr:to>
    <xdr:sp macro="" textlink="">
      <xdr:nvSpPr>
        <xdr:cNvPr id="15" name="Rectangle 14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41F46373-0025-4C5F-8FF8-D0F97D2AFE8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362075" y="14992350"/>
          <a:ext cx="3133725" cy="2000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9525</xdr:colOff>
      <xdr:row>59</xdr:row>
      <xdr:rowOff>57149</xdr:rowOff>
    </xdr:from>
    <xdr:to>
      <xdr:col>22</xdr:col>
      <xdr:colOff>47625</xdr:colOff>
      <xdr:row>60</xdr:row>
      <xdr:rowOff>171449</xdr:rowOff>
    </xdr:to>
    <xdr:sp macro="" textlink="">
      <xdr:nvSpPr>
        <xdr:cNvPr id="16" name="Rectangle 1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4DFBE92-EC3E-4EA5-8E36-AD68A48DE71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771650" y="11182349"/>
          <a:ext cx="4610100" cy="2857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542925</xdr:colOff>
      <xdr:row>61</xdr:row>
      <xdr:rowOff>28575</xdr:rowOff>
    </xdr:from>
    <xdr:to>
      <xdr:col>21</xdr:col>
      <xdr:colOff>57150</xdr:colOff>
      <xdr:row>61</xdr:row>
      <xdr:rowOff>190500</xdr:rowOff>
    </xdr:to>
    <xdr:sp macro="" textlink="">
      <xdr:nvSpPr>
        <xdr:cNvPr id="17" name="Rectangle 16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6CD7FB16-943C-41F3-A780-C32BFCCEC70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695450" y="11496675"/>
          <a:ext cx="4552950" cy="1619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portal.ct.gov/-/media/SDE/Nutrition/NSLP/Crediting/PFS.pdf" TargetMode="External"/><Relationship Id="rId3" Type="http://schemas.openxmlformats.org/officeDocument/2006/relationships/hyperlink" Target="https://portal.ct.gov/SDE/Nutrition/Healthy-Food-Certification" TargetMode="External"/><Relationship Id="rId7" Type="http://schemas.openxmlformats.org/officeDocument/2006/relationships/hyperlink" Target="https://portal.ct.gov/-/media/SDE/Nutrition/NSLP/Crediting/WGRRequirementSNPgradesK-12.pdf" TargetMode="External"/><Relationship Id="rId2" Type="http://schemas.openxmlformats.org/officeDocument/2006/relationships/hyperlink" Target="https://portal.ct.gov/-/media/SDE/Nutrition/HFC/FBlist/SubmitProduct.pdf" TargetMode="External"/><Relationship Id="rId1" Type="http://schemas.openxmlformats.org/officeDocument/2006/relationships/hyperlink" Target="https://portal.ct.gov/-/media/SDE/Nutrition/HFC/FBlist/SubmitProduct.pdf" TargetMode="External"/><Relationship Id="rId6" Type="http://schemas.openxmlformats.org/officeDocument/2006/relationships/hyperlink" Target="https://portal.ct.gov/-/media/SDE/Nutrition/NSLP/Crediting/WGR_Requirement_SNP_grades_K-12.pdf" TargetMode="External"/><Relationship Id="rId11" Type="http://schemas.openxmlformats.org/officeDocument/2006/relationships/drawing" Target="../drawings/drawing1.xml"/><Relationship Id="rId5" Type="http://schemas.openxmlformats.org/officeDocument/2006/relationships/hyperlink" Target="https://portal.ct.gov/sde/nutrition/connecticut-nutrition-standards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s://portal.ct.gov/SDE/Nutrition/Healthy-Food-Certification/Contact" TargetMode="External"/><Relationship Id="rId9" Type="http://schemas.openxmlformats.org/officeDocument/2006/relationships/hyperlink" Target="https://portal.ct.gov/-/media/SDE/Nutrition/NSLP/Crediting/WGR_Requirement_SNP_grades_K-1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I261"/>
  <sheetViews>
    <sheetView showGridLines="0" tabSelected="1" topLeftCell="A13" zoomScaleNormal="100" zoomScaleSheetLayoutView="100" workbookViewId="0">
      <selection activeCell="R210" sqref="R210"/>
    </sheetView>
  </sheetViews>
  <sheetFormatPr defaultColWidth="0" defaultRowHeight="13.5" zeroHeight="1" x14ac:dyDescent="0.2"/>
  <cols>
    <col min="1" max="1" width="3.28515625" style="6" customWidth="1"/>
    <col min="2" max="2" width="2.7109375" style="6" customWidth="1"/>
    <col min="3" max="3" width="3.42578125" style="6" customWidth="1"/>
    <col min="4" max="4" width="2.85546875" style="6" customWidth="1"/>
    <col min="5" max="5" width="4.7109375" style="6" customWidth="1"/>
    <col min="6" max="6" width="9.140625" style="6" customWidth="1"/>
    <col min="7" max="7" width="9.5703125" style="6" customWidth="1"/>
    <col min="8" max="8" width="10" style="6" customWidth="1"/>
    <col min="9" max="9" width="3.7109375" style="6" customWidth="1"/>
    <col min="10" max="10" width="10.85546875" style="6" customWidth="1"/>
    <col min="11" max="11" width="11.140625" style="6" customWidth="1"/>
    <col min="12" max="12" width="10.5703125" style="6" customWidth="1"/>
    <col min="13" max="13" width="5.85546875" style="6" customWidth="1"/>
    <col min="14" max="14" width="1.28515625" style="6" customWidth="1"/>
    <col min="15" max="15" width="3" style="6" customWidth="1"/>
    <col min="16" max="16" width="2.140625" style="6" customWidth="1"/>
    <col min="17" max="17" width="3.42578125" style="6" customWidth="1"/>
    <col min="18" max="18" width="3" style="6" customWidth="1"/>
    <col min="19" max="19" width="7.85546875" style="6" customWidth="1"/>
    <col min="20" max="21" width="3" style="6" hidden="1" customWidth="1"/>
    <col min="22" max="22" width="9.140625" style="6" hidden="1" customWidth="1"/>
    <col min="23" max="23" width="8.28515625" style="6" hidden="1" customWidth="1"/>
    <col min="24" max="234" width="9.140625" style="6" hidden="1" customWidth="1"/>
    <col min="235" max="243" width="1" style="6" hidden="1" customWidth="1"/>
    <col min="244" max="244" width="0" style="6" hidden="1" customWidth="1"/>
    <col min="245" max="16384" width="0" style="6" hidden="1"/>
  </cols>
  <sheetData>
    <row r="1" spans="1:26" x14ac:dyDescent="0.2">
      <c r="L1" s="6" t="s">
        <v>92</v>
      </c>
    </row>
    <row r="2" spans="1:26" ht="6" customHeight="1" x14ac:dyDescent="0.2"/>
    <row r="3" spans="1:26" s="163" customFormat="1" ht="26.1" customHeight="1" x14ac:dyDescent="0.25">
      <c r="A3" s="162" t="s">
        <v>140</v>
      </c>
      <c r="B3" s="162"/>
      <c r="C3" s="162"/>
      <c r="D3" s="162"/>
      <c r="E3" s="162"/>
      <c r="F3" s="162"/>
      <c r="G3" s="162"/>
      <c r="H3" s="162"/>
      <c r="I3" s="162"/>
      <c r="J3" s="162"/>
      <c r="K3" s="162"/>
      <c r="L3" s="162"/>
      <c r="M3" s="162"/>
      <c r="N3" s="162"/>
      <c r="O3" s="162"/>
      <c r="P3" s="162"/>
      <c r="Q3" s="162"/>
      <c r="R3" s="162"/>
      <c r="S3" s="162"/>
    </row>
    <row r="4" spans="1:26" s="163" customFormat="1" ht="26.1" customHeight="1" x14ac:dyDescent="0.25">
      <c r="A4" s="162" t="s">
        <v>141</v>
      </c>
      <c r="B4" s="162"/>
      <c r="C4" s="162"/>
      <c r="D4" s="162"/>
      <c r="E4" s="162"/>
      <c r="F4" s="162"/>
      <c r="G4" s="162"/>
      <c r="H4" s="162"/>
      <c r="I4" s="162"/>
      <c r="J4" s="162"/>
      <c r="K4" s="162"/>
      <c r="L4" s="162"/>
      <c r="M4" s="162"/>
      <c r="N4" s="162"/>
      <c r="O4" s="162"/>
      <c r="P4" s="162"/>
      <c r="Q4" s="162"/>
      <c r="R4" s="162"/>
      <c r="S4" s="162"/>
    </row>
    <row r="5" spans="1:26" s="10" customFormat="1" ht="8.1" customHeight="1" x14ac:dyDescent="0.2">
      <c r="A5" s="8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</row>
    <row r="6" spans="1:26" s="7" customFormat="1" ht="18" customHeight="1" x14ac:dyDescent="0.25">
      <c r="A6" s="11" t="s">
        <v>34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Z6" s="12"/>
    </row>
    <row r="7" spans="1:26" ht="12" customHeight="1" x14ac:dyDescent="0.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Z7" s="15"/>
    </row>
    <row r="8" spans="1:26" s="10" customFormat="1" ht="13.5" customHeight="1" x14ac:dyDescent="0.2">
      <c r="A8" s="16" t="s">
        <v>168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</row>
    <row r="9" spans="1:26" s="10" customFormat="1" ht="13.5" customHeight="1" x14ac:dyDescent="0.2">
      <c r="A9" s="16" t="s">
        <v>169</v>
      </c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</row>
    <row r="10" spans="1:26" s="10" customFormat="1" ht="13.5" customHeight="1" x14ac:dyDescent="0.2">
      <c r="A10" s="16" t="s">
        <v>170</v>
      </c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</row>
    <row r="11" spans="1:26" s="10" customFormat="1" ht="13.5" customHeight="1" x14ac:dyDescent="0.2">
      <c r="A11" s="16" t="s">
        <v>93</v>
      </c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</row>
    <row r="12" spans="1:26" s="10" customFormat="1" ht="6" customHeight="1" x14ac:dyDescent="0.2">
      <c r="A12" s="16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</row>
    <row r="13" spans="1:26" s="10" customFormat="1" ht="14.25" customHeight="1" x14ac:dyDescent="0.2">
      <c r="A13" s="194"/>
      <c r="B13" s="17" t="s">
        <v>6</v>
      </c>
      <c r="C13" s="188" t="s">
        <v>9</v>
      </c>
      <c r="D13" s="195"/>
      <c r="E13" s="195"/>
      <c r="F13" s="195"/>
      <c r="G13" s="195"/>
      <c r="H13" s="195"/>
      <c r="I13" s="194"/>
      <c r="J13" s="194"/>
      <c r="K13" s="194"/>
      <c r="L13" s="194"/>
      <c r="M13" s="194"/>
      <c r="N13" s="194"/>
      <c r="O13" s="194"/>
      <c r="P13" s="194"/>
      <c r="Q13" s="194"/>
      <c r="R13" s="194"/>
      <c r="S13" s="194"/>
      <c r="T13" s="194"/>
      <c r="U13" s="194"/>
      <c r="V13" s="194"/>
      <c r="W13" s="194"/>
      <c r="X13" s="194"/>
      <c r="Y13" s="194"/>
    </row>
    <row r="14" spans="1:26" ht="12" customHeight="1" x14ac:dyDescent="0.2">
      <c r="R14" s="18"/>
    </row>
    <row r="15" spans="1:26" s="23" customFormat="1" ht="16.5" customHeight="1" x14ac:dyDescent="0.25">
      <c r="A15" s="19" t="s">
        <v>177</v>
      </c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</row>
    <row r="16" spans="1:26" s="23" customFormat="1" ht="16.5" customHeight="1" x14ac:dyDescent="0.25">
      <c r="A16" s="19" t="s">
        <v>178</v>
      </c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</row>
    <row r="17" spans="1:41" s="21" customFormat="1" ht="12" customHeight="1" x14ac:dyDescent="0.2">
      <c r="A17" s="19"/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</row>
    <row r="18" spans="1:41" s="21" customFormat="1" ht="13.5" customHeight="1" x14ac:dyDescent="0.2">
      <c r="A18" s="19" t="s">
        <v>51</v>
      </c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</row>
    <row r="19" spans="1:41" s="21" customFormat="1" x14ac:dyDescent="0.2">
      <c r="A19" s="19" t="s">
        <v>52</v>
      </c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</row>
    <row r="20" spans="1:41" x14ac:dyDescent="0.2">
      <c r="A20" s="19" t="s">
        <v>53</v>
      </c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</row>
    <row r="21" spans="1:41" ht="12" customHeight="1" x14ac:dyDescent="0.2">
      <c r="A21" s="19"/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</row>
    <row r="22" spans="1:41" ht="16.5" customHeight="1" x14ac:dyDescent="0.2">
      <c r="A22" s="23" t="s">
        <v>54</v>
      </c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</row>
    <row r="23" spans="1:41" ht="16.5" customHeight="1" x14ac:dyDescent="0.2">
      <c r="A23" s="23" t="s">
        <v>55</v>
      </c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</row>
    <row r="24" spans="1:41" ht="16.5" customHeight="1" x14ac:dyDescent="0.2">
      <c r="A24" s="23" t="s">
        <v>56</v>
      </c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</row>
    <row r="25" spans="1:41" ht="16.5" customHeight="1" x14ac:dyDescent="0.25">
      <c r="A25" s="25"/>
      <c r="B25" s="17" t="s">
        <v>6</v>
      </c>
      <c r="C25" s="165" t="s">
        <v>25</v>
      </c>
      <c r="D25"/>
      <c r="E25"/>
      <c r="F25"/>
      <c r="G25"/>
      <c r="H25"/>
    </row>
    <row r="26" spans="1:41" ht="15" customHeight="1" x14ac:dyDescent="0.25">
      <c r="A26" s="25"/>
      <c r="B26" s="17" t="s">
        <v>6</v>
      </c>
      <c r="C26" s="165" t="s">
        <v>87</v>
      </c>
      <c r="D26"/>
      <c r="E26"/>
      <c r="F26"/>
      <c r="G26"/>
      <c r="H26"/>
    </row>
    <row r="27" spans="1:41" x14ac:dyDescent="0.2"/>
    <row r="28" spans="1:41" x14ac:dyDescent="0.2">
      <c r="A28" s="26" t="s">
        <v>10</v>
      </c>
      <c r="B28" s="27"/>
      <c r="C28" s="27"/>
      <c r="D28" s="27"/>
      <c r="E28" s="27"/>
      <c r="F28" s="15"/>
      <c r="G28" s="5"/>
      <c r="H28" s="197"/>
      <c r="I28" s="197"/>
      <c r="J28" s="197"/>
      <c r="K28" s="197"/>
      <c r="L28" s="197"/>
      <c r="M28" s="198"/>
      <c r="N28" s="198"/>
      <c r="O28" s="198"/>
      <c r="P28" s="198"/>
      <c r="Q28" s="198"/>
      <c r="R28" s="199"/>
    </row>
    <row r="29" spans="1:41" x14ac:dyDescent="0.2">
      <c r="A29" s="28"/>
    </row>
    <row r="30" spans="1:41" x14ac:dyDescent="0.2">
      <c r="A30" s="26" t="s">
        <v>17</v>
      </c>
      <c r="B30" s="15"/>
      <c r="C30" s="15"/>
      <c r="D30" s="15"/>
      <c r="E30" s="15"/>
      <c r="F30" s="15"/>
      <c r="G30" s="5"/>
      <c r="H30" s="197"/>
      <c r="I30" s="197"/>
      <c r="J30" s="197"/>
      <c r="K30" s="200"/>
      <c r="L30" s="200"/>
      <c r="M30" s="198"/>
      <c r="N30" s="198"/>
      <c r="O30" s="198"/>
      <c r="P30" s="198"/>
      <c r="Q30" s="198"/>
      <c r="R30" s="199"/>
    </row>
    <row r="31" spans="1:41" x14ac:dyDescent="0.2">
      <c r="A31" s="28"/>
    </row>
    <row r="32" spans="1:41" x14ac:dyDescent="0.2">
      <c r="A32" s="29" t="s">
        <v>11</v>
      </c>
      <c r="F32" s="164"/>
      <c r="G32" s="198"/>
      <c r="H32" s="199"/>
    </row>
    <row r="33" spans="1:19" x14ac:dyDescent="0.2">
      <c r="A33" s="27"/>
    </row>
    <row r="34" spans="1:19" ht="14.1" customHeight="1" x14ac:dyDescent="0.2">
      <c r="A34" s="183" t="s">
        <v>94</v>
      </c>
      <c r="B34" s="183"/>
      <c r="C34" s="183"/>
      <c r="D34" s="183"/>
      <c r="E34" s="183"/>
      <c r="F34" s="183"/>
      <c r="G34" s="183"/>
      <c r="H34" s="183"/>
      <c r="I34" s="183"/>
      <c r="J34" s="183"/>
      <c r="K34" s="183"/>
      <c r="L34" s="183"/>
      <c r="M34" s="183"/>
      <c r="N34" s="183"/>
      <c r="O34" s="183"/>
      <c r="P34" s="183"/>
      <c r="Q34" s="183"/>
      <c r="R34" s="183"/>
      <c r="S34" s="183"/>
    </row>
    <row r="35" spans="1:19" ht="14.1" customHeight="1" x14ac:dyDescent="0.2">
      <c r="A35" s="183" t="s">
        <v>109</v>
      </c>
      <c r="B35" s="183"/>
      <c r="C35" s="183"/>
      <c r="D35" s="183"/>
      <c r="E35" s="183"/>
      <c r="F35" s="183"/>
      <c r="G35" s="183"/>
      <c r="H35" s="183"/>
      <c r="I35" s="183"/>
      <c r="J35" s="183"/>
      <c r="K35" s="183"/>
      <c r="L35" s="183"/>
      <c r="M35" s="183"/>
      <c r="N35" s="183"/>
      <c r="O35" s="183"/>
      <c r="P35" s="183"/>
      <c r="Q35" s="183"/>
      <c r="R35" s="183"/>
      <c r="S35" s="183"/>
    </row>
    <row r="36" spans="1:19" x14ac:dyDescent="0.2"/>
    <row r="37" spans="1:19" s="10" customFormat="1" ht="6" customHeight="1" x14ac:dyDescent="0.2">
      <c r="A37" s="25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</row>
    <row r="38" spans="1:19" x14ac:dyDescent="0.2">
      <c r="L38" s="6" t="s">
        <v>88</v>
      </c>
    </row>
    <row r="39" spans="1:19" ht="6" customHeight="1" x14ac:dyDescent="0.2"/>
    <row r="40" spans="1:19" s="7" customFormat="1" ht="15.75" x14ac:dyDescent="0.25">
      <c r="A40" s="30" t="s">
        <v>24</v>
      </c>
      <c r="B40" s="30"/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</row>
    <row r="41" spans="1:19" x14ac:dyDescent="0.2">
      <c r="B41" s="15"/>
    </row>
    <row r="42" spans="1:19" ht="16.5" customHeight="1" x14ac:dyDescent="0.2">
      <c r="A42" s="15" t="s">
        <v>107</v>
      </c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</row>
    <row r="43" spans="1:19" ht="6" customHeight="1" x14ac:dyDescent="0.2">
      <c r="B43" s="15"/>
      <c r="C43" s="15"/>
      <c r="D43" s="15"/>
      <c r="E43" s="19"/>
      <c r="F43" s="31"/>
      <c r="G43" s="31"/>
      <c r="H43" s="27"/>
      <c r="S43" s="18"/>
    </row>
    <row r="44" spans="1:19" ht="16.5" customHeight="1" x14ac:dyDescent="0.2">
      <c r="A44" s="32">
        <v>1</v>
      </c>
      <c r="B44" s="33" t="s">
        <v>139</v>
      </c>
      <c r="C44" s="33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27"/>
    </row>
    <row r="45" spans="1:19" x14ac:dyDescent="0.2">
      <c r="B45" s="15"/>
      <c r="C45" s="15"/>
      <c r="D45" s="15"/>
      <c r="E45" s="19"/>
      <c r="F45" s="31"/>
      <c r="G45" s="31"/>
      <c r="H45" s="27"/>
      <c r="S45" s="18"/>
    </row>
    <row r="46" spans="1:19" ht="16.5" customHeight="1" x14ac:dyDescent="0.2">
      <c r="A46" s="15"/>
      <c r="C46" s="32" t="s">
        <v>7</v>
      </c>
      <c r="D46" s="34" t="s">
        <v>110</v>
      </c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</row>
    <row r="47" spans="1:19" ht="8.1" customHeight="1" x14ac:dyDescent="0.2">
      <c r="A47" s="15"/>
      <c r="B47" s="36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</row>
    <row r="48" spans="1:19" ht="16.5" customHeight="1" x14ac:dyDescent="0.2">
      <c r="A48" s="15"/>
      <c r="B48" s="36"/>
      <c r="C48" s="36"/>
      <c r="E48" s="203"/>
      <c r="F48" s="201"/>
      <c r="G48" s="201"/>
      <c r="H48" s="201"/>
      <c r="I48" s="201"/>
      <c r="J48" s="201"/>
      <c r="K48" s="201"/>
      <c r="L48" s="201"/>
      <c r="M48" s="201"/>
      <c r="N48" s="201"/>
      <c r="O48" s="201"/>
      <c r="P48" s="201"/>
      <c r="Q48" s="201"/>
      <c r="R48" s="202"/>
      <c r="S48" s="38"/>
    </row>
    <row r="49" spans="1:25" x14ac:dyDescent="0.2">
      <c r="B49" s="15"/>
      <c r="C49" s="15"/>
      <c r="D49" s="15"/>
      <c r="E49" s="19"/>
      <c r="F49" s="31"/>
      <c r="G49" s="31"/>
      <c r="H49" s="27"/>
      <c r="S49" s="18"/>
    </row>
    <row r="50" spans="1:25" ht="16.5" customHeight="1" x14ac:dyDescent="0.2">
      <c r="A50" s="15"/>
      <c r="B50" s="36"/>
      <c r="C50" s="32" t="s">
        <v>8</v>
      </c>
      <c r="D50" s="34" t="s">
        <v>108</v>
      </c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8"/>
    </row>
    <row r="51" spans="1:25" x14ac:dyDescent="0.2">
      <c r="B51" s="15"/>
      <c r="C51" s="15"/>
      <c r="D51" s="15"/>
      <c r="E51" s="19"/>
      <c r="F51" s="31"/>
      <c r="G51" s="31"/>
      <c r="H51" s="27"/>
      <c r="S51" s="18"/>
    </row>
    <row r="52" spans="1:25" ht="13.5" customHeight="1" x14ac:dyDescent="0.2">
      <c r="B52" s="15"/>
      <c r="D52" s="39"/>
      <c r="E52" s="4"/>
      <c r="F52" s="40" t="s">
        <v>147</v>
      </c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</row>
    <row r="53" spans="1:25" x14ac:dyDescent="0.2">
      <c r="B53" s="15"/>
      <c r="D53" s="39"/>
      <c r="E53" s="41"/>
      <c r="F53" s="40" t="s">
        <v>146</v>
      </c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</row>
    <row r="54" spans="1:25" x14ac:dyDescent="0.2">
      <c r="B54" s="15"/>
      <c r="D54" s="39"/>
      <c r="E54" s="41"/>
      <c r="F54" s="40" t="s">
        <v>145</v>
      </c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</row>
    <row r="55" spans="1:25" x14ac:dyDescent="0.2">
      <c r="B55" s="15"/>
      <c r="D55" s="39"/>
      <c r="E55" s="41"/>
      <c r="F55" s="40" t="s">
        <v>161</v>
      </c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</row>
    <row r="56" spans="1:25" x14ac:dyDescent="0.2">
      <c r="B56" s="15"/>
      <c r="D56" s="39"/>
      <c r="E56" s="41"/>
      <c r="F56" s="40" t="s">
        <v>162</v>
      </c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</row>
    <row r="57" spans="1:25" x14ac:dyDescent="0.2">
      <c r="B57" s="15"/>
      <c r="D57" s="39"/>
      <c r="E57" s="41"/>
      <c r="F57" s="40" t="s">
        <v>163</v>
      </c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</row>
    <row r="58" spans="1:25" x14ac:dyDescent="0.2">
      <c r="B58" s="15"/>
      <c r="D58" s="39"/>
      <c r="E58" s="41"/>
      <c r="F58" s="40" t="s">
        <v>164</v>
      </c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</row>
    <row r="59" spans="1:25" ht="8.1" customHeight="1" x14ac:dyDescent="0.2">
      <c r="B59" s="15"/>
      <c r="D59" s="39"/>
      <c r="E59" s="41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</row>
    <row r="60" spans="1:25" x14ac:dyDescent="0.2">
      <c r="B60" s="15"/>
      <c r="D60" s="39"/>
      <c r="E60" s="41"/>
      <c r="F60" s="190" t="s">
        <v>6</v>
      </c>
      <c r="G60" s="188" t="s">
        <v>50</v>
      </c>
      <c r="H60" s="191"/>
      <c r="I60" s="191"/>
      <c r="J60" s="191"/>
      <c r="K60" s="191"/>
      <c r="L60" s="191"/>
      <c r="M60" s="191"/>
      <c r="N60" s="191"/>
      <c r="O60" s="191"/>
      <c r="P60" s="3"/>
      <c r="Q60" s="3"/>
      <c r="R60" s="3"/>
      <c r="S60" s="3"/>
      <c r="V60" s="3"/>
      <c r="W60" s="3"/>
      <c r="Y60" s="1"/>
    </row>
    <row r="61" spans="1:25" x14ac:dyDescent="0.2">
      <c r="B61" s="15"/>
      <c r="D61" s="39"/>
      <c r="E61" s="41"/>
      <c r="F61" s="192"/>
      <c r="G61" s="188" t="s">
        <v>36</v>
      </c>
      <c r="H61" s="193"/>
      <c r="I61" s="193"/>
      <c r="J61" s="193"/>
      <c r="K61" s="193"/>
      <c r="L61" s="193"/>
      <c r="M61" s="193"/>
      <c r="N61" s="193"/>
      <c r="O61" s="193"/>
      <c r="P61" s="1"/>
      <c r="Q61" s="1"/>
      <c r="R61" s="1"/>
      <c r="S61" s="1"/>
      <c r="V61" s="1"/>
      <c r="W61" s="1"/>
      <c r="Y61" s="1"/>
    </row>
    <row r="62" spans="1:25" ht="14.25" x14ac:dyDescent="0.25">
      <c r="B62" s="15"/>
      <c r="D62" s="39"/>
      <c r="E62" s="41"/>
      <c r="F62" s="190" t="s">
        <v>6</v>
      </c>
      <c r="G62" s="188" t="s">
        <v>28</v>
      </c>
      <c r="H62" s="189"/>
      <c r="I62" s="189"/>
      <c r="J62" s="189"/>
      <c r="K62" s="189"/>
      <c r="L62" s="189"/>
      <c r="M62" s="189"/>
      <c r="N62" s="189"/>
      <c r="O62" s="189"/>
      <c r="P62" s="42"/>
      <c r="Q62" s="42"/>
      <c r="R62" s="42"/>
      <c r="S62" s="42"/>
      <c r="T62" s="42"/>
      <c r="U62" s="42"/>
      <c r="V62" s="42"/>
      <c r="W62" s="42"/>
      <c r="Y62" s="42"/>
    </row>
    <row r="63" spans="1:25" x14ac:dyDescent="0.2">
      <c r="B63" s="15"/>
      <c r="D63" s="20"/>
      <c r="E63" s="20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V63" s="43"/>
      <c r="W63" s="19"/>
      <c r="X63" s="20"/>
      <c r="Y63" s="20"/>
    </row>
    <row r="64" spans="1:25" x14ac:dyDescent="0.2">
      <c r="B64" s="15"/>
      <c r="E64" s="4"/>
      <c r="F64" s="40" t="s">
        <v>137</v>
      </c>
      <c r="G64" s="40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V64" s="19"/>
      <c r="W64" s="19"/>
      <c r="X64" s="20"/>
      <c r="Y64" s="20"/>
    </row>
    <row r="65" spans="2:25" x14ac:dyDescent="0.2">
      <c r="B65" s="15"/>
      <c r="C65" s="41"/>
      <c r="D65" s="20"/>
      <c r="E65" s="20"/>
      <c r="F65" s="40" t="s">
        <v>138</v>
      </c>
      <c r="G65" s="40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V65" s="19"/>
      <c r="W65" s="19"/>
      <c r="X65" s="20"/>
      <c r="Y65" s="20"/>
    </row>
    <row r="66" spans="2:25" x14ac:dyDescent="0.2">
      <c r="B66" s="15"/>
      <c r="C66" s="41"/>
      <c r="D66" s="20"/>
      <c r="E66" s="20"/>
      <c r="F66" s="40" t="s">
        <v>148</v>
      </c>
      <c r="G66" s="40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V66" s="19"/>
      <c r="W66" s="19"/>
      <c r="X66" s="20"/>
      <c r="Y66" s="20"/>
    </row>
    <row r="67" spans="2:25" x14ac:dyDescent="0.2">
      <c r="B67" s="15"/>
      <c r="C67" s="41"/>
      <c r="D67" s="20"/>
      <c r="E67" s="20"/>
      <c r="F67" s="40" t="s">
        <v>149</v>
      </c>
      <c r="G67" s="40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V67" s="39"/>
      <c r="W67" s="39"/>
      <c r="X67" s="39"/>
      <c r="Y67" s="39"/>
    </row>
    <row r="68" spans="2:25" x14ac:dyDescent="0.2">
      <c r="B68" s="15"/>
      <c r="D68" s="20"/>
      <c r="E68" s="20"/>
      <c r="F68" s="40" t="s">
        <v>150</v>
      </c>
      <c r="G68" s="40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V68" s="39"/>
      <c r="W68" s="39"/>
      <c r="X68" s="39"/>
      <c r="Y68" s="39"/>
    </row>
    <row r="69" spans="2:25" ht="8.1" customHeight="1" x14ac:dyDescent="0.2">
      <c r="B69" s="15"/>
      <c r="D69" s="39"/>
      <c r="E69" s="39"/>
      <c r="F69" s="39"/>
      <c r="G69" s="39"/>
      <c r="H69" s="39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V69" s="43"/>
      <c r="W69" s="19"/>
      <c r="X69" s="20"/>
      <c r="Y69" s="20"/>
    </row>
    <row r="70" spans="2:25" x14ac:dyDescent="0.2">
      <c r="B70" s="15"/>
      <c r="C70" s="15"/>
      <c r="D70" s="45"/>
      <c r="F70" s="46" t="s">
        <v>6</v>
      </c>
      <c r="G70" s="19" t="s">
        <v>35</v>
      </c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V70" s="19"/>
      <c r="W70" s="19"/>
      <c r="X70" s="20"/>
      <c r="Y70" s="20"/>
    </row>
    <row r="71" spans="2:25" x14ac:dyDescent="0.2">
      <c r="B71" s="15"/>
      <c r="C71" s="15"/>
      <c r="D71" s="45"/>
      <c r="F71" s="47"/>
      <c r="G71" s="19" t="s">
        <v>86</v>
      </c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Y71" s="27"/>
    </row>
    <row r="72" spans="2:25" x14ac:dyDescent="0.2">
      <c r="B72" s="15"/>
      <c r="C72" s="15"/>
      <c r="D72" s="45"/>
      <c r="F72" s="47"/>
      <c r="G72" s="19" t="s">
        <v>74</v>
      </c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Y72" s="27"/>
    </row>
    <row r="73" spans="2:25" x14ac:dyDescent="0.2">
      <c r="B73" s="15"/>
      <c r="C73" s="15"/>
      <c r="D73" s="45"/>
      <c r="F73" s="47"/>
      <c r="G73" s="19" t="s">
        <v>75</v>
      </c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Y73" s="27"/>
    </row>
    <row r="74" spans="2:25" ht="8.1" customHeight="1" x14ac:dyDescent="0.2">
      <c r="B74" s="15"/>
      <c r="D74" s="39"/>
      <c r="E74" s="39"/>
      <c r="F74" s="48"/>
      <c r="G74" s="39"/>
      <c r="H74" s="39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</row>
    <row r="75" spans="2:25" ht="16.5" customHeight="1" x14ac:dyDescent="0.2">
      <c r="B75" s="15"/>
      <c r="C75" s="15"/>
      <c r="D75" s="45"/>
      <c r="F75" s="46" t="s">
        <v>6</v>
      </c>
      <c r="G75" s="44" t="s">
        <v>29</v>
      </c>
      <c r="H75" s="44"/>
      <c r="I75" s="44"/>
      <c r="J75" s="44"/>
      <c r="K75" s="44"/>
      <c r="L75" s="44"/>
      <c r="M75" s="44"/>
      <c r="N75" s="44"/>
      <c r="O75" s="44"/>
      <c r="P75" s="44"/>
      <c r="Q75" s="44"/>
      <c r="R75" s="44"/>
      <c r="S75" s="44"/>
      <c r="Y75" s="27"/>
    </row>
    <row r="76" spans="2:25" ht="8.1" customHeight="1" x14ac:dyDescent="0.2">
      <c r="B76" s="15"/>
      <c r="D76" s="39"/>
      <c r="E76" s="39"/>
      <c r="F76" s="48"/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</row>
    <row r="77" spans="2:25" ht="16.5" customHeight="1" x14ac:dyDescent="0.2">
      <c r="B77" s="15"/>
      <c r="C77" s="15"/>
      <c r="D77" s="45"/>
      <c r="F77" s="46" t="s">
        <v>6</v>
      </c>
      <c r="G77" s="19" t="s">
        <v>72</v>
      </c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Y77" s="27"/>
    </row>
    <row r="78" spans="2:25" x14ac:dyDescent="0.2">
      <c r="B78" s="15"/>
      <c r="C78" s="15"/>
      <c r="D78" s="45"/>
      <c r="F78" s="19"/>
      <c r="G78" s="19" t="s">
        <v>73</v>
      </c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Y78" s="27"/>
    </row>
    <row r="79" spans="2:25" x14ac:dyDescent="0.2">
      <c r="B79" s="15"/>
      <c r="C79" s="15"/>
      <c r="D79" s="15"/>
      <c r="E79" s="19"/>
      <c r="F79" s="31"/>
      <c r="G79" s="31"/>
      <c r="H79" s="27"/>
      <c r="S79" s="18"/>
    </row>
    <row r="80" spans="2:25" x14ac:dyDescent="0.2">
      <c r="B80" s="15"/>
      <c r="E80" s="4"/>
      <c r="F80" s="49" t="s">
        <v>153</v>
      </c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</row>
    <row r="81" spans="1:19" x14ac:dyDescent="0.2">
      <c r="B81" s="15"/>
      <c r="C81" s="15"/>
      <c r="D81" s="20"/>
      <c r="E81" s="20"/>
      <c r="F81" s="40" t="s">
        <v>154</v>
      </c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</row>
    <row r="82" spans="1:19" x14ac:dyDescent="0.2">
      <c r="B82" s="15"/>
      <c r="C82" s="15"/>
      <c r="D82" s="20"/>
      <c r="E82" s="20"/>
      <c r="F82" s="40" t="s">
        <v>151</v>
      </c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</row>
    <row r="83" spans="1:19" x14ac:dyDescent="0.2">
      <c r="B83" s="15"/>
      <c r="C83" s="15"/>
      <c r="D83" s="20"/>
      <c r="E83" s="20"/>
      <c r="F83" s="40" t="s">
        <v>152</v>
      </c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</row>
    <row r="84" spans="1:19" x14ac:dyDescent="0.2">
      <c r="B84" s="15"/>
      <c r="C84" s="15"/>
      <c r="D84" s="20"/>
      <c r="E84" s="20"/>
      <c r="F84" s="40" t="s">
        <v>155</v>
      </c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</row>
    <row r="85" spans="1:19" x14ac:dyDescent="0.2">
      <c r="B85" s="15"/>
      <c r="D85" s="39"/>
      <c r="E85" s="39"/>
      <c r="F85" s="39"/>
      <c r="G85" s="39"/>
      <c r="H85" s="39"/>
      <c r="I85" s="39"/>
      <c r="J85" s="39"/>
      <c r="K85" s="39"/>
      <c r="L85" s="39"/>
      <c r="M85" s="39"/>
      <c r="N85" s="39"/>
      <c r="O85" s="39"/>
      <c r="P85" s="39"/>
      <c r="Q85" s="39"/>
      <c r="R85" s="39"/>
    </row>
    <row r="86" spans="1:19" x14ac:dyDescent="0.2">
      <c r="B86" s="15"/>
    </row>
    <row r="87" spans="1:19" x14ac:dyDescent="0.2">
      <c r="A87" s="32">
        <v>2</v>
      </c>
      <c r="B87" s="50" t="s">
        <v>111</v>
      </c>
      <c r="C87" s="51"/>
      <c r="D87" s="52"/>
      <c r="E87" s="52"/>
      <c r="F87" s="53"/>
      <c r="G87" s="53"/>
      <c r="H87" s="54"/>
      <c r="I87" s="51"/>
      <c r="J87" s="51"/>
      <c r="K87" s="51"/>
      <c r="L87" s="51"/>
      <c r="M87" s="51"/>
      <c r="N87" s="51"/>
      <c r="O87" s="55" t="str">
        <f>IF(OR(E52="x",E64="X",E80="x"),"X","")</f>
        <v/>
      </c>
      <c r="P87" s="54" t="s">
        <v>0</v>
      </c>
      <c r="Q87" s="51"/>
      <c r="R87" s="56" t="str">
        <f>IF(AND(E52="",E64="",E80=""),"X","")</f>
        <v>X</v>
      </c>
      <c r="S87" s="54" t="s">
        <v>1</v>
      </c>
    </row>
    <row r="88" spans="1:19" x14ac:dyDescent="0.2">
      <c r="B88" s="15"/>
    </row>
    <row r="89" spans="1:19" s="10" customFormat="1" ht="6" customHeight="1" x14ac:dyDescent="0.2">
      <c r="A89" s="25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</row>
    <row r="90" spans="1:19" x14ac:dyDescent="0.2">
      <c r="L90" s="6" t="s">
        <v>89</v>
      </c>
    </row>
    <row r="91" spans="1:19" ht="6" customHeight="1" x14ac:dyDescent="0.2">
      <c r="B91" s="15"/>
      <c r="C91" s="15"/>
      <c r="D91" s="15"/>
      <c r="E91" s="15"/>
      <c r="F91" s="31"/>
      <c r="G91" s="31"/>
      <c r="S91" s="18"/>
    </row>
    <row r="92" spans="1:19" s="7" customFormat="1" ht="15.75" x14ac:dyDescent="0.25">
      <c r="A92" s="30" t="s">
        <v>95</v>
      </c>
      <c r="B92" s="30"/>
      <c r="C92" s="30"/>
      <c r="D92" s="30"/>
      <c r="E92" s="30"/>
      <c r="F92" s="30"/>
      <c r="G92" s="30"/>
      <c r="H92" s="30"/>
      <c r="I92" s="30"/>
      <c r="J92" s="30"/>
      <c r="K92" s="30"/>
      <c r="L92" s="30"/>
      <c r="M92" s="30"/>
      <c r="N92" s="30"/>
      <c r="O92" s="30"/>
      <c r="P92" s="30"/>
      <c r="Q92" s="30"/>
      <c r="R92" s="30"/>
      <c r="S92" s="30"/>
    </row>
    <row r="93" spans="1:19" x14ac:dyDescent="0.2"/>
    <row r="94" spans="1:19" x14ac:dyDescent="0.2">
      <c r="A94" s="6" t="s">
        <v>142</v>
      </c>
    </row>
    <row r="95" spans="1:19" ht="8.1" customHeight="1" x14ac:dyDescent="0.2">
      <c r="B95" s="15"/>
      <c r="C95" s="15"/>
      <c r="D95" s="15"/>
      <c r="E95" s="15"/>
      <c r="F95" s="31"/>
      <c r="G95" s="31"/>
      <c r="S95" s="18"/>
    </row>
    <row r="96" spans="1:19" ht="16.5" customHeight="1" x14ac:dyDescent="0.2">
      <c r="A96" s="57">
        <v>3</v>
      </c>
      <c r="B96" s="58" t="s">
        <v>97</v>
      </c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8"/>
    </row>
    <row r="97" spans="2:19" ht="8.1" customHeight="1" x14ac:dyDescent="0.2">
      <c r="F97" s="31"/>
      <c r="G97" s="31"/>
      <c r="M97" s="2"/>
      <c r="N97" s="2"/>
    </row>
    <row r="98" spans="2:19" x14ac:dyDescent="0.2">
      <c r="B98" s="59"/>
      <c r="C98" s="32" t="s">
        <v>7</v>
      </c>
      <c r="D98" s="40" t="s">
        <v>57</v>
      </c>
      <c r="E98" s="39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</row>
    <row r="99" spans="2:19" x14ac:dyDescent="0.2">
      <c r="B99" s="59"/>
      <c r="C99" s="59"/>
      <c r="D99" s="40" t="s">
        <v>83</v>
      </c>
      <c r="E99" s="39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</row>
    <row r="100" spans="2:19" x14ac:dyDescent="0.2">
      <c r="B100" s="59"/>
      <c r="C100" s="59"/>
      <c r="D100" s="40" t="s">
        <v>84</v>
      </c>
      <c r="E100" s="39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</row>
    <row r="101" spans="2:19" s="27" customFormat="1" x14ac:dyDescent="0.2">
      <c r="C101" s="60"/>
      <c r="D101" s="40" t="s">
        <v>85</v>
      </c>
      <c r="E101" s="39"/>
      <c r="F101" s="20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</row>
    <row r="102" spans="2:19" ht="3.95" customHeight="1" x14ac:dyDescent="0.2">
      <c r="B102" s="61"/>
      <c r="C102" s="61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</row>
    <row r="103" spans="2:19" ht="3" customHeight="1" x14ac:dyDescent="0.2">
      <c r="C103" s="62"/>
      <c r="L103" s="38"/>
      <c r="M103" s="38"/>
      <c r="N103" s="38"/>
      <c r="O103" s="38"/>
    </row>
    <row r="104" spans="2:19" ht="3.95" customHeight="1" x14ac:dyDescent="0.2">
      <c r="C104" s="63"/>
      <c r="D104" s="66"/>
      <c r="E104" s="64"/>
      <c r="F104" s="65"/>
      <c r="G104" s="65"/>
      <c r="H104" s="51"/>
      <c r="I104" s="51"/>
      <c r="J104" s="51"/>
      <c r="K104" s="51"/>
      <c r="L104" s="66"/>
      <c r="M104" s="38"/>
    </row>
    <row r="105" spans="2:19" x14ac:dyDescent="0.2">
      <c r="C105" s="62"/>
      <c r="D105" s="67" t="s">
        <v>12</v>
      </c>
      <c r="E105" s="66"/>
      <c r="F105" s="66"/>
      <c r="G105" s="66"/>
      <c r="H105" s="177">
        <v>0</v>
      </c>
      <c r="I105" s="68"/>
      <c r="J105" s="179">
        <f>H105*28.35</f>
        <v>0</v>
      </c>
      <c r="K105" s="51"/>
      <c r="L105" s="66"/>
      <c r="M105" s="38"/>
    </row>
    <row r="106" spans="2:19" ht="3.95" customHeight="1" x14ac:dyDescent="0.2">
      <c r="C106" s="63"/>
      <c r="D106" s="64"/>
      <c r="E106" s="66"/>
      <c r="F106" s="65"/>
      <c r="G106" s="65"/>
      <c r="H106" s="178"/>
      <c r="I106" s="68"/>
      <c r="J106" s="180"/>
      <c r="K106" s="51"/>
      <c r="L106" s="66"/>
    </row>
    <row r="107" spans="2:19" x14ac:dyDescent="0.2">
      <c r="C107" s="62"/>
      <c r="D107" s="67" t="s">
        <v>13</v>
      </c>
      <c r="E107" s="66"/>
      <c r="F107" s="66"/>
      <c r="G107" s="66"/>
      <c r="H107" s="177">
        <v>0</v>
      </c>
      <c r="I107" s="68"/>
      <c r="J107" s="179">
        <f>H107*28.35</f>
        <v>0</v>
      </c>
      <c r="K107" s="51"/>
      <c r="L107" s="66"/>
      <c r="M107" s="38"/>
    </row>
    <row r="108" spans="2:19" ht="8.1" customHeight="1" x14ac:dyDescent="0.2">
      <c r="C108" s="63"/>
      <c r="D108" s="64"/>
      <c r="E108" s="66"/>
      <c r="F108" s="65"/>
      <c r="G108" s="65"/>
      <c r="H108" s="68"/>
      <c r="I108" s="68"/>
      <c r="J108" s="68"/>
      <c r="K108" s="51"/>
      <c r="L108" s="66"/>
    </row>
    <row r="109" spans="2:19" x14ac:dyDescent="0.2">
      <c r="C109" s="62"/>
      <c r="D109" s="69" t="s">
        <v>136</v>
      </c>
      <c r="E109" s="66"/>
      <c r="F109" s="70"/>
      <c r="G109" s="70"/>
      <c r="H109" s="68"/>
      <c r="I109" s="68"/>
      <c r="J109" s="71" t="str">
        <f>IF(J105=J107,"Yes","No")</f>
        <v>Yes</v>
      </c>
      <c r="K109" s="51"/>
      <c r="L109" s="66"/>
      <c r="M109" s="38"/>
    </row>
    <row r="110" spans="2:19" ht="3.95" customHeight="1" x14ac:dyDescent="0.2">
      <c r="D110" s="174"/>
      <c r="E110" s="175"/>
      <c r="F110" s="176"/>
      <c r="G110" s="73"/>
      <c r="H110" s="51"/>
      <c r="I110" s="51"/>
      <c r="J110" s="51"/>
      <c r="K110" s="51"/>
      <c r="L110" s="66"/>
      <c r="M110" s="2"/>
    </row>
    <row r="111" spans="2:19" ht="12" customHeight="1" x14ac:dyDescent="0.2">
      <c r="B111" s="15"/>
      <c r="C111" s="15"/>
      <c r="D111" s="15"/>
      <c r="E111" s="15"/>
      <c r="F111" s="31"/>
      <c r="G111" s="31"/>
      <c r="S111" s="18"/>
    </row>
    <row r="112" spans="2:19" x14ac:dyDescent="0.2">
      <c r="C112" s="32" t="s">
        <v>8</v>
      </c>
      <c r="D112" s="74" t="s">
        <v>61</v>
      </c>
      <c r="G112" s="31"/>
      <c r="H112" s="27"/>
    </row>
    <row r="113" spans="1:19" x14ac:dyDescent="0.2">
      <c r="C113" s="35"/>
      <c r="D113" s="34" t="s">
        <v>62</v>
      </c>
      <c r="E113" s="24"/>
      <c r="F113" s="24"/>
      <c r="G113" s="24"/>
      <c r="H113" s="24"/>
      <c r="I113" s="24"/>
      <c r="J113" s="24"/>
      <c r="K113" s="24"/>
      <c r="L113" s="24"/>
      <c r="M113" s="24"/>
      <c r="N113" s="24"/>
      <c r="O113" s="24"/>
      <c r="P113" s="24"/>
      <c r="Q113" s="24"/>
      <c r="R113" s="24"/>
      <c r="S113" s="24"/>
    </row>
    <row r="114" spans="1:19" x14ac:dyDescent="0.2">
      <c r="C114" s="35"/>
      <c r="D114" s="34" t="s">
        <v>63</v>
      </c>
      <c r="E114" s="24"/>
      <c r="F114" s="24"/>
      <c r="G114" s="24"/>
      <c r="H114" s="24"/>
      <c r="I114" s="24"/>
      <c r="J114" s="24"/>
      <c r="K114" s="24"/>
      <c r="L114" s="24"/>
      <c r="M114" s="24"/>
      <c r="N114" s="24"/>
      <c r="O114" s="24"/>
      <c r="P114" s="24"/>
      <c r="Q114" s="24"/>
      <c r="R114" s="24"/>
      <c r="S114" s="24"/>
    </row>
    <row r="115" spans="1:19" ht="6" customHeight="1" x14ac:dyDescent="0.2">
      <c r="B115" s="61"/>
      <c r="C115" s="61"/>
      <c r="E115" s="75"/>
      <c r="F115" s="75"/>
      <c r="G115" s="75"/>
      <c r="H115" s="27"/>
    </row>
    <row r="116" spans="1:19" ht="3" customHeight="1" x14ac:dyDescent="0.2">
      <c r="C116" s="62"/>
      <c r="E116" s="72"/>
      <c r="F116" s="73"/>
      <c r="G116" s="73"/>
      <c r="H116" s="51"/>
      <c r="I116" s="51"/>
      <c r="J116" s="51"/>
    </row>
    <row r="117" spans="1:19" x14ac:dyDescent="0.2">
      <c r="C117" s="63"/>
      <c r="E117" s="76"/>
      <c r="F117" s="146">
        <v>0</v>
      </c>
      <c r="G117" s="77" t="s">
        <v>26</v>
      </c>
      <c r="H117" s="181">
        <f>F117*28.35</f>
        <v>0</v>
      </c>
      <c r="I117" s="51" t="s">
        <v>2</v>
      </c>
      <c r="J117" s="51"/>
    </row>
    <row r="118" spans="1:19" ht="3" customHeight="1" x14ac:dyDescent="0.2">
      <c r="C118" s="62"/>
      <c r="E118" s="72"/>
      <c r="F118" s="73"/>
      <c r="G118" s="73"/>
      <c r="H118" s="51"/>
      <c r="I118" s="51"/>
      <c r="J118" s="51"/>
    </row>
    <row r="119" spans="1:19" ht="8.1" customHeight="1" x14ac:dyDescent="0.2">
      <c r="F119" s="31"/>
      <c r="G119" s="31"/>
      <c r="M119" s="2"/>
      <c r="N119" s="2"/>
    </row>
    <row r="120" spans="1:19" ht="13.5" customHeight="1" x14ac:dyDescent="0.2">
      <c r="C120" s="35"/>
      <c r="D120" s="34" t="s">
        <v>58</v>
      </c>
      <c r="E120" s="23"/>
      <c r="F120" s="23"/>
      <c r="G120" s="23"/>
      <c r="H120" s="23"/>
      <c r="I120" s="23"/>
      <c r="J120" s="23"/>
      <c r="K120" s="23"/>
      <c r="L120" s="23"/>
      <c r="M120" s="23"/>
      <c r="N120" s="23"/>
      <c r="O120" s="23"/>
      <c r="P120" s="23"/>
      <c r="Q120" s="23"/>
      <c r="R120" s="23"/>
      <c r="S120" s="23"/>
    </row>
    <row r="121" spans="1:19" x14ac:dyDescent="0.2">
      <c r="C121" s="35"/>
      <c r="D121" s="34" t="s">
        <v>98</v>
      </c>
      <c r="E121" s="23"/>
      <c r="F121" s="23"/>
      <c r="G121" s="23"/>
      <c r="H121" s="23"/>
      <c r="I121" s="23"/>
      <c r="J121" s="23"/>
      <c r="K121" s="23"/>
      <c r="L121" s="23"/>
      <c r="M121" s="23"/>
      <c r="N121" s="23"/>
      <c r="O121" s="23"/>
      <c r="P121" s="23"/>
      <c r="Q121" s="23"/>
      <c r="R121" s="23"/>
      <c r="S121" s="23"/>
    </row>
    <row r="122" spans="1:19" x14ac:dyDescent="0.2">
      <c r="C122" s="35"/>
      <c r="D122" s="34" t="s">
        <v>99</v>
      </c>
      <c r="E122" s="23"/>
      <c r="F122" s="23"/>
      <c r="G122" s="23"/>
      <c r="H122" s="23"/>
      <c r="I122" s="23"/>
      <c r="J122" s="23"/>
      <c r="K122" s="23"/>
      <c r="L122" s="23"/>
      <c r="M122" s="23"/>
      <c r="N122" s="23"/>
      <c r="O122" s="23"/>
      <c r="P122" s="23"/>
      <c r="Q122" s="23"/>
      <c r="R122" s="23"/>
      <c r="S122" s="23"/>
    </row>
    <row r="123" spans="1:19" x14ac:dyDescent="0.2">
      <c r="C123" s="35"/>
      <c r="D123" s="34" t="s">
        <v>165</v>
      </c>
      <c r="E123" s="23"/>
      <c r="F123" s="23"/>
      <c r="G123" s="23"/>
      <c r="H123" s="23"/>
      <c r="I123" s="23"/>
      <c r="J123" s="23"/>
      <c r="K123" s="23"/>
      <c r="L123" s="23"/>
      <c r="M123" s="23"/>
      <c r="N123" s="23"/>
      <c r="O123" s="23"/>
      <c r="P123" s="23"/>
      <c r="Q123" s="23"/>
      <c r="R123" s="23"/>
      <c r="S123" s="23"/>
    </row>
    <row r="124" spans="1:19" x14ac:dyDescent="0.2">
      <c r="C124" s="35"/>
      <c r="E124" s="43"/>
      <c r="F124" s="1"/>
      <c r="G124" s="1"/>
      <c r="H124" s="1"/>
      <c r="I124" s="1"/>
      <c r="J124" s="1"/>
      <c r="K124" s="3"/>
      <c r="L124" s="3"/>
    </row>
    <row r="125" spans="1:19" s="83" customFormat="1" ht="15.95" customHeight="1" x14ac:dyDescent="0.2">
      <c r="A125" s="27"/>
      <c r="B125" s="6"/>
      <c r="C125" s="80"/>
      <c r="D125" s="6"/>
      <c r="E125" s="6"/>
      <c r="F125" s="6"/>
      <c r="G125" s="6"/>
      <c r="H125" s="170" t="s">
        <v>27</v>
      </c>
      <c r="I125" s="155"/>
      <c r="J125" s="155"/>
      <c r="K125" s="155"/>
      <c r="L125" s="155"/>
      <c r="M125" s="156"/>
      <c r="N125" s="81" t="s">
        <v>59</v>
      </c>
      <c r="O125" s="82"/>
      <c r="P125" s="82"/>
      <c r="Q125" s="82"/>
      <c r="R125" s="82"/>
      <c r="S125" s="82"/>
    </row>
    <row r="126" spans="1:19" s="83" customFormat="1" ht="15.95" customHeight="1" x14ac:dyDescent="0.2">
      <c r="A126" s="27"/>
      <c r="B126" s="6"/>
      <c r="C126" s="27"/>
      <c r="D126" s="6"/>
      <c r="E126" s="6"/>
      <c r="F126" s="6"/>
      <c r="G126" s="6"/>
      <c r="H126" s="171" t="s">
        <v>64</v>
      </c>
      <c r="I126" s="157"/>
      <c r="J126" s="157"/>
      <c r="K126" s="157"/>
      <c r="L126" s="157"/>
      <c r="M126" s="158"/>
      <c r="N126" s="81" t="s">
        <v>112</v>
      </c>
      <c r="O126" s="82"/>
      <c r="P126" s="82"/>
      <c r="Q126" s="82"/>
      <c r="R126" s="82"/>
      <c r="S126" s="82"/>
    </row>
    <row r="127" spans="1:19" x14ac:dyDescent="0.2">
      <c r="A127" s="27"/>
      <c r="C127" s="27"/>
      <c r="H127" s="166"/>
      <c r="L127" s="27"/>
      <c r="M127" s="141"/>
      <c r="N127" s="81" t="s">
        <v>60</v>
      </c>
      <c r="O127" s="82"/>
      <c r="P127" s="82"/>
      <c r="Q127" s="82"/>
      <c r="R127" s="82"/>
      <c r="S127" s="82"/>
    </row>
    <row r="128" spans="1:19" x14ac:dyDescent="0.2">
      <c r="A128" s="54"/>
      <c r="B128" s="53" t="s">
        <v>18</v>
      </c>
      <c r="C128" s="51"/>
      <c r="D128" s="51"/>
      <c r="E128" s="51"/>
      <c r="F128" s="51"/>
      <c r="G128" s="51"/>
      <c r="H128" s="166" t="s">
        <v>13</v>
      </c>
      <c r="J128" s="154">
        <v>0</v>
      </c>
      <c r="L128" s="196">
        <v>0</v>
      </c>
      <c r="M128" s="141" t="s">
        <v>171</v>
      </c>
      <c r="N128" s="184"/>
      <c r="O128" s="80"/>
      <c r="P128" s="80"/>
      <c r="Q128" s="80"/>
      <c r="R128" s="80"/>
      <c r="S128" s="80"/>
    </row>
    <row r="129" spans="1:21" x14ac:dyDescent="0.2">
      <c r="A129" s="27"/>
      <c r="C129" s="27"/>
      <c r="H129" s="166"/>
      <c r="L129" s="27"/>
      <c r="M129" s="141"/>
      <c r="N129" s="84"/>
      <c r="O129" s="80"/>
      <c r="P129" s="80"/>
      <c r="Q129" s="80"/>
      <c r="R129" s="80"/>
      <c r="S129" s="80"/>
    </row>
    <row r="130" spans="1:21" ht="14.25" x14ac:dyDescent="0.2">
      <c r="A130" s="27"/>
      <c r="B130" s="43" t="s">
        <v>6</v>
      </c>
      <c r="C130" s="85" t="s">
        <v>30</v>
      </c>
      <c r="D130" s="15"/>
      <c r="E130" s="15"/>
      <c r="F130" s="15"/>
      <c r="G130" s="15"/>
      <c r="H130" s="166" t="s">
        <v>4</v>
      </c>
      <c r="L130" s="146">
        <v>0</v>
      </c>
      <c r="M130" s="147"/>
      <c r="O130" s="55" t="str">
        <f>IF(L130&lt;=200,"X","")</f>
        <v>X</v>
      </c>
      <c r="P130" s="27" t="s">
        <v>0</v>
      </c>
      <c r="Q130" s="27"/>
      <c r="R130" s="56" t="str">
        <f>IF(L130&gt;200,"X","")</f>
        <v/>
      </c>
      <c r="S130" s="27" t="s">
        <v>1</v>
      </c>
    </row>
    <row r="131" spans="1:21" ht="3" customHeight="1" x14ac:dyDescent="0.2">
      <c r="A131" s="27"/>
      <c r="B131" s="23"/>
      <c r="C131" s="31"/>
      <c r="D131" s="15"/>
      <c r="E131" s="15"/>
      <c r="F131" s="15"/>
      <c r="G131" s="15"/>
      <c r="H131" s="166"/>
      <c r="L131" s="148"/>
      <c r="M131" s="147"/>
      <c r="N131" s="86"/>
      <c r="O131" s="86"/>
      <c r="P131" s="86"/>
      <c r="Q131" s="86"/>
      <c r="R131" s="86"/>
      <c r="S131" s="86"/>
    </row>
    <row r="132" spans="1:21" x14ac:dyDescent="0.2">
      <c r="A132" s="27"/>
      <c r="B132" s="23"/>
      <c r="C132" s="19"/>
      <c r="D132" s="15"/>
      <c r="E132" s="15"/>
      <c r="F132" s="15"/>
      <c r="G132" s="15"/>
      <c r="H132" s="166" t="s">
        <v>15</v>
      </c>
      <c r="L132" s="146">
        <v>0</v>
      </c>
      <c r="M132" s="159" t="s">
        <v>2</v>
      </c>
      <c r="U132" s="26"/>
    </row>
    <row r="133" spans="1:21" ht="3" customHeight="1" x14ac:dyDescent="0.2">
      <c r="A133" s="27"/>
      <c r="B133" s="23"/>
      <c r="C133" s="31"/>
      <c r="D133" s="15"/>
      <c r="E133" s="15"/>
      <c r="F133" s="15"/>
      <c r="G133" s="15"/>
      <c r="H133" s="166"/>
      <c r="L133" s="148"/>
      <c r="M133" s="160"/>
      <c r="N133" s="86"/>
      <c r="O133" s="86"/>
      <c r="P133" s="86"/>
      <c r="Q133" s="86"/>
      <c r="R133" s="86"/>
      <c r="S133" s="86"/>
    </row>
    <row r="134" spans="1:21" x14ac:dyDescent="0.2">
      <c r="A134" s="87"/>
      <c r="B134" s="23"/>
      <c r="C134" s="85"/>
      <c r="D134" s="31"/>
      <c r="E134" s="31"/>
      <c r="F134" s="31"/>
      <c r="G134" s="31"/>
      <c r="H134" s="166" t="s">
        <v>16</v>
      </c>
      <c r="L134" s="146">
        <v>0</v>
      </c>
      <c r="M134" s="159" t="s">
        <v>2</v>
      </c>
    </row>
    <row r="135" spans="1:21" ht="3" customHeight="1" x14ac:dyDescent="0.2">
      <c r="A135" s="27"/>
      <c r="B135" s="23"/>
      <c r="C135" s="31"/>
      <c r="D135" s="15"/>
      <c r="E135" s="15"/>
      <c r="F135" s="15"/>
      <c r="G135" s="15"/>
      <c r="H135" s="166"/>
      <c r="L135" s="45"/>
      <c r="M135" s="160"/>
      <c r="N135" s="86"/>
      <c r="O135" s="86"/>
      <c r="P135" s="86"/>
      <c r="Q135" s="86"/>
      <c r="R135" s="86"/>
      <c r="S135" s="86"/>
    </row>
    <row r="136" spans="1:21" s="10" customFormat="1" ht="13.5" customHeight="1" x14ac:dyDescent="0.2">
      <c r="A136" s="29"/>
      <c r="B136" s="43" t="s">
        <v>6</v>
      </c>
      <c r="C136" s="85" t="s">
        <v>68</v>
      </c>
      <c r="D136" s="85"/>
      <c r="E136" s="88"/>
      <c r="F136" s="88"/>
      <c r="G136" s="88"/>
      <c r="H136" s="166" t="s">
        <v>5</v>
      </c>
      <c r="I136" s="6"/>
      <c r="J136" s="6"/>
      <c r="K136" s="6"/>
      <c r="L136" s="146">
        <v>0</v>
      </c>
      <c r="M136" s="161" t="s">
        <v>3</v>
      </c>
      <c r="N136" s="6"/>
      <c r="O136" s="55" t="str">
        <f>IF(L136&lt;=200,"X","")</f>
        <v>X</v>
      </c>
      <c r="P136" s="27" t="s">
        <v>0</v>
      </c>
      <c r="Q136" s="27"/>
      <c r="R136" s="56" t="str">
        <f>IF(L136&gt;200,"X","")</f>
        <v/>
      </c>
      <c r="S136" s="27" t="s">
        <v>1</v>
      </c>
    </row>
    <row r="137" spans="1:21" ht="3" customHeight="1" x14ac:dyDescent="0.2">
      <c r="A137" s="27"/>
      <c r="B137" s="23"/>
      <c r="C137" s="85"/>
      <c r="D137" s="85"/>
      <c r="E137" s="88"/>
      <c r="F137" s="88"/>
      <c r="G137" s="88"/>
      <c r="H137" s="166"/>
      <c r="L137" s="148"/>
      <c r="M137" s="160"/>
      <c r="N137" s="86"/>
      <c r="O137" s="86"/>
      <c r="P137" s="86"/>
      <c r="Q137" s="86"/>
      <c r="R137" s="86"/>
      <c r="S137" s="86"/>
    </row>
    <row r="138" spans="1:21" ht="16.5" customHeight="1" x14ac:dyDescent="0.2">
      <c r="A138" s="27"/>
      <c r="B138" s="23"/>
      <c r="C138" s="44" t="s">
        <v>67</v>
      </c>
      <c r="D138" s="19"/>
      <c r="E138" s="20"/>
      <c r="F138" s="88"/>
      <c r="G138" s="88"/>
      <c r="H138" s="167" t="s">
        <v>76</v>
      </c>
      <c r="I138" s="38"/>
      <c r="J138" s="38"/>
      <c r="K138" s="38"/>
      <c r="L138" s="146">
        <v>0</v>
      </c>
      <c r="M138" s="161" t="s">
        <v>2</v>
      </c>
    </row>
    <row r="139" spans="1:21" ht="16.5" customHeight="1" x14ac:dyDescent="0.2">
      <c r="A139" s="27"/>
      <c r="B139" s="23"/>
      <c r="C139" s="89"/>
      <c r="D139" s="89"/>
      <c r="E139" s="90"/>
      <c r="F139" s="90"/>
      <c r="G139" s="90"/>
      <c r="H139" s="168" t="s">
        <v>77</v>
      </c>
      <c r="I139" s="38"/>
      <c r="J139" s="38"/>
      <c r="K139" s="38"/>
      <c r="L139" s="150"/>
      <c r="M139" s="161"/>
    </row>
    <row r="140" spans="1:21" x14ac:dyDescent="0.2">
      <c r="A140" s="27"/>
      <c r="B140" s="23"/>
      <c r="C140" s="19"/>
      <c r="D140" s="15"/>
      <c r="E140" s="15"/>
      <c r="F140" s="15"/>
      <c r="G140" s="15"/>
      <c r="H140" s="168" t="s">
        <v>78</v>
      </c>
      <c r="I140" s="38"/>
      <c r="J140" s="38"/>
      <c r="K140" s="38"/>
      <c r="L140" s="150"/>
      <c r="M140" s="161"/>
    </row>
    <row r="141" spans="1:21" ht="16.5" customHeight="1" x14ac:dyDescent="0.2">
      <c r="B141" s="43"/>
      <c r="C141" s="85"/>
      <c r="D141" s="15"/>
      <c r="E141" s="15"/>
      <c r="F141" s="15"/>
      <c r="G141" s="58"/>
      <c r="H141" s="167" t="s">
        <v>102</v>
      </c>
      <c r="I141" s="38"/>
      <c r="J141" s="38"/>
      <c r="K141" s="38"/>
      <c r="L141" s="146">
        <v>0</v>
      </c>
      <c r="M141" s="161" t="s">
        <v>2</v>
      </c>
      <c r="O141" s="41"/>
      <c r="P141" s="27"/>
      <c r="Q141" s="27"/>
      <c r="R141" s="13"/>
      <c r="S141" s="27"/>
    </row>
    <row r="142" spans="1:21" ht="16.5" customHeight="1" x14ac:dyDescent="0.2">
      <c r="B142" s="43"/>
      <c r="C142" s="19"/>
      <c r="D142" s="15"/>
      <c r="E142" s="15"/>
      <c r="F142" s="15"/>
      <c r="G142" s="58"/>
      <c r="H142" s="169" t="s">
        <v>103</v>
      </c>
      <c r="I142" s="38"/>
      <c r="J142" s="38"/>
      <c r="K142" s="38"/>
      <c r="L142" s="150"/>
      <c r="M142" s="161"/>
      <c r="O142" s="41"/>
      <c r="P142" s="27"/>
      <c r="Q142" s="27"/>
      <c r="R142" s="13"/>
      <c r="S142" s="27"/>
    </row>
    <row r="143" spans="1:21" x14ac:dyDescent="0.2">
      <c r="B143" s="89"/>
      <c r="C143" s="85"/>
      <c r="D143" s="15"/>
      <c r="E143" s="15"/>
      <c r="F143" s="15"/>
      <c r="G143" s="58"/>
      <c r="H143" s="169" t="s">
        <v>78</v>
      </c>
      <c r="I143" s="38"/>
      <c r="J143" s="38"/>
      <c r="K143" s="38"/>
      <c r="L143" s="150"/>
      <c r="M143" s="149"/>
      <c r="O143" s="41"/>
      <c r="P143" s="27"/>
      <c r="Q143" s="27"/>
      <c r="R143" s="13"/>
      <c r="S143" s="27"/>
    </row>
    <row r="144" spans="1:21" s="10" customFormat="1" x14ac:dyDescent="0.2">
      <c r="A144" s="6"/>
      <c r="B144" s="43" t="s">
        <v>6</v>
      </c>
      <c r="C144" s="85" t="s">
        <v>31</v>
      </c>
      <c r="D144" s="15"/>
      <c r="E144" s="15"/>
      <c r="F144" s="15"/>
      <c r="G144" s="58"/>
      <c r="H144" s="166" t="s">
        <v>32</v>
      </c>
      <c r="I144" s="27"/>
      <c r="J144" s="27"/>
      <c r="K144" s="6"/>
      <c r="L144" s="151" t="e">
        <f>(L132*9)/L130</f>
        <v>#DIV/0!</v>
      </c>
      <c r="M144" s="149"/>
      <c r="N144" s="6"/>
      <c r="O144" s="55" t="e">
        <f>IF(L144&lt;=35%,"X","")</f>
        <v>#DIV/0!</v>
      </c>
      <c r="P144" s="27" t="s">
        <v>0</v>
      </c>
      <c r="Q144" s="27"/>
      <c r="R144" s="56" t="e">
        <f>IF(L144&gt;35%,"X","")</f>
        <v>#DIV/0!</v>
      </c>
      <c r="S144" s="27" t="s">
        <v>1</v>
      </c>
      <c r="T144" s="6"/>
    </row>
    <row r="145" spans="1:25" ht="3" customHeight="1" x14ac:dyDescent="0.2">
      <c r="A145" s="27"/>
      <c r="B145" s="23"/>
      <c r="C145" s="31"/>
      <c r="D145" s="15"/>
      <c r="E145" s="15"/>
      <c r="F145" s="15"/>
      <c r="G145" s="15"/>
      <c r="H145" s="166"/>
      <c r="L145" s="148"/>
      <c r="M145" s="147"/>
      <c r="N145" s="86"/>
      <c r="O145" s="86"/>
      <c r="P145" s="86"/>
      <c r="Q145" s="86"/>
      <c r="R145" s="86"/>
      <c r="S145" s="86"/>
    </row>
    <row r="146" spans="1:25" s="10" customFormat="1" ht="13.5" customHeight="1" x14ac:dyDescent="0.2">
      <c r="A146" s="6"/>
      <c r="B146" s="43" t="s">
        <v>6</v>
      </c>
      <c r="C146" s="85" t="s">
        <v>70</v>
      </c>
      <c r="D146" s="85"/>
      <c r="E146" s="88"/>
      <c r="F146" s="88"/>
      <c r="G146" s="88"/>
      <c r="H146" s="166" t="s">
        <v>33</v>
      </c>
      <c r="I146" s="27"/>
      <c r="J146" s="27"/>
      <c r="K146" s="6"/>
      <c r="L146" s="151" t="e">
        <f>(L134*9)/L130</f>
        <v>#DIV/0!</v>
      </c>
      <c r="M146" s="149"/>
      <c r="N146" s="6"/>
      <c r="O146" s="55" t="e">
        <f>IF(L146&lt;10%,"X","")</f>
        <v>#DIV/0!</v>
      </c>
      <c r="P146" s="27" t="s">
        <v>0</v>
      </c>
      <c r="Q146" s="27"/>
      <c r="R146" s="56" t="e">
        <f>IF(L146&gt;=10%,"X","")</f>
        <v>#DIV/0!</v>
      </c>
      <c r="S146" s="27" t="s">
        <v>1</v>
      </c>
      <c r="T146" s="6"/>
    </row>
    <row r="147" spans="1:25" s="10" customFormat="1" x14ac:dyDescent="0.2">
      <c r="A147" s="6"/>
      <c r="B147" s="19"/>
      <c r="C147" s="44" t="s">
        <v>69</v>
      </c>
      <c r="D147" s="88"/>
      <c r="E147" s="88"/>
      <c r="F147" s="88"/>
      <c r="G147" s="88"/>
      <c r="H147" s="166"/>
      <c r="I147" s="27"/>
      <c r="J147" s="27"/>
      <c r="K147" s="6"/>
      <c r="L147" s="152"/>
      <c r="M147" s="149"/>
      <c r="N147" s="6"/>
      <c r="O147" s="41"/>
      <c r="P147" s="27"/>
      <c r="Q147" s="27"/>
      <c r="R147" s="13"/>
      <c r="S147" s="27"/>
      <c r="T147" s="6"/>
    </row>
    <row r="148" spans="1:25" ht="3" customHeight="1" x14ac:dyDescent="0.2">
      <c r="A148" s="27"/>
      <c r="B148" s="23"/>
      <c r="C148" s="31"/>
      <c r="D148" s="15"/>
      <c r="E148" s="15"/>
      <c r="F148" s="15"/>
      <c r="G148" s="15"/>
      <c r="H148" s="166"/>
      <c r="L148" s="153"/>
      <c r="M148" s="147"/>
      <c r="N148" s="86"/>
      <c r="O148" s="86"/>
      <c r="P148" s="86"/>
      <c r="Q148" s="86"/>
      <c r="R148" s="86"/>
      <c r="S148" s="86"/>
    </row>
    <row r="149" spans="1:25" s="10" customFormat="1" x14ac:dyDescent="0.2">
      <c r="A149" s="6"/>
      <c r="B149" s="43" t="s">
        <v>6</v>
      </c>
      <c r="C149" s="85" t="s">
        <v>100</v>
      </c>
      <c r="D149" s="15"/>
      <c r="E149" s="15"/>
      <c r="F149" s="15"/>
      <c r="G149" s="58"/>
      <c r="H149" s="166" t="s">
        <v>104</v>
      </c>
      <c r="I149" s="27"/>
      <c r="J149" s="27"/>
      <c r="K149" s="6"/>
      <c r="L149" s="172" t="e">
        <f>L141/J128</f>
        <v>#DIV/0!</v>
      </c>
      <c r="M149" s="149"/>
      <c r="N149" s="6"/>
      <c r="O149" s="55" t="e">
        <f>IF(L149&lt;=2,"X","")</f>
        <v>#DIV/0!</v>
      </c>
      <c r="P149" s="27" t="s">
        <v>0</v>
      </c>
      <c r="Q149" s="27"/>
      <c r="R149" s="56" t="e">
        <f>IF(L149&gt;2,"X","")</f>
        <v>#DIV/0!</v>
      </c>
      <c r="S149" s="27" t="s">
        <v>1</v>
      </c>
      <c r="T149" s="6"/>
    </row>
    <row r="150" spans="1:25" s="10" customFormat="1" x14ac:dyDescent="0.2">
      <c r="A150" s="6"/>
      <c r="B150" s="6"/>
      <c r="C150" s="19" t="s">
        <v>101</v>
      </c>
      <c r="D150" s="6"/>
      <c r="E150" s="6"/>
      <c r="F150" s="6"/>
      <c r="G150" s="6"/>
      <c r="H150" s="142"/>
      <c r="I150" s="143"/>
      <c r="J150" s="143"/>
      <c r="K150" s="143"/>
      <c r="L150" s="144"/>
      <c r="M150" s="145"/>
      <c r="N150" s="6"/>
      <c r="O150" s="6"/>
      <c r="P150" s="6"/>
      <c r="Q150" s="6"/>
      <c r="R150" s="6"/>
      <c r="S150" s="6"/>
      <c r="T150" s="6"/>
      <c r="U150" s="6"/>
      <c r="V150" s="6"/>
      <c r="W150" s="6"/>
    </row>
    <row r="151" spans="1:25" x14ac:dyDescent="0.2">
      <c r="L151" s="26"/>
    </row>
    <row r="152" spans="1:25" s="10" customFormat="1" ht="6" customHeight="1" x14ac:dyDescent="0.2">
      <c r="A152" s="25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</row>
    <row r="153" spans="1:25" x14ac:dyDescent="0.2">
      <c r="L153" s="6" t="s">
        <v>90</v>
      </c>
    </row>
    <row r="154" spans="1:25" ht="6" customHeight="1" x14ac:dyDescent="0.2">
      <c r="B154" s="15"/>
      <c r="C154" s="15"/>
      <c r="D154" s="15"/>
      <c r="E154" s="15"/>
      <c r="F154" s="31"/>
      <c r="G154" s="31"/>
      <c r="S154" s="18"/>
    </row>
    <row r="155" spans="1:25" s="7" customFormat="1" ht="15.75" x14ac:dyDescent="0.25">
      <c r="A155" s="30" t="s">
        <v>96</v>
      </c>
      <c r="B155" s="30"/>
      <c r="C155" s="30"/>
      <c r="D155" s="30"/>
      <c r="E155" s="30"/>
      <c r="F155" s="30"/>
      <c r="G155" s="30"/>
      <c r="H155" s="30"/>
      <c r="I155" s="30"/>
      <c r="J155" s="30"/>
      <c r="K155" s="30"/>
      <c r="L155" s="30"/>
      <c r="M155" s="30"/>
      <c r="N155" s="30"/>
      <c r="O155" s="30"/>
      <c r="P155" s="30"/>
      <c r="Q155" s="30"/>
      <c r="R155" s="30"/>
      <c r="S155" s="30"/>
    </row>
    <row r="156" spans="1:25" s="10" customFormat="1" x14ac:dyDescent="0.2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</row>
    <row r="157" spans="1:25" s="91" customFormat="1" ht="15.75" customHeight="1" x14ac:dyDescent="0.2">
      <c r="A157" s="32">
        <v>4</v>
      </c>
      <c r="B157" s="40" t="s">
        <v>167</v>
      </c>
      <c r="C157" s="19"/>
      <c r="D157" s="19"/>
      <c r="E157" s="19"/>
      <c r="F157" s="19"/>
      <c r="G157" s="19"/>
      <c r="H157" s="19"/>
      <c r="I157" s="19"/>
      <c r="J157" s="19"/>
      <c r="K157" s="19"/>
      <c r="L157" s="19"/>
      <c r="M157" s="19"/>
      <c r="N157" s="20"/>
      <c r="O157" s="20"/>
      <c r="P157" s="20"/>
      <c r="Q157" s="20"/>
      <c r="R157" s="20"/>
      <c r="S157" s="20"/>
      <c r="T157" s="6"/>
    </row>
    <row r="158" spans="1:25" s="91" customFormat="1" ht="15.75" customHeight="1" x14ac:dyDescent="0.2">
      <c r="A158" s="35"/>
      <c r="B158" s="40" t="s">
        <v>166</v>
      </c>
      <c r="C158" s="19"/>
      <c r="D158" s="19"/>
      <c r="E158" s="19"/>
      <c r="F158" s="19"/>
      <c r="G158" s="19"/>
      <c r="H158" s="19"/>
      <c r="I158" s="19"/>
      <c r="J158" s="19"/>
      <c r="K158" s="19"/>
      <c r="L158" s="19"/>
      <c r="M158" s="19"/>
      <c r="N158" s="20"/>
      <c r="O158" s="20"/>
      <c r="P158" s="20"/>
      <c r="Q158" s="20"/>
      <c r="R158" s="20"/>
      <c r="S158" s="20"/>
      <c r="T158" s="6"/>
    </row>
    <row r="159" spans="1:25" s="28" customFormat="1" ht="16.5" x14ac:dyDescent="0.25">
      <c r="A159" s="92"/>
      <c r="D159" s="43" t="s">
        <v>6</v>
      </c>
      <c r="E159" s="188" t="s">
        <v>14</v>
      </c>
      <c r="F159" s="189"/>
      <c r="G159" s="189"/>
      <c r="H159" s="189"/>
      <c r="I159" s="189"/>
      <c r="J159" s="189"/>
      <c r="K159" s="189"/>
      <c r="L159" s="189"/>
      <c r="M159" s="93"/>
      <c r="N159" s="93"/>
      <c r="O159" s="93"/>
      <c r="P159" s="93"/>
      <c r="Q159" s="93"/>
      <c r="R159" s="93"/>
      <c r="S159" s="93"/>
      <c r="T159" s="93"/>
      <c r="U159" s="93"/>
      <c r="V159" s="93"/>
      <c r="W159" s="93"/>
      <c r="X159" s="93"/>
      <c r="Y159" s="93"/>
    </row>
    <row r="160" spans="1:25" x14ac:dyDescent="0.2">
      <c r="B160" s="94"/>
      <c r="C160" s="95"/>
      <c r="D160" s="91"/>
      <c r="E160" s="91"/>
      <c r="F160" s="91"/>
      <c r="G160" s="91"/>
      <c r="H160" s="91"/>
      <c r="I160" s="91"/>
      <c r="J160" s="91"/>
      <c r="K160" s="91"/>
      <c r="L160" s="91"/>
      <c r="M160" s="91"/>
      <c r="N160" s="96"/>
      <c r="O160" s="96"/>
      <c r="P160" s="96"/>
      <c r="R160" s="96"/>
      <c r="S160" s="96"/>
      <c r="T160" s="18"/>
      <c r="U160" s="18"/>
      <c r="V160" s="18"/>
      <c r="W160" s="18"/>
      <c r="X160" s="18"/>
    </row>
    <row r="161" spans="2:24" ht="6" customHeight="1" x14ac:dyDescent="0.2">
      <c r="B161" s="94"/>
      <c r="C161" s="94"/>
      <c r="D161" s="44"/>
      <c r="E161" s="44"/>
      <c r="F161" s="44"/>
      <c r="G161" s="44"/>
      <c r="H161" s="44"/>
      <c r="I161" s="44"/>
      <c r="J161" s="44"/>
      <c r="K161" s="44"/>
      <c r="L161" s="44"/>
      <c r="M161" s="44"/>
      <c r="N161" s="96"/>
      <c r="O161" s="96"/>
      <c r="P161" s="96"/>
      <c r="R161" s="96"/>
      <c r="S161" s="96"/>
      <c r="T161" s="18"/>
      <c r="U161" s="18"/>
      <c r="V161" s="18"/>
      <c r="W161" s="18"/>
      <c r="X161" s="18"/>
    </row>
    <row r="162" spans="2:24" x14ac:dyDescent="0.2">
      <c r="B162" s="97"/>
      <c r="C162" s="98" t="s">
        <v>7</v>
      </c>
      <c r="D162" s="49" t="s">
        <v>121</v>
      </c>
      <c r="E162" s="99"/>
      <c r="F162" s="100"/>
      <c r="G162" s="91"/>
      <c r="H162" s="15"/>
      <c r="O162" s="4"/>
      <c r="P162" s="27" t="s">
        <v>0</v>
      </c>
      <c r="Q162" s="27"/>
      <c r="R162" s="4"/>
      <c r="S162" s="27" t="s">
        <v>1</v>
      </c>
    </row>
    <row r="163" spans="2:24" x14ac:dyDescent="0.2">
      <c r="B163" s="94"/>
      <c r="C163" s="94"/>
      <c r="D163" s="40"/>
      <c r="E163" s="34"/>
      <c r="F163" s="91"/>
      <c r="G163" s="91"/>
      <c r="H163" s="91"/>
      <c r="I163" s="91"/>
      <c r="J163" s="91"/>
      <c r="K163" s="91"/>
      <c r="L163" s="91"/>
      <c r="M163" s="91"/>
      <c r="N163" s="96"/>
      <c r="O163" s="96"/>
      <c r="P163" s="96"/>
      <c r="R163" s="96"/>
      <c r="S163" s="96"/>
      <c r="T163" s="18"/>
      <c r="U163" s="18"/>
      <c r="V163" s="18"/>
      <c r="W163" s="18"/>
      <c r="X163" s="18"/>
    </row>
    <row r="164" spans="2:24" x14ac:dyDescent="0.2">
      <c r="B164" s="97"/>
      <c r="C164" s="98" t="s">
        <v>8</v>
      </c>
      <c r="D164" s="49" t="s">
        <v>122</v>
      </c>
      <c r="E164" s="40"/>
      <c r="F164" s="19"/>
      <c r="G164" s="19"/>
      <c r="H164" s="19"/>
      <c r="I164" s="19"/>
      <c r="J164" s="19"/>
      <c r="K164" s="19"/>
      <c r="L164" s="19"/>
      <c r="M164" s="19"/>
      <c r="O164" s="4"/>
      <c r="P164" s="27" t="s">
        <v>0</v>
      </c>
      <c r="Q164" s="27"/>
      <c r="R164" s="4"/>
      <c r="S164" s="27" t="s">
        <v>1</v>
      </c>
    </row>
    <row r="165" spans="2:24" ht="13.5" customHeight="1" x14ac:dyDescent="0.2">
      <c r="B165" s="79"/>
      <c r="C165" s="79"/>
      <c r="D165" s="40" t="s">
        <v>113</v>
      </c>
      <c r="E165" s="40"/>
      <c r="F165" s="19"/>
      <c r="G165" s="19"/>
      <c r="H165" s="19"/>
      <c r="I165" s="19"/>
      <c r="J165" s="19"/>
      <c r="K165" s="19"/>
      <c r="L165" s="19"/>
      <c r="M165" s="19"/>
      <c r="N165" s="20"/>
      <c r="O165" s="41"/>
      <c r="P165" s="27"/>
      <c r="Q165" s="27"/>
      <c r="R165" s="41"/>
      <c r="S165" s="27"/>
    </row>
    <row r="166" spans="2:24" x14ac:dyDescent="0.2">
      <c r="B166" s="79"/>
      <c r="C166" s="79"/>
      <c r="D166" s="40" t="s">
        <v>114</v>
      </c>
      <c r="E166" s="40"/>
      <c r="F166" s="19"/>
      <c r="G166" s="19"/>
      <c r="H166" s="19"/>
      <c r="I166" s="19"/>
      <c r="J166" s="19"/>
      <c r="K166" s="19"/>
      <c r="L166" s="19"/>
      <c r="M166" s="19"/>
      <c r="N166" s="20"/>
      <c r="O166" s="41"/>
      <c r="P166" s="27"/>
      <c r="Q166" s="27"/>
      <c r="R166" s="41"/>
      <c r="S166" s="27"/>
    </row>
    <row r="167" spans="2:24" x14ac:dyDescent="0.2">
      <c r="B167" s="79"/>
      <c r="C167" s="79"/>
      <c r="D167" s="40" t="s">
        <v>115</v>
      </c>
      <c r="E167" s="40"/>
      <c r="F167" s="19"/>
      <c r="G167" s="19"/>
      <c r="H167" s="19"/>
      <c r="I167" s="19"/>
      <c r="J167" s="19"/>
      <c r="K167" s="19"/>
      <c r="L167" s="19"/>
      <c r="M167" s="19"/>
      <c r="N167" s="20"/>
      <c r="O167" s="41"/>
      <c r="P167" s="27"/>
      <c r="Q167" s="27"/>
      <c r="R167" s="41"/>
      <c r="S167" s="27"/>
    </row>
    <row r="168" spans="2:24" x14ac:dyDescent="0.2">
      <c r="B168" s="79"/>
      <c r="C168" s="101"/>
      <c r="D168" s="40" t="s">
        <v>66</v>
      </c>
      <c r="E168" s="40"/>
      <c r="F168" s="19"/>
      <c r="G168" s="19"/>
      <c r="H168" s="19"/>
      <c r="I168" s="19"/>
      <c r="J168" s="19"/>
      <c r="K168" s="19"/>
      <c r="L168" s="19"/>
      <c r="M168" s="19"/>
      <c r="N168" s="20"/>
      <c r="O168" s="41"/>
      <c r="P168" s="27"/>
      <c r="Q168" s="27"/>
      <c r="R168" s="41"/>
      <c r="S168" s="27"/>
    </row>
    <row r="169" spans="2:24" x14ac:dyDescent="0.2">
      <c r="B169" s="94"/>
      <c r="C169" s="94"/>
      <c r="D169" s="40"/>
      <c r="E169" s="34"/>
      <c r="F169" s="91"/>
      <c r="G169" s="91"/>
      <c r="H169" s="91"/>
      <c r="I169" s="91"/>
      <c r="J169" s="91"/>
      <c r="K169" s="91"/>
      <c r="L169" s="91"/>
      <c r="M169" s="91"/>
      <c r="N169" s="96"/>
      <c r="O169" s="96"/>
      <c r="P169" s="96"/>
      <c r="R169" s="96"/>
      <c r="S169" s="96"/>
      <c r="T169" s="18"/>
      <c r="U169" s="18"/>
      <c r="V169" s="18"/>
      <c r="W169" s="18"/>
      <c r="X169" s="18"/>
    </row>
    <row r="170" spans="2:24" x14ac:dyDescent="0.2">
      <c r="B170" s="97"/>
      <c r="C170" s="98" t="s">
        <v>21</v>
      </c>
      <c r="D170" s="40" t="s">
        <v>125</v>
      </c>
      <c r="E170" s="40"/>
      <c r="F170" s="44"/>
      <c r="G170" s="44"/>
      <c r="H170" s="44"/>
      <c r="I170" s="44"/>
      <c r="J170" s="44"/>
      <c r="K170" s="44"/>
      <c r="L170" s="44"/>
      <c r="M170" s="44"/>
      <c r="O170" s="4"/>
      <c r="P170" s="27" t="s">
        <v>0</v>
      </c>
      <c r="Q170" s="27"/>
      <c r="R170" s="4"/>
      <c r="S170" s="27" t="s">
        <v>1</v>
      </c>
    </row>
    <row r="171" spans="2:24" x14ac:dyDescent="0.2">
      <c r="B171" s="97"/>
      <c r="C171" s="101"/>
      <c r="D171" s="34" t="s">
        <v>116</v>
      </c>
      <c r="E171" s="40"/>
      <c r="F171" s="44"/>
      <c r="G171" s="44"/>
      <c r="H171" s="44"/>
      <c r="I171" s="44"/>
      <c r="J171" s="44"/>
      <c r="K171" s="44"/>
      <c r="L171" s="44"/>
      <c r="M171" s="44"/>
      <c r="O171" s="41"/>
      <c r="P171" s="27"/>
      <c r="Q171" s="27"/>
      <c r="R171" s="41"/>
      <c r="S171" s="27"/>
    </row>
    <row r="172" spans="2:24" x14ac:dyDescent="0.2">
      <c r="B172" s="97"/>
      <c r="C172" s="101"/>
      <c r="D172" s="34" t="s">
        <v>117</v>
      </c>
      <c r="E172" s="40"/>
      <c r="F172" s="44"/>
      <c r="G172" s="44"/>
      <c r="H172" s="44"/>
      <c r="I172" s="44"/>
      <c r="J172" s="44"/>
      <c r="K172" s="44"/>
      <c r="L172" s="44"/>
      <c r="M172" s="44"/>
      <c r="O172" s="41"/>
      <c r="P172" s="27"/>
      <c r="Q172" s="27"/>
      <c r="R172" s="41"/>
      <c r="S172" s="27"/>
    </row>
    <row r="173" spans="2:24" x14ac:dyDescent="0.2">
      <c r="B173" s="94"/>
      <c r="C173" s="94"/>
      <c r="D173" s="40"/>
      <c r="E173" s="34"/>
      <c r="F173" s="91"/>
      <c r="G173" s="91"/>
      <c r="H173" s="91"/>
      <c r="I173" s="91"/>
      <c r="J173" s="91"/>
      <c r="K173" s="91"/>
      <c r="L173" s="91"/>
      <c r="M173" s="91"/>
      <c r="N173" s="96"/>
      <c r="O173" s="96"/>
      <c r="P173" s="96"/>
      <c r="R173" s="96"/>
      <c r="S173" s="96"/>
      <c r="T173" s="18"/>
      <c r="U173" s="18"/>
      <c r="V173" s="18"/>
      <c r="W173" s="18"/>
      <c r="X173" s="18"/>
    </row>
    <row r="174" spans="2:24" ht="13.5" customHeight="1" x14ac:dyDescent="0.2">
      <c r="B174" s="97"/>
      <c r="C174" s="98" t="s">
        <v>22</v>
      </c>
      <c r="D174" s="40" t="s">
        <v>123</v>
      </c>
      <c r="E174" s="40"/>
      <c r="F174" s="19"/>
      <c r="G174" s="19"/>
      <c r="H174" s="19"/>
      <c r="I174" s="19"/>
      <c r="J174" s="19"/>
      <c r="K174" s="19"/>
      <c r="L174" s="19"/>
      <c r="M174" s="19"/>
      <c r="N174" s="20"/>
      <c r="O174" s="4"/>
      <c r="P174" s="27" t="s">
        <v>0</v>
      </c>
      <c r="Q174" s="27"/>
      <c r="R174" s="4"/>
      <c r="S174" s="27" t="s">
        <v>1</v>
      </c>
    </row>
    <row r="175" spans="2:24" x14ac:dyDescent="0.2">
      <c r="B175" s="97"/>
      <c r="C175" s="97"/>
      <c r="D175" s="40" t="s">
        <v>126</v>
      </c>
      <c r="E175" s="40"/>
      <c r="F175" s="19"/>
      <c r="G175" s="19"/>
      <c r="H175" s="19"/>
      <c r="I175" s="19"/>
      <c r="J175" s="19"/>
      <c r="K175" s="19"/>
      <c r="L175" s="19"/>
      <c r="M175" s="19"/>
      <c r="N175" s="20"/>
      <c r="O175" s="41"/>
      <c r="P175" s="27"/>
      <c r="Q175" s="27"/>
      <c r="R175" s="41"/>
      <c r="S175" s="27"/>
    </row>
    <row r="176" spans="2:24" x14ac:dyDescent="0.2">
      <c r="B176" s="97"/>
      <c r="C176" s="97"/>
      <c r="D176" s="40" t="s">
        <v>127</v>
      </c>
      <c r="E176" s="40"/>
      <c r="F176" s="19"/>
      <c r="G176" s="19"/>
      <c r="H176" s="19"/>
      <c r="I176" s="19"/>
      <c r="J176" s="19"/>
      <c r="K176" s="19"/>
      <c r="L176" s="19"/>
      <c r="M176" s="19"/>
      <c r="N176" s="20"/>
      <c r="O176" s="41"/>
      <c r="P176" s="27"/>
      <c r="Q176" s="27"/>
      <c r="R176" s="41"/>
      <c r="S176" s="27"/>
    </row>
    <row r="177" spans="1:24" x14ac:dyDescent="0.2">
      <c r="B177" s="97"/>
      <c r="C177" s="97"/>
      <c r="D177" s="40" t="s">
        <v>128</v>
      </c>
      <c r="E177" s="40"/>
      <c r="F177" s="19"/>
      <c r="G177" s="19"/>
      <c r="H177" s="19"/>
      <c r="I177" s="19"/>
      <c r="J177" s="19"/>
      <c r="K177" s="19"/>
      <c r="L177" s="19"/>
      <c r="M177" s="19"/>
      <c r="N177" s="20"/>
      <c r="O177" s="41"/>
      <c r="P177" s="27"/>
      <c r="Q177" s="27"/>
      <c r="R177" s="41"/>
      <c r="S177" s="27"/>
    </row>
    <row r="178" spans="1:24" x14ac:dyDescent="0.2">
      <c r="B178" s="94"/>
      <c r="C178" s="94"/>
      <c r="D178" s="40"/>
      <c r="E178" s="34"/>
      <c r="F178" s="91"/>
      <c r="G178" s="91"/>
      <c r="H178" s="91"/>
      <c r="I178" s="91"/>
      <c r="J178" s="91"/>
      <c r="K178" s="91"/>
      <c r="L178" s="91"/>
      <c r="M178" s="91"/>
      <c r="N178" s="96"/>
      <c r="O178" s="96"/>
      <c r="P178" s="96"/>
      <c r="R178" s="96"/>
      <c r="S178" s="96"/>
      <c r="T178" s="18"/>
      <c r="U178" s="18"/>
      <c r="V178" s="18"/>
      <c r="W178" s="18"/>
      <c r="X178" s="18"/>
    </row>
    <row r="179" spans="1:24" x14ac:dyDescent="0.2">
      <c r="B179" s="97"/>
      <c r="C179" s="98" t="s">
        <v>23</v>
      </c>
      <c r="D179" s="40" t="s">
        <v>124</v>
      </c>
      <c r="E179" s="99"/>
      <c r="F179" s="100"/>
      <c r="G179" s="91"/>
      <c r="H179" s="102"/>
      <c r="I179" s="27"/>
      <c r="J179" s="27"/>
      <c r="O179" s="4"/>
      <c r="P179" s="27" t="s">
        <v>0</v>
      </c>
      <c r="Q179" s="27"/>
      <c r="R179" s="4"/>
      <c r="S179" s="27" t="s">
        <v>1</v>
      </c>
    </row>
    <row r="180" spans="1:24" s="10" customFormat="1" ht="13.5" customHeight="1" x14ac:dyDescent="0.2">
      <c r="A180" s="6"/>
      <c r="B180" s="28"/>
      <c r="C180" s="28"/>
      <c r="D180" s="34" t="s">
        <v>79</v>
      </c>
      <c r="E180" s="28"/>
      <c r="F180" s="23"/>
      <c r="G180" s="23"/>
      <c r="H180" s="23"/>
      <c r="I180" s="23"/>
      <c r="J180" s="23"/>
      <c r="K180" s="23"/>
      <c r="L180" s="23"/>
      <c r="M180" s="23"/>
      <c r="N180" s="6"/>
      <c r="O180" s="6"/>
      <c r="P180" s="6"/>
      <c r="Q180" s="6"/>
      <c r="R180" s="6"/>
      <c r="S180" s="6"/>
      <c r="T180" s="6"/>
    </row>
    <row r="181" spans="1:24" s="10" customFormat="1" x14ac:dyDescent="0.2">
      <c r="A181" s="6"/>
      <c r="B181" s="28"/>
      <c r="C181" s="23"/>
      <c r="D181" s="34" t="s">
        <v>80</v>
      </c>
      <c r="E181" s="28"/>
      <c r="F181" s="23"/>
      <c r="G181" s="23"/>
      <c r="H181" s="23"/>
      <c r="I181" s="23"/>
      <c r="J181" s="23"/>
      <c r="K181" s="23"/>
      <c r="L181" s="23"/>
      <c r="M181" s="23"/>
      <c r="N181" s="6"/>
      <c r="O181" s="6"/>
      <c r="P181" s="6"/>
      <c r="Q181" s="6"/>
      <c r="R181" s="6"/>
      <c r="S181" s="6"/>
      <c r="T181" s="6"/>
    </row>
    <row r="182" spans="1:24" s="10" customFormat="1" x14ac:dyDescent="0.2">
      <c r="A182" s="6"/>
      <c r="B182" s="28"/>
      <c r="C182" s="24"/>
      <c r="D182" s="34" t="s">
        <v>81</v>
      </c>
      <c r="E182" s="23"/>
      <c r="F182" s="24"/>
      <c r="G182" s="24"/>
      <c r="H182" s="24"/>
      <c r="I182" s="24"/>
      <c r="J182" s="24"/>
      <c r="K182" s="24"/>
      <c r="L182" s="24"/>
      <c r="M182" s="24"/>
      <c r="N182" s="6"/>
      <c r="O182" s="6"/>
      <c r="P182" s="6"/>
      <c r="Q182" s="6"/>
      <c r="R182" s="6"/>
      <c r="S182" s="6"/>
      <c r="T182" s="6"/>
    </row>
    <row r="183" spans="1:24" s="94" customFormat="1" ht="15.75" x14ac:dyDescent="0.2">
      <c r="A183" s="103"/>
      <c r="B183" s="93"/>
      <c r="C183" s="24"/>
      <c r="D183" s="34" t="s">
        <v>82</v>
      </c>
      <c r="E183" s="23"/>
      <c r="F183" s="24"/>
      <c r="G183" s="24"/>
      <c r="H183" s="24"/>
      <c r="I183" s="24"/>
      <c r="J183" s="24"/>
      <c r="K183" s="24"/>
      <c r="L183" s="24"/>
      <c r="M183" s="24"/>
      <c r="V183" s="104"/>
    </row>
    <row r="184" spans="1:24" s="94" customFormat="1" ht="15.75" x14ac:dyDescent="0.2">
      <c r="A184" s="103"/>
      <c r="B184" s="93"/>
      <c r="C184" s="24"/>
      <c r="D184" s="34"/>
      <c r="E184" s="23"/>
      <c r="F184" s="24"/>
      <c r="G184" s="24"/>
      <c r="H184" s="24"/>
      <c r="I184" s="24"/>
      <c r="J184" s="24"/>
      <c r="K184" s="24"/>
      <c r="L184" s="24"/>
      <c r="M184" s="24"/>
      <c r="V184" s="104"/>
    </row>
    <row r="185" spans="1:24" s="10" customFormat="1" x14ac:dyDescent="0.2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</row>
    <row r="186" spans="1:24" s="91" customFormat="1" x14ac:dyDescent="0.2">
      <c r="A186" s="32">
        <v>5</v>
      </c>
      <c r="B186" s="105" t="s">
        <v>129</v>
      </c>
      <c r="C186" s="106"/>
      <c r="D186" s="106"/>
      <c r="E186" s="106"/>
      <c r="F186" s="106"/>
      <c r="G186" s="106"/>
      <c r="H186" s="106"/>
      <c r="I186" s="106"/>
      <c r="J186" s="106"/>
      <c r="K186" s="106"/>
      <c r="L186" s="106"/>
      <c r="M186" s="106"/>
      <c r="N186" s="106"/>
      <c r="O186" s="55" t="e">
        <f>IF(AND(O130="X",O136="X",O144="X",O146="X",O149="X",R162="X",R164="X",R170="X",R174="X",R179="X"),"X","")</f>
        <v>#DIV/0!</v>
      </c>
      <c r="P186" s="54" t="s">
        <v>0</v>
      </c>
      <c r="Q186" s="54"/>
      <c r="R186" s="56" t="e">
        <f>IF(OR(R130="X",R136="X",R144="X",R146="X",R149="X",O162="X",O164="X",O170="X",O174="X",O179="X"),"X","")</f>
        <v>#DIV/0!</v>
      </c>
      <c r="S186" s="54" t="s">
        <v>1</v>
      </c>
    </row>
    <row r="187" spans="1:24" s="10" customFormat="1" x14ac:dyDescent="0.2">
      <c r="A187" s="6"/>
      <c r="B187" s="105" t="s">
        <v>118</v>
      </c>
      <c r="C187" s="106"/>
      <c r="D187" s="106"/>
      <c r="E187" s="106"/>
      <c r="F187" s="106"/>
      <c r="G187" s="106"/>
      <c r="H187" s="106"/>
      <c r="I187" s="106"/>
      <c r="J187" s="106"/>
      <c r="K187" s="106"/>
      <c r="L187" s="106"/>
      <c r="M187" s="106"/>
      <c r="N187" s="106"/>
      <c r="O187" s="51"/>
      <c r="P187" s="51"/>
      <c r="Q187" s="51"/>
      <c r="R187" s="51"/>
      <c r="S187" s="51"/>
      <c r="T187" s="6"/>
    </row>
    <row r="188" spans="1:24" x14ac:dyDescent="0.2">
      <c r="B188" s="74"/>
      <c r="C188" s="38"/>
      <c r="D188" s="38"/>
      <c r="E188" s="38"/>
      <c r="F188" s="38"/>
      <c r="G188" s="38"/>
      <c r="H188" s="38"/>
      <c r="I188" s="38"/>
      <c r="J188" s="38"/>
      <c r="K188" s="38"/>
      <c r="L188" s="38"/>
      <c r="M188" s="38"/>
      <c r="N188" s="38"/>
    </row>
    <row r="189" spans="1:24" s="10" customFormat="1" x14ac:dyDescent="0.2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</row>
    <row r="190" spans="1:24" s="7" customFormat="1" ht="15.75" x14ac:dyDescent="0.25">
      <c r="A190" s="30" t="s">
        <v>143</v>
      </c>
      <c r="B190" s="30"/>
      <c r="C190" s="30"/>
      <c r="D190" s="30"/>
      <c r="E190" s="30"/>
      <c r="F190" s="30"/>
      <c r="G190" s="30"/>
      <c r="H190" s="30"/>
      <c r="I190" s="30"/>
      <c r="J190" s="30"/>
      <c r="K190" s="30"/>
      <c r="L190" s="30"/>
      <c r="M190" s="30"/>
      <c r="N190" s="30"/>
      <c r="O190" s="30"/>
      <c r="P190" s="30"/>
      <c r="Q190" s="30"/>
      <c r="R190" s="30"/>
      <c r="S190" s="30"/>
    </row>
    <row r="191" spans="1:24" s="10" customFormat="1" ht="14.25" thickBot="1" x14ac:dyDescent="0.25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</row>
    <row r="192" spans="1:24" s="140" customFormat="1" ht="6" customHeight="1" thickTop="1" x14ac:dyDescent="0.2">
      <c r="A192" s="139"/>
      <c r="B192" s="139"/>
      <c r="C192" s="139"/>
      <c r="D192" s="139"/>
      <c r="E192" s="139"/>
      <c r="F192" s="139"/>
      <c r="G192" s="139"/>
      <c r="H192" s="139"/>
      <c r="I192" s="139"/>
      <c r="J192" s="139"/>
      <c r="K192" s="139"/>
      <c r="L192" s="139"/>
      <c r="M192" s="139"/>
      <c r="N192" s="139"/>
      <c r="O192" s="139"/>
      <c r="P192" s="139"/>
      <c r="Q192" s="139"/>
      <c r="R192" s="139"/>
      <c r="S192" s="139"/>
    </row>
    <row r="193" spans="1:24" s="91" customFormat="1" x14ac:dyDescent="0.2">
      <c r="A193" s="32">
        <v>6</v>
      </c>
      <c r="B193" s="125" t="s">
        <v>130</v>
      </c>
      <c r="C193" s="126"/>
      <c r="D193" s="126"/>
      <c r="E193" s="126"/>
      <c r="F193" s="126"/>
      <c r="G193" s="126"/>
      <c r="H193" s="126"/>
      <c r="I193" s="127"/>
      <c r="J193" s="127"/>
      <c r="K193" s="127"/>
      <c r="L193" s="126"/>
      <c r="M193" s="127"/>
      <c r="N193" s="127"/>
      <c r="O193" s="55" t="e">
        <f>IF(AND(O87="X",O186="X"),"X","")</f>
        <v>#DIV/0!</v>
      </c>
      <c r="P193" s="130" t="s">
        <v>0</v>
      </c>
      <c r="Q193" s="130"/>
      <c r="R193" s="56" t="e">
        <f>IF(OR(R87="X",R186="X"),"X","")</f>
        <v>#DIV/0!</v>
      </c>
      <c r="S193" s="130" t="s">
        <v>1</v>
      </c>
    </row>
    <row r="194" spans="1:24" s="91" customFormat="1" x14ac:dyDescent="0.2">
      <c r="A194" s="128"/>
      <c r="B194" s="125" t="s">
        <v>131</v>
      </c>
      <c r="C194" s="126"/>
      <c r="D194" s="126"/>
      <c r="E194" s="126"/>
      <c r="F194" s="126"/>
      <c r="G194" s="126"/>
      <c r="H194" s="126"/>
      <c r="I194" s="127"/>
      <c r="J194" s="127"/>
      <c r="K194" s="127"/>
      <c r="L194" s="126"/>
      <c r="M194" s="127"/>
      <c r="N194" s="127"/>
      <c r="O194" s="129"/>
      <c r="P194" s="130"/>
      <c r="Q194" s="130"/>
      <c r="R194" s="131"/>
      <c r="S194" s="130"/>
    </row>
    <row r="195" spans="1:24" s="138" customFormat="1" ht="6" customHeight="1" thickBot="1" x14ac:dyDescent="0.25">
      <c r="A195" s="132"/>
      <c r="B195" s="133"/>
      <c r="C195" s="133"/>
      <c r="D195" s="133"/>
      <c r="E195" s="133"/>
      <c r="F195" s="133"/>
      <c r="G195" s="133"/>
      <c r="H195" s="133"/>
      <c r="I195" s="134"/>
      <c r="J195" s="134"/>
      <c r="K195" s="134"/>
      <c r="L195" s="133"/>
      <c r="M195" s="134"/>
      <c r="N195" s="134"/>
      <c r="O195" s="135"/>
      <c r="P195" s="136"/>
      <c r="Q195" s="136"/>
      <c r="R195" s="137"/>
      <c r="S195" s="136"/>
    </row>
    <row r="196" spans="1:24" s="10" customFormat="1" ht="14.25" thickTop="1" x14ac:dyDescent="0.2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</row>
    <row r="197" spans="1:24" x14ac:dyDescent="0.2">
      <c r="B197" s="79"/>
      <c r="C197" s="15"/>
      <c r="D197" s="100"/>
      <c r="E197" s="100"/>
      <c r="F197" s="100"/>
      <c r="G197" s="91"/>
      <c r="H197" s="102"/>
      <c r="I197" s="107"/>
      <c r="J197" s="107"/>
      <c r="O197" s="41"/>
      <c r="P197" s="27"/>
      <c r="Q197" s="27"/>
      <c r="R197" s="41"/>
      <c r="S197" s="27"/>
    </row>
    <row r="198" spans="1:24" s="10" customFormat="1" ht="6" customHeight="1" x14ac:dyDescent="0.2">
      <c r="A198" s="25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</row>
    <row r="199" spans="1:24" x14ac:dyDescent="0.2">
      <c r="L199" s="6" t="s">
        <v>91</v>
      </c>
    </row>
    <row r="200" spans="1:24" s="10" customFormat="1" x14ac:dyDescent="0.2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</row>
    <row r="201" spans="1:24" s="7" customFormat="1" ht="15.75" x14ac:dyDescent="0.25">
      <c r="A201" s="30" t="s">
        <v>144</v>
      </c>
      <c r="B201" s="30"/>
      <c r="C201" s="30"/>
      <c r="D201" s="30"/>
      <c r="E201" s="30"/>
      <c r="F201" s="30"/>
      <c r="G201" s="30"/>
      <c r="H201" s="30"/>
      <c r="I201" s="30"/>
      <c r="J201" s="30"/>
      <c r="K201" s="30"/>
      <c r="L201" s="30"/>
      <c r="M201" s="30"/>
      <c r="N201" s="30"/>
      <c r="O201" s="30"/>
      <c r="P201" s="30"/>
      <c r="Q201" s="30"/>
      <c r="R201" s="30"/>
      <c r="S201" s="30"/>
    </row>
    <row r="202" spans="1:24" s="10" customFormat="1" x14ac:dyDescent="0.2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</row>
    <row r="203" spans="1:24" ht="13.5" customHeight="1" x14ac:dyDescent="0.2">
      <c r="A203" s="32">
        <v>7</v>
      </c>
      <c r="B203" s="34" t="s">
        <v>37</v>
      </c>
      <c r="C203" s="23"/>
      <c r="D203" s="24"/>
      <c r="E203" s="24"/>
      <c r="F203" s="24"/>
      <c r="G203" s="24"/>
      <c r="H203" s="24"/>
      <c r="I203" s="24"/>
      <c r="J203" s="24"/>
      <c r="K203" s="24"/>
      <c r="L203" s="24"/>
      <c r="M203" s="24"/>
      <c r="N203" s="24"/>
      <c r="O203" s="24"/>
      <c r="P203" s="24"/>
      <c r="Q203" s="24"/>
      <c r="R203" s="24"/>
      <c r="S203" s="24"/>
      <c r="T203" s="18"/>
      <c r="U203" s="18"/>
      <c r="V203" s="18"/>
      <c r="W203" s="18"/>
      <c r="X203" s="18"/>
    </row>
    <row r="204" spans="1:24" x14ac:dyDescent="0.2">
      <c r="A204" s="35"/>
      <c r="B204" s="34" t="s">
        <v>160</v>
      </c>
      <c r="C204" s="23"/>
      <c r="D204" s="24"/>
      <c r="E204" s="24"/>
      <c r="F204" s="24"/>
      <c r="G204" s="24"/>
      <c r="H204" s="24"/>
      <c r="I204" s="24"/>
      <c r="J204" s="24"/>
      <c r="K204" s="24"/>
      <c r="L204" s="24"/>
      <c r="M204" s="24"/>
      <c r="N204" s="24"/>
      <c r="O204" s="24"/>
      <c r="P204" s="24"/>
      <c r="Q204" s="24"/>
      <c r="R204" s="24"/>
      <c r="S204" s="24"/>
      <c r="T204" s="18"/>
      <c r="U204" s="18"/>
      <c r="V204" s="18"/>
      <c r="W204" s="18"/>
      <c r="X204" s="18"/>
    </row>
    <row r="205" spans="1:24" x14ac:dyDescent="0.2">
      <c r="A205" s="35"/>
      <c r="B205" s="34" t="s">
        <v>159</v>
      </c>
      <c r="C205" s="23"/>
      <c r="D205" s="24"/>
      <c r="E205" s="24"/>
      <c r="F205" s="38"/>
      <c r="G205" s="38"/>
      <c r="H205" s="38"/>
      <c r="I205" s="38"/>
      <c r="J205" s="38"/>
      <c r="K205" s="24"/>
      <c r="L205" s="24"/>
      <c r="M205" s="24"/>
      <c r="N205" s="24"/>
      <c r="O205" s="24"/>
      <c r="P205" s="24"/>
      <c r="Q205" s="24"/>
      <c r="R205" s="24"/>
      <c r="S205" s="24"/>
      <c r="T205" s="18"/>
      <c r="U205" s="18"/>
      <c r="V205" s="18"/>
      <c r="W205" s="18"/>
      <c r="X205" s="18"/>
    </row>
    <row r="206" spans="1:24" x14ac:dyDescent="0.2">
      <c r="B206" s="34" t="s">
        <v>158</v>
      </c>
      <c r="C206" s="23"/>
      <c r="D206" s="24"/>
      <c r="E206" s="24"/>
      <c r="F206" s="38"/>
      <c r="G206" s="38"/>
      <c r="H206" s="38"/>
      <c r="I206" s="38"/>
      <c r="J206" s="38"/>
      <c r="K206" s="24"/>
      <c r="L206" s="24"/>
      <c r="M206" s="24"/>
      <c r="N206" s="24"/>
      <c r="O206" s="24"/>
      <c r="P206" s="24"/>
      <c r="Q206" s="24"/>
      <c r="R206" s="24"/>
      <c r="S206" s="24"/>
      <c r="T206" s="18"/>
      <c r="U206" s="18"/>
      <c r="V206" s="18"/>
      <c r="W206" s="18"/>
      <c r="X206" s="18"/>
    </row>
    <row r="207" spans="1:24" x14ac:dyDescent="0.2">
      <c r="B207" s="28"/>
      <c r="C207" s="26"/>
      <c r="D207" s="36"/>
      <c r="E207" s="36"/>
      <c r="F207" s="36"/>
      <c r="G207" s="36"/>
      <c r="H207" s="36"/>
      <c r="I207" s="36"/>
      <c r="J207" s="36"/>
      <c r="K207" s="78"/>
      <c r="L207" s="78"/>
      <c r="M207" s="78"/>
      <c r="N207" s="78"/>
      <c r="O207" s="78"/>
      <c r="P207" s="78"/>
      <c r="Q207" s="78"/>
      <c r="R207" s="78"/>
      <c r="S207" s="78"/>
      <c r="T207" s="18"/>
      <c r="U207" s="18"/>
      <c r="V207" s="18"/>
      <c r="W207" s="18"/>
      <c r="X207" s="18"/>
    </row>
    <row r="208" spans="1:24" x14ac:dyDescent="0.2">
      <c r="C208" s="43" t="s">
        <v>6</v>
      </c>
      <c r="D208" s="62" t="s">
        <v>132</v>
      </c>
      <c r="K208" s="18"/>
      <c r="L208" s="18"/>
      <c r="N208" s="18"/>
      <c r="O208" s="4"/>
      <c r="P208" s="29" t="s">
        <v>0</v>
      </c>
      <c r="R208" s="4"/>
      <c r="S208" s="29" t="s">
        <v>1</v>
      </c>
      <c r="T208" s="18"/>
      <c r="U208" s="18"/>
      <c r="V208" s="18"/>
      <c r="W208" s="18"/>
      <c r="X208" s="18"/>
    </row>
    <row r="209" spans="1:26" x14ac:dyDescent="0.2">
      <c r="C209" s="37"/>
      <c r="D209" s="62"/>
      <c r="E209" s="96"/>
      <c r="F209" s="96"/>
      <c r="G209" s="96"/>
      <c r="H209" s="96"/>
      <c r="I209" s="96"/>
      <c r="J209" s="96"/>
      <c r="K209" s="96"/>
      <c r="L209" s="96"/>
      <c r="M209" s="96"/>
      <c r="N209" s="96"/>
      <c r="O209" s="96"/>
      <c r="P209" s="96"/>
      <c r="R209" s="96"/>
      <c r="S209" s="96"/>
      <c r="T209" s="18"/>
      <c r="U209" s="18"/>
      <c r="V209" s="18"/>
      <c r="W209" s="18"/>
      <c r="X209" s="18"/>
    </row>
    <row r="210" spans="1:26" x14ac:dyDescent="0.2">
      <c r="C210" s="43" t="s">
        <v>6</v>
      </c>
      <c r="D210" s="62" t="s">
        <v>133</v>
      </c>
      <c r="K210" s="18"/>
      <c r="L210" s="18"/>
      <c r="N210" s="18"/>
      <c r="O210" s="4"/>
      <c r="P210" s="29" t="s">
        <v>0</v>
      </c>
      <c r="R210" s="4"/>
      <c r="S210" s="29" t="s">
        <v>1</v>
      </c>
      <c r="T210" s="18"/>
      <c r="U210" s="18"/>
      <c r="V210" s="18"/>
      <c r="W210" s="18"/>
      <c r="X210" s="18"/>
    </row>
    <row r="211" spans="1:26" x14ac:dyDescent="0.2">
      <c r="C211" s="37"/>
      <c r="D211" s="62"/>
      <c r="E211" s="96"/>
      <c r="F211" s="96"/>
      <c r="G211" s="96"/>
      <c r="H211" s="96"/>
      <c r="I211" s="96"/>
      <c r="J211" s="96"/>
      <c r="K211" s="96"/>
      <c r="L211" s="96"/>
      <c r="M211" s="96"/>
      <c r="N211" s="96"/>
      <c r="O211" s="96"/>
      <c r="P211" s="96"/>
      <c r="R211" s="96"/>
      <c r="S211" s="96"/>
      <c r="T211" s="18"/>
      <c r="U211" s="18"/>
      <c r="V211" s="18"/>
      <c r="W211" s="18"/>
      <c r="X211" s="18"/>
    </row>
    <row r="212" spans="1:26" x14ac:dyDescent="0.2">
      <c r="C212" s="43" t="s">
        <v>6</v>
      </c>
      <c r="D212" s="62" t="s">
        <v>134</v>
      </c>
      <c r="K212" s="18"/>
      <c r="L212" s="18"/>
      <c r="N212" s="18"/>
      <c r="O212" s="4"/>
      <c r="P212" s="29" t="s">
        <v>0</v>
      </c>
      <c r="R212" s="4"/>
      <c r="S212" s="29" t="s">
        <v>1</v>
      </c>
      <c r="T212" s="18"/>
      <c r="U212" s="18"/>
      <c r="V212" s="18"/>
      <c r="W212" s="18"/>
      <c r="X212" s="18"/>
    </row>
    <row r="213" spans="1:26" x14ac:dyDescent="0.2">
      <c r="C213" s="43"/>
      <c r="D213" s="62"/>
      <c r="E213" s="24"/>
      <c r="F213" s="24"/>
      <c r="G213" s="24"/>
      <c r="H213" s="24"/>
      <c r="I213" s="24"/>
      <c r="J213" s="24"/>
      <c r="K213" s="24"/>
      <c r="L213" s="24"/>
      <c r="N213" s="18"/>
      <c r="O213" s="41"/>
      <c r="P213" s="27"/>
      <c r="R213" s="41"/>
      <c r="S213" s="27"/>
      <c r="T213" s="18"/>
      <c r="U213" s="18"/>
      <c r="V213" s="18"/>
      <c r="W213" s="18"/>
      <c r="X213" s="18"/>
    </row>
    <row r="214" spans="1:26" x14ac:dyDescent="0.2">
      <c r="C214" s="23"/>
      <c r="D214" s="108" t="s">
        <v>119</v>
      </c>
      <c r="E214" s="23"/>
      <c r="F214" s="23"/>
      <c r="G214" s="23"/>
      <c r="H214" s="23"/>
      <c r="I214" s="23"/>
      <c r="J214" s="23"/>
      <c r="K214" s="23"/>
      <c r="L214" s="23"/>
      <c r="O214" s="4"/>
      <c r="P214" s="27" t="s">
        <v>157</v>
      </c>
    </row>
    <row r="215" spans="1:26" x14ac:dyDescent="0.2">
      <c r="C215" s="23"/>
      <c r="D215" s="173" t="s">
        <v>175</v>
      </c>
      <c r="E215" s="23"/>
      <c r="F215" s="23"/>
      <c r="G215" s="23"/>
      <c r="H215" s="23"/>
      <c r="I215" s="23"/>
      <c r="J215" s="23"/>
      <c r="K215" s="23"/>
      <c r="L215" s="23"/>
    </row>
    <row r="216" spans="1:26" x14ac:dyDescent="0.2">
      <c r="C216" s="23"/>
      <c r="D216" s="173" t="s">
        <v>172</v>
      </c>
      <c r="E216" s="23"/>
      <c r="F216" s="23"/>
      <c r="G216" s="23"/>
      <c r="H216" s="23"/>
      <c r="I216" s="23"/>
      <c r="J216" s="23"/>
      <c r="K216" s="23"/>
      <c r="L216" s="23"/>
    </row>
    <row r="217" spans="1:26" s="10" customFormat="1" x14ac:dyDescent="0.2">
      <c r="A217" s="6"/>
      <c r="B217" s="6"/>
      <c r="C217" s="6"/>
      <c r="D217" s="6"/>
      <c r="E217" s="182" t="s">
        <v>173</v>
      </c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</row>
    <row r="218" spans="1:26" s="10" customFormat="1" x14ac:dyDescent="0.2">
      <c r="A218" s="6"/>
      <c r="B218" s="6"/>
      <c r="C218" s="6"/>
      <c r="D218" s="6"/>
      <c r="E218" s="182" t="s">
        <v>174</v>
      </c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</row>
    <row r="219" spans="1:26" x14ac:dyDescent="0.2">
      <c r="C219" s="23"/>
      <c r="D219" s="173"/>
      <c r="E219" s="23"/>
      <c r="F219" s="23"/>
      <c r="G219" s="23"/>
      <c r="H219" s="23"/>
      <c r="I219" s="23"/>
      <c r="J219" s="23"/>
      <c r="K219" s="23"/>
      <c r="L219" s="23"/>
    </row>
    <row r="220" spans="1:26" x14ac:dyDescent="0.2">
      <c r="C220" s="43" t="s">
        <v>6</v>
      </c>
      <c r="D220" s="6" t="s">
        <v>135</v>
      </c>
      <c r="E220" s="24"/>
      <c r="F220" s="24"/>
      <c r="G220" s="24"/>
      <c r="H220" s="24"/>
      <c r="I220" s="24"/>
      <c r="J220" s="24"/>
      <c r="K220" s="24"/>
      <c r="L220" s="24"/>
      <c r="N220" s="18"/>
      <c r="O220" s="4"/>
      <c r="P220" s="29" t="s">
        <v>0</v>
      </c>
      <c r="R220" s="4"/>
      <c r="S220" s="29" t="s">
        <v>1</v>
      </c>
      <c r="T220" s="18"/>
      <c r="U220" s="18"/>
      <c r="V220" s="18"/>
      <c r="W220" s="18"/>
      <c r="X220" s="18"/>
    </row>
    <row r="221" spans="1:26" x14ac:dyDescent="0.2">
      <c r="C221" s="43"/>
      <c r="D221" s="62"/>
      <c r="E221" s="24"/>
      <c r="F221" s="24"/>
      <c r="G221" s="24"/>
      <c r="H221" s="24"/>
      <c r="I221" s="24"/>
      <c r="J221" s="24"/>
      <c r="K221" s="24"/>
      <c r="L221" s="24"/>
      <c r="N221" s="18"/>
      <c r="O221" s="41"/>
      <c r="P221" s="27"/>
      <c r="R221" s="41"/>
      <c r="S221" s="27"/>
      <c r="T221" s="18"/>
      <c r="U221" s="18"/>
      <c r="V221" s="18"/>
      <c r="W221" s="18"/>
      <c r="X221" s="18"/>
    </row>
    <row r="222" spans="1:26" x14ac:dyDescent="0.2">
      <c r="C222" s="23"/>
      <c r="D222" s="108" t="s">
        <v>120</v>
      </c>
      <c r="E222" s="24"/>
      <c r="F222" s="24"/>
      <c r="G222" s="24"/>
      <c r="H222" s="24"/>
      <c r="I222" s="24"/>
      <c r="J222" s="24"/>
      <c r="K222" s="24"/>
      <c r="L222" s="24"/>
      <c r="O222" s="4"/>
      <c r="P222" s="27" t="s">
        <v>157</v>
      </c>
    </row>
    <row r="223" spans="1:26" x14ac:dyDescent="0.2">
      <c r="C223" s="23"/>
      <c r="D223" s="108" t="s">
        <v>176</v>
      </c>
      <c r="E223" s="24"/>
      <c r="F223" s="24"/>
      <c r="G223" s="24"/>
      <c r="H223" s="24"/>
      <c r="I223" s="24"/>
      <c r="J223" s="24"/>
      <c r="K223" s="24"/>
      <c r="L223" s="24"/>
    </row>
    <row r="224" spans="1:26" s="10" customFormat="1" x14ac:dyDescent="0.2">
      <c r="A224" s="6"/>
      <c r="B224" s="6"/>
      <c r="C224" s="6"/>
      <c r="D224" s="6"/>
      <c r="E224" s="182" t="s">
        <v>156</v>
      </c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</row>
    <row r="225" spans="1:20" x14ac:dyDescent="0.2">
      <c r="D225" s="108"/>
      <c r="E225" s="24"/>
      <c r="F225" s="24"/>
      <c r="G225" s="24"/>
      <c r="H225" s="24"/>
      <c r="I225" s="24"/>
      <c r="J225" s="24"/>
      <c r="K225" s="24"/>
      <c r="L225" s="24"/>
    </row>
    <row r="226" spans="1:20" s="10" customFormat="1" x14ac:dyDescent="0.2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</row>
    <row r="227" spans="1:20" s="10" customFormat="1" x14ac:dyDescent="0.2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</row>
    <row r="228" spans="1:20" s="10" customFormat="1" x14ac:dyDescent="0.2">
      <c r="A228" s="6"/>
      <c r="B228" s="109"/>
      <c r="C228" s="110"/>
      <c r="D228" s="110"/>
      <c r="E228" s="110"/>
      <c r="F228" s="110"/>
      <c r="G228" s="111"/>
      <c r="H228" s="110"/>
      <c r="I228" s="110"/>
      <c r="J228" s="110"/>
      <c r="K228" s="110"/>
      <c r="L228" s="110"/>
      <c r="M228" s="110"/>
      <c r="N228" s="110"/>
      <c r="O228" s="110"/>
      <c r="P228" s="110"/>
      <c r="Q228" s="110"/>
      <c r="R228" s="112"/>
      <c r="S228" s="6"/>
      <c r="T228" s="6"/>
    </row>
    <row r="229" spans="1:20" s="10" customFormat="1" x14ac:dyDescent="0.2">
      <c r="A229" s="6"/>
      <c r="B229" s="113"/>
      <c r="C229" s="114" t="s">
        <v>38</v>
      </c>
      <c r="D229" s="114"/>
      <c r="E229" s="114"/>
      <c r="F229" s="114"/>
      <c r="G229" s="114"/>
      <c r="H229" s="114"/>
      <c r="I229" s="114"/>
      <c r="J229" s="114"/>
      <c r="K229" s="114"/>
      <c r="L229" s="114"/>
      <c r="M229" s="114"/>
      <c r="N229" s="114"/>
      <c r="O229" s="114"/>
      <c r="P229" s="114"/>
      <c r="Q229" s="114"/>
      <c r="R229" s="115"/>
      <c r="S229" s="6"/>
      <c r="T229" s="6"/>
    </row>
    <row r="230" spans="1:20" s="10" customFormat="1" x14ac:dyDescent="0.2">
      <c r="A230" s="6"/>
      <c r="B230" s="113"/>
      <c r="C230" s="114" t="s">
        <v>39</v>
      </c>
      <c r="D230" s="114"/>
      <c r="E230" s="114"/>
      <c r="F230" s="114"/>
      <c r="G230" s="114"/>
      <c r="H230" s="114"/>
      <c r="I230" s="114"/>
      <c r="J230" s="114"/>
      <c r="K230" s="114"/>
      <c r="L230" s="114"/>
      <c r="M230" s="114"/>
      <c r="N230" s="114"/>
      <c r="O230" s="114"/>
      <c r="P230" s="114"/>
      <c r="Q230" s="114"/>
      <c r="R230" s="115"/>
      <c r="S230" s="6"/>
      <c r="T230" s="6"/>
    </row>
    <row r="231" spans="1:20" s="10" customFormat="1" x14ac:dyDescent="0.2">
      <c r="A231" s="6"/>
      <c r="B231" s="113"/>
      <c r="C231" s="114" t="s">
        <v>40</v>
      </c>
      <c r="D231" s="114"/>
      <c r="E231" s="114"/>
      <c r="F231" s="114"/>
      <c r="G231" s="114"/>
      <c r="H231" s="114"/>
      <c r="I231" s="114"/>
      <c r="J231" s="114"/>
      <c r="K231" s="114"/>
      <c r="L231" s="114"/>
      <c r="M231" s="114"/>
      <c r="N231" s="114"/>
      <c r="O231" s="114"/>
      <c r="P231" s="114"/>
      <c r="Q231" s="114"/>
      <c r="R231" s="115"/>
      <c r="S231" s="6"/>
      <c r="T231" s="6"/>
    </row>
    <row r="232" spans="1:20" s="10" customFormat="1" x14ac:dyDescent="0.2">
      <c r="A232" s="6"/>
      <c r="B232" s="113"/>
      <c r="C232" s="116"/>
      <c r="D232" s="117" t="s">
        <v>6</v>
      </c>
      <c r="E232" s="187" t="s">
        <v>19</v>
      </c>
      <c r="F232" s="185"/>
      <c r="G232" s="185"/>
      <c r="H232" s="185"/>
      <c r="I232" s="185"/>
      <c r="J232" s="116"/>
      <c r="K232" s="118"/>
      <c r="L232" s="118"/>
      <c r="M232" s="118"/>
      <c r="N232" s="118"/>
      <c r="O232" s="118"/>
      <c r="P232" s="116"/>
      <c r="Q232" s="116"/>
      <c r="R232" s="115"/>
      <c r="S232" s="6"/>
      <c r="T232" s="6"/>
    </row>
    <row r="233" spans="1:20" s="10" customFormat="1" ht="13.5" customHeight="1" x14ac:dyDescent="0.2">
      <c r="A233" s="6"/>
      <c r="B233" s="113"/>
      <c r="C233" s="116"/>
      <c r="D233" s="117" t="s">
        <v>6</v>
      </c>
      <c r="E233" s="187" t="s">
        <v>9</v>
      </c>
      <c r="F233" s="187"/>
      <c r="G233" s="187"/>
      <c r="H233" s="187"/>
      <c r="I233" s="187"/>
      <c r="J233" s="118"/>
      <c r="K233" s="118"/>
      <c r="L233" s="118"/>
      <c r="M233" s="118"/>
      <c r="N233" s="118"/>
      <c r="O233" s="118"/>
      <c r="P233" s="116"/>
      <c r="Q233" s="116"/>
      <c r="R233" s="115"/>
      <c r="S233" s="6"/>
      <c r="T233" s="6"/>
    </row>
    <row r="234" spans="1:20" s="10" customFormat="1" x14ac:dyDescent="0.2">
      <c r="A234" s="6"/>
      <c r="B234" s="113"/>
      <c r="C234" s="116"/>
      <c r="D234" s="117" t="s">
        <v>6</v>
      </c>
      <c r="E234" s="187" t="s">
        <v>20</v>
      </c>
      <c r="F234" s="185"/>
      <c r="G234" s="185"/>
      <c r="H234" s="186"/>
      <c r="I234" s="186"/>
      <c r="J234" s="118"/>
      <c r="K234" s="118"/>
      <c r="L234" s="118"/>
      <c r="M234" s="118"/>
      <c r="N234" s="118"/>
      <c r="O234" s="118"/>
      <c r="P234" s="116"/>
      <c r="Q234" s="116"/>
      <c r="R234" s="115"/>
      <c r="S234" s="6"/>
      <c r="T234" s="6"/>
    </row>
    <row r="235" spans="1:20" s="10" customFormat="1" x14ac:dyDescent="0.2">
      <c r="A235" s="6"/>
      <c r="B235" s="113"/>
      <c r="C235" s="119"/>
      <c r="D235" s="119"/>
      <c r="E235" s="119"/>
      <c r="F235" s="119"/>
      <c r="G235" s="119"/>
      <c r="H235" s="119"/>
      <c r="I235" s="119"/>
      <c r="J235" s="119"/>
      <c r="K235" s="119"/>
      <c r="L235" s="119"/>
      <c r="M235" s="119"/>
      <c r="N235" s="119"/>
      <c r="O235" s="119"/>
      <c r="P235" s="119"/>
      <c r="Q235" s="119"/>
      <c r="R235" s="120"/>
      <c r="S235" s="6"/>
      <c r="T235" s="6"/>
    </row>
    <row r="236" spans="1:20" s="10" customFormat="1" ht="15" customHeight="1" x14ac:dyDescent="0.2">
      <c r="A236" s="6"/>
      <c r="B236" s="113"/>
      <c r="C236" s="121" t="s">
        <v>105</v>
      </c>
      <c r="D236" s="119"/>
      <c r="E236" s="119"/>
      <c r="F236" s="119"/>
      <c r="G236" s="119"/>
      <c r="H236" s="119"/>
      <c r="I236" s="119"/>
      <c r="J236" s="119"/>
      <c r="K236" s="119"/>
      <c r="L236" s="119"/>
      <c r="M236" s="119"/>
      <c r="N236" s="119"/>
      <c r="O236" s="119"/>
      <c r="P236" s="119"/>
      <c r="Q236" s="119"/>
      <c r="R236" s="120"/>
      <c r="S236" s="6"/>
      <c r="T236" s="6"/>
    </row>
    <row r="237" spans="1:20" x14ac:dyDescent="0.2">
      <c r="B237" s="113"/>
      <c r="C237" s="121" t="s">
        <v>106</v>
      </c>
      <c r="D237" s="119"/>
      <c r="E237" s="119"/>
      <c r="F237" s="119"/>
      <c r="G237" s="119"/>
      <c r="H237" s="119"/>
      <c r="I237" s="119"/>
      <c r="J237" s="119"/>
      <c r="K237" s="119"/>
      <c r="L237" s="119"/>
      <c r="M237" s="119"/>
      <c r="N237" s="119"/>
      <c r="O237" s="119"/>
      <c r="P237" s="119"/>
      <c r="Q237" s="119"/>
      <c r="R237" s="120"/>
    </row>
    <row r="238" spans="1:20" x14ac:dyDescent="0.2">
      <c r="B238" s="122"/>
      <c r="C238" s="123"/>
      <c r="D238" s="123"/>
      <c r="E238" s="123"/>
      <c r="F238" s="123"/>
      <c r="G238" s="123"/>
      <c r="H238" s="123"/>
      <c r="I238" s="123"/>
      <c r="J238" s="123"/>
      <c r="K238" s="123"/>
      <c r="L238" s="123"/>
      <c r="M238" s="123"/>
      <c r="N238" s="123"/>
      <c r="O238" s="123"/>
      <c r="P238" s="123"/>
      <c r="Q238" s="123"/>
      <c r="R238" s="124"/>
    </row>
    <row r="239" spans="1:20" x14ac:dyDescent="0.2"/>
    <row r="240" spans="1:20" x14ac:dyDescent="0.2"/>
    <row r="241" spans="1:19" x14ac:dyDescent="0.2">
      <c r="F241" s="24"/>
      <c r="G241" s="24"/>
      <c r="H241" s="24"/>
      <c r="I241" s="24"/>
      <c r="J241" s="24"/>
      <c r="K241" s="24"/>
      <c r="L241" s="24"/>
      <c r="M241" s="24"/>
      <c r="N241" s="24"/>
      <c r="O241" s="24"/>
      <c r="P241" s="24"/>
      <c r="Q241" s="24"/>
      <c r="R241" s="24"/>
      <c r="S241" s="24"/>
    </row>
    <row r="242" spans="1:19" x14ac:dyDescent="0.2">
      <c r="F242" s="24"/>
      <c r="G242" s="24"/>
      <c r="H242" s="24"/>
      <c r="I242" s="24"/>
      <c r="J242" s="24"/>
      <c r="K242" s="24"/>
      <c r="L242" s="24"/>
      <c r="M242" s="24"/>
      <c r="N242" s="24"/>
      <c r="O242" s="24"/>
      <c r="P242" s="24"/>
      <c r="Q242" s="24"/>
      <c r="R242" s="24"/>
      <c r="S242" s="24"/>
    </row>
    <row r="243" spans="1:19" s="23" customFormat="1" ht="15" customHeight="1" x14ac:dyDescent="0.25">
      <c r="A243" s="23" t="s">
        <v>41</v>
      </c>
    </row>
    <row r="244" spans="1:19" s="23" customFormat="1" ht="15" customHeight="1" x14ac:dyDescent="0.25">
      <c r="A244" s="23" t="s">
        <v>42</v>
      </c>
    </row>
    <row r="245" spans="1:19" s="23" customFormat="1" ht="15" customHeight="1" x14ac:dyDescent="0.25">
      <c r="A245" s="23" t="s">
        <v>43</v>
      </c>
    </row>
    <row r="246" spans="1:19" s="23" customFormat="1" ht="15" customHeight="1" x14ac:dyDescent="0.25">
      <c r="A246" s="23" t="s">
        <v>44</v>
      </c>
    </row>
    <row r="247" spans="1:19" s="23" customFormat="1" ht="15" customHeight="1" x14ac:dyDescent="0.25">
      <c r="A247" s="23" t="s">
        <v>45</v>
      </c>
    </row>
    <row r="248" spans="1:19" s="23" customFormat="1" ht="15" customHeight="1" x14ac:dyDescent="0.25">
      <c r="A248" s="23" t="s">
        <v>46</v>
      </c>
    </row>
    <row r="249" spans="1:19" s="23" customFormat="1" ht="15" customHeight="1" x14ac:dyDescent="0.25">
      <c r="A249" s="23" t="s">
        <v>47</v>
      </c>
    </row>
    <row r="250" spans="1:19" s="23" customFormat="1" ht="15" customHeight="1" x14ac:dyDescent="0.25">
      <c r="A250" s="23" t="s">
        <v>71</v>
      </c>
    </row>
    <row r="251" spans="1:19" s="23" customFormat="1" ht="15" customHeight="1" x14ac:dyDescent="0.25">
      <c r="A251" s="23" t="s">
        <v>48</v>
      </c>
    </row>
    <row r="252" spans="1:19" s="23" customFormat="1" ht="15" customHeight="1" x14ac:dyDescent="0.25">
      <c r="A252" s="23" t="s">
        <v>49</v>
      </c>
    </row>
    <row r="253" spans="1:19" s="23" customFormat="1" ht="15" customHeight="1" x14ac:dyDescent="0.25">
      <c r="A253" s="23" t="s">
        <v>65</v>
      </c>
    </row>
    <row r="254" spans="1:19" x14ac:dyDescent="0.2"/>
    <row r="255" spans="1:19" x14ac:dyDescent="0.2"/>
    <row r="256" spans="1:19" x14ac:dyDescent="0.2"/>
    <row r="261" x14ac:dyDescent="0.2"/>
  </sheetData>
  <sheetProtection algorithmName="SHA-512" hashValue="NqjQ4AZQqtZKRPF0yhys85z8tAntwIN9dYU2ElIXEUzDW0BDkvDfsBJAMLQQlncpWxSNmv9sg+O2JlndOtPqVw==" saltValue="P4URG8I1NW1T896hENhaOA==" spinCount="100000" sheet="1" selectLockedCells="1"/>
  <hyperlinks>
    <hyperlink ref="C25:G25" r:id="rId1" display="Submitting New Products for Approval" xr:uid="{250C9E79-AE63-4638-B59A-FF587B1646F5}"/>
    <hyperlink ref="C26:G26" r:id="rId2" display="Submitting New Products for Approval" xr:uid="{3E13F3C4-A61E-4278-9627-9000B99F61B0}"/>
    <hyperlink ref="E232:I232" r:id="rId3" display="Healthy Food Certification" xr:uid="{2BDFB774-A767-4542-8223-90C2B152CC4F}"/>
    <hyperlink ref="E234:G234" r:id="rId4" display="HFC Coordinator" xr:uid="{54D27D1A-1A7B-470E-B887-E28072FFAFED}"/>
    <hyperlink ref="E233" r:id="rId5" xr:uid="{453381C4-492F-4F68-872C-7028E80AC784}"/>
    <hyperlink ref="G60:R60" r:id="rId6" display="Meeting the Whole Grain-rich Requirement for the NSLP and SBP Meal Patterns for Grades K-12" xr:uid="{BD93FC42-34FB-46CD-A2E9-7108ADF0FC1B}"/>
    <hyperlink ref="G60:L60" r:id="rId7" display="Whole Grain-rich Criteria for Grades K-12 in the NSLP and SBP" xr:uid="{AB885DFD-F172-4B1C-B343-4849CB22523D}"/>
    <hyperlink ref="G62:J62" r:id="rId8" display="Product Formulation Statements " xr:uid="{068A4555-43D6-4FCC-AC33-F1F50AAC39A2}"/>
    <hyperlink ref="F60:W60" r:id="rId9" display="Meeting the Whole Grain-rich Requirement for the NSLP and SBP Meal Patterns for Grades K-12" xr:uid="{A4B77AA1-FD78-4926-9D80-175F5CEEC053}"/>
  </hyperlinks>
  <pageMargins left="0.2" right="0.2" top="0.2" bottom="0.2" header="0.3" footer="0.1"/>
  <pageSetup scale="95" orientation="portrait" r:id="rId10"/>
  <headerFooter>
    <oddFooter>&amp;C&amp;"Arial,Regular"&amp;8Connecticut State Department of Education • Revised April 2026</oddFooter>
  </headerFooter>
  <rowBreaks count="4" manualBreakCount="4">
    <brk id="36" max="29" man="1"/>
    <brk id="88" max="29" man="1"/>
    <brk id="151" max="29" man="1"/>
    <brk id="197" max="29" man="1"/>
  </rowBreaks>
  <drawing r:id="rId1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CNS Worksheet 2 Yogurt, Pudding</vt:lpstr>
      <vt:lpstr>'CNS Worksheet 2 Yogurt, Pudding'!Print_Area</vt:lpstr>
    </vt:vector>
  </TitlesOfParts>
  <Company>CT State Deptartment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Fiore</dc:creator>
  <cp:lastModifiedBy>Fiore, Susan</cp:lastModifiedBy>
  <cp:lastPrinted>2026-04-28T10:53:37Z</cp:lastPrinted>
  <dcterms:created xsi:type="dcterms:W3CDTF">2011-06-30T11:51:22Z</dcterms:created>
  <dcterms:modified xsi:type="dcterms:W3CDTF">2026-04-28T12:39:44Z</dcterms:modified>
</cp:coreProperties>
</file>