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K:\CN Shared\Child Nutrition Web Docs\Schools\CT Fresh Ed\Buy Local Program\"/>
    </mc:Choice>
  </mc:AlternateContent>
  <xr:revisionPtr revIDLastSave="0" documentId="13_ncr:1_{6843A246-B852-40D1-B70D-2136B720B785}" xr6:coauthVersionLast="47" xr6:coauthVersionMax="47" xr10:uidLastSave="{00000000-0000-0000-0000-000000000000}"/>
  <bookViews>
    <workbookView xWindow="28680" yWindow="-120" windowWidth="29040" windowHeight="15720" xr2:uid="{F8F2AE2C-A40D-4310-9EC9-71BA08F135DC}"/>
  </bookViews>
  <sheets>
    <sheet name="Local-Regional Food Tracker" sheetId="5" r:id="rId1"/>
    <sheet name="Local-Regional Purchasing Chart" sheetId="7" r:id="rId2"/>
    <sheet name="CT-BLP Tracking" sheetId="1" r:id="rId3"/>
    <sheet name="CT-BLP Chart" sheetId="4" r:id="rId4"/>
    <sheet name="Forward Contracting Tracker 1" sheetId="3" r:id="rId5"/>
    <sheet name="Forward Contracting Tracker 2" sheetId="8" r:id="rId6"/>
    <sheet name="Forward Contracting Tracker 3" sheetId="9" r:id="rId7"/>
    <sheet name="formulas" sheetId="10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H7" i="1"/>
  <c r="P7" i="5"/>
  <c r="P128" i="5" s="1"/>
  <c r="D7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6" i="9"/>
  <c r="E6" i="9" s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6" i="8"/>
  <c r="E6" i="8" s="1"/>
  <c r="B7" i="9"/>
  <c r="A7" i="9"/>
  <c r="B6" i="9"/>
  <c r="A6" i="9"/>
  <c r="B126" i="9"/>
  <c r="A126" i="9"/>
  <c r="B125" i="9"/>
  <c r="A125" i="9"/>
  <c r="B124" i="9"/>
  <c r="A124" i="9"/>
  <c r="B123" i="9"/>
  <c r="A123" i="9"/>
  <c r="B122" i="9"/>
  <c r="A122" i="9"/>
  <c r="B121" i="9"/>
  <c r="A121" i="9"/>
  <c r="B120" i="9"/>
  <c r="A120" i="9"/>
  <c r="B119" i="9"/>
  <c r="A119" i="9"/>
  <c r="B118" i="9"/>
  <c r="A118" i="9"/>
  <c r="B117" i="9"/>
  <c r="A117" i="9"/>
  <c r="B116" i="9"/>
  <c r="A116" i="9"/>
  <c r="B115" i="9"/>
  <c r="A115" i="9"/>
  <c r="B114" i="9"/>
  <c r="A114" i="9"/>
  <c r="B113" i="9"/>
  <c r="A113" i="9"/>
  <c r="B112" i="9"/>
  <c r="A112" i="9"/>
  <c r="B111" i="9"/>
  <c r="A111" i="9"/>
  <c r="B110" i="9"/>
  <c r="A110" i="9"/>
  <c r="B109" i="9"/>
  <c r="A109" i="9"/>
  <c r="B108" i="9"/>
  <c r="A108" i="9"/>
  <c r="B107" i="9"/>
  <c r="A107" i="9"/>
  <c r="B106" i="9"/>
  <c r="A106" i="9"/>
  <c r="B105" i="9"/>
  <c r="A105" i="9"/>
  <c r="B104" i="9"/>
  <c r="A104" i="9"/>
  <c r="B103" i="9"/>
  <c r="A103" i="9"/>
  <c r="B102" i="9"/>
  <c r="A102" i="9"/>
  <c r="B101" i="9"/>
  <c r="A101" i="9"/>
  <c r="B100" i="9"/>
  <c r="A100" i="9"/>
  <c r="B99" i="9"/>
  <c r="A99" i="9"/>
  <c r="B98" i="9"/>
  <c r="A98" i="9"/>
  <c r="B97" i="9"/>
  <c r="A97" i="9"/>
  <c r="B96" i="9"/>
  <c r="A96" i="9"/>
  <c r="B95" i="9"/>
  <c r="A95" i="9"/>
  <c r="B94" i="9"/>
  <c r="A94" i="9"/>
  <c r="B93" i="9"/>
  <c r="A93" i="9"/>
  <c r="B92" i="9"/>
  <c r="A92" i="9"/>
  <c r="B91" i="9"/>
  <c r="A91" i="9"/>
  <c r="B90" i="9"/>
  <c r="A90" i="9"/>
  <c r="B89" i="9"/>
  <c r="A89" i="9"/>
  <c r="B88" i="9"/>
  <c r="A88" i="9"/>
  <c r="B87" i="9"/>
  <c r="A87" i="9"/>
  <c r="B86" i="9"/>
  <c r="A86" i="9"/>
  <c r="B85" i="9"/>
  <c r="A85" i="9"/>
  <c r="B84" i="9"/>
  <c r="A84" i="9"/>
  <c r="B83" i="9"/>
  <c r="A83" i="9"/>
  <c r="B82" i="9"/>
  <c r="A82" i="9"/>
  <c r="B81" i="9"/>
  <c r="A81" i="9"/>
  <c r="B80" i="9"/>
  <c r="A80" i="9"/>
  <c r="B79" i="9"/>
  <c r="A79" i="9"/>
  <c r="B78" i="9"/>
  <c r="A78" i="9"/>
  <c r="B77" i="9"/>
  <c r="A77" i="9"/>
  <c r="B76" i="9"/>
  <c r="A76" i="9"/>
  <c r="B75" i="9"/>
  <c r="A75" i="9"/>
  <c r="B74" i="9"/>
  <c r="A74" i="9"/>
  <c r="B73" i="9"/>
  <c r="A73" i="9"/>
  <c r="B72" i="9"/>
  <c r="A72" i="9"/>
  <c r="B71" i="9"/>
  <c r="A71" i="9"/>
  <c r="B70" i="9"/>
  <c r="A70" i="9"/>
  <c r="B69" i="9"/>
  <c r="A69" i="9"/>
  <c r="B68" i="9"/>
  <c r="A68" i="9"/>
  <c r="B67" i="9"/>
  <c r="A67" i="9"/>
  <c r="B66" i="9"/>
  <c r="A66" i="9"/>
  <c r="B65" i="9"/>
  <c r="A65" i="9"/>
  <c r="B64" i="9"/>
  <c r="A64" i="9"/>
  <c r="B63" i="9"/>
  <c r="A63" i="9"/>
  <c r="B62" i="9"/>
  <c r="A62" i="9"/>
  <c r="B61" i="9"/>
  <c r="A61" i="9"/>
  <c r="B60" i="9"/>
  <c r="A60" i="9"/>
  <c r="B59" i="9"/>
  <c r="A59" i="9"/>
  <c r="B58" i="9"/>
  <c r="A58" i="9"/>
  <c r="B57" i="9"/>
  <c r="A57" i="9"/>
  <c r="B56" i="9"/>
  <c r="A56" i="9"/>
  <c r="B55" i="9"/>
  <c r="A55" i="9"/>
  <c r="B54" i="9"/>
  <c r="A54" i="9"/>
  <c r="B53" i="9"/>
  <c r="A53" i="9"/>
  <c r="B52" i="9"/>
  <c r="A52" i="9"/>
  <c r="B51" i="9"/>
  <c r="A51" i="9"/>
  <c r="B50" i="9"/>
  <c r="A50" i="9"/>
  <c r="B49" i="9"/>
  <c r="A49" i="9"/>
  <c r="B48" i="9"/>
  <c r="A48" i="9"/>
  <c r="B47" i="9"/>
  <c r="A47" i="9"/>
  <c r="B46" i="9"/>
  <c r="A46" i="9"/>
  <c r="B45" i="9"/>
  <c r="A45" i="9"/>
  <c r="B44" i="9"/>
  <c r="A44" i="9"/>
  <c r="B43" i="9"/>
  <c r="A43" i="9"/>
  <c r="B42" i="9"/>
  <c r="A42" i="9"/>
  <c r="B41" i="9"/>
  <c r="A41" i="9"/>
  <c r="B40" i="9"/>
  <c r="A40" i="9"/>
  <c r="B39" i="9"/>
  <c r="A39" i="9"/>
  <c r="B38" i="9"/>
  <c r="A38" i="9"/>
  <c r="B37" i="9"/>
  <c r="A37" i="9"/>
  <c r="B36" i="9"/>
  <c r="A36" i="9"/>
  <c r="B35" i="9"/>
  <c r="A35" i="9"/>
  <c r="B34" i="9"/>
  <c r="A34" i="9"/>
  <c r="B33" i="9"/>
  <c r="A33" i="9"/>
  <c r="B32" i="9"/>
  <c r="A32" i="9"/>
  <c r="B31" i="9"/>
  <c r="A31" i="9"/>
  <c r="B30" i="9"/>
  <c r="A30" i="9"/>
  <c r="B29" i="9"/>
  <c r="A29" i="9"/>
  <c r="B28" i="9"/>
  <c r="A28" i="9"/>
  <c r="B27" i="9"/>
  <c r="A27" i="9"/>
  <c r="B26" i="9"/>
  <c r="A26" i="9"/>
  <c r="B25" i="9"/>
  <c r="A25" i="9"/>
  <c r="B24" i="9"/>
  <c r="A24" i="9"/>
  <c r="B23" i="9"/>
  <c r="A23" i="9"/>
  <c r="B22" i="9"/>
  <c r="A22" i="9"/>
  <c r="B21" i="9"/>
  <c r="A21" i="9"/>
  <c r="B20" i="9"/>
  <c r="A20" i="9"/>
  <c r="B19" i="9"/>
  <c r="A19" i="9"/>
  <c r="B18" i="9"/>
  <c r="A18" i="9"/>
  <c r="B17" i="9"/>
  <c r="A17" i="9"/>
  <c r="B16" i="9"/>
  <c r="A16" i="9"/>
  <c r="B15" i="9"/>
  <c r="A15" i="9"/>
  <c r="B14" i="9"/>
  <c r="A14" i="9"/>
  <c r="B13" i="9"/>
  <c r="A13" i="9"/>
  <c r="B12" i="9"/>
  <c r="A12" i="9"/>
  <c r="B11" i="9"/>
  <c r="A11" i="9"/>
  <c r="B10" i="9"/>
  <c r="A10" i="9"/>
  <c r="B9" i="9"/>
  <c r="A9" i="9"/>
  <c r="B6" i="8"/>
  <c r="A6" i="8"/>
  <c r="B126" i="8"/>
  <c r="A126" i="8"/>
  <c r="B125" i="8"/>
  <c r="A125" i="8"/>
  <c r="B124" i="8"/>
  <c r="A124" i="8"/>
  <c r="B123" i="8"/>
  <c r="A123" i="8"/>
  <c r="B122" i="8"/>
  <c r="A122" i="8"/>
  <c r="B121" i="8"/>
  <c r="A121" i="8"/>
  <c r="B120" i="8"/>
  <c r="A120" i="8"/>
  <c r="B119" i="8"/>
  <c r="A119" i="8"/>
  <c r="B118" i="8"/>
  <c r="A118" i="8"/>
  <c r="B117" i="8"/>
  <c r="A117" i="8"/>
  <c r="B116" i="8"/>
  <c r="A116" i="8"/>
  <c r="B115" i="8"/>
  <c r="A115" i="8"/>
  <c r="B114" i="8"/>
  <c r="A114" i="8"/>
  <c r="B113" i="8"/>
  <c r="A113" i="8"/>
  <c r="B112" i="8"/>
  <c r="A112" i="8"/>
  <c r="B111" i="8"/>
  <c r="A111" i="8"/>
  <c r="B110" i="8"/>
  <c r="A110" i="8"/>
  <c r="B109" i="8"/>
  <c r="A109" i="8"/>
  <c r="B108" i="8"/>
  <c r="A108" i="8"/>
  <c r="B107" i="8"/>
  <c r="A107" i="8"/>
  <c r="B106" i="8"/>
  <c r="A106" i="8"/>
  <c r="B105" i="8"/>
  <c r="A105" i="8"/>
  <c r="B104" i="8"/>
  <c r="A104" i="8"/>
  <c r="B103" i="8"/>
  <c r="A103" i="8"/>
  <c r="B102" i="8"/>
  <c r="A102" i="8"/>
  <c r="B101" i="8"/>
  <c r="A101" i="8"/>
  <c r="B100" i="8"/>
  <c r="A100" i="8"/>
  <c r="B99" i="8"/>
  <c r="A99" i="8"/>
  <c r="B98" i="8"/>
  <c r="A98" i="8"/>
  <c r="B97" i="8"/>
  <c r="A97" i="8"/>
  <c r="B96" i="8"/>
  <c r="A96" i="8"/>
  <c r="B95" i="8"/>
  <c r="A95" i="8"/>
  <c r="B94" i="8"/>
  <c r="A94" i="8"/>
  <c r="B93" i="8"/>
  <c r="A93" i="8"/>
  <c r="B92" i="8"/>
  <c r="A92" i="8"/>
  <c r="B91" i="8"/>
  <c r="A91" i="8"/>
  <c r="B90" i="8"/>
  <c r="A90" i="8"/>
  <c r="B89" i="8"/>
  <c r="A89" i="8"/>
  <c r="B88" i="8"/>
  <c r="A88" i="8"/>
  <c r="B87" i="8"/>
  <c r="A87" i="8"/>
  <c r="B86" i="8"/>
  <c r="A86" i="8"/>
  <c r="B85" i="8"/>
  <c r="A85" i="8"/>
  <c r="B84" i="8"/>
  <c r="A84" i="8"/>
  <c r="B83" i="8"/>
  <c r="A83" i="8"/>
  <c r="B82" i="8"/>
  <c r="A82" i="8"/>
  <c r="B81" i="8"/>
  <c r="A81" i="8"/>
  <c r="B80" i="8"/>
  <c r="A80" i="8"/>
  <c r="B79" i="8"/>
  <c r="A79" i="8"/>
  <c r="B78" i="8"/>
  <c r="A78" i="8"/>
  <c r="B77" i="8"/>
  <c r="A77" i="8"/>
  <c r="B76" i="8"/>
  <c r="A76" i="8"/>
  <c r="B75" i="8"/>
  <c r="A75" i="8"/>
  <c r="B74" i="8"/>
  <c r="A74" i="8"/>
  <c r="B73" i="8"/>
  <c r="A73" i="8"/>
  <c r="B72" i="8"/>
  <c r="A72" i="8"/>
  <c r="B71" i="8"/>
  <c r="A71" i="8"/>
  <c r="B70" i="8"/>
  <c r="A70" i="8"/>
  <c r="B69" i="8"/>
  <c r="A69" i="8"/>
  <c r="B68" i="8"/>
  <c r="A68" i="8"/>
  <c r="B67" i="8"/>
  <c r="A67" i="8"/>
  <c r="B66" i="8"/>
  <c r="A66" i="8"/>
  <c r="B65" i="8"/>
  <c r="A65" i="8"/>
  <c r="B64" i="8"/>
  <c r="A64" i="8"/>
  <c r="B63" i="8"/>
  <c r="A63" i="8"/>
  <c r="B62" i="8"/>
  <c r="A62" i="8"/>
  <c r="B61" i="8"/>
  <c r="A61" i="8"/>
  <c r="B60" i="8"/>
  <c r="A60" i="8"/>
  <c r="B59" i="8"/>
  <c r="A59" i="8"/>
  <c r="B58" i="8"/>
  <c r="A58" i="8"/>
  <c r="B57" i="8"/>
  <c r="A57" i="8"/>
  <c r="B56" i="8"/>
  <c r="A56" i="8"/>
  <c r="B55" i="8"/>
  <c r="A55" i="8"/>
  <c r="B54" i="8"/>
  <c r="A54" i="8"/>
  <c r="B53" i="8"/>
  <c r="A53" i="8"/>
  <c r="B52" i="8"/>
  <c r="A52" i="8"/>
  <c r="B51" i="8"/>
  <c r="A51" i="8"/>
  <c r="B50" i="8"/>
  <c r="A50" i="8"/>
  <c r="B49" i="8"/>
  <c r="A49" i="8"/>
  <c r="B48" i="8"/>
  <c r="A48" i="8"/>
  <c r="B47" i="8"/>
  <c r="A47" i="8"/>
  <c r="B46" i="8"/>
  <c r="A46" i="8"/>
  <c r="B45" i="8"/>
  <c r="A45" i="8"/>
  <c r="B44" i="8"/>
  <c r="A44" i="8"/>
  <c r="B43" i="8"/>
  <c r="A43" i="8"/>
  <c r="B42" i="8"/>
  <c r="A42" i="8"/>
  <c r="B41" i="8"/>
  <c r="A41" i="8"/>
  <c r="B40" i="8"/>
  <c r="A40" i="8"/>
  <c r="B39" i="8"/>
  <c r="A39" i="8"/>
  <c r="B38" i="8"/>
  <c r="A38" i="8"/>
  <c r="B37" i="8"/>
  <c r="A37" i="8"/>
  <c r="B36" i="8"/>
  <c r="A36" i="8"/>
  <c r="B35" i="8"/>
  <c r="A35" i="8"/>
  <c r="B34" i="8"/>
  <c r="A34" i="8"/>
  <c r="B33" i="8"/>
  <c r="A33" i="8"/>
  <c r="B32" i="8"/>
  <c r="A32" i="8"/>
  <c r="B31" i="8"/>
  <c r="A31" i="8"/>
  <c r="B30" i="8"/>
  <c r="A30" i="8"/>
  <c r="B29" i="8"/>
  <c r="A29" i="8"/>
  <c r="B28" i="8"/>
  <c r="A28" i="8"/>
  <c r="B27" i="8"/>
  <c r="A27" i="8"/>
  <c r="B26" i="8"/>
  <c r="A26" i="8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13" i="8"/>
  <c r="A13" i="8"/>
  <c r="B12" i="8"/>
  <c r="A12" i="8"/>
  <c r="B11" i="8"/>
  <c r="A11" i="8"/>
  <c r="B10" i="8"/>
  <c r="A10" i="8"/>
  <c r="B9" i="8"/>
  <c r="A9" i="8"/>
  <c r="B8" i="8"/>
  <c r="A8" i="8"/>
  <c r="A8" i="3"/>
  <c r="B8" i="3"/>
  <c r="A9" i="3"/>
  <c r="B9" i="3"/>
  <c r="A10" i="3"/>
  <c r="B10" i="3"/>
  <c r="A11" i="3"/>
  <c r="B11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B60" i="3"/>
  <c r="A61" i="3"/>
  <c r="B61" i="3"/>
  <c r="A62" i="3"/>
  <c r="B62" i="3"/>
  <c r="A63" i="3"/>
  <c r="B63" i="3"/>
  <c r="A64" i="3"/>
  <c r="B64" i="3"/>
  <c r="A65" i="3"/>
  <c r="B65" i="3"/>
  <c r="A66" i="3"/>
  <c r="B66" i="3"/>
  <c r="A67" i="3"/>
  <c r="B67" i="3"/>
  <c r="A68" i="3"/>
  <c r="B68" i="3"/>
  <c r="A69" i="3"/>
  <c r="B69" i="3"/>
  <c r="A70" i="3"/>
  <c r="B70" i="3"/>
  <c r="A71" i="3"/>
  <c r="B71" i="3"/>
  <c r="A72" i="3"/>
  <c r="B72" i="3"/>
  <c r="A73" i="3"/>
  <c r="B73" i="3"/>
  <c r="A74" i="3"/>
  <c r="B74" i="3"/>
  <c r="A75" i="3"/>
  <c r="B75" i="3"/>
  <c r="A76" i="3"/>
  <c r="B76" i="3"/>
  <c r="A77" i="3"/>
  <c r="B77" i="3"/>
  <c r="A78" i="3"/>
  <c r="B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A93" i="3"/>
  <c r="B93" i="3"/>
  <c r="A94" i="3"/>
  <c r="B94" i="3"/>
  <c r="A95" i="3"/>
  <c r="B95" i="3"/>
  <c r="A96" i="3"/>
  <c r="B96" i="3"/>
  <c r="A97" i="3"/>
  <c r="B97" i="3"/>
  <c r="A98" i="3"/>
  <c r="B98" i="3"/>
  <c r="A99" i="3"/>
  <c r="B99" i="3"/>
  <c r="A100" i="3"/>
  <c r="B100" i="3"/>
  <c r="A101" i="3"/>
  <c r="B101" i="3"/>
  <c r="A102" i="3"/>
  <c r="B102" i="3"/>
  <c r="A103" i="3"/>
  <c r="B103" i="3"/>
  <c r="A104" i="3"/>
  <c r="B104" i="3"/>
  <c r="A105" i="3"/>
  <c r="B105" i="3"/>
  <c r="A106" i="3"/>
  <c r="B106" i="3"/>
  <c r="A107" i="3"/>
  <c r="B107" i="3"/>
  <c r="A108" i="3"/>
  <c r="B108" i="3"/>
  <c r="A109" i="3"/>
  <c r="B109" i="3"/>
  <c r="A110" i="3"/>
  <c r="B110" i="3"/>
  <c r="A111" i="3"/>
  <c r="B111" i="3"/>
  <c r="A112" i="3"/>
  <c r="B112" i="3"/>
  <c r="A113" i="3"/>
  <c r="B113" i="3"/>
  <c r="A114" i="3"/>
  <c r="B114" i="3"/>
  <c r="A115" i="3"/>
  <c r="B115" i="3"/>
  <c r="A116" i="3"/>
  <c r="B116" i="3"/>
  <c r="A117" i="3"/>
  <c r="B117" i="3"/>
  <c r="A118" i="3"/>
  <c r="B118" i="3"/>
  <c r="A119" i="3"/>
  <c r="B119" i="3"/>
  <c r="A120" i="3"/>
  <c r="B120" i="3"/>
  <c r="A121" i="3"/>
  <c r="B121" i="3"/>
  <c r="A122" i="3"/>
  <c r="B122" i="3"/>
  <c r="A123" i="3"/>
  <c r="B123" i="3"/>
  <c r="A124" i="3"/>
  <c r="B124" i="3"/>
  <c r="A125" i="3"/>
  <c r="B125" i="3"/>
  <c r="A126" i="3"/>
  <c r="B126" i="3"/>
  <c r="A7" i="3"/>
  <c r="B7" i="3"/>
  <c r="B6" i="3"/>
  <c r="A6" i="3"/>
  <c r="B7" i="1"/>
  <c r="B7" i="8" s="1"/>
  <c r="B8" i="1"/>
  <c r="B8" i="9" s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6" i="1"/>
  <c r="A8" i="1"/>
  <c r="A8" i="9" s="1"/>
  <c r="A9" i="1"/>
  <c r="A10" i="1"/>
  <c r="A11" i="1"/>
  <c r="A12" i="1"/>
  <c r="A13" i="1"/>
  <c r="A14" i="1"/>
  <c r="A15" i="1"/>
  <c r="A16" i="1"/>
  <c r="A17" i="1"/>
  <c r="A7" i="1"/>
  <c r="A7" i="8" s="1"/>
  <c r="A6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8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R6" i="1"/>
  <c r="Q6" i="1"/>
  <c r="P6" i="1"/>
  <c r="O6" i="1"/>
  <c r="N6" i="1"/>
  <c r="M6" i="1"/>
  <c r="L6" i="1"/>
  <c r="K6" i="1"/>
  <c r="J6" i="1"/>
  <c r="I6" i="1"/>
  <c r="H6" i="1"/>
  <c r="G6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C3" i="1"/>
  <c r="N128" i="5"/>
  <c r="K128" i="5"/>
  <c r="L128" i="5"/>
  <c r="G128" i="5"/>
  <c r="O128" i="5"/>
  <c r="M128" i="5"/>
  <c r="J128" i="5"/>
  <c r="I128" i="5"/>
  <c r="H128" i="5"/>
  <c r="F128" i="5"/>
  <c r="E128" i="5"/>
  <c r="D128" i="5"/>
  <c r="C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S58" i="1" l="1"/>
  <c r="U58" i="1" s="1"/>
  <c r="S89" i="1"/>
  <c r="U89" i="1" s="1"/>
  <c r="S66" i="1"/>
  <c r="U66" i="1" s="1"/>
  <c r="S42" i="1"/>
  <c r="U42" i="1" s="1"/>
  <c r="S12" i="1"/>
  <c r="U12" i="1" s="1"/>
  <c r="S46" i="1"/>
  <c r="U46" i="1" s="1"/>
  <c r="S39" i="1"/>
  <c r="U39" i="1" s="1"/>
  <c r="S15" i="1"/>
  <c r="U15" i="1" s="1"/>
  <c r="S33" i="1"/>
  <c r="U33" i="1" s="1"/>
  <c r="S90" i="1"/>
  <c r="U90" i="1" s="1"/>
  <c r="S49" i="1"/>
  <c r="U49" i="1" s="1"/>
  <c r="S36" i="1"/>
  <c r="U36" i="1" s="1"/>
  <c r="S44" i="1"/>
  <c r="U44" i="1" s="1"/>
  <c r="S55" i="1"/>
  <c r="U55" i="1" s="1"/>
  <c r="S63" i="1"/>
  <c r="U63" i="1" s="1"/>
  <c r="S110" i="1"/>
  <c r="U110" i="1" s="1"/>
  <c r="S14" i="1"/>
  <c r="U14" i="1" s="1"/>
  <c r="S38" i="1"/>
  <c r="U38" i="1" s="1"/>
  <c r="S97" i="1"/>
  <c r="U97" i="1" s="1"/>
  <c r="S73" i="1"/>
  <c r="U73" i="1" s="1"/>
  <c r="S118" i="1"/>
  <c r="U118" i="1" s="1"/>
  <c r="S94" i="1"/>
  <c r="U94" i="1" s="1"/>
  <c r="S70" i="1"/>
  <c r="U70" i="1" s="1"/>
  <c r="S98" i="1"/>
  <c r="U98" i="1" s="1"/>
  <c r="S74" i="1"/>
  <c r="U74" i="1" s="1"/>
  <c r="S105" i="1"/>
  <c r="U105" i="1" s="1"/>
  <c r="S81" i="1"/>
  <c r="U81" i="1" s="1"/>
  <c r="S57" i="1"/>
  <c r="U57" i="1" s="1"/>
  <c r="S20" i="1"/>
  <c r="U20" i="1" s="1"/>
  <c r="S103" i="1"/>
  <c r="U103" i="1" s="1"/>
  <c r="S79" i="1"/>
  <c r="U79" i="1" s="1"/>
  <c r="S31" i="1"/>
  <c r="U31" i="1" s="1"/>
  <c r="S54" i="1"/>
  <c r="U54" i="1" s="1"/>
  <c r="S30" i="1"/>
  <c r="U30" i="1" s="1"/>
  <c r="S102" i="1"/>
  <c r="U102" i="1" s="1"/>
  <c r="S78" i="1"/>
  <c r="U78" i="1" s="1"/>
  <c r="S114" i="1"/>
  <c r="U114" i="1" s="1"/>
  <c r="S18" i="1"/>
  <c r="U18" i="1" s="1"/>
  <c r="S50" i="1"/>
  <c r="U50" i="1" s="1"/>
  <c r="S86" i="1"/>
  <c r="U86" i="1" s="1"/>
  <c r="S25" i="1"/>
  <c r="U25" i="1" s="1"/>
  <c r="S106" i="1"/>
  <c r="U106" i="1" s="1"/>
  <c r="S34" i="1"/>
  <c r="U34" i="1" s="1"/>
  <c r="S17" i="1"/>
  <c r="U17" i="1" s="1"/>
  <c r="S113" i="1"/>
  <c r="U113" i="1" s="1"/>
  <c r="S65" i="1"/>
  <c r="U65" i="1" s="1"/>
  <c r="S41" i="1"/>
  <c r="U41" i="1" s="1"/>
  <c r="S62" i="1"/>
  <c r="U62" i="1" s="1"/>
  <c r="S121" i="1"/>
  <c r="U121" i="1" s="1"/>
  <c r="S112" i="1"/>
  <c r="U112" i="1" s="1"/>
  <c r="S28" i="1"/>
  <c r="U28" i="1" s="1"/>
  <c r="S111" i="1"/>
  <c r="U111" i="1" s="1"/>
  <c r="S87" i="1"/>
  <c r="U87" i="1" s="1"/>
  <c r="S26" i="1"/>
  <c r="U26" i="1" s="1"/>
  <c r="S122" i="1"/>
  <c r="U122" i="1" s="1"/>
  <c r="S109" i="1"/>
  <c r="U109" i="1" s="1"/>
  <c r="S71" i="1"/>
  <c r="U71" i="1" s="1"/>
  <c r="S48" i="1"/>
  <c r="U48" i="1" s="1"/>
  <c r="S119" i="1"/>
  <c r="U119" i="1" s="1"/>
  <c r="S47" i="1"/>
  <c r="U47" i="1" s="1"/>
  <c r="S23" i="1"/>
  <c r="U23" i="1" s="1"/>
  <c r="S95" i="1"/>
  <c r="U95" i="1" s="1"/>
  <c r="S82" i="1"/>
  <c r="U82" i="1" s="1"/>
  <c r="S22" i="1"/>
  <c r="U22" i="1" s="1"/>
  <c r="E7" i="9"/>
  <c r="S126" i="1"/>
  <c r="U126" i="1" s="1"/>
  <c r="S9" i="1"/>
  <c r="K127" i="1"/>
  <c r="O127" i="1"/>
  <c r="R127" i="1"/>
  <c r="Q127" i="1"/>
  <c r="P127" i="1"/>
  <c r="N127" i="1"/>
  <c r="M127" i="1"/>
  <c r="L127" i="1"/>
  <c r="S104" i="1"/>
  <c r="U104" i="1" s="1"/>
  <c r="S80" i="1"/>
  <c r="U80" i="1" s="1"/>
  <c r="S72" i="1"/>
  <c r="U72" i="1" s="1"/>
  <c r="S40" i="1"/>
  <c r="U40" i="1" s="1"/>
  <c r="S124" i="1"/>
  <c r="U124" i="1" s="1"/>
  <c r="S116" i="1"/>
  <c r="U116" i="1" s="1"/>
  <c r="S108" i="1"/>
  <c r="U108" i="1" s="1"/>
  <c r="S100" i="1"/>
  <c r="U100" i="1" s="1"/>
  <c r="S92" i="1"/>
  <c r="U92" i="1" s="1"/>
  <c r="S84" i="1"/>
  <c r="U84" i="1" s="1"/>
  <c r="S76" i="1"/>
  <c r="U76" i="1" s="1"/>
  <c r="S68" i="1"/>
  <c r="U68" i="1" s="1"/>
  <c r="S60" i="1"/>
  <c r="U60" i="1" s="1"/>
  <c r="S52" i="1"/>
  <c r="U52" i="1" s="1"/>
  <c r="J127" i="1"/>
  <c r="S77" i="1"/>
  <c r="U77" i="1" s="1"/>
  <c r="I127" i="1"/>
  <c r="S45" i="1"/>
  <c r="U45" i="1" s="1"/>
  <c r="S16" i="1"/>
  <c r="U16" i="1" s="1"/>
  <c r="S11" i="1"/>
  <c r="U11" i="1" s="1"/>
  <c r="S120" i="1"/>
  <c r="U120" i="1" s="1"/>
  <c r="S96" i="1"/>
  <c r="U96" i="1" s="1"/>
  <c r="S88" i="1"/>
  <c r="U88" i="1" s="1"/>
  <c r="S64" i="1"/>
  <c r="U64" i="1" s="1"/>
  <c r="S56" i="1"/>
  <c r="U56" i="1" s="1"/>
  <c r="S32" i="1"/>
  <c r="U32" i="1" s="1"/>
  <c r="S24" i="1"/>
  <c r="U24" i="1" s="1"/>
  <c r="S8" i="1"/>
  <c r="S123" i="1"/>
  <c r="U123" i="1" s="1"/>
  <c r="S115" i="1"/>
  <c r="U115" i="1" s="1"/>
  <c r="S107" i="1"/>
  <c r="U107" i="1" s="1"/>
  <c r="S99" i="1"/>
  <c r="U99" i="1" s="1"/>
  <c r="S91" i="1"/>
  <c r="U91" i="1" s="1"/>
  <c r="S83" i="1"/>
  <c r="U83" i="1" s="1"/>
  <c r="S75" i="1"/>
  <c r="U75" i="1" s="1"/>
  <c r="S67" i="1"/>
  <c r="U67" i="1" s="1"/>
  <c r="S59" i="1"/>
  <c r="U59" i="1" s="1"/>
  <c r="S51" i="1"/>
  <c r="U51" i="1" s="1"/>
  <c r="S43" i="1"/>
  <c r="U43" i="1" s="1"/>
  <c r="S35" i="1"/>
  <c r="U35" i="1" s="1"/>
  <c r="S27" i="1"/>
  <c r="U27" i="1" s="1"/>
  <c r="S19" i="1"/>
  <c r="U19" i="1" s="1"/>
  <c r="S125" i="1"/>
  <c r="U125" i="1" s="1"/>
  <c r="S117" i="1"/>
  <c r="U117" i="1" s="1"/>
  <c r="S101" i="1"/>
  <c r="U101" i="1" s="1"/>
  <c r="S93" i="1"/>
  <c r="U93" i="1" s="1"/>
  <c r="S85" i="1"/>
  <c r="U85" i="1" s="1"/>
  <c r="S69" i="1"/>
  <c r="U69" i="1" s="1"/>
  <c r="S61" i="1"/>
  <c r="U61" i="1" s="1"/>
  <c r="S53" i="1"/>
  <c r="U53" i="1" s="1"/>
  <c r="S37" i="1"/>
  <c r="U37" i="1" s="1"/>
  <c r="S29" i="1"/>
  <c r="U29" i="1" s="1"/>
  <c r="S21" i="1"/>
  <c r="U21" i="1" s="1"/>
  <c r="S7" i="1"/>
  <c r="D7" i="8" s="1"/>
  <c r="S10" i="1"/>
  <c r="U10" i="1" s="1"/>
  <c r="H127" i="1"/>
  <c r="S13" i="1"/>
  <c r="U13" i="1" s="1"/>
  <c r="G127" i="1"/>
  <c r="S6" i="1"/>
  <c r="D6" i="3" s="1"/>
  <c r="U9" i="1" l="1"/>
  <c r="S127" i="1"/>
  <c r="U8" i="1"/>
  <c r="D8" i="9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  <c r="E53" i="9" s="1"/>
  <c r="E54" i="9" s="1"/>
  <c r="E55" i="9" s="1"/>
  <c r="E56" i="9" s="1"/>
  <c r="E57" i="9" s="1"/>
  <c r="E58" i="9" s="1"/>
  <c r="E59" i="9" s="1"/>
  <c r="E60" i="9" s="1"/>
  <c r="E61" i="9" s="1"/>
  <c r="E62" i="9" s="1"/>
  <c r="E63" i="9" s="1"/>
  <c r="E64" i="9" s="1"/>
  <c r="E65" i="9" s="1"/>
  <c r="E66" i="9" s="1"/>
  <c r="E67" i="9" s="1"/>
  <c r="E68" i="9" s="1"/>
  <c r="E69" i="9" s="1"/>
  <c r="E70" i="9" s="1"/>
  <c r="E71" i="9" s="1"/>
  <c r="E72" i="9" s="1"/>
  <c r="E73" i="9" s="1"/>
  <c r="E74" i="9" s="1"/>
  <c r="E75" i="9" s="1"/>
  <c r="E76" i="9" s="1"/>
  <c r="E77" i="9" s="1"/>
  <c r="E78" i="9" s="1"/>
  <c r="E79" i="9" s="1"/>
  <c r="E80" i="9" s="1"/>
  <c r="E81" i="9" s="1"/>
  <c r="E82" i="9" s="1"/>
  <c r="E83" i="9" s="1"/>
  <c r="E84" i="9" s="1"/>
  <c r="E85" i="9" s="1"/>
  <c r="E86" i="9" s="1"/>
  <c r="E87" i="9" s="1"/>
  <c r="E88" i="9" s="1"/>
  <c r="E89" i="9" s="1"/>
  <c r="E90" i="9" s="1"/>
  <c r="E91" i="9" s="1"/>
  <c r="E92" i="9" s="1"/>
  <c r="E93" i="9" s="1"/>
  <c r="E94" i="9" s="1"/>
  <c r="E95" i="9" s="1"/>
  <c r="E96" i="9" s="1"/>
  <c r="E97" i="9" s="1"/>
  <c r="E98" i="9" s="1"/>
  <c r="E99" i="9" s="1"/>
  <c r="E100" i="9" s="1"/>
  <c r="E101" i="9" s="1"/>
  <c r="E102" i="9" s="1"/>
  <c r="E103" i="9" s="1"/>
  <c r="E104" i="9" s="1"/>
  <c r="E105" i="9" s="1"/>
  <c r="E106" i="9" s="1"/>
  <c r="E107" i="9" s="1"/>
  <c r="E108" i="9" s="1"/>
  <c r="E109" i="9" s="1"/>
  <c r="E110" i="9" s="1"/>
  <c r="E111" i="9" s="1"/>
  <c r="E112" i="9" s="1"/>
  <c r="E113" i="9" s="1"/>
  <c r="E114" i="9" s="1"/>
  <c r="E115" i="9" s="1"/>
  <c r="E116" i="9" s="1"/>
  <c r="E117" i="9" s="1"/>
  <c r="E118" i="9" s="1"/>
  <c r="E119" i="9" s="1"/>
  <c r="E120" i="9" s="1"/>
  <c r="E121" i="9" s="1"/>
  <c r="E122" i="9" s="1"/>
  <c r="E123" i="9" s="1"/>
  <c r="E124" i="9" s="1"/>
  <c r="E125" i="9" s="1"/>
  <c r="E126" i="9" s="1"/>
  <c r="U7" i="1"/>
  <c r="E7" i="8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33" i="8" s="1"/>
  <c r="E34" i="8" s="1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52" i="8" s="1"/>
  <c r="E53" i="8" s="1"/>
  <c r="E54" i="8" s="1"/>
  <c r="E55" i="8" s="1"/>
  <c r="E56" i="8" s="1"/>
  <c r="E57" i="8" s="1"/>
  <c r="E58" i="8" s="1"/>
  <c r="E59" i="8" s="1"/>
  <c r="E60" i="8" s="1"/>
  <c r="E61" i="8" s="1"/>
  <c r="E62" i="8" s="1"/>
  <c r="E63" i="8" s="1"/>
  <c r="E64" i="8" s="1"/>
  <c r="E65" i="8" s="1"/>
  <c r="E66" i="8" s="1"/>
  <c r="E67" i="8" s="1"/>
  <c r="E68" i="8" s="1"/>
  <c r="E69" i="8" s="1"/>
  <c r="E70" i="8" s="1"/>
  <c r="E71" i="8" s="1"/>
  <c r="E72" i="8" s="1"/>
  <c r="E73" i="8" s="1"/>
  <c r="E74" i="8" s="1"/>
  <c r="E75" i="8" s="1"/>
  <c r="E76" i="8" s="1"/>
  <c r="E77" i="8" s="1"/>
  <c r="E78" i="8" s="1"/>
  <c r="E79" i="8" s="1"/>
  <c r="E80" i="8" s="1"/>
  <c r="E81" i="8" s="1"/>
  <c r="E82" i="8" s="1"/>
  <c r="E83" i="8" s="1"/>
  <c r="E84" i="8" s="1"/>
  <c r="E85" i="8" s="1"/>
  <c r="E86" i="8" s="1"/>
  <c r="E87" i="8" s="1"/>
  <c r="E88" i="8" s="1"/>
  <c r="E89" i="8" s="1"/>
  <c r="E90" i="8" s="1"/>
  <c r="E91" i="8" s="1"/>
  <c r="E92" i="8" s="1"/>
  <c r="E93" i="8" s="1"/>
  <c r="E94" i="8" s="1"/>
  <c r="E95" i="8" s="1"/>
  <c r="E96" i="8" s="1"/>
  <c r="E97" i="8" s="1"/>
  <c r="E98" i="8" s="1"/>
  <c r="E99" i="8" s="1"/>
  <c r="E100" i="8" s="1"/>
  <c r="E101" i="8" s="1"/>
  <c r="E102" i="8" s="1"/>
  <c r="E103" i="8" s="1"/>
  <c r="E104" i="8" s="1"/>
  <c r="E105" i="8" s="1"/>
  <c r="E106" i="8" s="1"/>
  <c r="E107" i="8" s="1"/>
  <c r="E108" i="8" s="1"/>
  <c r="E109" i="8" s="1"/>
  <c r="E110" i="8" s="1"/>
  <c r="E111" i="8" s="1"/>
  <c r="E112" i="8" s="1"/>
  <c r="E113" i="8" s="1"/>
  <c r="E114" i="8" s="1"/>
  <c r="E115" i="8" s="1"/>
  <c r="E116" i="8" s="1"/>
  <c r="E117" i="8" s="1"/>
  <c r="E118" i="8" s="1"/>
  <c r="E119" i="8" s="1"/>
  <c r="E120" i="8" s="1"/>
  <c r="E121" i="8" s="1"/>
  <c r="E122" i="8" s="1"/>
  <c r="E123" i="8" s="1"/>
  <c r="E124" i="8" s="1"/>
  <c r="E125" i="8" s="1"/>
  <c r="E126" i="8" s="1"/>
  <c r="U6" i="1"/>
  <c r="X6" i="1" l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U127" i="1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AFD8FA9-1029-4BEF-BD75-5C294C218A2B}" keepAlive="1" name="Query - Local Foods and Connecticut Buy Local Program Tracker Instuctions" description="Connection to the 'Local Foods and Connecticut Buy Local Program Tracker Instuctions' query in the workbook." type="5" refreshedVersion="8" background="1" saveData="1">
    <dbPr connection="Provider=Microsoft.Mashup.OleDb.1;Data Source=$Workbook$;Location=&quot;Local Foods and Connecticut Buy Local Program Tracker Instuctions&quot;;Extended Properties=&quot;&quot;" command="SELECT * FROM [Local Foods and Connecticut Buy Local Program Tracker Instuctions]"/>
  </connection>
</connections>
</file>

<file path=xl/sharedStrings.xml><?xml version="1.0" encoding="utf-8"?>
<sst xmlns="http://schemas.openxmlformats.org/spreadsheetml/2006/main" count="85" uniqueCount="48">
  <si>
    <t>Invoice Date</t>
  </si>
  <si>
    <t>Invoice #</t>
  </si>
  <si>
    <t>Notes</t>
  </si>
  <si>
    <t>District Name:</t>
  </si>
  <si>
    <t>Indicate CT or Regional</t>
  </si>
  <si>
    <t>Eggs</t>
  </si>
  <si>
    <t>Maple Syrup/ Honey</t>
  </si>
  <si>
    <t>Category Totals:</t>
  </si>
  <si>
    <t>Total Local Spend</t>
  </si>
  <si>
    <t>Regional</t>
  </si>
  <si>
    <t>CT</t>
  </si>
  <si>
    <t>CT-BLP Allocation:</t>
  </si>
  <si>
    <t>Date Invoice Paid</t>
  </si>
  <si>
    <t xml:space="preserve"> Herbs</t>
  </si>
  <si>
    <t>Seafood</t>
  </si>
  <si>
    <t>Vegetables</t>
  </si>
  <si>
    <t>Fluid Milk</t>
  </si>
  <si>
    <t>Other</t>
  </si>
  <si>
    <t>Yes</t>
  </si>
  <si>
    <t>No</t>
  </si>
  <si>
    <t>Date Reimbursement  Request Submitted</t>
  </si>
  <si>
    <t>If the Food Hub Invoice is Outside CT, provide name and state of farm</t>
  </si>
  <si>
    <t>Forward Contracting Tracker 1</t>
  </si>
  <si>
    <t>Forward Contracting Tracker 2</t>
  </si>
  <si>
    <t>Forward Contracting Tracker 3</t>
  </si>
  <si>
    <t>Invoice Number</t>
  </si>
  <si>
    <t>Amount</t>
  </si>
  <si>
    <t>Total Amount</t>
  </si>
  <si>
    <t>Farm with Forward Contract:</t>
  </si>
  <si>
    <t>Remaining Balance</t>
  </si>
  <si>
    <t xml:space="preserve">Notes: </t>
  </si>
  <si>
    <t>Remaining CT-BLP Funds</t>
  </si>
  <si>
    <t>CT Fresh Ed: Local and Regional Food Tracker</t>
  </si>
  <si>
    <t>Cheese, including cottage cheese</t>
  </si>
  <si>
    <t>Flour or Other Grains (e.g. cornmeal, rice)</t>
  </si>
  <si>
    <t>Name and State of Farm or Food Hub (If using a distributor, list the individual farm, not the distributor)</t>
  </si>
  <si>
    <t>Date Reimbursement Received      Check Grants Report at https://www.csde.state.ct.us/public/dgm/grantreports1/paydetlMain.aspx</t>
  </si>
  <si>
    <t>Submit for CT-BLP Reimbursement</t>
  </si>
  <si>
    <t>Plant Based Protein       (e.g. beans, seeds, soy)</t>
  </si>
  <si>
    <t>CT Fresh Ed: Buy Local Program (BLP) Tracking and Reconciliation</t>
  </si>
  <si>
    <t>Meat and Poultry</t>
  </si>
  <si>
    <t>Yogurt and Other Dairy</t>
  </si>
  <si>
    <t>Fruit,   including juice and cider</t>
  </si>
  <si>
    <t>Contract Dates/ Duration</t>
  </si>
  <si>
    <r>
      <t xml:space="preserve">Items Received: </t>
    </r>
    <r>
      <rPr>
        <sz val="11"/>
        <color theme="1"/>
        <rFont val="Arial"/>
        <family val="2"/>
      </rPr>
      <t>enter items listed on invoice</t>
    </r>
  </si>
  <si>
    <t>Food Categories Purchased: Indicate Dollars Spent in Each Category</t>
  </si>
  <si>
    <t>Forward Contract: No or if Yes, select the Forward Contracting Tracker Sheet number</t>
  </si>
  <si>
    <t>Expenditure Reimbursement Value:                CT 50%            Regional 33%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</si>
</sst>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A6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842"/>
        <bgColor indexed="64"/>
      </patternFill>
    </fill>
    <fill>
      <patternFill patternType="solid">
        <fgColor rgb="FFEB75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left"/>
      <protection locked="0"/>
    </xf>
    <xf numFmtId="164" fontId="3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4" fontId="3" fillId="0" borderId="5" xfId="0" applyNumberFormat="1" applyFont="1" applyBorder="1" applyAlignment="1" applyProtection="1">
      <alignment horizontal="left"/>
      <protection hidden="1"/>
    </xf>
    <xf numFmtId="0" fontId="3" fillId="0" borderId="5" xfId="0" applyFont="1" applyBorder="1" applyAlignment="1" applyProtection="1">
      <alignment horizontal="left"/>
      <protection hidden="1"/>
    </xf>
    <xf numFmtId="0" fontId="3" fillId="0" borderId="5" xfId="0" applyFont="1" applyBorder="1" applyAlignment="1" applyProtection="1">
      <alignment horizontal="left"/>
      <protection locked="0"/>
    </xf>
    <xf numFmtId="164" fontId="3" fillId="0" borderId="5" xfId="0" applyNumberFormat="1" applyFont="1" applyBorder="1" applyAlignment="1" applyProtection="1">
      <alignment horizontal="left"/>
      <protection hidden="1"/>
    </xf>
    <xf numFmtId="14" fontId="3" fillId="0" borderId="1" xfId="0" applyNumberFormat="1" applyFont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left"/>
      <protection hidden="1"/>
    </xf>
    <xf numFmtId="164" fontId="3" fillId="0" borderId="1" xfId="0" applyNumberFormat="1" applyFont="1" applyBorder="1" applyAlignment="1" applyProtection="1">
      <alignment horizontal="left"/>
      <protection hidden="1"/>
    </xf>
    <xf numFmtId="0" fontId="3" fillId="0" borderId="0" xfId="0" applyFont="1"/>
    <xf numFmtId="0" fontId="3" fillId="0" borderId="1" xfId="0" applyFont="1" applyBorder="1" applyProtection="1">
      <protection locked="0"/>
    </xf>
    <xf numFmtId="14" fontId="3" fillId="0" borderId="5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164" fontId="3" fillId="0" borderId="5" xfId="0" applyNumberFormat="1" applyFont="1" applyBorder="1" applyAlignment="1" applyProtection="1">
      <alignment horizontal="right"/>
      <protection hidden="1"/>
    </xf>
    <xf numFmtId="164" fontId="3" fillId="0" borderId="1" xfId="0" applyNumberFormat="1" applyFont="1" applyBorder="1" applyAlignment="1" applyProtection="1">
      <alignment horizontal="right"/>
      <protection hidden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14" fontId="3" fillId="12" borderId="1" xfId="0" applyNumberFormat="1" applyFont="1" applyFill="1" applyBorder="1" applyProtection="1">
      <protection hidden="1"/>
    </xf>
    <xf numFmtId="0" fontId="3" fillId="12" borderId="1" xfId="0" applyFont="1" applyFill="1" applyBorder="1" applyProtection="1">
      <protection hidden="1"/>
    </xf>
    <xf numFmtId="0" fontId="3" fillId="0" borderId="1" xfId="0" applyFont="1" applyBorder="1" applyAlignment="1" applyProtection="1">
      <alignment wrapText="1"/>
      <protection locked="0"/>
    </xf>
    <xf numFmtId="164" fontId="3" fillId="6" borderId="1" xfId="0" applyNumberFormat="1" applyFont="1" applyFill="1" applyBorder="1" applyAlignment="1" applyProtection="1">
      <alignment wrapText="1"/>
      <protection hidden="1"/>
    </xf>
    <xf numFmtId="164" fontId="3" fillId="10" borderId="1" xfId="0" applyNumberFormat="1" applyFont="1" applyFill="1" applyBorder="1" applyAlignment="1" applyProtection="1">
      <alignment wrapText="1"/>
      <protection hidden="1"/>
    </xf>
    <xf numFmtId="164" fontId="3" fillId="3" borderId="1" xfId="0" applyNumberFormat="1" applyFont="1" applyFill="1" applyBorder="1" applyAlignment="1" applyProtection="1">
      <alignment wrapText="1"/>
      <protection hidden="1"/>
    </xf>
    <xf numFmtId="164" fontId="3" fillId="0" borderId="1" xfId="0" applyNumberFormat="1" applyFont="1" applyBorder="1" applyAlignment="1" applyProtection="1">
      <alignment wrapText="1"/>
      <protection hidden="1"/>
    </xf>
    <xf numFmtId="164" fontId="3" fillId="11" borderId="1" xfId="0" applyNumberFormat="1" applyFont="1" applyFill="1" applyBorder="1" applyAlignment="1" applyProtection="1">
      <alignment wrapText="1"/>
      <protection hidden="1"/>
    </xf>
    <xf numFmtId="164" fontId="3" fillId="14" borderId="1" xfId="0" applyNumberFormat="1" applyFont="1" applyFill="1" applyBorder="1" applyAlignment="1" applyProtection="1">
      <alignment wrapText="1"/>
      <protection hidden="1"/>
    </xf>
    <xf numFmtId="164" fontId="3" fillId="5" borderId="1" xfId="0" applyNumberFormat="1" applyFont="1" applyFill="1" applyBorder="1" applyAlignment="1" applyProtection="1">
      <alignment wrapText="1"/>
      <protection hidden="1"/>
    </xf>
    <xf numFmtId="164" fontId="3" fillId="8" borderId="1" xfId="0" applyNumberFormat="1" applyFont="1" applyFill="1" applyBorder="1" applyAlignment="1" applyProtection="1">
      <alignment wrapText="1"/>
      <protection hidden="1"/>
    </xf>
    <xf numFmtId="164" fontId="3" fillId="15" borderId="1" xfId="0" applyNumberFormat="1" applyFont="1" applyFill="1" applyBorder="1" applyAlignment="1" applyProtection="1">
      <alignment wrapText="1"/>
      <protection hidden="1"/>
    </xf>
    <xf numFmtId="164" fontId="3" fillId="9" borderId="1" xfId="0" applyNumberFormat="1" applyFont="1" applyFill="1" applyBorder="1" applyAlignment="1" applyProtection="1">
      <alignment wrapText="1"/>
      <protection hidden="1"/>
    </xf>
    <xf numFmtId="164" fontId="3" fillId="4" borderId="1" xfId="0" applyNumberFormat="1" applyFont="1" applyFill="1" applyBorder="1" applyProtection="1">
      <protection hidden="1"/>
    </xf>
    <xf numFmtId="164" fontId="3" fillId="12" borderId="1" xfId="0" applyNumberFormat="1" applyFont="1" applyFill="1" applyBorder="1" applyProtection="1">
      <protection hidden="1"/>
    </xf>
    <xf numFmtId="164" fontId="3" fillId="0" borderId="1" xfId="0" applyNumberFormat="1" applyFont="1" applyBorder="1" applyProtection="1">
      <protection hidden="1"/>
    </xf>
    <xf numFmtId="44" fontId="3" fillId="0" borderId="1" xfId="1" applyFont="1" applyBorder="1" applyProtection="1">
      <protection locked="0"/>
    </xf>
    <xf numFmtId="44" fontId="3" fillId="0" borderId="1" xfId="1" applyFont="1" applyBorder="1" applyProtection="1">
      <protection hidden="1"/>
    </xf>
    <xf numFmtId="164" fontId="3" fillId="2" borderId="1" xfId="1" applyNumberFormat="1" applyFont="1" applyFill="1" applyBorder="1" applyProtection="1">
      <protection hidden="1"/>
    </xf>
    <xf numFmtId="0" fontId="3" fillId="0" borderId="0" xfId="0" applyFont="1" applyProtection="1">
      <protection locked="0"/>
    </xf>
    <xf numFmtId="0" fontId="4" fillId="0" borderId="0" xfId="0" applyFont="1" applyAlignment="1">
      <alignment wrapText="1"/>
    </xf>
    <xf numFmtId="164" fontId="4" fillId="6" borderId="5" xfId="0" applyNumberFormat="1" applyFont="1" applyFill="1" applyBorder="1" applyAlignment="1" applyProtection="1">
      <alignment wrapText="1"/>
      <protection hidden="1"/>
    </xf>
    <xf numFmtId="164" fontId="4" fillId="10" borderId="5" xfId="0" applyNumberFormat="1" applyFont="1" applyFill="1" applyBorder="1" applyAlignment="1" applyProtection="1">
      <alignment wrapText="1"/>
      <protection hidden="1"/>
    </xf>
    <xf numFmtId="164" fontId="4" fillId="3" borderId="5" xfId="0" applyNumberFormat="1" applyFont="1" applyFill="1" applyBorder="1" applyAlignment="1" applyProtection="1">
      <alignment wrapText="1"/>
      <protection hidden="1"/>
    </xf>
    <xf numFmtId="164" fontId="4" fillId="0" borderId="5" xfId="0" applyNumberFormat="1" applyFont="1" applyBorder="1" applyAlignment="1" applyProtection="1">
      <alignment wrapText="1"/>
      <protection hidden="1"/>
    </xf>
    <xf numFmtId="164" fontId="4" fillId="11" borderId="5" xfId="0" applyNumberFormat="1" applyFont="1" applyFill="1" applyBorder="1" applyAlignment="1" applyProtection="1">
      <alignment wrapText="1"/>
      <protection hidden="1"/>
    </xf>
    <xf numFmtId="164" fontId="4" fillId="14" borderId="5" xfId="0" applyNumberFormat="1" applyFont="1" applyFill="1" applyBorder="1" applyAlignment="1" applyProtection="1">
      <alignment wrapText="1"/>
      <protection hidden="1"/>
    </xf>
    <xf numFmtId="164" fontId="4" fillId="5" borderId="5" xfId="0" applyNumberFormat="1" applyFont="1" applyFill="1" applyBorder="1" applyAlignment="1" applyProtection="1">
      <alignment wrapText="1"/>
      <protection hidden="1"/>
    </xf>
    <xf numFmtId="164" fontId="4" fillId="8" borderId="5" xfId="0" applyNumberFormat="1" applyFont="1" applyFill="1" applyBorder="1" applyAlignment="1" applyProtection="1">
      <alignment wrapText="1"/>
      <protection hidden="1"/>
    </xf>
    <xf numFmtId="164" fontId="4" fillId="15" borderId="5" xfId="0" applyNumberFormat="1" applyFont="1" applyFill="1" applyBorder="1" applyAlignment="1" applyProtection="1">
      <alignment wrapText="1"/>
      <protection hidden="1"/>
    </xf>
    <xf numFmtId="164" fontId="4" fillId="9" borderId="5" xfId="0" applyNumberFormat="1" applyFont="1" applyFill="1" applyBorder="1" applyAlignment="1" applyProtection="1">
      <alignment wrapText="1"/>
      <protection hidden="1"/>
    </xf>
    <xf numFmtId="164" fontId="4" fillId="4" borderId="5" xfId="0" applyNumberFormat="1" applyFont="1" applyFill="1" applyBorder="1" applyAlignment="1" applyProtection="1">
      <alignment wrapText="1"/>
      <protection hidden="1"/>
    </xf>
    <xf numFmtId="164" fontId="4" fillId="12" borderId="5" xfId="0" applyNumberFormat="1" applyFont="1" applyFill="1" applyBorder="1" applyAlignment="1" applyProtection="1">
      <alignment wrapText="1"/>
      <protection hidden="1"/>
    </xf>
    <xf numFmtId="164" fontId="4" fillId="0" borderId="1" xfId="0" applyNumberFormat="1" applyFont="1" applyBorder="1" applyAlignment="1" applyProtection="1">
      <alignment wrapText="1"/>
      <protection hidden="1"/>
    </xf>
    <xf numFmtId="44" fontId="3" fillId="0" borderId="0" xfId="1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 applyProtection="1">
      <alignment horizontal="left"/>
      <protection locked="0"/>
    </xf>
    <xf numFmtId="164" fontId="4" fillId="13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wrapText="1"/>
    </xf>
    <xf numFmtId="44" fontId="4" fillId="0" borderId="0" xfId="1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6" borderId="1" xfId="0" applyFont="1" applyFill="1" applyBorder="1" applyAlignment="1">
      <alignment horizontal="left" wrapText="1"/>
    </xf>
    <xf numFmtId="0" fontId="4" fillId="10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4" fillId="11" borderId="1" xfId="0" applyFont="1" applyFill="1" applyBorder="1" applyAlignment="1">
      <alignment horizontal="left" wrapText="1"/>
    </xf>
    <xf numFmtId="0" fontId="4" fillId="14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0" fontId="4" fillId="8" borderId="1" xfId="0" applyFont="1" applyFill="1" applyBorder="1" applyAlignment="1">
      <alignment horizontal="left" wrapText="1"/>
    </xf>
    <xf numFmtId="0" fontId="4" fillId="15" borderId="1" xfId="0" applyFont="1" applyFill="1" applyBorder="1" applyAlignment="1">
      <alignment horizontal="left" wrapText="1"/>
    </xf>
    <xf numFmtId="0" fontId="4" fillId="9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wrapText="1"/>
    </xf>
    <xf numFmtId="0" fontId="7" fillId="12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44" fontId="4" fillId="0" borderId="1" xfId="1" applyFont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8" fillId="0" borderId="0" xfId="0" applyFont="1" applyAlignment="1">
      <alignment wrapText="1"/>
    </xf>
    <xf numFmtId="0" fontId="8" fillId="0" borderId="0" xfId="0" applyFont="1"/>
    <xf numFmtId="0" fontId="4" fillId="0" borderId="2" xfId="0" applyFont="1" applyBorder="1" applyProtection="1">
      <protection locked="0"/>
    </xf>
    <xf numFmtId="0" fontId="4" fillId="0" borderId="3" xfId="0" applyFont="1" applyBorder="1" applyAlignment="1">
      <alignment horizontal="left"/>
    </xf>
    <xf numFmtId="0" fontId="3" fillId="0" borderId="3" xfId="0" applyFont="1" applyBorder="1"/>
    <xf numFmtId="0" fontId="4" fillId="0" borderId="4" xfId="0" applyFont="1" applyBorder="1" applyProtection="1">
      <protection locked="0"/>
    </xf>
    <xf numFmtId="164" fontId="4" fillId="0" borderId="0" xfId="0" applyNumberFormat="1" applyFont="1" applyAlignment="1">
      <alignment horizontal="center"/>
    </xf>
    <xf numFmtId="44" fontId="4" fillId="0" borderId="0" xfId="1" applyFont="1" applyBorder="1" applyAlignment="1">
      <alignment horizontal="center"/>
    </xf>
    <xf numFmtId="0" fontId="4" fillId="0" borderId="0" xfId="0" applyFont="1" applyProtection="1">
      <protection locked="0"/>
    </xf>
    <xf numFmtId="0" fontId="7" fillId="7" borderId="1" xfId="0" applyFont="1" applyFill="1" applyBorder="1" applyAlignment="1">
      <alignment horizontal="left" wrapText="1"/>
    </xf>
    <xf numFmtId="14" fontId="3" fillId="0" borderId="1" xfId="0" applyNumberFormat="1" applyFont="1" applyBorder="1" applyProtection="1">
      <protection locked="0"/>
    </xf>
    <xf numFmtId="164" fontId="3" fillId="6" borderId="1" xfId="0" applyNumberFormat="1" applyFont="1" applyFill="1" applyBorder="1" applyAlignment="1" applyProtection="1">
      <alignment wrapText="1"/>
      <protection locked="0"/>
    </xf>
    <xf numFmtId="164" fontId="3" fillId="10" borderId="1" xfId="0" applyNumberFormat="1" applyFont="1" applyFill="1" applyBorder="1" applyAlignment="1" applyProtection="1">
      <alignment wrapText="1"/>
      <protection locked="0"/>
    </xf>
    <xf numFmtId="164" fontId="3" fillId="3" borderId="1" xfId="0" applyNumberFormat="1" applyFont="1" applyFill="1" applyBorder="1" applyAlignment="1" applyProtection="1">
      <alignment wrapText="1"/>
      <protection locked="0"/>
    </xf>
    <xf numFmtId="164" fontId="3" fillId="0" borderId="1" xfId="0" applyNumberFormat="1" applyFont="1" applyBorder="1" applyAlignment="1" applyProtection="1">
      <alignment wrapText="1"/>
      <protection locked="0"/>
    </xf>
    <xf numFmtId="164" fontId="3" fillId="11" borderId="1" xfId="0" applyNumberFormat="1" applyFont="1" applyFill="1" applyBorder="1" applyAlignment="1" applyProtection="1">
      <alignment wrapText="1"/>
      <protection locked="0"/>
    </xf>
    <xf numFmtId="164" fontId="3" fillId="14" borderId="1" xfId="0" applyNumberFormat="1" applyFont="1" applyFill="1" applyBorder="1" applyAlignment="1" applyProtection="1">
      <alignment wrapText="1"/>
      <protection locked="0"/>
    </xf>
    <xf numFmtId="164" fontId="3" fillId="5" borderId="1" xfId="0" applyNumberFormat="1" applyFont="1" applyFill="1" applyBorder="1" applyAlignment="1" applyProtection="1">
      <alignment wrapText="1"/>
      <protection locked="0"/>
    </xf>
    <xf numFmtId="164" fontId="3" fillId="8" borderId="1" xfId="0" applyNumberFormat="1" applyFont="1" applyFill="1" applyBorder="1" applyAlignment="1" applyProtection="1">
      <alignment wrapText="1"/>
      <protection locked="0"/>
    </xf>
    <xf numFmtId="164" fontId="3" fillId="15" borderId="1" xfId="0" applyNumberFormat="1" applyFont="1" applyFill="1" applyBorder="1" applyAlignment="1" applyProtection="1">
      <alignment wrapText="1"/>
      <protection locked="0"/>
    </xf>
    <xf numFmtId="164" fontId="3" fillId="9" borderId="1" xfId="0" applyNumberFormat="1" applyFont="1" applyFill="1" applyBorder="1" applyAlignment="1" applyProtection="1">
      <alignment wrapText="1"/>
      <protection locked="0"/>
    </xf>
    <xf numFmtId="164" fontId="3" fillId="4" borderId="1" xfId="0" applyNumberFormat="1" applyFont="1" applyFill="1" applyBorder="1" applyProtection="1">
      <protection locked="0"/>
    </xf>
    <xf numFmtId="164" fontId="3" fillId="12" borderId="1" xfId="0" applyNumberFormat="1" applyFont="1" applyFill="1" applyBorder="1" applyProtection="1">
      <protection locked="0"/>
    </xf>
    <xf numFmtId="164" fontId="3" fillId="7" borderId="1" xfId="0" applyNumberFormat="1" applyFont="1" applyFill="1" applyBorder="1" applyProtection="1">
      <protection locked="0"/>
    </xf>
    <xf numFmtId="164" fontId="4" fillId="7" borderId="5" xfId="0" applyNumberFormat="1" applyFont="1" applyFill="1" applyBorder="1" applyAlignment="1" applyProtection="1">
      <alignment wrapText="1"/>
      <protection hidden="1"/>
    </xf>
    <xf numFmtId="164" fontId="4" fillId="0" borderId="1" xfId="0" applyNumberFormat="1" applyFont="1" applyBorder="1" applyAlignment="1">
      <alignment wrapText="1"/>
    </xf>
    <xf numFmtId="44" fontId="4" fillId="0" borderId="1" xfId="1" applyFont="1" applyBorder="1"/>
    <xf numFmtId="44" fontId="4" fillId="0" borderId="1" xfId="1" applyFont="1" applyBorder="1" applyAlignment="1">
      <alignment wrapText="1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CC"/>
      <color rgb="FFEB7500"/>
      <color rgb="FFFF6842"/>
      <color rgb="FFFBA600"/>
      <color rgb="FFCC6600"/>
      <color rgb="FFFFFF66"/>
      <color rgb="FFFF3300"/>
      <color rgb="FFE88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bg1"/>
                </a:solidFill>
              </a:rPr>
              <a:t>Local and Regional Spend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BB3-47B1-AE82-E49FDF3923E5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BB3-47B1-AE82-E49FDF3923E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BB3-47B1-AE82-E49FDF3923E5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BB3-47B1-AE82-E49FDF3923E5}"/>
              </c:ext>
            </c:extLst>
          </c:dPt>
          <c:dPt>
            <c:idx val="4"/>
            <c:bubble3D val="0"/>
            <c:spPr>
              <a:solidFill>
                <a:srgbClr val="FFFFCC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BB3-47B1-AE82-E49FDF3923E5}"/>
              </c:ext>
            </c:extLst>
          </c:dPt>
          <c:dPt>
            <c:idx val="5"/>
            <c:bubble3D val="0"/>
            <c:spPr>
              <a:solidFill>
                <a:srgbClr val="FF684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BB3-47B1-AE82-E49FDF3923E5}"/>
              </c:ext>
            </c:extLst>
          </c:dPt>
          <c:dPt>
            <c:idx val="6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BB3-47B1-AE82-E49FDF3923E5}"/>
              </c:ext>
            </c:extLst>
          </c:dPt>
          <c:dPt>
            <c:idx val="7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BB3-47B1-AE82-E49FDF3923E5}"/>
              </c:ext>
            </c:extLst>
          </c:dPt>
          <c:dPt>
            <c:idx val="8"/>
            <c:bubble3D val="0"/>
            <c:spPr>
              <a:solidFill>
                <a:srgbClr val="EB75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BB3-47B1-AE82-E49FDF3923E5}"/>
              </c:ext>
            </c:extLst>
          </c:dPt>
          <c:dPt>
            <c:idx val="9"/>
            <c:bubble3D val="0"/>
            <c:spPr>
              <a:solidFill>
                <a:srgbClr val="FBA6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8BB3-47B1-AE82-E49FDF3923E5}"/>
              </c:ext>
            </c:extLst>
          </c:dPt>
          <c:dPt>
            <c:idx val="1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8BB3-47B1-AE82-E49FDF3923E5}"/>
              </c:ext>
            </c:extLst>
          </c:dPt>
          <c:dPt>
            <c:idx val="11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8BB3-47B1-AE82-E49FDF3923E5}"/>
              </c:ext>
            </c:extLst>
          </c:dPt>
          <c:dPt>
            <c:idx val="1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8BB3-47B1-AE82-E49FDF3923E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 w="9525" cmpd="sng">
                <a:solidFill>
                  <a:schemeClr val="accent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ln>
                      <a:noFill/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>
                  <a:solidFill>
                    <a:schemeClr val="tx1"/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Fruits</c:v>
              </c:pt>
              <c:pt idx="1">
                <c:v> Vegetables</c:v>
              </c:pt>
              <c:pt idx="2">
                <c:v> Herbs</c:v>
              </c:pt>
              <c:pt idx="3">
                <c:v>Yogurt &amp; Other Dairy</c:v>
              </c:pt>
              <c:pt idx="4">
                <c:v> Cheese</c:v>
              </c:pt>
              <c:pt idx="5">
                <c:v> Meat &amp; Poultry</c:v>
              </c:pt>
              <c:pt idx="6">
                <c:v> Eggs</c:v>
              </c:pt>
              <c:pt idx="7">
                <c:v> Seafood</c:v>
              </c:pt>
              <c:pt idx="8">
                <c:v> Plant Based Protien</c:v>
              </c:pt>
              <c:pt idx="9">
                <c:v> Flour &amp; Other Grains</c:v>
              </c:pt>
              <c:pt idx="10">
                <c:v> Maple Syrup &amp; Honey</c:v>
              </c:pt>
              <c:pt idx="11">
                <c:v> Other</c:v>
              </c:pt>
              <c:pt idx="12">
                <c:v> Milk</c:v>
              </c:pt>
            </c:strLit>
          </c:cat>
          <c:val>
            <c:numRef>
              <c:f>'Local-Regional Food Tracker'!$C$128:$O$128</c:f>
              <c:numCache>
                <c:formatCode>"$"#,##0.00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BB3-47B1-AE82-E49FDF3923E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8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9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0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1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2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73518804430491935"/>
          <c:y val="2.5042273382763946E-2"/>
          <c:w val="0.25080388916527047"/>
          <c:h val="0.95445800737630637"/>
        </c:manualLayout>
      </c:layout>
      <c:overlay val="0"/>
      <c:spPr>
        <a:solidFill>
          <a:schemeClr val="bg2">
            <a:lumMod val="25000"/>
          </a:schemeClr>
        </a:solidFill>
        <a:ln w="2857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8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50000"/>
      </a:schemeClr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CT-BLP Spend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935574978173527E-2"/>
          <c:y val="0.1733820055612498"/>
          <c:w val="0.53961751121438362"/>
          <c:h val="0.745790159539339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21A-44C5-A9B8-1D80C1302C27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21A-44C5-A9B8-1D80C1302C27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21A-44C5-A9B8-1D80C1302C27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21A-44C5-A9B8-1D80C1302C27}"/>
              </c:ext>
            </c:extLst>
          </c:dPt>
          <c:dPt>
            <c:idx val="4"/>
            <c:bubble3D val="0"/>
            <c:spPr>
              <a:solidFill>
                <a:srgbClr val="FFFFCC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21A-44C5-A9B8-1D80C1302C27}"/>
              </c:ext>
            </c:extLst>
          </c:dPt>
          <c:dPt>
            <c:idx val="5"/>
            <c:bubble3D val="0"/>
            <c:spPr>
              <a:solidFill>
                <a:srgbClr val="FF684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21A-44C5-A9B8-1D80C1302C27}"/>
              </c:ext>
            </c:extLst>
          </c:dPt>
          <c:dPt>
            <c:idx val="6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21A-44C5-A9B8-1D80C1302C27}"/>
              </c:ext>
            </c:extLst>
          </c:dPt>
          <c:dPt>
            <c:idx val="7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21A-44C5-A9B8-1D80C1302C27}"/>
              </c:ext>
            </c:extLst>
          </c:dPt>
          <c:dPt>
            <c:idx val="8"/>
            <c:bubble3D val="0"/>
            <c:spPr>
              <a:solidFill>
                <a:srgbClr val="EB75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21A-44C5-A9B8-1D80C1302C27}"/>
              </c:ext>
            </c:extLst>
          </c:dPt>
          <c:dPt>
            <c:idx val="9"/>
            <c:bubble3D val="0"/>
            <c:spPr>
              <a:solidFill>
                <a:srgbClr val="FBA6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21A-44C5-A9B8-1D80C1302C27}"/>
              </c:ext>
            </c:extLst>
          </c:dPt>
          <c:dPt>
            <c:idx val="1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321A-44C5-A9B8-1D80C1302C27}"/>
              </c:ext>
            </c:extLst>
          </c:dPt>
          <c:dPt>
            <c:idx val="11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321A-44C5-A9B8-1D80C1302C27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>
                  <a:solidFill>
                    <a:schemeClr val="tx1"/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Fruits</c:v>
              </c:pt>
              <c:pt idx="1">
                <c:v> Vegetables</c:v>
              </c:pt>
              <c:pt idx="2">
                <c:v> Herbs</c:v>
              </c:pt>
              <c:pt idx="3">
                <c:v>Yogurt &amp; Other Dairy</c:v>
              </c:pt>
              <c:pt idx="4">
                <c:v> Cheese</c:v>
              </c:pt>
              <c:pt idx="5">
                <c:v> Meat &amp; Poultry</c:v>
              </c:pt>
              <c:pt idx="6">
                <c:v> Eggs</c:v>
              </c:pt>
              <c:pt idx="7">
                <c:v> Seafood</c:v>
              </c:pt>
              <c:pt idx="8">
                <c:v> Plant Based Protein</c:v>
              </c:pt>
              <c:pt idx="9">
                <c:v> Flour &amp; Other Grains</c:v>
              </c:pt>
              <c:pt idx="10">
                <c:v> Maple Syrup &amp; Honey</c:v>
              </c:pt>
              <c:pt idx="11">
                <c:v> Other</c:v>
              </c:pt>
              <c:pt idx="12">
                <c:v> Milk</c:v>
              </c:pt>
            </c:strLit>
          </c:cat>
          <c:val>
            <c:numRef>
              <c:f>'CT-BLP Tracking'!$G$127:$R$127</c:f>
              <c:numCache>
                <c:formatCode>"$"#,##0.00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21A-44C5-A9B8-1D80C1302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457224650258564"/>
          <c:y val="1.0131770025097228E-2"/>
          <c:w val="0.2945623657999048"/>
          <c:h val="0.98074402743452693"/>
        </c:manualLayout>
      </c:layout>
      <c:overlay val="0"/>
      <c:spPr>
        <a:solidFill>
          <a:schemeClr val="bg2">
            <a:lumMod val="25000"/>
          </a:schemeClr>
        </a:solidFill>
        <a:ln w="2857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800" b="1" i="0" u="none" strike="noStrike" kern="1200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50000"/>
      </a:schemeClr>
    </a:solidFill>
    <a:ln w="1587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bg1"/>
                </a:solidFill>
              </a:rPr>
              <a:t>Local and Regional Spend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F89-4414-A273-5A73BDB91057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F89-4414-A273-5A73BDB91057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F89-4414-A273-5A73BDB91057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F89-4414-A273-5A73BDB91057}"/>
              </c:ext>
            </c:extLst>
          </c:dPt>
          <c:dPt>
            <c:idx val="4"/>
            <c:bubble3D val="0"/>
            <c:spPr>
              <a:solidFill>
                <a:srgbClr val="FFFFCC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F89-4414-A273-5A73BDB91057}"/>
              </c:ext>
            </c:extLst>
          </c:dPt>
          <c:dPt>
            <c:idx val="5"/>
            <c:bubble3D val="0"/>
            <c:spPr>
              <a:solidFill>
                <a:srgbClr val="FF684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F89-4414-A273-5A73BDB91057}"/>
              </c:ext>
            </c:extLst>
          </c:dPt>
          <c:dPt>
            <c:idx val="6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F89-4414-A273-5A73BDB91057}"/>
              </c:ext>
            </c:extLst>
          </c:dPt>
          <c:dPt>
            <c:idx val="7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F89-4414-A273-5A73BDB91057}"/>
              </c:ext>
            </c:extLst>
          </c:dPt>
          <c:dPt>
            <c:idx val="8"/>
            <c:bubble3D val="0"/>
            <c:spPr>
              <a:solidFill>
                <a:srgbClr val="EB75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F89-4414-A273-5A73BDB91057}"/>
              </c:ext>
            </c:extLst>
          </c:dPt>
          <c:dPt>
            <c:idx val="9"/>
            <c:bubble3D val="0"/>
            <c:spPr>
              <a:solidFill>
                <a:srgbClr val="FBA6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9F89-4414-A273-5A73BDB91057}"/>
              </c:ext>
            </c:extLst>
          </c:dPt>
          <c:dPt>
            <c:idx val="1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9F89-4414-A273-5A73BDB91057}"/>
              </c:ext>
            </c:extLst>
          </c:dPt>
          <c:dPt>
            <c:idx val="11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9F89-4414-A273-5A73BDB91057}"/>
              </c:ext>
            </c:extLst>
          </c:dPt>
          <c:dPt>
            <c:idx val="1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9F89-4414-A273-5A73BDB91057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>
                  <a:solidFill>
                    <a:schemeClr val="tx1"/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Fruits</c:v>
              </c:pt>
              <c:pt idx="1">
                <c:v> Vegetables</c:v>
              </c:pt>
              <c:pt idx="2">
                <c:v> Herbs</c:v>
              </c:pt>
              <c:pt idx="3">
                <c:v>Yogurt &amp; Other Dairy</c:v>
              </c:pt>
              <c:pt idx="4">
                <c:v> Cheese</c:v>
              </c:pt>
              <c:pt idx="5">
                <c:v> Meat &amp; Poultry</c:v>
              </c:pt>
              <c:pt idx="6">
                <c:v> Eggs</c:v>
              </c:pt>
              <c:pt idx="7">
                <c:v> Seafood</c:v>
              </c:pt>
              <c:pt idx="8">
                <c:v> Plant Based Protein</c:v>
              </c:pt>
              <c:pt idx="9">
                <c:v> Flour &amp; Other Grains</c:v>
              </c:pt>
              <c:pt idx="10">
                <c:v> Maple Syrup &amp; Honey</c:v>
              </c:pt>
              <c:pt idx="11">
                <c:v> Other</c:v>
              </c:pt>
              <c:pt idx="12">
                <c:v> Milk</c:v>
              </c:pt>
            </c:strLit>
          </c:cat>
          <c:val>
            <c:numRef>
              <c:f>'Local-Regional Food Tracker'!$C$128:$O$128</c:f>
              <c:numCache>
                <c:formatCode>"$"#,##0.00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F89-4414-A273-5A73BDB9105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71272601321350548"/>
          <c:y val="1.0088492204076815E-2"/>
          <c:w val="0.27755423641587046"/>
          <c:h val="0.98036516843232047"/>
        </c:manualLayout>
      </c:layout>
      <c:overlay val="0"/>
      <c:spPr>
        <a:solidFill>
          <a:schemeClr val="bg2">
            <a:lumMod val="25000"/>
          </a:schemeClr>
        </a:solidFill>
        <a:ln w="2857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800" b="1" i="0" u="none" strike="noStrike" kern="1200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50000"/>
      </a:schemeClr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38099</xdr:rowOff>
    </xdr:from>
    <xdr:to>
      <xdr:col>17</xdr:col>
      <xdr:colOff>296333</xdr:colOff>
      <xdr:row>37</xdr:row>
      <xdr:rowOff>21166</xdr:rowOff>
    </xdr:to>
    <xdr:graphicFrame macro="">
      <xdr:nvGraphicFramePr>
        <xdr:cNvPr id="2" name="Chart 1" descr="Pie chart showing local and regional spending by category&#10;">
          <a:extLst>
            <a:ext uri="{FF2B5EF4-FFF2-40B4-BE49-F238E27FC236}">
              <a16:creationId xmlns:a16="http://schemas.microsoft.com/office/drawing/2014/main" id="{9EB78567-3008-4AA3-984B-ED648E949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468575</xdr:colOff>
      <xdr:row>0</xdr:row>
      <xdr:rowOff>77522</xdr:rowOff>
    </xdr:from>
    <xdr:to>
      <xdr:col>30</xdr:col>
      <xdr:colOff>444500</xdr:colOff>
      <xdr:row>37</xdr:row>
      <xdr:rowOff>169333</xdr:rowOff>
    </xdr:to>
    <xdr:graphicFrame macro="">
      <xdr:nvGraphicFramePr>
        <xdr:cNvPr id="2" name="Chart 1" descr="Pie chart showing CT Buy Local Program spending by category">
          <a:extLst>
            <a:ext uri="{FF2B5EF4-FFF2-40B4-BE49-F238E27FC236}">
              <a16:creationId xmlns:a16="http://schemas.microsoft.com/office/drawing/2014/main" id="{10A97FD1-21F3-4117-B5BC-954DFE40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0</xdr:row>
      <xdr:rowOff>66675</xdr:rowOff>
    </xdr:from>
    <xdr:to>
      <xdr:col>15</xdr:col>
      <xdr:colOff>370417</xdr:colOff>
      <xdr:row>38</xdr:row>
      <xdr:rowOff>31750</xdr:rowOff>
    </xdr:to>
    <xdr:graphicFrame macro="">
      <xdr:nvGraphicFramePr>
        <xdr:cNvPr id="4" name="Chart 3" descr="Pie chart showing local and regional spending by category&#10;">
          <a:extLst>
            <a:ext uri="{FF2B5EF4-FFF2-40B4-BE49-F238E27FC236}">
              <a16:creationId xmlns:a16="http://schemas.microsoft.com/office/drawing/2014/main" id="{C6761B2A-BC78-4A44-B1BA-3F85E42AB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3A056-8B79-4EE4-8037-5799FC74C33C}">
  <sheetPr codeName="Sheet2">
    <tabColor rgb="FF92D050"/>
  </sheetPr>
  <dimension ref="A1:Y134"/>
  <sheetViews>
    <sheetView showGridLines="0" tabSelected="1" zoomScale="80" zoomScaleNormal="80" workbookViewId="0">
      <pane ySplit="6" topLeftCell="A19" activePane="bottomLeft" state="frozen"/>
      <selection pane="bottomLeft" activeCell="A19" sqref="A19"/>
    </sheetView>
  </sheetViews>
  <sheetFormatPr defaultColWidth="0" defaultRowHeight="14.25" x14ac:dyDescent="0.2"/>
  <cols>
    <col min="1" max="1" width="11.85546875" style="20" bestFit="1" customWidth="1"/>
    <col min="2" max="2" width="11.85546875" style="20" customWidth="1"/>
    <col min="3" max="16" width="12.7109375" style="20" customWidth="1"/>
    <col min="17" max="17" width="19.42578125" style="20" customWidth="1"/>
    <col min="18" max="18" width="12.7109375" style="20" hidden="1" customWidth="1"/>
    <col min="19" max="19" width="14.42578125" style="20" hidden="1" customWidth="1"/>
    <col min="20" max="21" width="14.140625" style="20" hidden="1" customWidth="1"/>
    <col min="22" max="22" width="14.7109375" style="20" hidden="1" customWidth="1"/>
    <col min="23" max="23" width="15.7109375" style="20" hidden="1" customWidth="1"/>
    <col min="24" max="24" width="14.140625" style="20" hidden="1" customWidth="1"/>
    <col min="25" max="25" width="12.7109375" style="20" hidden="1" customWidth="1"/>
    <col min="26" max="16384" width="9.140625" style="20" hidden="1"/>
  </cols>
  <sheetData>
    <row r="1" spans="1:20" s="88" customFormat="1" ht="23.25" x14ac:dyDescent="0.35">
      <c r="A1" s="27" t="s">
        <v>32</v>
      </c>
      <c r="B1" s="28"/>
      <c r="C1" s="28"/>
      <c r="D1" s="28"/>
      <c r="F1" s="28"/>
      <c r="G1" s="28"/>
      <c r="I1" s="28"/>
      <c r="J1" s="28"/>
      <c r="K1" s="28"/>
      <c r="L1" s="28"/>
      <c r="M1" s="28"/>
      <c r="N1" s="28"/>
      <c r="O1" s="28"/>
      <c r="P1" s="28"/>
    </row>
    <row r="2" spans="1:20" ht="15" x14ac:dyDescent="0.25">
      <c r="A2" s="6"/>
      <c r="B2" s="66"/>
      <c r="C2" s="95"/>
      <c r="D2" s="6"/>
      <c r="F2" s="95"/>
      <c r="G2" s="66"/>
      <c r="H2" s="6"/>
      <c r="I2" s="66"/>
      <c r="J2" s="66"/>
      <c r="K2" s="93"/>
      <c r="L2" s="6"/>
      <c r="M2" s="70"/>
      <c r="N2" s="66"/>
      <c r="O2" s="66"/>
      <c r="P2" s="66"/>
      <c r="Q2" s="94"/>
      <c r="R2" s="94"/>
      <c r="S2" s="66"/>
      <c r="T2" s="94"/>
    </row>
    <row r="3" spans="1:20" ht="15" x14ac:dyDescent="0.25">
      <c r="A3" s="6" t="s">
        <v>3</v>
      </c>
      <c r="B3" s="66"/>
      <c r="C3" s="89"/>
      <c r="D3" s="90"/>
      <c r="E3" s="91"/>
      <c r="F3" s="92"/>
      <c r="G3" s="66"/>
      <c r="H3" s="6"/>
      <c r="I3" s="115"/>
      <c r="J3" s="115"/>
      <c r="K3" s="93"/>
      <c r="L3" s="6"/>
      <c r="M3" s="70"/>
      <c r="N3" s="66"/>
      <c r="O3" s="66"/>
      <c r="P3" s="66"/>
      <c r="Q3" s="94"/>
      <c r="R3" s="94"/>
      <c r="S3" s="66"/>
      <c r="T3" s="94"/>
    </row>
    <row r="4" spans="1:20" ht="15" x14ac:dyDescent="0.25">
      <c r="A4" s="6"/>
      <c r="B4" s="66"/>
      <c r="C4" s="95"/>
      <c r="D4" s="6"/>
      <c r="F4" s="95"/>
      <c r="G4" s="66"/>
      <c r="H4" s="6"/>
      <c r="I4" s="66"/>
      <c r="J4" s="66"/>
      <c r="K4" s="93"/>
      <c r="L4" s="6"/>
      <c r="M4" s="70"/>
      <c r="N4" s="66"/>
      <c r="O4" s="66"/>
      <c r="P4" s="66"/>
      <c r="Q4" s="94"/>
      <c r="R4" s="94"/>
      <c r="S4" s="66"/>
      <c r="T4" s="94"/>
    </row>
    <row r="5" spans="1:20" ht="15" x14ac:dyDescent="0.25">
      <c r="B5" s="6"/>
      <c r="C5" s="6" t="s">
        <v>45</v>
      </c>
      <c r="D5" s="6"/>
      <c r="E5" s="6"/>
      <c r="F5" s="6"/>
      <c r="I5" s="66"/>
      <c r="J5" s="66"/>
      <c r="K5" s="66"/>
      <c r="L5" s="66"/>
      <c r="M5" s="66"/>
      <c r="N5" s="66"/>
      <c r="O5" s="66"/>
      <c r="P5" s="66"/>
      <c r="Q5" s="65"/>
      <c r="R5" s="65"/>
      <c r="T5" s="65"/>
    </row>
    <row r="6" spans="1:20" s="4" customFormat="1" ht="75" x14ac:dyDescent="0.25">
      <c r="A6" s="11" t="s">
        <v>0</v>
      </c>
      <c r="B6" s="72" t="s">
        <v>1</v>
      </c>
      <c r="C6" s="73" t="s">
        <v>42</v>
      </c>
      <c r="D6" s="74" t="s">
        <v>15</v>
      </c>
      <c r="E6" s="75" t="s">
        <v>13</v>
      </c>
      <c r="F6" s="11" t="s">
        <v>41</v>
      </c>
      <c r="G6" s="76" t="s">
        <v>33</v>
      </c>
      <c r="H6" s="77" t="s">
        <v>40</v>
      </c>
      <c r="I6" s="78" t="s">
        <v>5</v>
      </c>
      <c r="J6" s="79" t="s">
        <v>14</v>
      </c>
      <c r="K6" s="80" t="s">
        <v>38</v>
      </c>
      <c r="L6" s="81" t="s">
        <v>34</v>
      </c>
      <c r="M6" s="82" t="s">
        <v>6</v>
      </c>
      <c r="N6" s="83" t="s">
        <v>17</v>
      </c>
      <c r="O6" s="96" t="s">
        <v>16</v>
      </c>
      <c r="P6" s="84" t="s">
        <v>8</v>
      </c>
      <c r="Q6" s="85" t="s">
        <v>37</v>
      </c>
    </row>
    <row r="7" spans="1:20" x14ac:dyDescent="0.2">
      <c r="A7" s="97"/>
      <c r="B7" s="21"/>
      <c r="C7" s="98"/>
      <c r="D7" s="99"/>
      <c r="E7" s="100"/>
      <c r="F7" s="101"/>
      <c r="G7" s="102"/>
      <c r="H7" s="103"/>
      <c r="I7" s="104"/>
      <c r="J7" s="105"/>
      <c r="K7" s="106"/>
      <c r="L7" s="107"/>
      <c r="M7" s="108"/>
      <c r="N7" s="109"/>
      <c r="O7" s="110"/>
      <c r="P7" s="46">
        <f t="shared" ref="P7:P38" si="0">SUM(C7:O7)</f>
        <v>0</v>
      </c>
      <c r="Q7" s="47"/>
    </row>
    <row r="8" spans="1:20" x14ac:dyDescent="0.2">
      <c r="A8" s="97"/>
      <c r="B8" s="21"/>
      <c r="C8" s="98"/>
      <c r="D8" s="99"/>
      <c r="E8" s="100"/>
      <c r="F8" s="101"/>
      <c r="G8" s="102"/>
      <c r="H8" s="103"/>
      <c r="I8" s="104"/>
      <c r="J8" s="105"/>
      <c r="K8" s="106"/>
      <c r="L8" s="107"/>
      <c r="M8" s="108"/>
      <c r="N8" s="109"/>
      <c r="O8" s="110"/>
      <c r="P8" s="46">
        <f t="shared" si="0"/>
        <v>0</v>
      </c>
      <c r="Q8" s="47"/>
    </row>
    <row r="9" spans="1:20" x14ac:dyDescent="0.2">
      <c r="A9" s="97"/>
      <c r="B9" s="21"/>
      <c r="C9" s="98"/>
      <c r="D9" s="99"/>
      <c r="E9" s="100"/>
      <c r="F9" s="101"/>
      <c r="G9" s="102"/>
      <c r="H9" s="103"/>
      <c r="I9" s="104"/>
      <c r="J9" s="105"/>
      <c r="K9" s="106"/>
      <c r="L9" s="107"/>
      <c r="M9" s="108"/>
      <c r="N9" s="109"/>
      <c r="O9" s="110"/>
      <c r="P9" s="46">
        <f t="shared" si="0"/>
        <v>0</v>
      </c>
      <c r="Q9" s="47"/>
    </row>
    <row r="10" spans="1:20" x14ac:dyDescent="0.2">
      <c r="A10" s="97"/>
      <c r="B10" s="21"/>
      <c r="C10" s="98"/>
      <c r="D10" s="99"/>
      <c r="E10" s="100"/>
      <c r="F10" s="101"/>
      <c r="G10" s="102"/>
      <c r="H10" s="103"/>
      <c r="I10" s="104"/>
      <c r="J10" s="105"/>
      <c r="K10" s="106"/>
      <c r="L10" s="107"/>
      <c r="M10" s="108"/>
      <c r="N10" s="109"/>
      <c r="O10" s="110"/>
      <c r="P10" s="46">
        <f t="shared" si="0"/>
        <v>0</v>
      </c>
      <c r="Q10" s="47"/>
    </row>
    <row r="11" spans="1:20" x14ac:dyDescent="0.2">
      <c r="A11" s="97"/>
      <c r="B11" s="21"/>
      <c r="C11" s="98"/>
      <c r="D11" s="99"/>
      <c r="E11" s="100"/>
      <c r="F11" s="101"/>
      <c r="G11" s="102"/>
      <c r="H11" s="103"/>
      <c r="I11" s="104"/>
      <c r="J11" s="105"/>
      <c r="K11" s="106"/>
      <c r="L11" s="107"/>
      <c r="M11" s="108"/>
      <c r="N11" s="109"/>
      <c r="O11" s="110"/>
      <c r="P11" s="46">
        <f t="shared" si="0"/>
        <v>0</v>
      </c>
      <c r="Q11" s="47"/>
    </row>
    <row r="12" spans="1:20" x14ac:dyDescent="0.2">
      <c r="A12" s="97"/>
      <c r="B12" s="21"/>
      <c r="C12" s="98"/>
      <c r="D12" s="99"/>
      <c r="E12" s="100"/>
      <c r="F12" s="101"/>
      <c r="G12" s="102"/>
      <c r="H12" s="103"/>
      <c r="I12" s="104"/>
      <c r="J12" s="105"/>
      <c r="K12" s="106"/>
      <c r="L12" s="107"/>
      <c r="M12" s="108"/>
      <c r="N12" s="109"/>
      <c r="O12" s="110"/>
      <c r="P12" s="46">
        <f t="shared" si="0"/>
        <v>0</v>
      </c>
      <c r="Q12" s="47"/>
    </row>
    <row r="13" spans="1:20" x14ac:dyDescent="0.2">
      <c r="A13" s="97"/>
      <c r="B13" s="21"/>
      <c r="C13" s="98"/>
      <c r="D13" s="99"/>
      <c r="E13" s="100"/>
      <c r="F13" s="101"/>
      <c r="G13" s="102"/>
      <c r="H13" s="103"/>
      <c r="I13" s="104"/>
      <c r="J13" s="105"/>
      <c r="K13" s="106"/>
      <c r="L13" s="107"/>
      <c r="M13" s="108"/>
      <c r="N13" s="109"/>
      <c r="O13" s="110"/>
      <c r="P13" s="46">
        <f t="shared" si="0"/>
        <v>0</v>
      </c>
      <c r="Q13" s="47"/>
    </row>
    <row r="14" spans="1:20" x14ac:dyDescent="0.2">
      <c r="A14" s="97"/>
      <c r="B14" s="21"/>
      <c r="C14" s="98"/>
      <c r="D14" s="99"/>
      <c r="E14" s="100"/>
      <c r="F14" s="101"/>
      <c r="G14" s="102"/>
      <c r="H14" s="103"/>
      <c r="I14" s="104"/>
      <c r="J14" s="105"/>
      <c r="K14" s="106"/>
      <c r="L14" s="107"/>
      <c r="M14" s="108"/>
      <c r="N14" s="109"/>
      <c r="O14" s="110"/>
      <c r="P14" s="46">
        <f t="shared" si="0"/>
        <v>0</v>
      </c>
      <c r="Q14" s="47"/>
    </row>
    <row r="15" spans="1:20" x14ac:dyDescent="0.2">
      <c r="A15" s="97"/>
      <c r="B15" s="21"/>
      <c r="C15" s="98"/>
      <c r="D15" s="99"/>
      <c r="E15" s="100"/>
      <c r="F15" s="101"/>
      <c r="G15" s="102"/>
      <c r="H15" s="103"/>
      <c r="I15" s="104"/>
      <c r="J15" s="105"/>
      <c r="K15" s="106"/>
      <c r="L15" s="107"/>
      <c r="M15" s="108"/>
      <c r="N15" s="109"/>
      <c r="O15" s="110"/>
      <c r="P15" s="46">
        <f t="shared" si="0"/>
        <v>0</v>
      </c>
      <c r="Q15" s="47"/>
    </row>
    <row r="16" spans="1:20" x14ac:dyDescent="0.2">
      <c r="A16" s="97"/>
      <c r="B16" s="21"/>
      <c r="C16" s="98"/>
      <c r="D16" s="99"/>
      <c r="E16" s="100"/>
      <c r="F16" s="101"/>
      <c r="G16" s="102"/>
      <c r="H16" s="103"/>
      <c r="I16" s="104"/>
      <c r="J16" s="105"/>
      <c r="K16" s="106"/>
      <c r="L16" s="107"/>
      <c r="M16" s="108"/>
      <c r="N16" s="109"/>
      <c r="O16" s="110"/>
      <c r="P16" s="46">
        <f t="shared" si="0"/>
        <v>0</v>
      </c>
      <c r="Q16" s="47"/>
    </row>
    <row r="17" spans="1:17" x14ac:dyDescent="0.2">
      <c r="A17" s="97"/>
      <c r="B17" s="21"/>
      <c r="C17" s="98"/>
      <c r="D17" s="99"/>
      <c r="E17" s="100"/>
      <c r="F17" s="101"/>
      <c r="G17" s="102"/>
      <c r="H17" s="103"/>
      <c r="I17" s="104"/>
      <c r="J17" s="105"/>
      <c r="K17" s="106"/>
      <c r="L17" s="107"/>
      <c r="M17" s="108"/>
      <c r="N17" s="109"/>
      <c r="O17" s="110"/>
      <c r="P17" s="46">
        <f t="shared" si="0"/>
        <v>0</v>
      </c>
      <c r="Q17" s="47"/>
    </row>
    <row r="18" spans="1:17" x14ac:dyDescent="0.2">
      <c r="A18" s="97"/>
      <c r="B18" s="21"/>
      <c r="C18" s="98"/>
      <c r="D18" s="99"/>
      <c r="E18" s="100"/>
      <c r="F18" s="101"/>
      <c r="G18" s="102"/>
      <c r="H18" s="103"/>
      <c r="I18" s="104"/>
      <c r="J18" s="105"/>
      <c r="K18" s="106"/>
      <c r="L18" s="107"/>
      <c r="M18" s="108"/>
      <c r="N18" s="109"/>
      <c r="O18" s="110"/>
      <c r="P18" s="46">
        <f t="shared" si="0"/>
        <v>0</v>
      </c>
      <c r="Q18" s="47"/>
    </row>
    <row r="19" spans="1:17" x14ac:dyDescent="0.2">
      <c r="A19" s="97"/>
      <c r="B19" s="21"/>
      <c r="C19" s="98"/>
      <c r="D19" s="99"/>
      <c r="E19" s="100"/>
      <c r="F19" s="101"/>
      <c r="G19" s="102"/>
      <c r="H19" s="103"/>
      <c r="I19" s="104"/>
      <c r="J19" s="105"/>
      <c r="K19" s="106"/>
      <c r="L19" s="107"/>
      <c r="M19" s="108"/>
      <c r="N19" s="109"/>
      <c r="O19" s="110"/>
      <c r="P19" s="46">
        <f t="shared" si="0"/>
        <v>0</v>
      </c>
      <c r="Q19" s="47"/>
    </row>
    <row r="20" spans="1:17" x14ac:dyDescent="0.2">
      <c r="A20" s="97"/>
      <c r="B20" s="21"/>
      <c r="C20" s="98"/>
      <c r="D20" s="99"/>
      <c r="E20" s="100"/>
      <c r="F20" s="101"/>
      <c r="G20" s="102"/>
      <c r="H20" s="103"/>
      <c r="I20" s="104"/>
      <c r="J20" s="105"/>
      <c r="K20" s="106"/>
      <c r="L20" s="107"/>
      <c r="M20" s="108"/>
      <c r="N20" s="109"/>
      <c r="O20" s="110"/>
      <c r="P20" s="46">
        <f t="shared" si="0"/>
        <v>0</v>
      </c>
      <c r="Q20" s="47"/>
    </row>
    <row r="21" spans="1:17" x14ac:dyDescent="0.2">
      <c r="A21" s="97"/>
      <c r="B21" s="21"/>
      <c r="C21" s="98"/>
      <c r="D21" s="99"/>
      <c r="E21" s="100"/>
      <c r="F21" s="101"/>
      <c r="G21" s="102"/>
      <c r="H21" s="103"/>
      <c r="I21" s="104"/>
      <c r="J21" s="105"/>
      <c r="K21" s="106"/>
      <c r="L21" s="107"/>
      <c r="M21" s="108"/>
      <c r="N21" s="109"/>
      <c r="O21" s="110"/>
      <c r="P21" s="46">
        <f t="shared" si="0"/>
        <v>0</v>
      </c>
      <c r="Q21" s="47"/>
    </row>
    <row r="22" spans="1:17" x14ac:dyDescent="0.2">
      <c r="A22" s="97"/>
      <c r="B22" s="21"/>
      <c r="C22" s="98"/>
      <c r="D22" s="99"/>
      <c r="E22" s="100"/>
      <c r="F22" s="101"/>
      <c r="G22" s="102"/>
      <c r="H22" s="103"/>
      <c r="I22" s="104"/>
      <c r="J22" s="105"/>
      <c r="K22" s="106"/>
      <c r="L22" s="107"/>
      <c r="M22" s="108"/>
      <c r="N22" s="109"/>
      <c r="O22" s="110"/>
      <c r="P22" s="46">
        <f t="shared" si="0"/>
        <v>0</v>
      </c>
      <c r="Q22" s="47"/>
    </row>
    <row r="23" spans="1:17" x14ac:dyDescent="0.2">
      <c r="A23" s="97"/>
      <c r="B23" s="21"/>
      <c r="C23" s="98"/>
      <c r="D23" s="99"/>
      <c r="E23" s="100"/>
      <c r="F23" s="101"/>
      <c r="G23" s="102"/>
      <c r="H23" s="103"/>
      <c r="I23" s="104"/>
      <c r="J23" s="105"/>
      <c r="K23" s="106"/>
      <c r="L23" s="107"/>
      <c r="M23" s="108"/>
      <c r="N23" s="109"/>
      <c r="O23" s="110"/>
      <c r="P23" s="46">
        <f t="shared" si="0"/>
        <v>0</v>
      </c>
      <c r="Q23" s="47"/>
    </row>
    <row r="24" spans="1:17" x14ac:dyDescent="0.2">
      <c r="A24" s="97"/>
      <c r="B24" s="21"/>
      <c r="C24" s="98"/>
      <c r="D24" s="99"/>
      <c r="E24" s="100"/>
      <c r="F24" s="101"/>
      <c r="G24" s="102"/>
      <c r="H24" s="103"/>
      <c r="I24" s="104"/>
      <c r="J24" s="105"/>
      <c r="K24" s="106"/>
      <c r="L24" s="107"/>
      <c r="M24" s="108"/>
      <c r="N24" s="109"/>
      <c r="O24" s="110"/>
      <c r="P24" s="46">
        <f t="shared" si="0"/>
        <v>0</v>
      </c>
      <c r="Q24" s="47"/>
    </row>
    <row r="25" spans="1:17" x14ac:dyDescent="0.2">
      <c r="A25" s="97"/>
      <c r="B25" s="21"/>
      <c r="C25" s="98"/>
      <c r="D25" s="99"/>
      <c r="E25" s="100"/>
      <c r="F25" s="101"/>
      <c r="G25" s="102"/>
      <c r="H25" s="103"/>
      <c r="I25" s="104"/>
      <c r="J25" s="105"/>
      <c r="K25" s="106"/>
      <c r="L25" s="107"/>
      <c r="M25" s="108"/>
      <c r="N25" s="109"/>
      <c r="O25" s="110"/>
      <c r="P25" s="46">
        <f t="shared" si="0"/>
        <v>0</v>
      </c>
      <c r="Q25" s="47"/>
    </row>
    <row r="26" spans="1:17" x14ac:dyDescent="0.2">
      <c r="A26" s="97"/>
      <c r="B26" s="21"/>
      <c r="C26" s="98"/>
      <c r="D26" s="99"/>
      <c r="E26" s="100"/>
      <c r="F26" s="101"/>
      <c r="G26" s="102"/>
      <c r="H26" s="103"/>
      <c r="I26" s="104"/>
      <c r="J26" s="105"/>
      <c r="K26" s="106"/>
      <c r="L26" s="107"/>
      <c r="M26" s="108"/>
      <c r="N26" s="109"/>
      <c r="O26" s="110"/>
      <c r="P26" s="46">
        <f t="shared" si="0"/>
        <v>0</v>
      </c>
      <c r="Q26" s="47"/>
    </row>
    <row r="27" spans="1:17" x14ac:dyDescent="0.2">
      <c r="A27" s="97"/>
      <c r="B27" s="21"/>
      <c r="C27" s="98"/>
      <c r="D27" s="99"/>
      <c r="E27" s="100"/>
      <c r="F27" s="101"/>
      <c r="G27" s="102"/>
      <c r="H27" s="103"/>
      <c r="I27" s="104"/>
      <c r="J27" s="105"/>
      <c r="K27" s="106"/>
      <c r="L27" s="107"/>
      <c r="M27" s="108"/>
      <c r="N27" s="109"/>
      <c r="O27" s="110"/>
      <c r="P27" s="46">
        <f t="shared" si="0"/>
        <v>0</v>
      </c>
      <c r="Q27" s="47"/>
    </row>
    <row r="28" spans="1:17" x14ac:dyDescent="0.2">
      <c r="A28" s="97"/>
      <c r="B28" s="21"/>
      <c r="C28" s="98"/>
      <c r="D28" s="99"/>
      <c r="E28" s="100"/>
      <c r="F28" s="101"/>
      <c r="G28" s="102"/>
      <c r="H28" s="103"/>
      <c r="I28" s="104"/>
      <c r="J28" s="105"/>
      <c r="K28" s="106"/>
      <c r="L28" s="107"/>
      <c r="M28" s="108"/>
      <c r="N28" s="109"/>
      <c r="O28" s="110"/>
      <c r="P28" s="46">
        <f t="shared" si="0"/>
        <v>0</v>
      </c>
      <c r="Q28" s="47"/>
    </row>
    <row r="29" spans="1:17" x14ac:dyDescent="0.2">
      <c r="A29" s="97"/>
      <c r="B29" s="21"/>
      <c r="C29" s="98"/>
      <c r="D29" s="99"/>
      <c r="E29" s="100"/>
      <c r="F29" s="101"/>
      <c r="G29" s="102"/>
      <c r="H29" s="103"/>
      <c r="I29" s="104"/>
      <c r="J29" s="105"/>
      <c r="K29" s="106"/>
      <c r="L29" s="107"/>
      <c r="M29" s="108"/>
      <c r="N29" s="109"/>
      <c r="O29" s="110"/>
      <c r="P29" s="46">
        <f t="shared" si="0"/>
        <v>0</v>
      </c>
      <c r="Q29" s="47"/>
    </row>
    <row r="30" spans="1:17" x14ac:dyDescent="0.2">
      <c r="A30" s="97"/>
      <c r="B30" s="21"/>
      <c r="C30" s="98"/>
      <c r="D30" s="99"/>
      <c r="E30" s="100"/>
      <c r="F30" s="101"/>
      <c r="G30" s="102"/>
      <c r="H30" s="103"/>
      <c r="I30" s="104"/>
      <c r="J30" s="105"/>
      <c r="K30" s="106"/>
      <c r="L30" s="107"/>
      <c r="M30" s="108"/>
      <c r="N30" s="109"/>
      <c r="O30" s="110"/>
      <c r="P30" s="46">
        <f t="shared" si="0"/>
        <v>0</v>
      </c>
      <c r="Q30" s="47"/>
    </row>
    <row r="31" spans="1:17" x14ac:dyDescent="0.2">
      <c r="A31" s="97"/>
      <c r="B31" s="21"/>
      <c r="C31" s="98"/>
      <c r="D31" s="99"/>
      <c r="E31" s="100"/>
      <c r="F31" s="101"/>
      <c r="G31" s="102"/>
      <c r="H31" s="103"/>
      <c r="I31" s="104"/>
      <c r="J31" s="105"/>
      <c r="K31" s="106"/>
      <c r="L31" s="107"/>
      <c r="M31" s="108"/>
      <c r="N31" s="109"/>
      <c r="O31" s="110"/>
      <c r="P31" s="46">
        <f t="shared" si="0"/>
        <v>0</v>
      </c>
      <c r="Q31" s="47"/>
    </row>
    <row r="32" spans="1:17" x14ac:dyDescent="0.2">
      <c r="A32" s="97"/>
      <c r="B32" s="21"/>
      <c r="C32" s="98"/>
      <c r="D32" s="99"/>
      <c r="E32" s="100"/>
      <c r="F32" s="101"/>
      <c r="G32" s="102"/>
      <c r="H32" s="103"/>
      <c r="I32" s="104"/>
      <c r="J32" s="105"/>
      <c r="K32" s="106"/>
      <c r="L32" s="107"/>
      <c r="M32" s="108"/>
      <c r="N32" s="109"/>
      <c r="O32" s="110"/>
      <c r="P32" s="46">
        <f t="shared" si="0"/>
        <v>0</v>
      </c>
      <c r="Q32" s="47"/>
    </row>
    <row r="33" spans="1:17" x14ac:dyDescent="0.2">
      <c r="A33" s="97"/>
      <c r="B33" s="21"/>
      <c r="C33" s="98"/>
      <c r="D33" s="99"/>
      <c r="E33" s="100"/>
      <c r="F33" s="101"/>
      <c r="G33" s="102"/>
      <c r="H33" s="103"/>
      <c r="I33" s="104"/>
      <c r="J33" s="105"/>
      <c r="K33" s="106"/>
      <c r="L33" s="107"/>
      <c r="M33" s="108"/>
      <c r="N33" s="109"/>
      <c r="O33" s="110"/>
      <c r="P33" s="46">
        <f t="shared" si="0"/>
        <v>0</v>
      </c>
      <c r="Q33" s="47"/>
    </row>
    <row r="34" spans="1:17" x14ac:dyDescent="0.2">
      <c r="A34" s="97"/>
      <c r="B34" s="21"/>
      <c r="C34" s="98"/>
      <c r="D34" s="99"/>
      <c r="E34" s="100"/>
      <c r="F34" s="101"/>
      <c r="G34" s="102"/>
      <c r="H34" s="103"/>
      <c r="I34" s="104"/>
      <c r="J34" s="105"/>
      <c r="K34" s="106"/>
      <c r="L34" s="107"/>
      <c r="M34" s="108"/>
      <c r="N34" s="109"/>
      <c r="O34" s="110"/>
      <c r="P34" s="46">
        <f t="shared" si="0"/>
        <v>0</v>
      </c>
      <c r="Q34" s="47"/>
    </row>
    <row r="35" spans="1:17" x14ac:dyDescent="0.2">
      <c r="A35" s="97"/>
      <c r="B35" s="21"/>
      <c r="C35" s="98"/>
      <c r="D35" s="99"/>
      <c r="E35" s="100"/>
      <c r="F35" s="101"/>
      <c r="G35" s="102"/>
      <c r="H35" s="103"/>
      <c r="I35" s="104"/>
      <c r="J35" s="105"/>
      <c r="K35" s="106"/>
      <c r="L35" s="107"/>
      <c r="M35" s="108"/>
      <c r="N35" s="109"/>
      <c r="O35" s="110"/>
      <c r="P35" s="46">
        <f t="shared" si="0"/>
        <v>0</v>
      </c>
      <c r="Q35" s="47"/>
    </row>
    <row r="36" spans="1:17" x14ac:dyDescent="0.2">
      <c r="A36" s="97"/>
      <c r="B36" s="21"/>
      <c r="C36" s="98"/>
      <c r="D36" s="99"/>
      <c r="E36" s="100"/>
      <c r="F36" s="101"/>
      <c r="G36" s="102"/>
      <c r="H36" s="103"/>
      <c r="I36" s="104"/>
      <c r="J36" s="105"/>
      <c r="K36" s="106"/>
      <c r="L36" s="107"/>
      <c r="M36" s="108"/>
      <c r="N36" s="109"/>
      <c r="O36" s="110"/>
      <c r="P36" s="46">
        <f t="shared" si="0"/>
        <v>0</v>
      </c>
      <c r="Q36" s="47"/>
    </row>
    <row r="37" spans="1:17" x14ac:dyDescent="0.2">
      <c r="A37" s="97"/>
      <c r="B37" s="21"/>
      <c r="C37" s="98"/>
      <c r="D37" s="99"/>
      <c r="E37" s="100"/>
      <c r="F37" s="101"/>
      <c r="G37" s="102"/>
      <c r="H37" s="103"/>
      <c r="I37" s="104"/>
      <c r="J37" s="105"/>
      <c r="K37" s="106"/>
      <c r="L37" s="107"/>
      <c r="M37" s="108"/>
      <c r="N37" s="109"/>
      <c r="O37" s="110"/>
      <c r="P37" s="46">
        <f t="shared" si="0"/>
        <v>0</v>
      </c>
      <c r="Q37" s="47"/>
    </row>
    <row r="38" spans="1:17" x14ac:dyDescent="0.2">
      <c r="A38" s="97"/>
      <c r="B38" s="21"/>
      <c r="C38" s="98"/>
      <c r="D38" s="99"/>
      <c r="E38" s="100"/>
      <c r="F38" s="101"/>
      <c r="G38" s="102"/>
      <c r="H38" s="103"/>
      <c r="I38" s="104"/>
      <c r="J38" s="105"/>
      <c r="K38" s="106"/>
      <c r="L38" s="107"/>
      <c r="M38" s="108"/>
      <c r="N38" s="109"/>
      <c r="O38" s="110"/>
      <c r="P38" s="46">
        <f t="shared" si="0"/>
        <v>0</v>
      </c>
      <c r="Q38" s="47"/>
    </row>
    <row r="39" spans="1:17" x14ac:dyDescent="0.2">
      <c r="A39" s="97"/>
      <c r="B39" s="21"/>
      <c r="C39" s="98"/>
      <c r="D39" s="99"/>
      <c r="E39" s="100"/>
      <c r="F39" s="101"/>
      <c r="G39" s="102"/>
      <c r="H39" s="103"/>
      <c r="I39" s="104"/>
      <c r="J39" s="105"/>
      <c r="K39" s="106"/>
      <c r="L39" s="107"/>
      <c r="M39" s="108"/>
      <c r="N39" s="109"/>
      <c r="O39" s="110"/>
      <c r="P39" s="46">
        <f t="shared" ref="P39:P70" si="1">SUM(C39:O39)</f>
        <v>0</v>
      </c>
      <c r="Q39" s="47"/>
    </row>
    <row r="40" spans="1:17" x14ac:dyDescent="0.2">
      <c r="A40" s="97"/>
      <c r="B40" s="21"/>
      <c r="C40" s="98"/>
      <c r="D40" s="99"/>
      <c r="E40" s="100"/>
      <c r="F40" s="101"/>
      <c r="G40" s="102"/>
      <c r="H40" s="103"/>
      <c r="I40" s="104"/>
      <c r="J40" s="105"/>
      <c r="K40" s="106"/>
      <c r="L40" s="107"/>
      <c r="M40" s="108"/>
      <c r="N40" s="109"/>
      <c r="O40" s="110"/>
      <c r="P40" s="46">
        <f t="shared" si="1"/>
        <v>0</v>
      </c>
      <c r="Q40" s="47"/>
    </row>
    <row r="41" spans="1:17" x14ac:dyDescent="0.2">
      <c r="A41" s="97"/>
      <c r="B41" s="21"/>
      <c r="C41" s="98"/>
      <c r="D41" s="99"/>
      <c r="E41" s="100"/>
      <c r="F41" s="101"/>
      <c r="G41" s="102"/>
      <c r="H41" s="103"/>
      <c r="I41" s="104"/>
      <c r="J41" s="105"/>
      <c r="K41" s="106"/>
      <c r="L41" s="107"/>
      <c r="M41" s="108"/>
      <c r="N41" s="109"/>
      <c r="O41" s="110"/>
      <c r="P41" s="46">
        <f t="shared" si="1"/>
        <v>0</v>
      </c>
      <c r="Q41" s="47"/>
    </row>
    <row r="42" spans="1:17" x14ac:dyDescent="0.2">
      <c r="A42" s="97"/>
      <c r="B42" s="21"/>
      <c r="C42" s="98"/>
      <c r="D42" s="99"/>
      <c r="E42" s="100"/>
      <c r="F42" s="101"/>
      <c r="G42" s="102"/>
      <c r="H42" s="103"/>
      <c r="I42" s="104"/>
      <c r="J42" s="105"/>
      <c r="K42" s="106"/>
      <c r="L42" s="107"/>
      <c r="M42" s="108"/>
      <c r="N42" s="109"/>
      <c r="O42" s="110"/>
      <c r="P42" s="46">
        <f t="shared" si="1"/>
        <v>0</v>
      </c>
      <c r="Q42" s="47"/>
    </row>
    <row r="43" spans="1:17" x14ac:dyDescent="0.2">
      <c r="A43" s="97"/>
      <c r="B43" s="21"/>
      <c r="C43" s="98"/>
      <c r="D43" s="99"/>
      <c r="E43" s="100"/>
      <c r="F43" s="101"/>
      <c r="G43" s="102"/>
      <c r="H43" s="103"/>
      <c r="I43" s="104"/>
      <c r="J43" s="105"/>
      <c r="K43" s="106"/>
      <c r="L43" s="107"/>
      <c r="M43" s="108"/>
      <c r="N43" s="109"/>
      <c r="O43" s="110"/>
      <c r="P43" s="46">
        <f t="shared" si="1"/>
        <v>0</v>
      </c>
      <c r="Q43" s="47"/>
    </row>
    <row r="44" spans="1:17" x14ac:dyDescent="0.2">
      <c r="A44" s="97"/>
      <c r="B44" s="21"/>
      <c r="C44" s="98"/>
      <c r="D44" s="99"/>
      <c r="E44" s="100"/>
      <c r="F44" s="101"/>
      <c r="G44" s="102"/>
      <c r="H44" s="103"/>
      <c r="I44" s="104"/>
      <c r="J44" s="105"/>
      <c r="K44" s="106"/>
      <c r="L44" s="107"/>
      <c r="M44" s="108"/>
      <c r="N44" s="109"/>
      <c r="O44" s="110"/>
      <c r="P44" s="46">
        <f t="shared" si="1"/>
        <v>0</v>
      </c>
      <c r="Q44" s="47"/>
    </row>
    <row r="45" spans="1:17" x14ac:dyDescent="0.2">
      <c r="A45" s="97"/>
      <c r="B45" s="21"/>
      <c r="C45" s="98"/>
      <c r="D45" s="99"/>
      <c r="E45" s="100"/>
      <c r="F45" s="101"/>
      <c r="G45" s="102"/>
      <c r="H45" s="103"/>
      <c r="I45" s="104"/>
      <c r="J45" s="105"/>
      <c r="K45" s="106"/>
      <c r="L45" s="107"/>
      <c r="M45" s="108"/>
      <c r="N45" s="109"/>
      <c r="O45" s="110"/>
      <c r="P45" s="46">
        <f t="shared" si="1"/>
        <v>0</v>
      </c>
      <c r="Q45" s="47"/>
    </row>
    <row r="46" spans="1:17" x14ac:dyDescent="0.2">
      <c r="A46" s="97"/>
      <c r="B46" s="21"/>
      <c r="C46" s="98"/>
      <c r="D46" s="99"/>
      <c r="E46" s="100"/>
      <c r="F46" s="101"/>
      <c r="G46" s="102"/>
      <c r="H46" s="103"/>
      <c r="I46" s="104"/>
      <c r="J46" s="105"/>
      <c r="K46" s="106"/>
      <c r="L46" s="107"/>
      <c r="M46" s="108"/>
      <c r="N46" s="109"/>
      <c r="O46" s="110"/>
      <c r="P46" s="46">
        <f t="shared" si="1"/>
        <v>0</v>
      </c>
      <c r="Q46" s="47"/>
    </row>
    <row r="47" spans="1:17" x14ac:dyDescent="0.2">
      <c r="A47" s="97"/>
      <c r="B47" s="21"/>
      <c r="C47" s="98"/>
      <c r="D47" s="99"/>
      <c r="E47" s="100"/>
      <c r="F47" s="101"/>
      <c r="G47" s="102"/>
      <c r="H47" s="103"/>
      <c r="I47" s="104"/>
      <c r="J47" s="105"/>
      <c r="K47" s="106"/>
      <c r="L47" s="107"/>
      <c r="M47" s="108"/>
      <c r="N47" s="109"/>
      <c r="O47" s="110"/>
      <c r="P47" s="46">
        <f t="shared" si="1"/>
        <v>0</v>
      </c>
      <c r="Q47" s="47"/>
    </row>
    <row r="48" spans="1:17" x14ac:dyDescent="0.2">
      <c r="A48" s="97"/>
      <c r="B48" s="21"/>
      <c r="C48" s="98"/>
      <c r="D48" s="99"/>
      <c r="E48" s="100"/>
      <c r="F48" s="101"/>
      <c r="G48" s="102"/>
      <c r="H48" s="103"/>
      <c r="I48" s="104"/>
      <c r="J48" s="105"/>
      <c r="K48" s="106"/>
      <c r="L48" s="107"/>
      <c r="M48" s="108"/>
      <c r="N48" s="109"/>
      <c r="O48" s="110"/>
      <c r="P48" s="46">
        <f t="shared" si="1"/>
        <v>0</v>
      </c>
      <c r="Q48" s="47"/>
    </row>
    <row r="49" spans="1:17" x14ac:dyDescent="0.2">
      <c r="A49" s="97"/>
      <c r="B49" s="21"/>
      <c r="C49" s="98"/>
      <c r="D49" s="99"/>
      <c r="E49" s="100"/>
      <c r="F49" s="101"/>
      <c r="G49" s="102"/>
      <c r="H49" s="103"/>
      <c r="I49" s="104"/>
      <c r="J49" s="105"/>
      <c r="K49" s="106"/>
      <c r="L49" s="107"/>
      <c r="M49" s="108"/>
      <c r="N49" s="109"/>
      <c r="O49" s="110"/>
      <c r="P49" s="46">
        <f t="shared" si="1"/>
        <v>0</v>
      </c>
      <c r="Q49" s="47"/>
    </row>
    <row r="50" spans="1:17" x14ac:dyDescent="0.2">
      <c r="A50" s="97"/>
      <c r="B50" s="21"/>
      <c r="C50" s="98"/>
      <c r="D50" s="99"/>
      <c r="E50" s="100"/>
      <c r="F50" s="101"/>
      <c r="G50" s="102"/>
      <c r="H50" s="103"/>
      <c r="I50" s="104"/>
      <c r="J50" s="105"/>
      <c r="K50" s="106"/>
      <c r="L50" s="107"/>
      <c r="M50" s="108"/>
      <c r="N50" s="109"/>
      <c r="O50" s="110"/>
      <c r="P50" s="46">
        <f t="shared" si="1"/>
        <v>0</v>
      </c>
      <c r="Q50" s="47"/>
    </row>
    <row r="51" spans="1:17" x14ac:dyDescent="0.2">
      <c r="A51" s="97"/>
      <c r="B51" s="21"/>
      <c r="C51" s="98"/>
      <c r="D51" s="99"/>
      <c r="E51" s="100"/>
      <c r="F51" s="101"/>
      <c r="G51" s="102"/>
      <c r="H51" s="103"/>
      <c r="I51" s="104"/>
      <c r="J51" s="105"/>
      <c r="K51" s="106"/>
      <c r="L51" s="107"/>
      <c r="M51" s="108"/>
      <c r="N51" s="109"/>
      <c r="O51" s="110"/>
      <c r="P51" s="46">
        <f t="shared" si="1"/>
        <v>0</v>
      </c>
      <c r="Q51" s="47"/>
    </row>
    <row r="52" spans="1:17" x14ac:dyDescent="0.2">
      <c r="A52" s="97"/>
      <c r="B52" s="21"/>
      <c r="C52" s="98"/>
      <c r="D52" s="99"/>
      <c r="E52" s="100"/>
      <c r="F52" s="101"/>
      <c r="G52" s="102"/>
      <c r="H52" s="103"/>
      <c r="I52" s="104"/>
      <c r="J52" s="105"/>
      <c r="K52" s="106"/>
      <c r="L52" s="107"/>
      <c r="M52" s="108"/>
      <c r="N52" s="109"/>
      <c r="O52" s="110"/>
      <c r="P52" s="46">
        <f t="shared" si="1"/>
        <v>0</v>
      </c>
      <c r="Q52" s="47"/>
    </row>
    <row r="53" spans="1:17" x14ac:dyDescent="0.2">
      <c r="A53" s="97"/>
      <c r="B53" s="21"/>
      <c r="C53" s="98"/>
      <c r="D53" s="99"/>
      <c r="E53" s="100"/>
      <c r="F53" s="101"/>
      <c r="G53" s="102"/>
      <c r="H53" s="103"/>
      <c r="I53" s="104"/>
      <c r="J53" s="105"/>
      <c r="K53" s="106"/>
      <c r="L53" s="107"/>
      <c r="M53" s="108"/>
      <c r="N53" s="109"/>
      <c r="O53" s="110"/>
      <c r="P53" s="46">
        <f t="shared" si="1"/>
        <v>0</v>
      </c>
      <c r="Q53" s="47"/>
    </row>
    <row r="54" spans="1:17" x14ac:dyDescent="0.2">
      <c r="A54" s="97"/>
      <c r="B54" s="21"/>
      <c r="C54" s="98"/>
      <c r="D54" s="99"/>
      <c r="E54" s="100"/>
      <c r="F54" s="101"/>
      <c r="G54" s="102"/>
      <c r="H54" s="103"/>
      <c r="I54" s="104"/>
      <c r="J54" s="105"/>
      <c r="K54" s="106"/>
      <c r="L54" s="107"/>
      <c r="M54" s="108"/>
      <c r="N54" s="109"/>
      <c r="O54" s="110"/>
      <c r="P54" s="46">
        <f t="shared" si="1"/>
        <v>0</v>
      </c>
      <c r="Q54" s="47"/>
    </row>
    <row r="55" spans="1:17" x14ac:dyDescent="0.2">
      <c r="A55" s="97"/>
      <c r="B55" s="21"/>
      <c r="C55" s="98"/>
      <c r="D55" s="99"/>
      <c r="E55" s="100"/>
      <c r="F55" s="101"/>
      <c r="G55" s="102"/>
      <c r="H55" s="103"/>
      <c r="I55" s="104"/>
      <c r="J55" s="105"/>
      <c r="K55" s="106"/>
      <c r="L55" s="107"/>
      <c r="M55" s="108"/>
      <c r="N55" s="109"/>
      <c r="O55" s="110"/>
      <c r="P55" s="46">
        <f t="shared" si="1"/>
        <v>0</v>
      </c>
      <c r="Q55" s="47"/>
    </row>
    <row r="56" spans="1:17" x14ac:dyDescent="0.2">
      <c r="A56" s="97"/>
      <c r="B56" s="21"/>
      <c r="C56" s="98"/>
      <c r="D56" s="99"/>
      <c r="E56" s="100"/>
      <c r="F56" s="101"/>
      <c r="G56" s="102"/>
      <c r="H56" s="103"/>
      <c r="I56" s="104"/>
      <c r="J56" s="105"/>
      <c r="K56" s="106"/>
      <c r="L56" s="107"/>
      <c r="M56" s="108"/>
      <c r="N56" s="109"/>
      <c r="O56" s="110"/>
      <c r="P56" s="46">
        <f t="shared" si="1"/>
        <v>0</v>
      </c>
      <c r="Q56" s="47"/>
    </row>
    <row r="57" spans="1:17" x14ac:dyDescent="0.2">
      <c r="A57" s="97"/>
      <c r="B57" s="21"/>
      <c r="C57" s="98"/>
      <c r="D57" s="99"/>
      <c r="E57" s="100"/>
      <c r="F57" s="101"/>
      <c r="G57" s="102"/>
      <c r="H57" s="103"/>
      <c r="I57" s="104"/>
      <c r="J57" s="105"/>
      <c r="K57" s="106"/>
      <c r="L57" s="107"/>
      <c r="M57" s="108"/>
      <c r="N57" s="109"/>
      <c r="O57" s="110"/>
      <c r="P57" s="46">
        <f t="shared" si="1"/>
        <v>0</v>
      </c>
      <c r="Q57" s="47"/>
    </row>
    <row r="58" spans="1:17" x14ac:dyDescent="0.2">
      <c r="A58" s="97"/>
      <c r="B58" s="21"/>
      <c r="C58" s="98"/>
      <c r="D58" s="99"/>
      <c r="E58" s="100"/>
      <c r="F58" s="101"/>
      <c r="G58" s="102"/>
      <c r="H58" s="103"/>
      <c r="I58" s="104"/>
      <c r="J58" s="105"/>
      <c r="K58" s="106"/>
      <c r="L58" s="107"/>
      <c r="M58" s="108"/>
      <c r="N58" s="109"/>
      <c r="O58" s="110"/>
      <c r="P58" s="46">
        <f t="shared" si="1"/>
        <v>0</v>
      </c>
      <c r="Q58" s="47"/>
    </row>
    <row r="59" spans="1:17" x14ac:dyDescent="0.2">
      <c r="A59" s="97"/>
      <c r="B59" s="21"/>
      <c r="C59" s="98"/>
      <c r="D59" s="99"/>
      <c r="E59" s="100"/>
      <c r="F59" s="101"/>
      <c r="G59" s="102"/>
      <c r="H59" s="103"/>
      <c r="I59" s="104"/>
      <c r="J59" s="105"/>
      <c r="K59" s="106"/>
      <c r="L59" s="107"/>
      <c r="M59" s="108"/>
      <c r="N59" s="109"/>
      <c r="O59" s="110"/>
      <c r="P59" s="46">
        <f t="shared" si="1"/>
        <v>0</v>
      </c>
      <c r="Q59" s="47"/>
    </row>
    <row r="60" spans="1:17" x14ac:dyDescent="0.2">
      <c r="A60" s="97"/>
      <c r="B60" s="21"/>
      <c r="C60" s="98"/>
      <c r="D60" s="99"/>
      <c r="E60" s="100"/>
      <c r="F60" s="101"/>
      <c r="G60" s="102"/>
      <c r="H60" s="103"/>
      <c r="I60" s="104"/>
      <c r="J60" s="105"/>
      <c r="K60" s="106"/>
      <c r="L60" s="107"/>
      <c r="M60" s="108"/>
      <c r="N60" s="109"/>
      <c r="O60" s="110"/>
      <c r="P60" s="46">
        <f t="shared" si="1"/>
        <v>0</v>
      </c>
      <c r="Q60" s="47"/>
    </row>
    <row r="61" spans="1:17" x14ac:dyDescent="0.2">
      <c r="A61" s="97"/>
      <c r="B61" s="21"/>
      <c r="C61" s="98"/>
      <c r="D61" s="99"/>
      <c r="E61" s="100"/>
      <c r="F61" s="101"/>
      <c r="G61" s="102"/>
      <c r="H61" s="103"/>
      <c r="I61" s="104"/>
      <c r="J61" s="105"/>
      <c r="K61" s="106"/>
      <c r="L61" s="107"/>
      <c r="M61" s="108"/>
      <c r="N61" s="109"/>
      <c r="O61" s="110"/>
      <c r="P61" s="46">
        <f t="shared" si="1"/>
        <v>0</v>
      </c>
      <c r="Q61" s="47"/>
    </row>
    <row r="62" spans="1:17" x14ac:dyDescent="0.2">
      <c r="A62" s="97"/>
      <c r="B62" s="21"/>
      <c r="C62" s="98"/>
      <c r="D62" s="99"/>
      <c r="E62" s="100"/>
      <c r="F62" s="101"/>
      <c r="G62" s="102"/>
      <c r="H62" s="103"/>
      <c r="I62" s="104"/>
      <c r="J62" s="105"/>
      <c r="K62" s="106"/>
      <c r="L62" s="107"/>
      <c r="M62" s="108"/>
      <c r="N62" s="109"/>
      <c r="O62" s="110"/>
      <c r="P62" s="46">
        <f t="shared" si="1"/>
        <v>0</v>
      </c>
      <c r="Q62" s="47"/>
    </row>
    <row r="63" spans="1:17" x14ac:dyDescent="0.2">
      <c r="A63" s="97"/>
      <c r="B63" s="21"/>
      <c r="C63" s="98"/>
      <c r="D63" s="99"/>
      <c r="E63" s="100"/>
      <c r="F63" s="101"/>
      <c r="G63" s="102"/>
      <c r="H63" s="103"/>
      <c r="I63" s="104"/>
      <c r="J63" s="105"/>
      <c r="K63" s="106"/>
      <c r="L63" s="107"/>
      <c r="M63" s="108"/>
      <c r="N63" s="109"/>
      <c r="O63" s="110"/>
      <c r="P63" s="46">
        <f t="shared" si="1"/>
        <v>0</v>
      </c>
      <c r="Q63" s="47"/>
    </row>
    <row r="64" spans="1:17" x14ac:dyDescent="0.2">
      <c r="A64" s="97"/>
      <c r="B64" s="21"/>
      <c r="C64" s="98"/>
      <c r="D64" s="99"/>
      <c r="E64" s="100"/>
      <c r="F64" s="101"/>
      <c r="G64" s="102"/>
      <c r="H64" s="103"/>
      <c r="I64" s="104"/>
      <c r="J64" s="105"/>
      <c r="K64" s="106"/>
      <c r="L64" s="107"/>
      <c r="M64" s="108"/>
      <c r="N64" s="109"/>
      <c r="O64" s="110"/>
      <c r="P64" s="46">
        <f t="shared" si="1"/>
        <v>0</v>
      </c>
      <c r="Q64" s="47"/>
    </row>
    <row r="65" spans="1:17" x14ac:dyDescent="0.2">
      <c r="A65" s="97"/>
      <c r="B65" s="21"/>
      <c r="C65" s="98"/>
      <c r="D65" s="99"/>
      <c r="E65" s="100"/>
      <c r="F65" s="101"/>
      <c r="G65" s="102"/>
      <c r="H65" s="103"/>
      <c r="I65" s="104"/>
      <c r="J65" s="105"/>
      <c r="K65" s="106"/>
      <c r="L65" s="107"/>
      <c r="M65" s="108"/>
      <c r="N65" s="109"/>
      <c r="O65" s="110"/>
      <c r="P65" s="46">
        <f t="shared" si="1"/>
        <v>0</v>
      </c>
      <c r="Q65" s="47"/>
    </row>
    <row r="66" spans="1:17" x14ac:dyDescent="0.2">
      <c r="A66" s="97"/>
      <c r="B66" s="21"/>
      <c r="C66" s="98"/>
      <c r="D66" s="99"/>
      <c r="E66" s="100"/>
      <c r="F66" s="101"/>
      <c r="G66" s="102"/>
      <c r="H66" s="103"/>
      <c r="I66" s="104"/>
      <c r="J66" s="105"/>
      <c r="K66" s="106"/>
      <c r="L66" s="107"/>
      <c r="M66" s="108"/>
      <c r="N66" s="109"/>
      <c r="O66" s="110"/>
      <c r="P66" s="46">
        <f t="shared" si="1"/>
        <v>0</v>
      </c>
      <c r="Q66" s="47"/>
    </row>
    <row r="67" spans="1:17" x14ac:dyDescent="0.2">
      <c r="A67" s="97"/>
      <c r="B67" s="21"/>
      <c r="C67" s="98"/>
      <c r="D67" s="99"/>
      <c r="E67" s="100"/>
      <c r="F67" s="101"/>
      <c r="G67" s="102"/>
      <c r="H67" s="103"/>
      <c r="I67" s="104"/>
      <c r="J67" s="105"/>
      <c r="K67" s="106"/>
      <c r="L67" s="107"/>
      <c r="M67" s="108"/>
      <c r="N67" s="109"/>
      <c r="O67" s="110"/>
      <c r="P67" s="46">
        <f t="shared" si="1"/>
        <v>0</v>
      </c>
      <c r="Q67" s="47"/>
    </row>
    <row r="68" spans="1:17" x14ac:dyDescent="0.2">
      <c r="A68" s="97"/>
      <c r="B68" s="21"/>
      <c r="C68" s="98"/>
      <c r="D68" s="99"/>
      <c r="E68" s="100"/>
      <c r="F68" s="101"/>
      <c r="G68" s="102"/>
      <c r="H68" s="103"/>
      <c r="I68" s="104"/>
      <c r="J68" s="105"/>
      <c r="K68" s="106"/>
      <c r="L68" s="107"/>
      <c r="M68" s="108"/>
      <c r="N68" s="109"/>
      <c r="O68" s="110"/>
      <c r="P68" s="46">
        <f t="shared" si="1"/>
        <v>0</v>
      </c>
      <c r="Q68" s="47"/>
    </row>
    <row r="69" spans="1:17" x14ac:dyDescent="0.2">
      <c r="A69" s="97"/>
      <c r="B69" s="21"/>
      <c r="C69" s="98"/>
      <c r="D69" s="99"/>
      <c r="E69" s="100"/>
      <c r="F69" s="101"/>
      <c r="G69" s="102"/>
      <c r="H69" s="103"/>
      <c r="I69" s="104"/>
      <c r="J69" s="105"/>
      <c r="K69" s="106"/>
      <c r="L69" s="107"/>
      <c r="M69" s="108"/>
      <c r="N69" s="109"/>
      <c r="O69" s="110"/>
      <c r="P69" s="46">
        <f t="shared" si="1"/>
        <v>0</v>
      </c>
      <c r="Q69" s="47"/>
    </row>
    <row r="70" spans="1:17" x14ac:dyDescent="0.2">
      <c r="A70" s="97"/>
      <c r="B70" s="21"/>
      <c r="C70" s="98"/>
      <c r="D70" s="99"/>
      <c r="E70" s="100"/>
      <c r="F70" s="101"/>
      <c r="G70" s="102"/>
      <c r="H70" s="103"/>
      <c r="I70" s="104"/>
      <c r="J70" s="105"/>
      <c r="K70" s="106"/>
      <c r="L70" s="107"/>
      <c r="M70" s="108"/>
      <c r="N70" s="109"/>
      <c r="O70" s="110"/>
      <c r="P70" s="46">
        <f t="shared" si="1"/>
        <v>0</v>
      </c>
      <c r="Q70" s="47"/>
    </row>
    <row r="71" spans="1:17" x14ac:dyDescent="0.2">
      <c r="A71" s="97"/>
      <c r="B71" s="21"/>
      <c r="C71" s="98"/>
      <c r="D71" s="99"/>
      <c r="E71" s="100"/>
      <c r="F71" s="101"/>
      <c r="G71" s="102"/>
      <c r="H71" s="103"/>
      <c r="I71" s="104"/>
      <c r="J71" s="105"/>
      <c r="K71" s="106"/>
      <c r="L71" s="107"/>
      <c r="M71" s="108"/>
      <c r="N71" s="109"/>
      <c r="O71" s="110"/>
      <c r="P71" s="46">
        <f t="shared" ref="P71:P102" si="2">SUM(C71:O71)</f>
        <v>0</v>
      </c>
      <c r="Q71" s="47"/>
    </row>
    <row r="72" spans="1:17" x14ac:dyDescent="0.2">
      <c r="A72" s="97"/>
      <c r="B72" s="21"/>
      <c r="C72" s="98"/>
      <c r="D72" s="99"/>
      <c r="E72" s="100"/>
      <c r="F72" s="101"/>
      <c r="G72" s="102"/>
      <c r="H72" s="103"/>
      <c r="I72" s="104"/>
      <c r="J72" s="105"/>
      <c r="K72" s="106"/>
      <c r="L72" s="107"/>
      <c r="M72" s="108"/>
      <c r="N72" s="109"/>
      <c r="O72" s="110"/>
      <c r="P72" s="46">
        <f t="shared" si="2"/>
        <v>0</v>
      </c>
      <c r="Q72" s="47"/>
    </row>
    <row r="73" spans="1:17" x14ac:dyDescent="0.2">
      <c r="A73" s="97"/>
      <c r="B73" s="21"/>
      <c r="C73" s="98"/>
      <c r="D73" s="99"/>
      <c r="E73" s="100"/>
      <c r="F73" s="101"/>
      <c r="G73" s="102"/>
      <c r="H73" s="103"/>
      <c r="I73" s="104"/>
      <c r="J73" s="105"/>
      <c r="K73" s="106"/>
      <c r="L73" s="107"/>
      <c r="M73" s="108"/>
      <c r="N73" s="109"/>
      <c r="O73" s="110"/>
      <c r="P73" s="46">
        <f t="shared" si="2"/>
        <v>0</v>
      </c>
      <c r="Q73" s="47"/>
    </row>
    <row r="74" spans="1:17" x14ac:dyDescent="0.2">
      <c r="A74" s="97"/>
      <c r="B74" s="21"/>
      <c r="C74" s="98"/>
      <c r="D74" s="99"/>
      <c r="E74" s="100"/>
      <c r="F74" s="101"/>
      <c r="G74" s="102"/>
      <c r="H74" s="103"/>
      <c r="I74" s="104"/>
      <c r="J74" s="105"/>
      <c r="K74" s="106"/>
      <c r="L74" s="107"/>
      <c r="M74" s="108"/>
      <c r="N74" s="109"/>
      <c r="O74" s="110"/>
      <c r="P74" s="46">
        <f t="shared" si="2"/>
        <v>0</v>
      </c>
      <c r="Q74" s="47"/>
    </row>
    <row r="75" spans="1:17" x14ac:dyDescent="0.2">
      <c r="A75" s="97"/>
      <c r="B75" s="21"/>
      <c r="C75" s="98"/>
      <c r="D75" s="99"/>
      <c r="E75" s="100"/>
      <c r="F75" s="101"/>
      <c r="G75" s="102"/>
      <c r="H75" s="103"/>
      <c r="I75" s="104"/>
      <c r="J75" s="105"/>
      <c r="K75" s="106"/>
      <c r="L75" s="107"/>
      <c r="M75" s="108"/>
      <c r="N75" s="109"/>
      <c r="O75" s="110"/>
      <c r="P75" s="46">
        <f t="shared" si="2"/>
        <v>0</v>
      </c>
      <c r="Q75" s="47"/>
    </row>
    <row r="76" spans="1:17" x14ac:dyDescent="0.2">
      <c r="A76" s="97"/>
      <c r="B76" s="21"/>
      <c r="C76" s="98"/>
      <c r="D76" s="99"/>
      <c r="E76" s="100"/>
      <c r="F76" s="101"/>
      <c r="G76" s="102"/>
      <c r="H76" s="103"/>
      <c r="I76" s="104"/>
      <c r="J76" s="105"/>
      <c r="K76" s="106"/>
      <c r="L76" s="107"/>
      <c r="M76" s="108"/>
      <c r="N76" s="109"/>
      <c r="O76" s="110"/>
      <c r="P76" s="46">
        <f t="shared" si="2"/>
        <v>0</v>
      </c>
      <c r="Q76" s="47"/>
    </row>
    <row r="77" spans="1:17" x14ac:dyDescent="0.2">
      <c r="A77" s="97"/>
      <c r="B77" s="21"/>
      <c r="C77" s="98"/>
      <c r="D77" s="99"/>
      <c r="E77" s="100"/>
      <c r="F77" s="101"/>
      <c r="G77" s="102"/>
      <c r="H77" s="103"/>
      <c r="I77" s="104"/>
      <c r="J77" s="105"/>
      <c r="K77" s="106"/>
      <c r="L77" s="107"/>
      <c r="M77" s="108"/>
      <c r="N77" s="109"/>
      <c r="O77" s="110"/>
      <c r="P77" s="46">
        <f t="shared" si="2"/>
        <v>0</v>
      </c>
      <c r="Q77" s="47"/>
    </row>
    <row r="78" spans="1:17" x14ac:dyDescent="0.2">
      <c r="A78" s="97"/>
      <c r="B78" s="21"/>
      <c r="C78" s="98"/>
      <c r="D78" s="99"/>
      <c r="E78" s="100"/>
      <c r="F78" s="101"/>
      <c r="G78" s="102"/>
      <c r="H78" s="103"/>
      <c r="I78" s="104"/>
      <c r="J78" s="105"/>
      <c r="K78" s="106"/>
      <c r="L78" s="107"/>
      <c r="M78" s="108"/>
      <c r="N78" s="109"/>
      <c r="O78" s="110"/>
      <c r="P78" s="46">
        <f t="shared" si="2"/>
        <v>0</v>
      </c>
      <c r="Q78" s="47"/>
    </row>
    <row r="79" spans="1:17" x14ac:dyDescent="0.2">
      <c r="A79" s="97"/>
      <c r="B79" s="21"/>
      <c r="C79" s="98"/>
      <c r="D79" s="99"/>
      <c r="E79" s="100"/>
      <c r="F79" s="101"/>
      <c r="G79" s="102"/>
      <c r="H79" s="103"/>
      <c r="I79" s="104"/>
      <c r="J79" s="105"/>
      <c r="K79" s="106"/>
      <c r="L79" s="107"/>
      <c r="M79" s="108"/>
      <c r="N79" s="109"/>
      <c r="O79" s="110"/>
      <c r="P79" s="46">
        <f t="shared" si="2"/>
        <v>0</v>
      </c>
      <c r="Q79" s="47"/>
    </row>
    <row r="80" spans="1:17" x14ac:dyDescent="0.2">
      <c r="A80" s="97"/>
      <c r="B80" s="21"/>
      <c r="C80" s="98"/>
      <c r="D80" s="99"/>
      <c r="E80" s="100"/>
      <c r="F80" s="101"/>
      <c r="G80" s="102"/>
      <c r="H80" s="103"/>
      <c r="I80" s="104"/>
      <c r="J80" s="105"/>
      <c r="K80" s="106"/>
      <c r="L80" s="107"/>
      <c r="M80" s="108"/>
      <c r="N80" s="109"/>
      <c r="O80" s="110"/>
      <c r="P80" s="46">
        <f t="shared" si="2"/>
        <v>0</v>
      </c>
      <c r="Q80" s="47"/>
    </row>
    <row r="81" spans="1:17" x14ac:dyDescent="0.2">
      <c r="A81" s="97"/>
      <c r="B81" s="21"/>
      <c r="C81" s="98"/>
      <c r="D81" s="99"/>
      <c r="E81" s="100"/>
      <c r="F81" s="101"/>
      <c r="G81" s="102"/>
      <c r="H81" s="103"/>
      <c r="I81" s="104"/>
      <c r="J81" s="105"/>
      <c r="K81" s="106"/>
      <c r="L81" s="107"/>
      <c r="M81" s="108"/>
      <c r="N81" s="109"/>
      <c r="O81" s="110"/>
      <c r="P81" s="46">
        <f t="shared" si="2"/>
        <v>0</v>
      </c>
      <c r="Q81" s="47"/>
    </row>
    <row r="82" spans="1:17" x14ac:dyDescent="0.2">
      <c r="A82" s="97"/>
      <c r="B82" s="21"/>
      <c r="C82" s="98"/>
      <c r="D82" s="99"/>
      <c r="E82" s="100"/>
      <c r="F82" s="101"/>
      <c r="G82" s="102"/>
      <c r="H82" s="103"/>
      <c r="I82" s="104"/>
      <c r="J82" s="105"/>
      <c r="K82" s="106"/>
      <c r="L82" s="107"/>
      <c r="M82" s="108"/>
      <c r="N82" s="109"/>
      <c r="O82" s="110"/>
      <c r="P82" s="46">
        <f t="shared" si="2"/>
        <v>0</v>
      </c>
      <c r="Q82" s="47"/>
    </row>
    <row r="83" spans="1:17" x14ac:dyDescent="0.2">
      <c r="A83" s="97"/>
      <c r="B83" s="21"/>
      <c r="C83" s="98"/>
      <c r="D83" s="99"/>
      <c r="E83" s="100"/>
      <c r="F83" s="101"/>
      <c r="G83" s="102"/>
      <c r="H83" s="103"/>
      <c r="I83" s="104"/>
      <c r="J83" s="105"/>
      <c r="K83" s="106"/>
      <c r="L83" s="107"/>
      <c r="M83" s="108"/>
      <c r="N83" s="109"/>
      <c r="O83" s="110"/>
      <c r="P83" s="46">
        <f t="shared" si="2"/>
        <v>0</v>
      </c>
      <c r="Q83" s="47"/>
    </row>
    <row r="84" spans="1:17" x14ac:dyDescent="0.2">
      <c r="A84" s="97"/>
      <c r="B84" s="21"/>
      <c r="C84" s="98"/>
      <c r="D84" s="99"/>
      <c r="E84" s="100"/>
      <c r="F84" s="101"/>
      <c r="G84" s="102"/>
      <c r="H84" s="103"/>
      <c r="I84" s="104"/>
      <c r="J84" s="105"/>
      <c r="K84" s="106"/>
      <c r="L84" s="107"/>
      <c r="M84" s="108"/>
      <c r="N84" s="109"/>
      <c r="O84" s="110"/>
      <c r="P84" s="46">
        <f t="shared" si="2"/>
        <v>0</v>
      </c>
      <c r="Q84" s="47"/>
    </row>
    <row r="85" spans="1:17" x14ac:dyDescent="0.2">
      <c r="A85" s="97"/>
      <c r="B85" s="21"/>
      <c r="C85" s="98"/>
      <c r="D85" s="99"/>
      <c r="E85" s="100"/>
      <c r="F85" s="101"/>
      <c r="G85" s="102"/>
      <c r="H85" s="103"/>
      <c r="I85" s="104"/>
      <c r="J85" s="105"/>
      <c r="K85" s="106"/>
      <c r="L85" s="107"/>
      <c r="M85" s="108"/>
      <c r="N85" s="109"/>
      <c r="O85" s="110"/>
      <c r="P85" s="46">
        <f t="shared" si="2"/>
        <v>0</v>
      </c>
      <c r="Q85" s="47"/>
    </row>
    <row r="86" spans="1:17" x14ac:dyDescent="0.2">
      <c r="A86" s="97"/>
      <c r="B86" s="21"/>
      <c r="C86" s="98"/>
      <c r="D86" s="99"/>
      <c r="E86" s="100"/>
      <c r="F86" s="101"/>
      <c r="G86" s="102"/>
      <c r="H86" s="103"/>
      <c r="I86" s="104"/>
      <c r="J86" s="105"/>
      <c r="K86" s="106"/>
      <c r="L86" s="107"/>
      <c r="M86" s="108"/>
      <c r="N86" s="109"/>
      <c r="O86" s="110"/>
      <c r="P86" s="46">
        <f t="shared" si="2"/>
        <v>0</v>
      </c>
      <c r="Q86" s="47"/>
    </row>
    <row r="87" spans="1:17" x14ac:dyDescent="0.2">
      <c r="A87" s="97"/>
      <c r="B87" s="21"/>
      <c r="C87" s="98"/>
      <c r="D87" s="99"/>
      <c r="E87" s="100"/>
      <c r="F87" s="101"/>
      <c r="G87" s="102"/>
      <c r="H87" s="103"/>
      <c r="I87" s="104"/>
      <c r="J87" s="105"/>
      <c r="K87" s="106"/>
      <c r="L87" s="107"/>
      <c r="M87" s="108"/>
      <c r="N87" s="109"/>
      <c r="O87" s="110"/>
      <c r="P87" s="46">
        <f t="shared" si="2"/>
        <v>0</v>
      </c>
      <c r="Q87" s="47"/>
    </row>
    <row r="88" spans="1:17" x14ac:dyDescent="0.2">
      <c r="A88" s="97"/>
      <c r="B88" s="21"/>
      <c r="C88" s="98"/>
      <c r="D88" s="99"/>
      <c r="E88" s="100"/>
      <c r="F88" s="101"/>
      <c r="G88" s="102"/>
      <c r="H88" s="103"/>
      <c r="I88" s="104"/>
      <c r="J88" s="105"/>
      <c r="K88" s="106"/>
      <c r="L88" s="107"/>
      <c r="M88" s="108"/>
      <c r="N88" s="109"/>
      <c r="O88" s="110"/>
      <c r="P88" s="46">
        <f t="shared" si="2"/>
        <v>0</v>
      </c>
      <c r="Q88" s="47"/>
    </row>
    <row r="89" spans="1:17" x14ac:dyDescent="0.2">
      <c r="A89" s="97"/>
      <c r="B89" s="21"/>
      <c r="C89" s="98"/>
      <c r="D89" s="99"/>
      <c r="E89" s="100"/>
      <c r="F89" s="101"/>
      <c r="G89" s="102"/>
      <c r="H89" s="103"/>
      <c r="I89" s="104"/>
      <c r="J89" s="105"/>
      <c r="K89" s="106"/>
      <c r="L89" s="107"/>
      <c r="M89" s="108"/>
      <c r="N89" s="109"/>
      <c r="O89" s="110"/>
      <c r="P89" s="46">
        <f t="shared" si="2"/>
        <v>0</v>
      </c>
      <c r="Q89" s="47"/>
    </row>
    <row r="90" spans="1:17" x14ac:dyDescent="0.2">
      <c r="A90" s="97"/>
      <c r="B90" s="21"/>
      <c r="C90" s="98"/>
      <c r="D90" s="99"/>
      <c r="E90" s="100"/>
      <c r="F90" s="101"/>
      <c r="G90" s="102"/>
      <c r="H90" s="103"/>
      <c r="I90" s="104"/>
      <c r="J90" s="105"/>
      <c r="K90" s="106"/>
      <c r="L90" s="107"/>
      <c r="M90" s="108"/>
      <c r="N90" s="109"/>
      <c r="O90" s="110"/>
      <c r="P90" s="46">
        <f t="shared" si="2"/>
        <v>0</v>
      </c>
      <c r="Q90" s="47"/>
    </row>
    <row r="91" spans="1:17" x14ac:dyDescent="0.2">
      <c r="A91" s="97"/>
      <c r="B91" s="21"/>
      <c r="C91" s="98"/>
      <c r="D91" s="99"/>
      <c r="E91" s="100"/>
      <c r="F91" s="101"/>
      <c r="G91" s="102"/>
      <c r="H91" s="103"/>
      <c r="I91" s="104"/>
      <c r="J91" s="105"/>
      <c r="K91" s="106"/>
      <c r="L91" s="107"/>
      <c r="M91" s="108"/>
      <c r="N91" s="109"/>
      <c r="O91" s="110"/>
      <c r="P91" s="46">
        <f t="shared" si="2"/>
        <v>0</v>
      </c>
      <c r="Q91" s="47"/>
    </row>
    <row r="92" spans="1:17" x14ac:dyDescent="0.2">
      <c r="A92" s="97"/>
      <c r="B92" s="21"/>
      <c r="C92" s="98"/>
      <c r="D92" s="99"/>
      <c r="E92" s="100"/>
      <c r="F92" s="101"/>
      <c r="G92" s="102"/>
      <c r="H92" s="103"/>
      <c r="I92" s="104"/>
      <c r="J92" s="105"/>
      <c r="K92" s="106"/>
      <c r="L92" s="107"/>
      <c r="M92" s="108"/>
      <c r="N92" s="109"/>
      <c r="O92" s="110"/>
      <c r="P92" s="46">
        <f t="shared" si="2"/>
        <v>0</v>
      </c>
      <c r="Q92" s="47"/>
    </row>
    <row r="93" spans="1:17" x14ac:dyDescent="0.2">
      <c r="A93" s="97"/>
      <c r="B93" s="21"/>
      <c r="C93" s="98"/>
      <c r="D93" s="99"/>
      <c r="E93" s="100"/>
      <c r="F93" s="101"/>
      <c r="G93" s="102"/>
      <c r="H93" s="103"/>
      <c r="I93" s="104"/>
      <c r="J93" s="105"/>
      <c r="K93" s="106"/>
      <c r="L93" s="107"/>
      <c r="M93" s="108"/>
      <c r="N93" s="109"/>
      <c r="O93" s="110"/>
      <c r="P93" s="46">
        <f t="shared" si="2"/>
        <v>0</v>
      </c>
      <c r="Q93" s="47"/>
    </row>
    <row r="94" spans="1:17" x14ac:dyDescent="0.2">
      <c r="A94" s="97"/>
      <c r="B94" s="21"/>
      <c r="C94" s="98"/>
      <c r="D94" s="99"/>
      <c r="E94" s="100"/>
      <c r="F94" s="101"/>
      <c r="G94" s="102"/>
      <c r="H94" s="103"/>
      <c r="I94" s="104"/>
      <c r="J94" s="105"/>
      <c r="K94" s="106"/>
      <c r="L94" s="107"/>
      <c r="M94" s="108"/>
      <c r="N94" s="109"/>
      <c r="O94" s="110"/>
      <c r="P94" s="46">
        <f t="shared" si="2"/>
        <v>0</v>
      </c>
      <c r="Q94" s="47"/>
    </row>
    <row r="95" spans="1:17" x14ac:dyDescent="0.2">
      <c r="A95" s="97"/>
      <c r="B95" s="21"/>
      <c r="C95" s="98"/>
      <c r="D95" s="99"/>
      <c r="E95" s="100"/>
      <c r="F95" s="101"/>
      <c r="G95" s="102"/>
      <c r="H95" s="103"/>
      <c r="I95" s="104"/>
      <c r="J95" s="105"/>
      <c r="K95" s="106"/>
      <c r="L95" s="107"/>
      <c r="M95" s="108"/>
      <c r="N95" s="109"/>
      <c r="O95" s="110"/>
      <c r="P95" s="46">
        <f t="shared" si="2"/>
        <v>0</v>
      </c>
      <c r="Q95" s="47"/>
    </row>
    <row r="96" spans="1:17" x14ac:dyDescent="0.2">
      <c r="A96" s="97"/>
      <c r="B96" s="21"/>
      <c r="C96" s="98"/>
      <c r="D96" s="99"/>
      <c r="E96" s="100"/>
      <c r="F96" s="101"/>
      <c r="G96" s="102"/>
      <c r="H96" s="103"/>
      <c r="I96" s="104"/>
      <c r="J96" s="105"/>
      <c r="K96" s="106"/>
      <c r="L96" s="107"/>
      <c r="M96" s="108"/>
      <c r="N96" s="109"/>
      <c r="O96" s="110"/>
      <c r="P96" s="46">
        <f t="shared" si="2"/>
        <v>0</v>
      </c>
      <c r="Q96" s="47"/>
    </row>
    <row r="97" spans="1:17" x14ac:dyDescent="0.2">
      <c r="A97" s="97"/>
      <c r="B97" s="21"/>
      <c r="C97" s="98"/>
      <c r="D97" s="99"/>
      <c r="E97" s="100"/>
      <c r="F97" s="101"/>
      <c r="G97" s="102"/>
      <c r="H97" s="103"/>
      <c r="I97" s="104"/>
      <c r="J97" s="105"/>
      <c r="K97" s="106"/>
      <c r="L97" s="107"/>
      <c r="M97" s="108"/>
      <c r="N97" s="109"/>
      <c r="O97" s="110"/>
      <c r="P97" s="46">
        <f t="shared" si="2"/>
        <v>0</v>
      </c>
      <c r="Q97" s="47"/>
    </row>
    <row r="98" spans="1:17" x14ac:dyDescent="0.2">
      <c r="A98" s="97"/>
      <c r="B98" s="21"/>
      <c r="C98" s="98"/>
      <c r="D98" s="99"/>
      <c r="E98" s="100"/>
      <c r="F98" s="101"/>
      <c r="G98" s="102"/>
      <c r="H98" s="103"/>
      <c r="I98" s="104"/>
      <c r="J98" s="105"/>
      <c r="K98" s="106"/>
      <c r="L98" s="107"/>
      <c r="M98" s="108"/>
      <c r="N98" s="109"/>
      <c r="O98" s="110"/>
      <c r="P98" s="46">
        <f t="shared" si="2"/>
        <v>0</v>
      </c>
      <c r="Q98" s="47"/>
    </row>
    <row r="99" spans="1:17" x14ac:dyDescent="0.2">
      <c r="A99" s="97"/>
      <c r="B99" s="21"/>
      <c r="C99" s="98"/>
      <c r="D99" s="99"/>
      <c r="E99" s="100"/>
      <c r="F99" s="101"/>
      <c r="G99" s="102"/>
      <c r="H99" s="103"/>
      <c r="I99" s="104"/>
      <c r="J99" s="105"/>
      <c r="K99" s="106"/>
      <c r="L99" s="107"/>
      <c r="M99" s="108"/>
      <c r="N99" s="109"/>
      <c r="O99" s="110"/>
      <c r="P99" s="46">
        <f t="shared" si="2"/>
        <v>0</v>
      </c>
      <c r="Q99" s="47"/>
    </row>
    <row r="100" spans="1:17" x14ac:dyDescent="0.2">
      <c r="A100" s="97"/>
      <c r="B100" s="21"/>
      <c r="C100" s="98"/>
      <c r="D100" s="99"/>
      <c r="E100" s="100"/>
      <c r="F100" s="101"/>
      <c r="G100" s="102"/>
      <c r="H100" s="103"/>
      <c r="I100" s="104"/>
      <c r="J100" s="105"/>
      <c r="K100" s="106"/>
      <c r="L100" s="107"/>
      <c r="M100" s="108"/>
      <c r="N100" s="109"/>
      <c r="O100" s="110"/>
      <c r="P100" s="46">
        <f t="shared" si="2"/>
        <v>0</v>
      </c>
      <c r="Q100" s="47"/>
    </row>
    <row r="101" spans="1:17" x14ac:dyDescent="0.2">
      <c r="A101" s="97"/>
      <c r="B101" s="21"/>
      <c r="C101" s="98"/>
      <c r="D101" s="99"/>
      <c r="E101" s="100"/>
      <c r="F101" s="101"/>
      <c r="G101" s="102"/>
      <c r="H101" s="103"/>
      <c r="I101" s="104"/>
      <c r="J101" s="105"/>
      <c r="K101" s="106"/>
      <c r="L101" s="107"/>
      <c r="M101" s="108"/>
      <c r="N101" s="109"/>
      <c r="O101" s="110"/>
      <c r="P101" s="46">
        <f t="shared" si="2"/>
        <v>0</v>
      </c>
      <c r="Q101" s="47"/>
    </row>
    <row r="102" spans="1:17" x14ac:dyDescent="0.2">
      <c r="A102" s="97"/>
      <c r="B102" s="21"/>
      <c r="C102" s="98"/>
      <c r="D102" s="99"/>
      <c r="E102" s="100"/>
      <c r="F102" s="101"/>
      <c r="G102" s="102"/>
      <c r="H102" s="103"/>
      <c r="I102" s="104"/>
      <c r="J102" s="105"/>
      <c r="K102" s="106"/>
      <c r="L102" s="107"/>
      <c r="M102" s="108"/>
      <c r="N102" s="109"/>
      <c r="O102" s="110"/>
      <c r="P102" s="46">
        <f t="shared" si="2"/>
        <v>0</v>
      </c>
      <c r="Q102" s="47"/>
    </row>
    <row r="103" spans="1:17" x14ac:dyDescent="0.2">
      <c r="A103" s="97"/>
      <c r="B103" s="21"/>
      <c r="C103" s="98"/>
      <c r="D103" s="99"/>
      <c r="E103" s="100"/>
      <c r="F103" s="101"/>
      <c r="G103" s="102"/>
      <c r="H103" s="103"/>
      <c r="I103" s="104"/>
      <c r="J103" s="105"/>
      <c r="K103" s="106"/>
      <c r="L103" s="107"/>
      <c r="M103" s="108"/>
      <c r="N103" s="109"/>
      <c r="O103" s="110"/>
      <c r="P103" s="46">
        <f t="shared" ref="P103:P127" si="3">SUM(C103:O103)</f>
        <v>0</v>
      </c>
      <c r="Q103" s="47"/>
    </row>
    <row r="104" spans="1:17" x14ac:dyDescent="0.2">
      <c r="A104" s="97"/>
      <c r="B104" s="21"/>
      <c r="C104" s="98"/>
      <c r="D104" s="99"/>
      <c r="E104" s="100"/>
      <c r="F104" s="101"/>
      <c r="G104" s="102"/>
      <c r="H104" s="103"/>
      <c r="I104" s="104"/>
      <c r="J104" s="105"/>
      <c r="K104" s="106"/>
      <c r="L104" s="107"/>
      <c r="M104" s="108"/>
      <c r="N104" s="109"/>
      <c r="O104" s="110"/>
      <c r="P104" s="46">
        <f t="shared" si="3"/>
        <v>0</v>
      </c>
      <c r="Q104" s="47"/>
    </row>
    <row r="105" spans="1:17" x14ac:dyDescent="0.2">
      <c r="A105" s="97"/>
      <c r="B105" s="21"/>
      <c r="C105" s="98"/>
      <c r="D105" s="99"/>
      <c r="E105" s="100"/>
      <c r="F105" s="101"/>
      <c r="G105" s="102"/>
      <c r="H105" s="103"/>
      <c r="I105" s="104"/>
      <c r="J105" s="105"/>
      <c r="K105" s="106"/>
      <c r="L105" s="107"/>
      <c r="M105" s="108"/>
      <c r="N105" s="109"/>
      <c r="O105" s="110"/>
      <c r="P105" s="46">
        <f t="shared" si="3"/>
        <v>0</v>
      </c>
      <c r="Q105" s="47"/>
    </row>
    <row r="106" spans="1:17" x14ac:dyDescent="0.2">
      <c r="A106" s="97"/>
      <c r="B106" s="21"/>
      <c r="C106" s="98"/>
      <c r="D106" s="99"/>
      <c r="E106" s="100"/>
      <c r="F106" s="101"/>
      <c r="G106" s="102"/>
      <c r="H106" s="103"/>
      <c r="I106" s="104"/>
      <c r="J106" s="105"/>
      <c r="K106" s="106"/>
      <c r="L106" s="107"/>
      <c r="M106" s="108"/>
      <c r="N106" s="109"/>
      <c r="O106" s="110"/>
      <c r="P106" s="46">
        <f t="shared" si="3"/>
        <v>0</v>
      </c>
      <c r="Q106" s="47"/>
    </row>
    <row r="107" spans="1:17" x14ac:dyDescent="0.2">
      <c r="A107" s="97"/>
      <c r="B107" s="21"/>
      <c r="C107" s="98"/>
      <c r="D107" s="99"/>
      <c r="E107" s="100"/>
      <c r="F107" s="101"/>
      <c r="G107" s="102"/>
      <c r="H107" s="103"/>
      <c r="I107" s="104"/>
      <c r="J107" s="105"/>
      <c r="K107" s="106"/>
      <c r="L107" s="107"/>
      <c r="M107" s="108"/>
      <c r="N107" s="109"/>
      <c r="O107" s="110"/>
      <c r="P107" s="46">
        <f t="shared" si="3"/>
        <v>0</v>
      </c>
      <c r="Q107" s="47"/>
    </row>
    <row r="108" spans="1:17" x14ac:dyDescent="0.2">
      <c r="A108" s="97"/>
      <c r="B108" s="21"/>
      <c r="C108" s="98"/>
      <c r="D108" s="99"/>
      <c r="E108" s="100"/>
      <c r="F108" s="101"/>
      <c r="G108" s="102"/>
      <c r="H108" s="103"/>
      <c r="I108" s="104"/>
      <c r="J108" s="105"/>
      <c r="K108" s="106"/>
      <c r="L108" s="107"/>
      <c r="M108" s="108"/>
      <c r="N108" s="109"/>
      <c r="O108" s="110"/>
      <c r="P108" s="46">
        <f t="shared" si="3"/>
        <v>0</v>
      </c>
      <c r="Q108" s="47"/>
    </row>
    <row r="109" spans="1:17" x14ac:dyDescent="0.2">
      <c r="A109" s="97"/>
      <c r="B109" s="21"/>
      <c r="C109" s="98"/>
      <c r="D109" s="99"/>
      <c r="E109" s="100"/>
      <c r="F109" s="101"/>
      <c r="G109" s="102"/>
      <c r="H109" s="103"/>
      <c r="I109" s="104"/>
      <c r="J109" s="105"/>
      <c r="K109" s="106"/>
      <c r="L109" s="107"/>
      <c r="M109" s="108"/>
      <c r="N109" s="109"/>
      <c r="O109" s="110"/>
      <c r="P109" s="46">
        <f t="shared" si="3"/>
        <v>0</v>
      </c>
      <c r="Q109" s="47"/>
    </row>
    <row r="110" spans="1:17" x14ac:dyDescent="0.2">
      <c r="A110" s="97"/>
      <c r="B110" s="21"/>
      <c r="C110" s="98"/>
      <c r="D110" s="99"/>
      <c r="E110" s="100"/>
      <c r="F110" s="101"/>
      <c r="G110" s="102"/>
      <c r="H110" s="103"/>
      <c r="I110" s="104"/>
      <c r="J110" s="105"/>
      <c r="K110" s="106"/>
      <c r="L110" s="107"/>
      <c r="M110" s="108"/>
      <c r="N110" s="109"/>
      <c r="O110" s="110"/>
      <c r="P110" s="46">
        <f t="shared" si="3"/>
        <v>0</v>
      </c>
      <c r="Q110" s="47"/>
    </row>
    <row r="111" spans="1:17" x14ac:dyDescent="0.2">
      <c r="A111" s="97"/>
      <c r="B111" s="21"/>
      <c r="C111" s="98"/>
      <c r="D111" s="99"/>
      <c r="E111" s="100"/>
      <c r="F111" s="101"/>
      <c r="G111" s="102"/>
      <c r="H111" s="103"/>
      <c r="I111" s="104"/>
      <c r="J111" s="105"/>
      <c r="K111" s="106"/>
      <c r="L111" s="107"/>
      <c r="M111" s="108"/>
      <c r="N111" s="109"/>
      <c r="O111" s="110"/>
      <c r="P111" s="46">
        <f t="shared" si="3"/>
        <v>0</v>
      </c>
      <c r="Q111" s="47"/>
    </row>
    <row r="112" spans="1:17" x14ac:dyDescent="0.2">
      <c r="A112" s="97"/>
      <c r="B112" s="21"/>
      <c r="C112" s="98"/>
      <c r="D112" s="99"/>
      <c r="E112" s="100"/>
      <c r="F112" s="101"/>
      <c r="G112" s="102"/>
      <c r="H112" s="103"/>
      <c r="I112" s="104"/>
      <c r="J112" s="105"/>
      <c r="K112" s="106"/>
      <c r="L112" s="107"/>
      <c r="M112" s="108"/>
      <c r="N112" s="109"/>
      <c r="O112" s="110"/>
      <c r="P112" s="46">
        <f t="shared" si="3"/>
        <v>0</v>
      </c>
      <c r="Q112" s="47"/>
    </row>
    <row r="113" spans="1:17" x14ac:dyDescent="0.2">
      <c r="A113" s="97"/>
      <c r="B113" s="21"/>
      <c r="C113" s="98"/>
      <c r="D113" s="99"/>
      <c r="E113" s="100"/>
      <c r="F113" s="101"/>
      <c r="G113" s="102"/>
      <c r="H113" s="103"/>
      <c r="I113" s="104"/>
      <c r="J113" s="105"/>
      <c r="K113" s="106"/>
      <c r="L113" s="107"/>
      <c r="M113" s="108"/>
      <c r="N113" s="109"/>
      <c r="O113" s="110"/>
      <c r="P113" s="46">
        <f t="shared" si="3"/>
        <v>0</v>
      </c>
      <c r="Q113" s="47"/>
    </row>
    <row r="114" spans="1:17" x14ac:dyDescent="0.2">
      <c r="A114" s="97"/>
      <c r="B114" s="21"/>
      <c r="C114" s="98"/>
      <c r="D114" s="99"/>
      <c r="E114" s="100"/>
      <c r="F114" s="101"/>
      <c r="G114" s="102"/>
      <c r="H114" s="103"/>
      <c r="I114" s="104"/>
      <c r="J114" s="105"/>
      <c r="K114" s="106"/>
      <c r="L114" s="107"/>
      <c r="M114" s="108"/>
      <c r="N114" s="109"/>
      <c r="O114" s="110"/>
      <c r="P114" s="46">
        <f t="shared" si="3"/>
        <v>0</v>
      </c>
      <c r="Q114" s="47"/>
    </row>
    <row r="115" spans="1:17" x14ac:dyDescent="0.2">
      <c r="A115" s="97"/>
      <c r="B115" s="21"/>
      <c r="C115" s="98"/>
      <c r="D115" s="99"/>
      <c r="E115" s="100"/>
      <c r="F115" s="101"/>
      <c r="G115" s="102"/>
      <c r="H115" s="103"/>
      <c r="I115" s="104"/>
      <c r="J115" s="105"/>
      <c r="K115" s="106"/>
      <c r="L115" s="107"/>
      <c r="M115" s="108"/>
      <c r="N115" s="109"/>
      <c r="O115" s="110"/>
      <c r="P115" s="46">
        <f t="shared" si="3"/>
        <v>0</v>
      </c>
      <c r="Q115" s="47"/>
    </row>
    <row r="116" spans="1:17" x14ac:dyDescent="0.2">
      <c r="A116" s="97"/>
      <c r="B116" s="21"/>
      <c r="C116" s="98"/>
      <c r="D116" s="99"/>
      <c r="E116" s="100"/>
      <c r="F116" s="101"/>
      <c r="G116" s="102"/>
      <c r="H116" s="103"/>
      <c r="I116" s="104"/>
      <c r="J116" s="105"/>
      <c r="K116" s="106"/>
      <c r="L116" s="107"/>
      <c r="M116" s="108"/>
      <c r="N116" s="109"/>
      <c r="O116" s="110"/>
      <c r="P116" s="46">
        <f t="shared" si="3"/>
        <v>0</v>
      </c>
      <c r="Q116" s="47"/>
    </row>
    <row r="117" spans="1:17" x14ac:dyDescent="0.2">
      <c r="A117" s="97"/>
      <c r="B117" s="21"/>
      <c r="C117" s="98"/>
      <c r="D117" s="99"/>
      <c r="E117" s="100"/>
      <c r="F117" s="101"/>
      <c r="G117" s="102"/>
      <c r="H117" s="103"/>
      <c r="I117" s="104"/>
      <c r="J117" s="105"/>
      <c r="K117" s="106"/>
      <c r="L117" s="107"/>
      <c r="M117" s="108"/>
      <c r="N117" s="109"/>
      <c r="O117" s="110"/>
      <c r="P117" s="46">
        <f t="shared" si="3"/>
        <v>0</v>
      </c>
      <c r="Q117" s="47"/>
    </row>
    <row r="118" spans="1:17" x14ac:dyDescent="0.2">
      <c r="A118" s="97"/>
      <c r="B118" s="21"/>
      <c r="C118" s="98"/>
      <c r="D118" s="99"/>
      <c r="E118" s="100"/>
      <c r="F118" s="101"/>
      <c r="G118" s="102"/>
      <c r="H118" s="103"/>
      <c r="I118" s="104"/>
      <c r="J118" s="105"/>
      <c r="K118" s="106"/>
      <c r="L118" s="107"/>
      <c r="M118" s="108"/>
      <c r="N118" s="109"/>
      <c r="O118" s="110"/>
      <c r="P118" s="46">
        <f t="shared" si="3"/>
        <v>0</v>
      </c>
      <c r="Q118" s="47"/>
    </row>
    <row r="119" spans="1:17" x14ac:dyDescent="0.2">
      <c r="A119" s="97"/>
      <c r="B119" s="21"/>
      <c r="C119" s="98"/>
      <c r="D119" s="99"/>
      <c r="E119" s="100"/>
      <c r="F119" s="101"/>
      <c r="G119" s="102"/>
      <c r="H119" s="103"/>
      <c r="I119" s="104"/>
      <c r="J119" s="105"/>
      <c r="K119" s="106"/>
      <c r="L119" s="107"/>
      <c r="M119" s="108"/>
      <c r="N119" s="109"/>
      <c r="O119" s="110"/>
      <c r="P119" s="46">
        <f t="shared" si="3"/>
        <v>0</v>
      </c>
      <c r="Q119" s="47"/>
    </row>
    <row r="120" spans="1:17" x14ac:dyDescent="0.2">
      <c r="A120" s="97"/>
      <c r="B120" s="21"/>
      <c r="C120" s="98"/>
      <c r="D120" s="99"/>
      <c r="E120" s="100"/>
      <c r="F120" s="101"/>
      <c r="G120" s="102"/>
      <c r="H120" s="103"/>
      <c r="I120" s="104"/>
      <c r="J120" s="105"/>
      <c r="K120" s="106"/>
      <c r="L120" s="107"/>
      <c r="M120" s="108"/>
      <c r="N120" s="109"/>
      <c r="O120" s="110"/>
      <c r="P120" s="46">
        <f t="shared" si="3"/>
        <v>0</v>
      </c>
      <c r="Q120" s="47"/>
    </row>
    <row r="121" spans="1:17" x14ac:dyDescent="0.2">
      <c r="A121" s="97"/>
      <c r="B121" s="21"/>
      <c r="C121" s="98"/>
      <c r="D121" s="99"/>
      <c r="E121" s="100"/>
      <c r="F121" s="101"/>
      <c r="G121" s="102"/>
      <c r="H121" s="103"/>
      <c r="I121" s="104"/>
      <c r="J121" s="105"/>
      <c r="K121" s="106"/>
      <c r="L121" s="107"/>
      <c r="M121" s="108"/>
      <c r="N121" s="109"/>
      <c r="O121" s="110"/>
      <c r="P121" s="46">
        <f t="shared" si="3"/>
        <v>0</v>
      </c>
      <c r="Q121" s="47"/>
    </row>
    <row r="122" spans="1:17" x14ac:dyDescent="0.2">
      <c r="A122" s="97"/>
      <c r="B122" s="21"/>
      <c r="C122" s="98"/>
      <c r="D122" s="99"/>
      <c r="E122" s="100"/>
      <c r="F122" s="101"/>
      <c r="G122" s="102"/>
      <c r="H122" s="103"/>
      <c r="I122" s="104"/>
      <c r="J122" s="105"/>
      <c r="K122" s="106"/>
      <c r="L122" s="107"/>
      <c r="M122" s="108"/>
      <c r="N122" s="109"/>
      <c r="O122" s="110"/>
      <c r="P122" s="46">
        <f t="shared" si="3"/>
        <v>0</v>
      </c>
      <c r="Q122" s="47"/>
    </row>
    <row r="123" spans="1:17" x14ac:dyDescent="0.2">
      <c r="A123" s="97"/>
      <c r="B123" s="21"/>
      <c r="C123" s="98"/>
      <c r="D123" s="99"/>
      <c r="E123" s="100"/>
      <c r="F123" s="101"/>
      <c r="G123" s="102"/>
      <c r="H123" s="103"/>
      <c r="I123" s="104"/>
      <c r="J123" s="105"/>
      <c r="K123" s="106"/>
      <c r="L123" s="107"/>
      <c r="M123" s="108"/>
      <c r="N123" s="109"/>
      <c r="O123" s="110"/>
      <c r="P123" s="46">
        <f t="shared" si="3"/>
        <v>0</v>
      </c>
      <c r="Q123" s="47"/>
    </row>
    <row r="124" spans="1:17" x14ac:dyDescent="0.2">
      <c r="A124" s="97"/>
      <c r="B124" s="21"/>
      <c r="C124" s="98"/>
      <c r="D124" s="99"/>
      <c r="E124" s="100"/>
      <c r="F124" s="101"/>
      <c r="G124" s="102"/>
      <c r="H124" s="103"/>
      <c r="I124" s="104"/>
      <c r="J124" s="105"/>
      <c r="K124" s="106"/>
      <c r="L124" s="107"/>
      <c r="M124" s="108"/>
      <c r="N124" s="109"/>
      <c r="O124" s="110"/>
      <c r="P124" s="46">
        <f t="shared" si="3"/>
        <v>0</v>
      </c>
      <c r="Q124" s="47"/>
    </row>
    <row r="125" spans="1:17" x14ac:dyDescent="0.2">
      <c r="A125" s="97"/>
      <c r="B125" s="21"/>
      <c r="C125" s="98"/>
      <c r="D125" s="99"/>
      <c r="E125" s="100"/>
      <c r="F125" s="101"/>
      <c r="G125" s="102"/>
      <c r="H125" s="103"/>
      <c r="I125" s="104"/>
      <c r="J125" s="105"/>
      <c r="K125" s="106"/>
      <c r="L125" s="107"/>
      <c r="M125" s="108"/>
      <c r="N125" s="109"/>
      <c r="O125" s="110"/>
      <c r="P125" s="46">
        <f t="shared" si="3"/>
        <v>0</v>
      </c>
      <c r="Q125" s="47"/>
    </row>
    <row r="126" spans="1:17" x14ac:dyDescent="0.2">
      <c r="A126" s="97"/>
      <c r="B126" s="21"/>
      <c r="C126" s="98"/>
      <c r="D126" s="99"/>
      <c r="E126" s="100"/>
      <c r="F126" s="101"/>
      <c r="G126" s="102"/>
      <c r="H126" s="103"/>
      <c r="I126" s="104"/>
      <c r="J126" s="105"/>
      <c r="K126" s="106"/>
      <c r="L126" s="107"/>
      <c r="M126" s="108"/>
      <c r="N126" s="109"/>
      <c r="O126" s="110"/>
      <c r="P126" s="46">
        <f t="shared" si="3"/>
        <v>0</v>
      </c>
      <c r="Q126" s="47"/>
    </row>
    <row r="127" spans="1:17" x14ac:dyDescent="0.2">
      <c r="A127" s="97"/>
      <c r="B127" s="21"/>
      <c r="C127" s="98"/>
      <c r="D127" s="99"/>
      <c r="E127" s="100"/>
      <c r="F127" s="101"/>
      <c r="G127" s="102"/>
      <c r="H127" s="103"/>
      <c r="I127" s="104"/>
      <c r="J127" s="105"/>
      <c r="K127" s="106"/>
      <c r="L127" s="107"/>
      <c r="M127" s="108"/>
      <c r="N127" s="109"/>
      <c r="O127" s="110"/>
      <c r="P127" s="46">
        <f t="shared" si="3"/>
        <v>0</v>
      </c>
      <c r="Q127" s="47"/>
    </row>
    <row r="128" spans="1:17" ht="15" x14ac:dyDescent="0.25">
      <c r="C128" s="52">
        <f>SUM(C7:C126)</f>
        <v>0</v>
      </c>
      <c r="D128" s="53">
        <f t="shared" ref="D128:O128" si="4">SUM(D7:D126)</f>
        <v>0</v>
      </c>
      <c r="E128" s="54">
        <f t="shared" si="4"/>
        <v>0</v>
      </c>
      <c r="F128" s="55">
        <f t="shared" si="4"/>
        <v>0</v>
      </c>
      <c r="G128" s="56">
        <f t="shared" si="4"/>
        <v>0</v>
      </c>
      <c r="H128" s="57">
        <f t="shared" si="4"/>
        <v>0</v>
      </c>
      <c r="I128" s="58">
        <f>SUM(I7:I126)</f>
        <v>0</v>
      </c>
      <c r="J128" s="59">
        <f t="shared" si="4"/>
        <v>0</v>
      </c>
      <c r="K128" s="60">
        <f t="shared" si="4"/>
        <v>0</v>
      </c>
      <c r="L128" s="61">
        <f t="shared" si="4"/>
        <v>0</v>
      </c>
      <c r="M128" s="62">
        <f t="shared" si="4"/>
        <v>0</v>
      </c>
      <c r="N128" s="63">
        <f t="shared" si="4"/>
        <v>0</v>
      </c>
      <c r="O128" s="111">
        <f t="shared" si="4"/>
        <v>0</v>
      </c>
      <c r="P128" s="112">
        <f>SUM(P7:P127)</f>
        <v>0</v>
      </c>
      <c r="Q128" s="65"/>
    </row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</sheetData>
  <sheetProtection selectLockedCells="1"/>
  <mergeCells count="1">
    <mergeCell ref="I3:J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C22793-75B2-41E6-B0F2-EF3E08C1560B}">
          <x14:formula1>
            <xm:f>formulas!$A$7:$A$9</xm:f>
          </x14:formula1>
          <xm:sqref>Q7:Q127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D4F2B-CBC7-4297-A0CF-23DAE3CBA45E}">
  <sheetPr codeName="Sheet3">
    <tabColor rgb="FF00B050"/>
  </sheetPr>
  <dimension ref="A1"/>
  <sheetViews>
    <sheetView topLeftCell="B1" zoomScale="90" zoomScaleNormal="90" workbookViewId="0">
      <selection activeCell="Y22" sqref="Y22"/>
    </sheetView>
  </sheetViews>
  <sheetFormatPr defaultRowHeight="15" x14ac:dyDescent="0.25"/>
  <sheetData/>
  <sheetProtection algorithmName="SHA-512" hashValue="u7aQAzsXj35R613MNQCI6RDhKHaEt9Wey/Q7A88L+vRD6TIL1fcimOBj1xXneA/kfpYjXUScl6jB5wW4BV5Zow==" saltValue="ZsOjwdxfJIlW/BQWF/oQnA==" spinCount="100000" sheet="1" objects="1" scenarios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CE1A-39A0-4AFA-8EB5-C7013B76E825}">
  <sheetPr codeName="Sheet4">
    <tabColor rgb="FF00B0F0"/>
  </sheetPr>
  <dimension ref="A1:Y127"/>
  <sheetViews>
    <sheetView showGridLines="0" topLeftCell="C1" zoomScaleNormal="100" workbookViewId="0">
      <pane ySplit="5" topLeftCell="A6" activePane="bottomLeft" state="frozen"/>
      <selection pane="bottomLeft" activeCell="C3" sqref="C3"/>
    </sheetView>
  </sheetViews>
  <sheetFormatPr defaultColWidth="0" defaultRowHeight="14.25" x14ac:dyDescent="0.2"/>
  <cols>
    <col min="1" max="1" width="11.85546875" style="20" bestFit="1" customWidth="1"/>
    <col min="2" max="2" width="11.140625" style="20" customWidth="1"/>
    <col min="3" max="3" width="28.7109375" style="20" customWidth="1"/>
    <col min="4" max="4" width="34.7109375" style="29" customWidth="1"/>
    <col min="5" max="5" width="29.85546875" style="29" customWidth="1"/>
    <col min="6" max="6" width="10.42578125" style="20" customWidth="1"/>
    <col min="7" max="12" width="12.7109375" style="29" customWidth="1"/>
    <col min="13" max="15" width="12.7109375" style="20" customWidth="1"/>
    <col min="16" max="17" width="12.7109375" style="65" customWidth="1"/>
    <col min="18" max="18" width="14.42578125" style="20" customWidth="1"/>
    <col min="19" max="19" width="14.140625" style="65" customWidth="1"/>
    <col min="20" max="20" width="14.140625" style="20" customWidth="1"/>
    <col min="21" max="21" width="18.140625" style="20" customWidth="1"/>
    <col min="22" max="22" width="18.42578125" style="20" customWidth="1"/>
    <col min="23" max="23" width="18.5703125" style="20" customWidth="1"/>
    <col min="24" max="24" width="12.7109375" style="20" customWidth="1"/>
    <col min="25" max="25" width="40.7109375" style="20" customWidth="1"/>
    <col min="26" max="16384" width="9.140625" style="20" hidden="1"/>
  </cols>
  <sheetData>
    <row r="1" spans="1:25" s="88" customFormat="1" ht="23.25" x14ac:dyDescent="0.35">
      <c r="A1" s="27" t="s">
        <v>39</v>
      </c>
      <c r="B1" s="28"/>
      <c r="C1" s="28"/>
      <c r="D1" s="28"/>
      <c r="E1" s="28"/>
      <c r="F1" s="28"/>
      <c r="G1" s="87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5" ht="15" x14ac:dyDescent="0.25">
      <c r="A2" s="6"/>
      <c r="B2" s="66"/>
      <c r="C2" s="66"/>
      <c r="D2" s="66"/>
      <c r="E2" s="66"/>
      <c r="F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1:25" ht="15" x14ac:dyDescent="0.25">
      <c r="A3" s="66" t="s">
        <v>3</v>
      </c>
      <c r="B3" s="67"/>
      <c r="C3" s="68">
        <f>'Local-Regional Food Tracker'!C3</f>
        <v>0</v>
      </c>
      <c r="D3" s="30"/>
      <c r="E3" s="6"/>
      <c r="F3" s="66"/>
      <c r="G3" s="6"/>
      <c r="H3" s="115" t="s">
        <v>11</v>
      </c>
      <c r="I3" s="115"/>
      <c r="J3" s="69"/>
      <c r="K3" s="6"/>
      <c r="L3" s="70"/>
      <c r="M3" s="66"/>
      <c r="N3" s="66"/>
      <c r="O3" s="66"/>
      <c r="P3" s="71"/>
      <c r="Q3" s="71"/>
      <c r="R3" s="66"/>
      <c r="S3" s="71"/>
    </row>
    <row r="4" spans="1:25" ht="15" x14ac:dyDescent="0.25">
      <c r="A4" s="6"/>
      <c r="B4" s="6"/>
      <c r="C4" s="6"/>
      <c r="D4" s="6"/>
      <c r="E4" s="6"/>
      <c r="G4" s="6" t="s">
        <v>45</v>
      </c>
      <c r="H4" s="66"/>
      <c r="I4" s="66"/>
      <c r="J4" s="66"/>
      <c r="K4" s="66"/>
      <c r="L4" s="66"/>
      <c r="M4" s="66"/>
      <c r="N4" s="66"/>
      <c r="O4" s="66"/>
    </row>
    <row r="5" spans="1:25" s="6" customFormat="1" ht="150" x14ac:dyDescent="0.25">
      <c r="A5" s="72" t="s">
        <v>0</v>
      </c>
      <c r="B5" s="72" t="s">
        <v>1</v>
      </c>
      <c r="C5" s="11" t="s">
        <v>46</v>
      </c>
      <c r="D5" s="11" t="s">
        <v>35</v>
      </c>
      <c r="E5" s="11" t="s">
        <v>21</v>
      </c>
      <c r="F5" s="11" t="s">
        <v>12</v>
      </c>
      <c r="G5" s="73" t="s">
        <v>42</v>
      </c>
      <c r="H5" s="74" t="s">
        <v>15</v>
      </c>
      <c r="I5" s="75" t="s">
        <v>13</v>
      </c>
      <c r="J5" s="11" t="s">
        <v>41</v>
      </c>
      <c r="K5" s="76" t="s">
        <v>33</v>
      </c>
      <c r="L5" s="77" t="s">
        <v>40</v>
      </c>
      <c r="M5" s="78" t="s">
        <v>5</v>
      </c>
      <c r="N5" s="79" t="s">
        <v>14</v>
      </c>
      <c r="O5" s="80" t="s">
        <v>38</v>
      </c>
      <c r="P5" s="81" t="s">
        <v>34</v>
      </c>
      <c r="Q5" s="82" t="s">
        <v>6</v>
      </c>
      <c r="R5" s="83" t="s">
        <v>17</v>
      </c>
      <c r="S5" s="84" t="s">
        <v>8</v>
      </c>
      <c r="T5" s="85" t="s">
        <v>4</v>
      </c>
      <c r="U5" s="114" t="s">
        <v>47</v>
      </c>
      <c r="V5" s="11" t="s">
        <v>20</v>
      </c>
      <c r="W5" s="11" t="s">
        <v>36</v>
      </c>
      <c r="X5" s="86" t="s">
        <v>31</v>
      </c>
      <c r="Y5" s="5" t="s">
        <v>2</v>
      </c>
    </row>
    <row r="6" spans="1:25" x14ac:dyDescent="0.2">
      <c r="A6" s="31" t="str">
        <f>IF('Local-Regional Food Tracker'!A7="","",'Local-Regional Food Tracker'!A7)</f>
        <v/>
      </c>
      <c r="B6" s="32" t="str">
        <f>IF('Local-Regional Food Tracker'!B7="","",'Local-Regional Food Tracker'!B7)</f>
        <v/>
      </c>
      <c r="C6" s="21"/>
      <c r="D6" s="33"/>
      <c r="E6" s="33"/>
      <c r="F6" s="21"/>
      <c r="G6" s="34" t="str">
        <f>IF('Local-Regional Food Tracker'!Q7="Yes",'Local-Regional Food Tracker'!C7,"")</f>
        <v/>
      </c>
      <c r="H6" s="35" t="str">
        <f>IF('Local-Regional Food Tracker'!Q7="Yes",'Local-Regional Food Tracker'!D7,"")</f>
        <v/>
      </c>
      <c r="I6" s="36" t="str">
        <f>IF('Local-Regional Food Tracker'!Q7="Yes",'Local-Regional Food Tracker'!E7,"")</f>
        <v/>
      </c>
      <c r="J6" s="37" t="str">
        <f>IF('Local-Regional Food Tracker'!Q7="Yes",'Local-Regional Food Tracker'!F7,"")</f>
        <v/>
      </c>
      <c r="K6" s="38" t="str">
        <f>IF('Local-Regional Food Tracker'!Q7="Yes",'Local-Regional Food Tracker'!G7,"")</f>
        <v/>
      </c>
      <c r="L6" s="39" t="str">
        <f>IF('Local-Regional Food Tracker'!Q7="Yes",'Local-Regional Food Tracker'!H7,"")</f>
        <v/>
      </c>
      <c r="M6" s="40" t="str">
        <f>IF('Local-Regional Food Tracker'!Q7="Yes",'Local-Regional Food Tracker'!I7,"")</f>
        <v/>
      </c>
      <c r="N6" s="41" t="str">
        <f>IF('Local-Regional Food Tracker'!Q7="Yes",'Local-Regional Food Tracker'!J7,"")</f>
        <v/>
      </c>
      <c r="O6" s="42" t="str">
        <f>IF('Local-Regional Food Tracker'!Q7="Yes",'Local-Regional Food Tracker'!K7,"")</f>
        <v/>
      </c>
      <c r="P6" s="43" t="str">
        <f>IF('Local-Regional Food Tracker'!Q7="Yes",'Local-Regional Food Tracker'!L7,"")</f>
        <v/>
      </c>
      <c r="Q6" s="44" t="str">
        <f>IF('Local-Regional Food Tracker'!Q7="Yes",'Local-Regional Food Tracker'!M7,"")</f>
        <v/>
      </c>
      <c r="R6" s="45" t="str">
        <f>IF('Local-Regional Food Tracker'!Q7="Yes",'Local-Regional Food Tracker'!N7,"")</f>
        <v/>
      </c>
      <c r="S6" s="46">
        <f t="shared" ref="S6:S37" si="0">SUM(G6:Q6)</f>
        <v>0</v>
      </c>
      <c r="T6" s="47"/>
      <c r="U6" s="48">
        <f>IF(T6="regional",S6*0.33,S6*0.5)</f>
        <v>0</v>
      </c>
      <c r="V6" s="21"/>
      <c r="W6" s="21"/>
      <c r="X6" s="49">
        <f>J3-U6</f>
        <v>0</v>
      </c>
      <c r="Y6" s="50"/>
    </row>
    <row r="7" spans="1:25" x14ac:dyDescent="0.2">
      <c r="A7" s="31" t="str">
        <f>IF('Local-Regional Food Tracker'!A8="","",'Local-Regional Food Tracker'!A8)</f>
        <v/>
      </c>
      <c r="B7" s="32" t="str">
        <f>IF('Local-Regional Food Tracker'!B8="","",'Local-Regional Food Tracker'!B8)</f>
        <v/>
      </c>
      <c r="C7" s="21"/>
      <c r="D7" s="33"/>
      <c r="E7" s="33"/>
      <c r="F7" s="21"/>
      <c r="G7" s="34" t="str">
        <f>IF('Local-Regional Food Tracker'!Q8="Yes",'Local-Regional Food Tracker'!C8,"")</f>
        <v/>
      </c>
      <c r="H7" s="35" t="str">
        <f>IF('Local-Regional Food Tracker'!Q8="Yes",'Local-Regional Food Tracker'!D8,"")</f>
        <v/>
      </c>
      <c r="I7" s="36" t="str">
        <f>IF('Local-Regional Food Tracker'!Q8="Yes",'Local-Regional Food Tracker'!E8,"")</f>
        <v/>
      </c>
      <c r="J7" s="37" t="str">
        <f>IF('Local-Regional Food Tracker'!Q8="Yes",'Local-Regional Food Tracker'!F8,"")</f>
        <v/>
      </c>
      <c r="K7" s="38" t="str">
        <f>IF('Local-Regional Food Tracker'!Q8="Yes",'Local-Regional Food Tracker'!G8,"")</f>
        <v/>
      </c>
      <c r="L7" s="39" t="str">
        <f>IF('Local-Regional Food Tracker'!Q8="Yes",'Local-Regional Food Tracker'!H8,"")</f>
        <v/>
      </c>
      <c r="M7" s="40" t="str">
        <f>IF('Local-Regional Food Tracker'!Q8="Yes",'Local-Regional Food Tracker'!I8,"")</f>
        <v/>
      </c>
      <c r="N7" s="41" t="str">
        <f>IF('Local-Regional Food Tracker'!Q8="Yes",'Local-Regional Food Tracker'!J8,"")</f>
        <v/>
      </c>
      <c r="O7" s="42" t="str">
        <f>IF('Local-Regional Food Tracker'!Q8="Yes",'Local-Regional Food Tracker'!K8,"")</f>
        <v/>
      </c>
      <c r="P7" s="43" t="str">
        <f>IF('Local-Regional Food Tracker'!Q8="Yes",'Local-Regional Food Tracker'!L8,"")</f>
        <v/>
      </c>
      <c r="Q7" s="44" t="str">
        <f>IF('Local-Regional Food Tracker'!Q8="Yes",'Local-Regional Food Tracker'!M8,"")</f>
        <v/>
      </c>
      <c r="R7" s="45" t="str">
        <f>IF('Local-Regional Food Tracker'!Q8="Yes",'Local-Regional Food Tracker'!N8,"")</f>
        <v/>
      </c>
      <c r="S7" s="46">
        <f t="shared" si="0"/>
        <v>0</v>
      </c>
      <c r="T7" s="47"/>
      <c r="U7" s="48">
        <f t="shared" ref="U7:U70" si="1">IF(T7="regional",S7*0.33,S7*0.5)</f>
        <v>0</v>
      </c>
      <c r="V7" s="21"/>
      <c r="W7" s="21"/>
      <c r="X7" s="49">
        <f t="shared" ref="X7:X70" si="2">X6-U7</f>
        <v>0</v>
      </c>
      <c r="Y7" s="50"/>
    </row>
    <row r="8" spans="1:25" x14ac:dyDescent="0.2">
      <c r="A8" s="31" t="str">
        <f>IF('Local-Regional Food Tracker'!A9="","",'Local-Regional Food Tracker'!A9)</f>
        <v/>
      </c>
      <c r="B8" s="32" t="str">
        <f>IF('Local-Regional Food Tracker'!B9="","",'Local-Regional Food Tracker'!B9)</f>
        <v/>
      </c>
      <c r="C8" s="21"/>
      <c r="D8" s="33"/>
      <c r="E8" s="33"/>
      <c r="F8" s="21"/>
      <c r="G8" s="34" t="str">
        <f>IF('Local-Regional Food Tracker'!Q9="Yes",'Local-Regional Food Tracker'!C9,"")</f>
        <v/>
      </c>
      <c r="H8" s="35" t="str">
        <f>IF('Local-Regional Food Tracker'!Q9="Yes",'Local-Regional Food Tracker'!D9,"")</f>
        <v/>
      </c>
      <c r="I8" s="36" t="str">
        <f>IF('Local-Regional Food Tracker'!Q9="Yes",'Local-Regional Food Tracker'!E9,"")</f>
        <v/>
      </c>
      <c r="J8" s="37" t="str">
        <f>IF('Local-Regional Food Tracker'!Q9="Yes",'Local-Regional Food Tracker'!F9,"")</f>
        <v/>
      </c>
      <c r="K8" s="38" t="str">
        <f>IF('Local-Regional Food Tracker'!Q9="Yes",'Local-Regional Food Tracker'!G9,"")</f>
        <v/>
      </c>
      <c r="L8" s="39" t="str">
        <f>IF('Local-Regional Food Tracker'!Q9="Yes",'Local-Regional Food Tracker'!H9,"")</f>
        <v/>
      </c>
      <c r="M8" s="40" t="str">
        <f>IF('Local-Regional Food Tracker'!Q9="Yes",'Local-Regional Food Tracker'!I9,"")</f>
        <v/>
      </c>
      <c r="N8" s="41" t="str">
        <f>IF('Local-Regional Food Tracker'!Q9="Yes",'Local-Regional Food Tracker'!J9,"")</f>
        <v/>
      </c>
      <c r="O8" s="42" t="str">
        <f>IF('Local-Regional Food Tracker'!Q9="Yes",'Local-Regional Food Tracker'!K9,"")</f>
        <v/>
      </c>
      <c r="P8" s="43" t="str">
        <f>IF('Local-Regional Food Tracker'!Q9="Yes",'Local-Regional Food Tracker'!L9,"")</f>
        <v/>
      </c>
      <c r="Q8" s="44" t="str">
        <f>IF('Local-Regional Food Tracker'!Q9="Yes",'Local-Regional Food Tracker'!M9,"")</f>
        <v/>
      </c>
      <c r="R8" s="45" t="str">
        <f>IF('Local-Regional Food Tracker'!Q9="Yes",'Local-Regional Food Tracker'!N9,"")</f>
        <v/>
      </c>
      <c r="S8" s="46">
        <f t="shared" si="0"/>
        <v>0</v>
      </c>
      <c r="T8" s="47"/>
      <c r="U8" s="48">
        <f t="shared" si="1"/>
        <v>0</v>
      </c>
      <c r="V8" s="21"/>
      <c r="W8" s="21"/>
      <c r="X8" s="49">
        <f t="shared" si="2"/>
        <v>0</v>
      </c>
      <c r="Y8" s="50"/>
    </row>
    <row r="9" spans="1:25" x14ac:dyDescent="0.2">
      <c r="A9" s="31" t="str">
        <f>IF('Local-Regional Food Tracker'!A10="","",'Local-Regional Food Tracker'!A10)</f>
        <v/>
      </c>
      <c r="B9" s="32" t="str">
        <f>IF('Local-Regional Food Tracker'!B10="","",'Local-Regional Food Tracker'!B10)</f>
        <v/>
      </c>
      <c r="C9" s="21"/>
      <c r="D9" s="33"/>
      <c r="E9" s="33"/>
      <c r="F9" s="21"/>
      <c r="G9" s="34" t="str">
        <f>IF('Local-Regional Food Tracker'!Q10="Yes",'Local-Regional Food Tracker'!C10,"")</f>
        <v/>
      </c>
      <c r="H9" s="35" t="str">
        <f>IF('Local-Regional Food Tracker'!Q10="Yes",'Local-Regional Food Tracker'!D10,"")</f>
        <v/>
      </c>
      <c r="I9" s="36" t="str">
        <f>IF('Local-Regional Food Tracker'!Q10="Yes",'Local-Regional Food Tracker'!E10,"")</f>
        <v/>
      </c>
      <c r="J9" s="37" t="str">
        <f>IF('Local-Regional Food Tracker'!Q10="Yes",'Local-Regional Food Tracker'!F10,"")</f>
        <v/>
      </c>
      <c r="K9" s="38" t="str">
        <f>IF('Local-Regional Food Tracker'!Q10="Yes",'Local-Regional Food Tracker'!G10,"")</f>
        <v/>
      </c>
      <c r="L9" s="39" t="str">
        <f>IF('Local-Regional Food Tracker'!Q10="Yes",'Local-Regional Food Tracker'!H10,"")</f>
        <v/>
      </c>
      <c r="M9" s="40" t="str">
        <f>IF('Local-Regional Food Tracker'!Q10="Yes",'Local-Regional Food Tracker'!I10,"")</f>
        <v/>
      </c>
      <c r="N9" s="41" t="str">
        <f>IF('Local-Regional Food Tracker'!Q10="Yes",'Local-Regional Food Tracker'!J10,"")</f>
        <v/>
      </c>
      <c r="O9" s="42" t="str">
        <f>IF('Local-Regional Food Tracker'!Q10="Yes",'Local-Regional Food Tracker'!K10,"")</f>
        <v/>
      </c>
      <c r="P9" s="43" t="str">
        <f>IF('Local-Regional Food Tracker'!Q10="Yes",'Local-Regional Food Tracker'!L10,"")</f>
        <v/>
      </c>
      <c r="Q9" s="44" t="str">
        <f>IF('Local-Regional Food Tracker'!Q10="Yes",'Local-Regional Food Tracker'!M10,"")</f>
        <v/>
      </c>
      <c r="R9" s="45" t="str">
        <f>IF('Local-Regional Food Tracker'!Q10="Yes",'Local-Regional Food Tracker'!N10,"")</f>
        <v/>
      </c>
      <c r="S9" s="46">
        <f t="shared" si="0"/>
        <v>0</v>
      </c>
      <c r="T9" s="47"/>
      <c r="U9" s="48">
        <f t="shared" si="1"/>
        <v>0</v>
      </c>
      <c r="V9" s="21"/>
      <c r="W9" s="21"/>
      <c r="X9" s="49">
        <f t="shared" si="2"/>
        <v>0</v>
      </c>
      <c r="Y9" s="50"/>
    </row>
    <row r="10" spans="1:25" x14ac:dyDescent="0.2">
      <c r="A10" s="31" t="str">
        <f>IF('Local-Regional Food Tracker'!A11="","",'Local-Regional Food Tracker'!A11)</f>
        <v/>
      </c>
      <c r="B10" s="32" t="str">
        <f>IF('Local-Regional Food Tracker'!B11="","",'Local-Regional Food Tracker'!B11)</f>
        <v/>
      </c>
      <c r="C10" s="21"/>
      <c r="D10" s="33"/>
      <c r="E10" s="33"/>
      <c r="F10" s="21"/>
      <c r="G10" s="34" t="str">
        <f>IF('Local-Regional Food Tracker'!Q11="Yes",'Local-Regional Food Tracker'!C11,"")</f>
        <v/>
      </c>
      <c r="H10" s="35" t="str">
        <f>IF('Local-Regional Food Tracker'!Q11="Yes",'Local-Regional Food Tracker'!D11,"")</f>
        <v/>
      </c>
      <c r="I10" s="36" t="str">
        <f>IF('Local-Regional Food Tracker'!Q11="Yes",'Local-Regional Food Tracker'!E11,"")</f>
        <v/>
      </c>
      <c r="J10" s="37" t="str">
        <f>IF('Local-Regional Food Tracker'!Q11="Yes",'Local-Regional Food Tracker'!F11,"")</f>
        <v/>
      </c>
      <c r="K10" s="38" t="str">
        <f>IF('Local-Regional Food Tracker'!Q11="Yes",'Local-Regional Food Tracker'!G11,"")</f>
        <v/>
      </c>
      <c r="L10" s="39" t="str">
        <f>IF('Local-Regional Food Tracker'!Q11="Yes",'Local-Regional Food Tracker'!H11,"")</f>
        <v/>
      </c>
      <c r="M10" s="40" t="str">
        <f>IF('Local-Regional Food Tracker'!Q11="Yes",'Local-Regional Food Tracker'!I11,"")</f>
        <v/>
      </c>
      <c r="N10" s="41" t="str">
        <f>IF('Local-Regional Food Tracker'!Q11="Yes",'Local-Regional Food Tracker'!J11,"")</f>
        <v/>
      </c>
      <c r="O10" s="42" t="str">
        <f>IF('Local-Regional Food Tracker'!Q11="Yes",'Local-Regional Food Tracker'!K11,"")</f>
        <v/>
      </c>
      <c r="P10" s="43" t="str">
        <f>IF('Local-Regional Food Tracker'!Q11="Yes",'Local-Regional Food Tracker'!L11,"")</f>
        <v/>
      </c>
      <c r="Q10" s="44" t="str">
        <f>IF('Local-Regional Food Tracker'!Q11="Yes",'Local-Regional Food Tracker'!M11,"")</f>
        <v/>
      </c>
      <c r="R10" s="45" t="str">
        <f>IF('Local-Regional Food Tracker'!Q11="Yes",'Local-Regional Food Tracker'!N11,"")</f>
        <v/>
      </c>
      <c r="S10" s="46">
        <f t="shared" si="0"/>
        <v>0</v>
      </c>
      <c r="T10" s="47"/>
      <c r="U10" s="48">
        <f t="shared" si="1"/>
        <v>0</v>
      </c>
      <c r="V10" s="21"/>
      <c r="W10" s="21"/>
      <c r="X10" s="49">
        <f t="shared" si="2"/>
        <v>0</v>
      </c>
      <c r="Y10" s="50"/>
    </row>
    <row r="11" spans="1:25" x14ac:dyDescent="0.2">
      <c r="A11" s="31" t="str">
        <f>IF('Local-Regional Food Tracker'!A12="","",'Local-Regional Food Tracker'!A12)</f>
        <v/>
      </c>
      <c r="B11" s="32" t="str">
        <f>IF('Local-Regional Food Tracker'!B12="","",'Local-Regional Food Tracker'!B12)</f>
        <v/>
      </c>
      <c r="C11" s="21"/>
      <c r="D11" s="33"/>
      <c r="E11" s="33"/>
      <c r="F11" s="21"/>
      <c r="G11" s="34" t="str">
        <f>IF('Local-Regional Food Tracker'!Q12="Yes",'Local-Regional Food Tracker'!C12,"")</f>
        <v/>
      </c>
      <c r="H11" s="35" t="str">
        <f>IF('Local-Regional Food Tracker'!Q12="Yes",'Local-Regional Food Tracker'!D12,"")</f>
        <v/>
      </c>
      <c r="I11" s="36" t="str">
        <f>IF('Local-Regional Food Tracker'!Q12="Yes",'Local-Regional Food Tracker'!E12,"")</f>
        <v/>
      </c>
      <c r="J11" s="37" t="str">
        <f>IF('Local-Regional Food Tracker'!Q12="Yes",'Local-Regional Food Tracker'!F12,"")</f>
        <v/>
      </c>
      <c r="K11" s="38" t="str">
        <f>IF('Local-Regional Food Tracker'!Q12="Yes",'Local-Regional Food Tracker'!G12,"")</f>
        <v/>
      </c>
      <c r="L11" s="39" t="str">
        <f>IF('Local-Regional Food Tracker'!Q12="Yes",'Local-Regional Food Tracker'!H12,"")</f>
        <v/>
      </c>
      <c r="M11" s="40" t="str">
        <f>IF('Local-Regional Food Tracker'!Q12="Yes",'Local-Regional Food Tracker'!I12,"")</f>
        <v/>
      </c>
      <c r="N11" s="41" t="str">
        <f>IF('Local-Regional Food Tracker'!Q12="Yes",'Local-Regional Food Tracker'!J12,"")</f>
        <v/>
      </c>
      <c r="O11" s="42" t="str">
        <f>IF('Local-Regional Food Tracker'!Q12="Yes",'Local-Regional Food Tracker'!K12,"")</f>
        <v/>
      </c>
      <c r="P11" s="43" t="str">
        <f>IF('Local-Regional Food Tracker'!Q12="Yes",'Local-Regional Food Tracker'!L12,"")</f>
        <v/>
      </c>
      <c r="Q11" s="44" t="str">
        <f>IF('Local-Regional Food Tracker'!Q12="Yes",'Local-Regional Food Tracker'!M12,"")</f>
        <v/>
      </c>
      <c r="R11" s="45" t="str">
        <f>IF('Local-Regional Food Tracker'!Q12="Yes",'Local-Regional Food Tracker'!N12,"")</f>
        <v/>
      </c>
      <c r="S11" s="46">
        <f t="shared" si="0"/>
        <v>0</v>
      </c>
      <c r="T11" s="47"/>
      <c r="U11" s="48">
        <f t="shared" si="1"/>
        <v>0</v>
      </c>
      <c r="V11" s="21"/>
      <c r="W11" s="21"/>
      <c r="X11" s="49">
        <f t="shared" si="2"/>
        <v>0</v>
      </c>
      <c r="Y11" s="50"/>
    </row>
    <row r="12" spans="1:25" x14ac:dyDescent="0.2">
      <c r="A12" s="31" t="str">
        <f>IF('Local-Regional Food Tracker'!A13="","",'Local-Regional Food Tracker'!A13)</f>
        <v/>
      </c>
      <c r="B12" s="32" t="str">
        <f>IF('Local-Regional Food Tracker'!B13="","",'Local-Regional Food Tracker'!B13)</f>
        <v/>
      </c>
      <c r="C12" s="21"/>
      <c r="D12" s="33"/>
      <c r="E12" s="33"/>
      <c r="F12" s="21"/>
      <c r="G12" s="34" t="str">
        <f>IF('Local-Regional Food Tracker'!Q13="Yes",'Local-Regional Food Tracker'!C13,"")</f>
        <v/>
      </c>
      <c r="H12" s="35" t="str">
        <f>IF('Local-Regional Food Tracker'!Q13="Yes",'Local-Regional Food Tracker'!D13,"")</f>
        <v/>
      </c>
      <c r="I12" s="36" t="str">
        <f>IF('Local-Regional Food Tracker'!Q13="Yes",'Local-Regional Food Tracker'!E13,"")</f>
        <v/>
      </c>
      <c r="J12" s="37" t="str">
        <f>IF('Local-Regional Food Tracker'!Q13="Yes",'Local-Regional Food Tracker'!F13,"")</f>
        <v/>
      </c>
      <c r="K12" s="38" t="str">
        <f>IF('Local-Regional Food Tracker'!Q13="Yes",'Local-Regional Food Tracker'!G13,"")</f>
        <v/>
      </c>
      <c r="L12" s="39" t="str">
        <f>IF('Local-Regional Food Tracker'!Q13="Yes",'Local-Regional Food Tracker'!H13,"")</f>
        <v/>
      </c>
      <c r="M12" s="40" t="str">
        <f>IF('Local-Regional Food Tracker'!Q13="Yes",'Local-Regional Food Tracker'!I13,"")</f>
        <v/>
      </c>
      <c r="N12" s="41" t="str">
        <f>IF('Local-Regional Food Tracker'!Q13="Yes",'Local-Regional Food Tracker'!J13,"")</f>
        <v/>
      </c>
      <c r="O12" s="42" t="str">
        <f>IF('Local-Regional Food Tracker'!Q13="Yes",'Local-Regional Food Tracker'!K13,"")</f>
        <v/>
      </c>
      <c r="P12" s="43" t="str">
        <f>IF('Local-Regional Food Tracker'!Q13="Yes",'Local-Regional Food Tracker'!L13,"")</f>
        <v/>
      </c>
      <c r="Q12" s="44" t="str">
        <f>IF('Local-Regional Food Tracker'!Q13="Yes",'Local-Regional Food Tracker'!M13,"")</f>
        <v/>
      </c>
      <c r="R12" s="45" t="str">
        <f>IF('Local-Regional Food Tracker'!Q13="Yes",'Local-Regional Food Tracker'!N13,"")</f>
        <v/>
      </c>
      <c r="S12" s="46">
        <f t="shared" si="0"/>
        <v>0</v>
      </c>
      <c r="T12" s="47"/>
      <c r="U12" s="48">
        <f t="shared" si="1"/>
        <v>0</v>
      </c>
      <c r="V12" s="21"/>
      <c r="W12" s="21"/>
      <c r="X12" s="49">
        <f t="shared" si="2"/>
        <v>0</v>
      </c>
      <c r="Y12" s="50"/>
    </row>
    <row r="13" spans="1:25" x14ac:dyDescent="0.2">
      <c r="A13" s="31" t="str">
        <f>IF('Local-Regional Food Tracker'!A14="","",'Local-Regional Food Tracker'!A14)</f>
        <v/>
      </c>
      <c r="B13" s="32" t="str">
        <f>IF('Local-Regional Food Tracker'!B14="","",'Local-Regional Food Tracker'!B14)</f>
        <v/>
      </c>
      <c r="C13" s="21"/>
      <c r="D13" s="33"/>
      <c r="E13" s="33"/>
      <c r="F13" s="21"/>
      <c r="G13" s="34" t="str">
        <f>IF('Local-Regional Food Tracker'!Q14="Yes",'Local-Regional Food Tracker'!C14,"")</f>
        <v/>
      </c>
      <c r="H13" s="35" t="str">
        <f>IF('Local-Regional Food Tracker'!Q14="Yes",'Local-Regional Food Tracker'!D14,"")</f>
        <v/>
      </c>
      <c r="I13" s="36" t="str">
        <f>IF('Local-Regional Food Tracker'!Q14="Yes",'Local-Regional Food Tracker'!E14,"")</f>
        <v/>
      </c>
      <c r="J13" s="37" t="str">
        <f>IF('Local-Regional Food Tracker'!Q14="Yes",'Local-Regional Food Tracker'!F14,"")</f>
        <v/>
      </c>
      <c r="K13" s="38" t="str">
        <f>IF('Local-Regional Food Tracker'!Q14="Yes",'Local-Regional Food Tracker'!G14,"")</f>
        <v/>
      </c>
      <c r="L13" s="39" t="str">
        <f>IF('Local-Regional Food Tracker'!Q14="Yes",'Local-Regional Food Tracker'!H14,"")</f>
        <v/>
      </c>
      <c r="M13" s="40" t="str">
        <f>IF('Local-Regional Food Tracker'!Q14="Yes",'Local-Regional Food Tracker'!I14,"")</f>
        <v/>
      </c>
      <c r="N13" s="41" t="str">
        <f>IF('Local-Regional Food Tracker'!Q14="Yes",'Local-Regional Food Tracker'!J14,"")</f>
        <v/>
      </c>
      <c r="O13" s="42" t="str">
        <f>IF('Local-Regional Food Tracker'!Q14="Yes",'Local-Regional Food Tracker'!K14,"")</f>
        <v/>
      </c>
      <c r="P13" s="43" t="str">
        <f>IF('Local-Regional Food Tracker'!Q14="Yes",'Local-Regional Food Tracker'!L14,"")</f>
        <v/>
      </c>
      <c r="Q13" s="44" t="str">
        <f>IF('Local-Regional Food Tracker'!Q14="Yes",'Local-Regional Food Tracker'!M14,"")</f>
        <v/>
      </c>
      <c r="R13" s="45" t="str">
        <f>IF('Local-Regional Food Tracker'!Q14="Yes",'Local-Regional Food Tracker'!N14,"")</f>
        <v/>
      </c>
      <c r="S13" s="46">
        <f t="shared" si="0"/>
        <v>0</v>
      </c>
      <c r="T13" s="47"/>
      <c r="U13" s="48">
        <f t="shared" si="1"/>
        <v>0</v>
      </c>
      <c r="V13" s="21"/>
      <c r="W13" s="21"/>
      <c r="X13" s="49">
        <f t="shared" si="2"/>
        <v>0</v>
      </c>
      <c r="Y13" s="50"/>
    </row>
    <row r="14" spans="1:25" x14ac:dyDescent="0.2">
      <c r="A14" s="31" t="str">
        <f>IF('Local-Regional Food Tracker'!A15="","",'Local-Regional Food Tracker'!A15)</f>
        <v/>
      </c>
      <c r="B14" s="32" t="str">
        <f>IF('Local-Regional Food Tracker'!B15="","",'Local-Regional Food Tracker'!B15)</f>
        <v/>
      </c>
      <c r="C14" s="21"/>
      <c r="D14" s="33"/>
      <c r="E14" s="33"/>
      <c r="F14" s="21"/>
      <c r="G14" s="34" t="str">
        <f>IF('Local-Regional Food Tracker'!Q15="Yes",'Local-Regional Food Tracker'!C15,"")</f>
        <v/>
      </c>
      <c r="H14" s="35" t="str">
        <f>IF('Local-Regional Food Tracker'!Q15="Yes",'Local-Regional Food Tracker'!D15,"")</f>
        <v/>
      </c>
      <c r="I14" s="36" t="str">
        <f>IF('Local-Regional Food Tracker'!Q15="Yes",'Local-Regional Food Tracker'!E15,"")</f>
        <v/>
      </c>
      <c r="J14" s="37" t="str">
        <f>IF('Local-Regional Food Tracker'!Q15="Yes",'Local-Regional Food Tracker'!F15,"")</f>
        <v/>
      </c>
      <c r="K14" s="38" t="str">
        <f>IF('Local-Regional Food Tracker'!Q15="Yes",'Local-Regional Food Tracker'!G15,"")</f>
        <v/>
      </c>
      <c r="L14" s="39" t="str">
        <f>IF('Local-Regional Food Tracker'!Q15="Yes",'Local-Regional Food Tracker'!H15,"")</f>
        <v/>
      </c>
      <c r="M14" s="40" t="str">
        <f>IF('Local-Regional Food Tracker'!Q15="Yes",'Local-Regional Food Tracker'!I15,"")</f>
        <v/>
      </c>
      <c r="N14" s="41" t="str">
        <f>IF('Local-Regional Food Tracker'!Q15="Yes",'Local-Regional Food Tracker'!J15,"")</f>
        <v/>
      </c>
      <c r="O14" s="42" t="str">
        <f>IF('Local-Regional Food Tracker'!Q15="Yes",'Local-Regional Food Tracker'!K15,"")</f>
        <v/>
      </c>
      <c r="P14" s="43" t="str">
        <f>IF('Local-Regional Food Tracker'!Q15="Yes",'Local-Regional Food Tracker'!L15,"")</f>
        <v/>
      </c>
      <c r="Q14" s="44" t="str">
        <f>IF('Local-Regional Food Tracker'!Q15="Yes",'Local-Regional Food Tracker'!M15,"")</f>
        <v/>
      </c>
      <c r="R14" s="45" t="str">
        <f>IF('Local-Regional Food Tracker'!Q15="Yes",'Local-Regional Food Tracker'!N15,"")</f>
        <v/>
      </c>
      <c r="S14" s="46">
        <f t="shared" si="0"/>
        <v>0</v>
      </c>
      <c r="T14" s="47"/>
      <c r="U14" s="48">
        <f t="shared" si="1"/>
        <v>0</v>
      </c>
      <c r="V14" s="21"/>
      <c r="W14" s="21"/>
      <c r="X14" s="49">
        <f t="shared" si="2"/>
        <v>0</v>
      </c>
      <c r="Y14" s="50"/>
    </row>
    <row r="15" spans="1:25" x14ac:dyDescent="0.2">
      <c r="A15" s="31" t="str">
        <f>IF('Local-Regional Food Tracker'!A16="","",'Local-Regional Food Tracker'!A16)</f>
        <v/>
      </c>
      <c r="B15" s="32" t="str">
        <f>IF('Local-Regional Food Tracker'!B16="","",'Local-Regional Food Tracker'!B16)</f>
        <v/>
      </c>
      <c r="C15" s="21"/>
      <c r="D15" s="33"/>
      <c r="E15" s="33"/>
      <c r="F15" s="21"/>
      <c r="G15" s="34" t="str">
        <f>IF('Local-Regional Food Tracker'!Q16="Yes",'Local-Regional Food Tracker'!C16,"")</f>
        <v/>
      </c>
      <c r="H15" s="35" t="str">
        <f>IF('Local-Regional Food Tracker'!Q16="Yes",'Local-Regional Food Tracker'!D16,"")</f>
        <v/>
      </c>
      <c r="I15" s="36" t="str">
        <f>IF('Local-Regional Food Tracker'!Q16="Yes",'Local-Regional Food Tracker'!E16,"")</f>
        <v/>
      </c>
      <c r="J15" s="37" t="str">
        <f>IF('Local-Regional Food Tracker'!Q16="Yes",'Local-Regional Food Tracker'!F16,"")</f>
        <v/>
      </c>
      <c r="K15" s="38" t="str">
        <f>IF('Local-Regional Food Tracker'!Q16="Yes",'Local-Regional Food Tracker'!G16,"")</f>
        <v/>
      </c>
      <c r="L15" s="39" t="str">
        <f>IF('Local-Regional Food Tracker'!Q16="Yes",'Local-Regional Food Tracker'!H16,"")</f>
        <v/>
      </c>
      <c r="M15" s="40" t="str">
        <f>IF('Local-Regional Food Tracker'!Q16="Yes",'Local-Regional Food Tracker'!I16,"")</f>
        <v/>
      </c>
      <c r="N15" s="41" t="str">
        <f>IF('Local-Regional Food Tracker'!Q16="Yes",'Local-Regional Food Tracker'!J16,"")</f>
        <v/>
      </c>
      <c r="O15" s="42" t="str">
        <f>IF('Local-Regional Food Tracker'!Q16="Yes",'Local-Regional Food Tracker'!K16,"")</f>
        <v/>
      </c>
      <c r="P15" s="43" t="str">
        <f>IF('Local-Regional Food Tracker'!Q16="Yes",'Local-Regional Food Tracker'!L16,"")</f>
        <v/>
      </c>
      <c r="Q15" s="44" t="str">
        <f>IF('Local-Regional Food Tracker'!Q16="Yes",'Local-Regional Food Tracker'!M16,"")</f>
        <v/>
      </c>
      <c r="R15" s="45" t="str">
        <f>IF('Local-Regional Food Tracker'!Q16="Yes",'Local-Regional Food Tracker'!N16,"")</f>
        <v/>
      </c>
      <c r="S15" s="46">
        <f t="shared" si="0"/>
        <v>0</v>
      </c>
      <c r="T15" s="47"/>
      <c r="U15" s="48">
        <f t="shared" si="1"/>
        <v>0</v>
      </c>
      <c r="V15" s="21"/>
      <c r="W15" s="21"/>
      <c r="X15" s="49">
        <f t="shared" si="2"/>
        <v>0</v>
      </c>
      <c r="Y15" s="50"/>
    </row>
    <row r="16" spans="1:25" x14ac:dyDescent="0.2">
      <c r="A16" s="31" t="str">
        <f>IF('Local-Regional Food Tracker'!A17="","",'Local-Regional Food Tracker'!A17)</f>
        <v/>
      </c>
      <c r="B16" s="32" t="str">
        <f>IF('Local-Regional Food Tracker'!B17="","",'Local-Regional Food Tracker'!B17)</f>
        <v/>
      </c>
      <c r="C16" s="21"/>
      <c r="D16" s="33"/>
      <c r="E16" s="33"/>
      <c r="F16" s="21"/>
      <c r="G16" s="34" t="str">
        <f>IF('Local-Regional Food Tracker'!Q17="Yes",'Local-Regional Food Tracker'!C17,"")</f>
        <v/>
      </c>
      <c r="H16" s="35" t="str">
        <f>IF('Local-Regional Food Tracker'!Q17="Yes",'Local-Regional Food Tracker'!D17,"")</f>
        <v/>
      </c>
      <c r="I16" s="36" t="str">
        <f>IF('Local-Regional Food Tracker'!Q17="Yes",'Local-Regional Food Tracker'!E17,"")</f>
        <v/>
      </c>
      <c r="J16" s="37" t="str">
        <f>IF('Local-Regional Food Tracker'!Q17="Yes",'Local-Regional Food Tracker'!F17,"")</f>
        <v/>
      </c>
      <c r="K16" s="38" t="str">
        <f>IF('Local-Regional Food Tracker'!Q17="Yes",'Local-Regional Food Tracker'!G17,"")</f>
        <v/>
      </c>
      <c r="L16" s="39" t="str">
        <f>IF('Local-Regional Food Tracker'!Q17="Yes",'Local-Regional Food Tracker'!H17,"")</f>
        <v/>
      </c>
      <c r="M16" s="40" t="str">
        <f>IF('Local-Regional Food Tracker'!Q17="Yes",'Local-Regional Food Tracker'!I17,"")</f>
        <v/>
      </c>
      <c r="N16" s="41" t="str">
        <f>IF('Local-Regional Food Tracker'!Q17="Yes",'Local-Regional Food Tracker'!J17,"")</f>
        <v/>
      </c>
      <c r="O16" s="42" t="str">
        <f>IF('Local-Regional Food Tracker'!Q17="Yes",'Local-Regional Food Tracker'!K17,"")</f>
        <v/>
      </c>
      <c r="P16" s="43" t="str">
        <f>IF('Local-Regional Food Tracker'!Q17="Yes",'Local-Regional Food Tracker'!L17,"")</f>
        <v/>
      </c>
      <c r="Q16" s="44" t="str">
        <f>IF('Local-Regional Food Tracker'!Q17="Yes",'Local-Regional Food Tracker'!M17,"")</f>
        <v/>
      </c>
      <c r="R16" s="45" t="str">
        <f>IF('Local-Regional Food Tracker'!Q17="Yes",'Local-Regional Food Tracker'!N17,"")</f>
        <v/>
      </c>
      <c r="S16" s="46">
        <f t="shared" si="0"/>
        <v>0</v>
      </c>
      <c r="T16" s="47"/>
      <c r="U16" s="48">
        <f t="shared" si="1"/>
        <v>0</v>
      </c>
      <c r="V16" s="21"/>
      <c r="W16" s="21"/>
      <c r="X16" s="49">
        <f t="shared" si="2"/>
        <v>0</v>
      </c>
      <c r="Y16" s="50"/>
    </row>
    <row r="17" spans="1:25" x14ac:dyDescent="0.2">
      <c r="A17" s="31" t="str">
        <f>IF('Local-Regional Food Tracker'!A18="","",'Local-Regional Food Tracker'!A18)</f>
        <v/>
      </c>
      <c r="B17" s="32" t="str">
        <f>IF('Local-Regional Food Tracker'!B18="","",'Local-Regional Food Tracker'!B18)</f>
        <v/>
      </c>
      <c r="C17" s="21"/>
      <c r="D17" s="33"/>
      <c r="E17" s="33"/>
      <c r="F17" s="21"/>
      <c r="G17" s="34" t="str">
        <f>IF('Local-Regional Food Tracker'!Q18="Yes",'Local-Regional Food Tracker'!C18,"")</f>
        <v/>
      </c>
      <c r="H17" s="35" t="str">
        <f>IF('Local-Regional Food Tracker'!Q18="Yes",'Local-Regional Food Tracker'!D18,"")</f>
        <v/>
      </c>
      <c r="I17" s="36" t="str">
        <f>IF('Local-Regional Food Tracker'!Q18="Yes",'Local-Regional Food Tracker'!E18,"")</f>
        <v/>
      </c>
      <c r="J17" s="37" t="str">
        <f>IF('Local-Regional Food Tracker'!Q18="Yes",'Local-Regional Food Tracker'!F18,"")</f>
        <v/>
      </c>
      <c r="K17" s="38" t="str">
        <f>IF('Local-Regional Food Tracker'!Q18="Yes",'Local-Regional Food Tracker'!G18,"")</f>
        <v/>
      </c>
      <c r="L17" s="39" t="str">
        <f>IF('Local-Regional Food Tracker'!Q18="Yes",'Local-Regional Food Tracker'!H18,"")</f>
        <v/>
      </c>
      <c r="M17" s="40" t="str">
        <f>IF('Local-Regional Food Tracker'!Q18="Yes",'Local-Regional Food Tracker'!I18,"")</f>
        <v/>
      </c>
      <c r="N17" s="41" t="str">
        <f>IF('Local-Regional Food Tracker'!Q18="Yes",'Local-Regional Food Tracker'!J18,"")</f>
        <v/>
      </c>
      <c r="O17" s="42" t="str">
        <f>IF('Local-Regional Food Tracker'!Q18="Yes",'Local-Regional Food Tracker'!K18,"")</f>
        <v/>
      </c>
      <c r="P17" s="43" t="str">
        <f>IF('Local-Regional Food Tracker'!Q18="Yes",'Local-Regional Food Tracker'!L18,"")</f>
        <v/>
      </c>
      <c r="Q17" s="44" t="str">
        <f>IF('Local-Regional Food Tracker'!Q18="Yes",'Local-Regional Food Tracker'!M18,"")</f>
        <v/>
      </c>
      <c r="R17" s="45" t="str">
        <f>IF('Local-Regional Food Tracker'!Q18="Yes",'Local-Regional Food Tracker'!N18,"")</f>
        <v/>
      </c>
      <c r="S17" s="46">
        <f t="shared" si="0"/>
        <v>0</v>
      </c>
      <c r="T17" s="47"/>
      <c r="U17" s="48">
        <f t="shared" si="1"/>
        <v>0</v>
      </c>
      <c r="V17" s="21"/>
      <c r="W17" s="21"/>
      <c r="X17" s="49">
        <f t="shared" si="2"/>
        <v>0</v>
      </c>
      <c r="Y17" s="50"/>
    </row>
    <row r="18" spans="1:25" x14ac:dyDescent="0.2">
      <c r="A18" s="31" t="str">
        <f>IF('Local-Regional Food Tracker'!A19="","",'Local-Regional Food Tracker'!A19)</f>
        <v/>
      </c>
      <c r="B18" s="32" t="str">
        <f>IF('Local-Regional Food Tracker'!B19="","",'Local-Regional Food Tracker'!B19)</f>
        <v/>
      </c>
      <c r="C18" s="21"/>
      <c r="D18" s="33"/>
      <c r="E18" s="33"/>
      <c r="F18" s="21"/>
      <c r="G18" s="34" t="str">
        <f>IF('Local-Regional Food Tracker'!Q19="Yes",'Local-Regional Food Tracker'!C19,"")</f>
        <v/>
      </c>
      <c r="H18" s="35" t="str">
        <f>IF('Local-Regional Food Tracker'!Q19="Yes",'Local-Regional Food Tracker'!D19,"")</f>
        <v/>
      </c>
      <c r="I18" s="36" t="str">
        <f>IF('Local-Regional Food Tracker'!Q19="Yes",'Local-Regional Food Tracker'!E19,"")</f>
        <v/>
      </c>
      <c r="J18" s="37" t="str">
        <f>IF('Local-Regional Food Tracker'!Q19="Yes",'Local-Regional Food Tracker'!F19,"")</f>
        <v/>
      </c>
      <c r="K18" s="38" t="str">
        <f>IF('Local-Regional Food Tracker'!Q19="Yes",'Local-Regional Food Tracker'!G19,"")</f>
        <v/>
      </c>
      <c r="L18" s="39" t="str">
        <f>IF('Local-Regional Food Tracker'!Q19="Yes",'Local-Regional Food Tracker'!H19,"")</f>
        <v/>
      </c>
      <c r="M18" s="40" t="str">
        <f>IF('Local-Regional Food Tracker'!Q19="Yes",'Local-Regional Food Tracker'!I19,"")</f>
        <v/>
      </c>
      <c r="N18" s="41" t="str">
        <f>IF('Local-Regional Food Tracker'!Q19="Yes",'Local-Regional Food Tracker'!J19,"")</f>
        <v/>
      </c>
      <c r="O18" s="42" t="str">
        <f>IF('Local-Regional Food Tracker'!Q19="Yes",'Local-Regional Food Tracker'!K19,"")</f>
        <v/>
      </c>
      <c r="P18" s="43" t="str">
        <f>IF('Local-Regional Food Tracker'!Q19="Yes",'Local-Regional Food Tracker'!L19,"")</f>
        <v/>
      </c>
      <c r="Q18" s="44" t="str">
        <f>IF('Local-Regional Food Tracker'!Q19="Yes",'Local-Regional Food Tracker'!M19,"")</f>
        <v/>
      </c>
      <c r="R18" s="45" t="str">
        <f>IF('Local-Regional Food Tracker'!Q19="Yes",'Local-Regional Food Tracker'!N19,"")</f>
        <v/>
      </c>
      <c r="S18" s="46">
        <f t="shared" si="0"/>
        <v>0</v>
      </c>
      <c r="T18" s="47"/>
      <c r="U18" s="48">
        <f t="shared" si="1"/>
        <v>0</v>
      </c>
      <c r="V18" s="21"/>
      <c r="W18" s="21"/>
      <c r="X18" s="49">
        <f t="shared" si="2"/>
        <v>0</v>
      </c>
      <c r="Y18" s="50"/>
    </row>
    <row r="19" spans="1:25" x14ac:dyDescent="0.2">
      <c r="A19" s="31" t="str">
        <f>IF('Local-Regional Food Tracker'!A20="","",'Local-Regional Food Tracker'!A20)</f>
        <v/>
      </c>
      <c r="B19" s="32" t="str">
        <f>IF('Local-Regional Food Tracker'!B20="","",'Local-Regional Food Tracker'!B20)</f>
        <v/>
      </c>
      <c r="C19" s="21"/>
      <c r="D19" s="33"/>
      <c r="E19" s="33"/>
      <c r="F19" s="21"/>
      <c r="G19" s="34" t="str">
        <f>IF('Local-Regional Food Tracker'!Q20="Yes",'Local-Regional Food Tracker'!C20,"")</f>
        <v/>
      </c>
      <c r="H19" s="35" t="str">
        <f>IF('Local-Regional Food Tracker'!Q20="Yes",'Local-Regional Food Tracker'!D20,"")</f>
        <v/>
      </c>
      <c r="I19" s="36" t="str">
        <f>IF('Local-Regional Food Tracker'!Q20="Yes",'Local-Regional Food Tracker'!E20,"")</f>
        <v/>
      </c>
      <c r="J19" s="37" t="str">
        <f>IF('Local-Regional Food Tracker'!Q20="Yes",'Local-Regional Food Tracker'!F20,"")</f>
        <v/>
      </c>
      <c r="K19" s="38" t="str">
        <f>IF('Local-Regional Food Tracker'!Q20="Yes",'Local-Regional Food Tracker'!G20,"")</f>
        <v/>
      </c>
      <c r="L19" s="39" t="str">
        <f>IF('Local-Regional Food Tracker'!Q20="Yes",'Local-Regional Food Tracker'!H20,"")</f>
        <v/>
      </c>
      <c r="M19" s="40" t="str">
        <f>IF('Local-Regional Food Tracker'!Q20="Yes",'Local-Regional Food Tracker'!I20,"")</f>
        <v/>
      </c>
      <c r="N19" s="41" t="str">
        <f>IF('Local-Regional Food Tracker'!Q20="Yes",'Local-Regional Food Tracker'!J20,"")</f>
        <v/>
      </c>
      <c r="O19" s="42" t="str">
        <f>IF('Local-Regional Food Tracker'!Q20="Yes",'Local-Regional Food Tracker'!K20,"")</f>
        <v/>
      </c>
      <c r="P19" s="43" t="str">
        <f>IF('Local-Regional Food Tracker'!Q20="Yes",'Local-Regional Food Tracker'!L20,"")</f>
        <v/>
      </c>
      <c r="Q19" s="44" t="str">
        <f>IF('Local-Regional Food Tracker'!Q20="Yes",'Local-Regional Food Tracker'!M20,"")</f>
        <v/>
      </c>
      <c r="R19" s="45" t="str">
        <f>IF('Local-Regional Food Tracker'!Q20="Yes",'Local-Regional Food Tracker'!N20,"")</f>
        <v/>
      </c>
      <c r="S19" s="46">
        <f t="shared" si="0"/>
        <v>0</v>
      </c>
      <c r="T19" s="47"/>
      <c r="U19" s="48">
        <f t="shared" si="1"/>
        <v>0</v>
      </c>
      <c r="V19" s="21"/>
      <c r="W19" s="21"/>
      <c r="X19" s="49">
        <f t="shared" si="2"/>
        <v>0</v>
      </c>
      <c r="Y19" s="50"/>
    </row>
    <row r="20" spans="1:25" x14ac:dyDescent="0.2">
      <c r="A20" s="31" t="str">
        <f>IF('Local-Regional Food Tracker'!A21="","",'Local-Regional Food Tracker'!A21)</f>
        <v/>
      </c>
      <c r="B20" s="32" t="str">
        <f>IF('Local-Regional Food Tracker'!B21="","",'Local-Regional Food Tracker'!B21)</f>
        <v/>
      </c>
      <c r="C20" s="21"/>
      <c r="D20" s="33"/>
      <c r="E20" s="33"/>
      <c r="F20" s="21"/>
      <c r="G20" s="34" t="str">
        <f>IF('Local-Regional Food Tracker'!Q21="Yes",'Local-Regional Food Tracker'!C21,"")</f>
        <v/>
      </c>
      <c r="H20" s="35" t="str">
        <f>IF('Local-Regional Food Tracker'!Q21="Yes",'Local-Regional Food Tracker'!D21,"")</f>
        <v/>
      </c>
      <c r="I20" s="36" t="str">
        <f>IF('Local-Regional Food Tracker'!Q21="Yes",'Local-Regional Food Tracker'!E21,"")</f>
        <v/>
      </c>
      <c r="J20" s="37" t="str">
        <f>IF('Local-Regional Food Tracker'!Q21="Yes",'Local-Regional Food Tracker'!F21,"")</f>
        <v/>
      </c>
      <c r="K20" s="38" t="str">
        <f>IF('Local-Regional Food Tracker'!Q21="Yes",'Local-Regional Food Tracker'!G21,"")</f>
        <v/>
      </c>
      <c r="L20" s="39" t="str">
        <f>IF('Local-Regional Food Tracker'!Q21="Yes",'Local-Regional Food Tracker'!H21,"")</f>
        <v/>
      </c>
      <c r="M20" s="40" t="str">
        <f>IF('Local-Regional Food Tracker'!Q21="Yes",'Local-Regional Food Tracker'!I21,"")</f>
        <v/>
      </c>
      <c r="N20" s="41" t="str">
        <f>IF('Local-Regional Food Tracker'!Q21="Yes",'Local-Regional Food Tracker'!J21,"")</f>
        <v/>
      </c>
      <c r="O20" s="42" t="str">
        <f>IF('Local-Regional Food Tracker'!Q21="Yes",'Local-Regional Food Tracker'!K21,"")</f>
        <v/>
      </c>
      <c r="P20" s="43" t="str">
        <f>IF('Local-Regional Food Tracker'!Q21="Yes",'Local-Regional Food Tracker'!L21,"")</f>
        <v/>
      </c>
      <c r="Q20" s="44" t="str">
        <f>IF('Local-Regional Food Tracker'!Q21="Yes",'Local-Regional Food Tracker'!M21,"")</f>
        <v/>
      </c>
      <c r="R20" s="45" t="str">
        <f>IF('Local-Regional Food Tracker'!Q21="Yes",'Local-Regional Food Tracker'!N21,"")</f>
        <v/>
      </c>
      <c r="S20" s="46">
        <f t="shared" si="0"/>
        <v>0</v>
      </c>
      <c r="T20" s="47"/>
      <c r="U20" s="48">
        <f t="shared" si="1"/>
        <v>0</v>
      </c>
      <c r="V20" s="21"/>
      <c r="W20" s="21"/>
      <c r="X20" s="49">
        <f t="shared" si="2"/>
        <v>0</v>
      </c>
      <c r="Y20" s="50"/>
    </row>
    <row r="21" spans="1:25" x14ac:dyDescent="0.2">
      <c r="A21" s="31" t="str">
        <f>IF('Local-Regional Food Tracker'!A22="","",'Local-Regional Food Tracker'!A22)</f>
        <v/>
      </c>
      <c r="B21" s="32" t="str">
        <f>IF('Local-Regional Food Tracker'!B22="","",'Local-Regional Food Tracker'!B22)</f>
        <v/>
      </c>
      <c r="C21" s="21"/>
      <c r="D21" s="33"/>
      <c r="E21" s="33"/>
      <c r="F21" s="21"/>
      <c r="G21" s="34" t="str">
        <f>IF('Local-Regional Food Tracker'!Q22="Yes",'Local-Regional Food Tracker'!C22,"")</f>
        <v/>
      </c>
      <c r="H21" s="35" t="str">
        <f>IF('Local-Regional Food Tracker'!Q22="Yes",'Local-Regional Food Tracker'!D22,"")</f>
        <v/>
      </c>
      <c r="I21" s="36" t="str">
        <f>IF('Local-Regional Food Tracker'!Q22="Yes",'Local-Regional Food Tracker'!E22,"")</f>
        <v/>
      </c>
      <c r="J21" s="37" t="str">
        <f>IF('Local-Regional Food Tracker'!Q22="Yes",'Local-Regional Food Tracker'!F22,"")</f>
        <v/>
      </c>
      <c r="K21" s="38" t="str">
        <f>IF('Local-Regional Food Tracker'!Q22="Yes",'Local-Regional Food Tracker'!G22,"")</f>
        <v/>
      </c>
      <c r="L21" s="39" t="str">
        <f>IF('Local-Regional Food Tracker'!Q22="Yes",'Local-Regional Food Tracker'!H22,"")</f>
        <v/>
      </c>
      <c r="M21" s="40" t="str">
        <f>IF('Local-Regional Food Tracker'!Q22="Yes",'Local-Regional Food Tracker'!I22,"")</f>
        <v/>
      </c>
      <c r="N21" s="41" t="str">
        <f>IF('Local-Regional Food Tracker'!Q22="Yes",'Local-Regional Food Tracker'!J22,"")</f>
        <v/>
      </c>
      <c r="O21" s="42" t="str">
        <f>IF('Local-Regional Food Tracker'!Q22="Yes",'Local-Regional Food Tracker'!K22,"")</f>
        <v/>
      </c>
      <c r="P21" s="43" t="str">
        <f>IF('Local-Regional Food Tracker'!Q22="Yes",'Local-Regional Food Tracker'!L22,"")</f>
        <v/>
      </c>
      <c r="Q21" s="44" t="str">
        <f>IF('Local-Regional Food Tracker'!Q22="Yes",'Local-Regional Food Tracker'!M22,"")</f>
        <v/>
      </c>
      <c r="R21" s="45" t="str">
        <f>IF('Local-Regional Food Tracker'!Q22="Yes",'Local-Regional Food Tracker'!N22,"")</f>
        <v/>
      </c>
      <c r="S21" s="46">
        <f t="shared" si="0"/>
        <v>0</v>
      </c>
      <c r="T21" s="47"/>
      <c r="U21" s="48">
        <f t="shared" si="1"/>
        <v>0</v>
      </c>
      <c r="V21" s="21"/>
      <c r="W21" s="21"/>
      <c r="X21" s="49">
        <f t="shared" si="2"/>
        <v>0</v>
      </c>
      <c r="Y21" s="50"/>
    </row>
    <row r="22" spans="1:25" x14ac:dyDescent="0.2">
      <c r="A22" s="31" t="str">
        <f>IF('Local-Regional Food Tracker'!A23="","",'Local-Regional Food Tracker'!A23)</f>
        <v/>
      </c>
      <c r="B22" s="32" t="str">
        <f>IF('Local-Regional Food Tracker'!B23="","",'Local-Regional Food Tracker'!B23)</f>
        <v/>
      </c>
      <c r="C22" s="21"/>
      <c r="D22" s="33"/>
      <c r="E22" s="33"/>
      <c r="F22" s="21"/>
      <c r="G22" s="34" t="str">
        <f>IF('Local-Regional Food Tracker'!Q23="Yes",'Local-Regional Food Tracker'!C23,"")</f>
        <v/>
      </c>
      <c r="H22" s="35" t="str">
        <f>IF('Local-Regional Food Tracker'!Q23="Yes",'Local-Regional Food Tracker'!D23,"")</f>
        <v/>
      </c>
      <c r="I22" s="36" t="str">
        <f>IF('Local-Regional Food Tracker'!Q23="Yes",'Local-Regional Food Tracker'!E23,"")</f>
        <v/>
      </c>
      <c r="J22" s="37" t="str">
        <f>IF('Local-Regional Food Tracker'!Q23="Yes",'Local-Regional Food Tracker'!F23,"")</f>
        <v/>
      </c>
      <c r="K22" s="38" t="str">
        <f>IF('Local-Regional Food Tracker'!Q23="Yes",'Local-Regional Food Tracker'!G23,"")</f>
        <v/>
      </c>
      <c r="L22" s="39" t="str">
        <f>IF('Local-Regional Food Tracker'!Q23="Yes",'Local-Regional Food Tracker'!H23,"")</f>
        <v/>
      </c>
      <c r="M22" s="40" t="str">
        <f>IF('Local-Regional Food Tracker'!Q23="Yes",'Local-Regional Food Tracker'!I23,"")</f>
        <v/>
      </c>
      <c r="N22" s="41" t="str">
        <f>IF('Local-Regional Food Tracker'!Q23="Yes",'Local-Regional Food Tracker'!J23,"")</f>
        <v/>
      </c>
      <c r="O22" s="42" t="str">
        <f>IF('Local-Regional Food Tracker'!Q23="Yes",'Local-Regional Food Tracker'!K23,"")</f>
        <v/>
      </c>
      <c r="P22" s="43" t="str">
        <f>IF('Local-Regional Food Tracker'!Q23="Yes",'Local-Regional Food Tracker'!L23,"")</f>
        <v/>
      </c>
      <c r="Q22" s="44" t="str">
        <f>IF('Local-Regional Food Tracker'!Q23="Yes",'Local-Regional Food Tracker'!M23,"")</f>
        <v/>
      </c>
      <c r="R22" s="45" t="str">
        <f>IF('Local-Regional Food Tracker'!Q23="Yes",'Local-Regional Food Tracker'!N23,"")</f>
        <v/>
      </c>
      <c r="S22" s="46">
        <f t="shared" si="0"/>
        <v>0</v>
      </c>
      <c r="T22" s="47"/>
      <c r="U22" s="48">
        <f t="shared" si="1"/>
        <v>0</v>
      </c>
      <c r="V22" s="21"/>
      <c r="W22" s="21"/>
      <c r="X22" s="49">
        <f t="shared" si="2"/>
        <v>0</v>
      </c>
      <c r="Y22" s="50"/>
    </row>
    <row r="23" spans="1:25" x14ac:dyDescent="0.2">
      <c r="A23" s="31" t="str">
        <f>IF('Local-Regional Food Tracker'!A24="","",'Local-Regional Food Tracker'!A24)</f>
        <v/>
      </c>
      <c r="B23" s="32" t="str">
        <f>IF('Local-Regional Food Tracker'!B24="","",'Local-Regional Food Tracker'!B24)</f>
        <v/>
      </c>
      <c r="C23" s="21"/>
      <c r="D23" s="33"/>
      <c r="E23" s="33"/>
      <c r="F23" s="21"/>
      <c r="G23" s="34" t="str">
        <f>IF('Local-Regional Food Tracker'!Q24="Yes",'Local-Regional Food Tracker'!C24,"")</f>
        <v/>
      </c>
      <c r="H23" s="35" t="str">
        <f>IF('Local-Regional Food Tracker'!Q24="Yes",'Local-Regional Food Tracker'!D24,"")</f>
        <v/>
      </c>
      <c r="I23" s="36" t="str">
        <f>IF('Local-Regional Food Tracker'!Q24="Yes",'Local-Regional Food Tracker'!E24,"")</f>
        <v/>
      </c>
      <c r="J23" s="37" t="str">
        <f>IF('Local-Regional Food Tracker'!Q24="Yes",'Local-Regional Food Tracker'!F24,"")</f>
        <v/>
      </c>
      <c r="K23" s="38" t="str">
        <f>IF('Local-Regional Food Tracker'!Q24="Yes",'Local-Regional Food Tracker'!G24,"")</f>
        <v/>
      </c>
      <c r="L23" s="39" t="str">
        <f>IF('Local-Regional Food Tracker'!Q24="Yes",'Local-Regional Food Tracker'!H24,"")</f>
        <v/>
      </c>
      <c r="M23" s="40" t="str">
        <f>IF('Local-Regional Food Tracker'!Q24="Yes",'Local-Regional Food Tracker'!I24,"")</f>
        <v/>
      </c>
      <c r="N23" s="41" t="str">
        <f>IF('Local-Regional Food Tracker'!Q24="Yes",'Local-Regional Food Tracker'!J24,"")</f>
        <v/>
      </c>
      <c r="O23" s="42" t="str">
        <f>IF('Local-Regional Food Tracker'!Q24="Yes",'Local-Regional Food Tracker'!K24,"")</f>
        <v/>
      </c>
      <c r="P23" s="43" t="str">
        <f>IF('Local-Regional Food Tracker'!Q24="Yes",'Local-Regional Food Tracker'!L24,"")</f>
        <v/>
      </c>
      <c r="Q23" s="44" t="str">
        <f>IF('Local-Regional Food Tracker'!Q24="Yes",'Local-Regional Food Tracker'!M24,"")</f>
        <v/>
      </c>
      <c r="R23" s="45" t="str">
        <f>IF('Local-Regional Food Tracker'!Q24="Yes",'Local-Regional Food Tracker'!N24,"")</f>
        <v/>
      </c>
      <c r="S23" s="46">
        <f t="shared" si="0"/>
        <v>0</v>
      </c>
      <c r="T23" s="47"/>
      <c r="U23" s="48">
        <f t="shared" si="1"/>
        <v>0</v>
      </c>
      <c r="V23" s="21"/>
      <c r="W23" s="21"/>
      <c r="X23" s="49">
        <f t="shared" si="2"/>
        <v>0</v>
      </c>
      <c r="Y23" s="50"/>
    </row>
    <row r="24" spans="1:25" x14ac:dyDescent="0.2">
      <c r="A24" s="31" t="str">
        <f>IF('Local-Regional Food Tracker'!A25="","",'Local-Regional Food Tracker'!A25)</f>
        <v/>
      </c>
      <c r="B24" s="32" t="str">
        <f>IF('Local-Regional Food Tracker'!B25="","",'Local-Regional Food Tracker'!B25)</f>
        <v/>
      </c>
      <c r="C24" s="21"/>
      <c r="D24" s="33"/>
      <c r="E24" s="33"/>
      <c r="F24" s="21"/>
      <c r="G24" s="34" t="str">
        <f>IF('Local-Regional Food Tracker'!Q25="Yes",'Local-Regional Food Tracker'!C25,"")</f>
        <v/>
      </c>
      <c r="H24" s="35" t="str">
        <f>IF('Local-Regional Food Tracker'!Q25="Yes",'Local-Regional Food Tracker'!D25,"")</f>
        <v/>
      </c>
      <c r="I24" s="36" t="str">
        <f>IF('Local-Regional Food Tracker'!Q25="Yes",'Local-Regional Food Tracker'!E25,"")</f>
        <v/>
      </c>
      <c r="J24" s="37" t="str">
        <f>IF('Local-Regional Food Tracker'!Q25="Yes",'Local-Regional Food Tracker'!F25,"")</f>
        <v/>
      </c>
      <c r="K24" s="38" t="str">
        <f>IF('Local-Regional Food Tracker'!Q25="Yes",'Local-Regional Food Tracker'!G25,"")</f>
        <v/>
      </c>
      <c r="L24" s="39" t="str">
        <f>IF('Local-Regional Food Tracker'!Q25="Yes",'Local-Regional Food Tracker'!H25,"")</f>
        <v/>
      </c>
      <c r="M24" s="40" t="str">
        <f>IF('Local-Regional Food Tracker'!Q25="Yes",'Local-Regional Food Tracker'!I25,"")</f>
        <v/>
      </c>
      <c r="N24" s="41" t="str">
        <f>IF('Local-Regional Food Tracker'!Q25="Yes",'Local-Regional Food Tracker'!J25,"")</f>
        <v/>
      </c>
      <c r="O24" s="42" t="str">
        <f>IF('Local-Regional Food Tracker'!Q25="Yes",'Local-Regional Food Tracker'!K25,"")</f>
        <v/>
      </c>
      <c r="P24" s="43" t="str">
        <f>IF('Local-Regional Food Tracker'!Q25="Yes",'Local-Regional Food Tracker'!L25,"")</f>
        <v/>
      </c>
      <c r="Q24" s="44" t="str">
        <f>IF('Local-Regional Food Tracker'!Q25="Yes",'Local-Regional Food Tracker'!M25,"")</f>
        <v/>
      </c>
      <c r="R24" s="45" t="str">
        <f>IF('Local-Regional Food Tracker'!Q25="Yes",'Local-Regional Food Tracker'!N25,"")</f>
        <v/>
      </c>
      <c r="S24" s="46">
        <f t="shared" si="0"/>
        <v>0</v>
      </c>
      <c r="T24" s="47"/>
      <c r="U24" s="48">
        <f t="shared" si="1"/>
        <v>0</v>
      </c>
      <c r="V24" s="21"/>
      <c r="W24" s="21"/>
      <c r="X24" s="49">
        <f t="shared" si="2"/>
        <v>0</v>
      </c>
      <c r="Y24" s="50"/>
    </row>
    <row r="25" spans="1:25" x14ac:dyDescent="0.2">
      <c r="A25" s="31" t="str">
        <f>IF('Local-Regional Food Tracker'!A26="","",'Local-Regional Food Tracker'!A26)</f>
        <v/>
      </c>
      <c r="B25" s="32" t="str">
        <f>IF('Local-Regional Food Tracker'!B26="","",'Local-Regional Food Tracker'!B26)</f>
        <v/>
      </c>
      <c r="C25" s="21"/>
      <c r="D25" s="33"/>
      <c r="E25" s="33"/>
      <c r="F25" s="21"/>
      <c r="G25" s="34" t="str">
        <f>IF('Local-Regional Food Tracker'!Q26="Yes",'Local-Regional Food Tracker'!C26,"")</f>
        <v/>
      </c>
      <c r="H25" s="35" t="str">
        <f>IF('Local-Regional Food Tracker'!Q26="Yes",'Local-Regional Food Tracker'!D26,"")</f>
        <v/>
      </c>
      <c r="I25" s="36" t="str">
        <f>IF('Local-Regional Food Tracker'!Q26="Yes",'Local-Regional Food Tracker'!E26,"")</f>
        <v/>
      </c>
      <c r="J25" s="37" t="str">
        <f>IF('Local-Regional Food Tracker'!Q26="Yes",'Local-Regional Food Tracker'!F26,"")</f>
        <v/>
      </c>
      <c r="K25" s="38" t="str">
        <f>IF('Local-Regional Food Tracker'!Q26="Yes",'Local-Regional Food Tracker'!G26,"")</f>
        <v/>
      </c>
      <c r="L25" s="39" t="str">
        <f>IF('Local-Regional Food Tracker'!Q26="Yes",'Local-Regional Food Tracker'!H26,"")</f>
        <v/>
      </c>
      <c r="M25" s="40" t="str">
        <f>IF('Local-Regional Food Tracker'!Q26="Yes",'Local-Regional Food Tracker'!I26,"")</f>
        <v/>
      </c>
      <c r="N25" s="41" t="str">
        <f>IF('Local-Regional Food Tracker'!Q26="Yes",'Local-Regional Food Tracker'!J26,"")</f>
        <v/>
      </c>
      <c r="O25" s="42" t="str">
        <f>IF('Local-Regional Food Tracker'!Q26="Yes",'Local-Regional Food Tracker'!K26,"")</f>
        <v/>
      </c>
      <c r="P25" s="43" t="str">
        <f>IF('Local-Regional Food Tracker'!Q26="Yes",'Local-Regional Food Tracker'!L26,"")</f>
        <v/>
      </c>
      <c r="Q25" s="44" t="str">
        <f>IF('Local-Regional Food Tracker'!Q26="Yes",'Local-Regional Food Tracker'!M26,"")</f>
        <v/>
      </c>
      <c r="R25" s="45" t="str">
        <f>IF('Local-Regional Food Tracker'!Q26="Yes",'Local-Regional Food Tracker'!N26,"")</f>
        <v/>
      </c>
      <c r="S25" s="46">
        <f t="shared" si="0"/>
        <v>0</v>
      </c>
      <c r="T25" s="47"/>
      <c r="U25" s="48">
        <f t="shared" si="1"/>
        <v>0</v>
      </c>
      <c r="V25" s="21"/>
      <c r="W25" s="21"/>
      <c r="X25" s="49">
        <f t="shared" si="2"/>
        <v>0</v>
      </c>
      <c r="Y25" s="50"/>
    </row>
    <row r="26" spans="1:25" x14ac:dyDescent="0.2">
      <c r="A26" s="31" t="str">
        <f>IF('Local-Regional Food Tracker'!A27="","",'Local-Regional Food Tracker'!A27)</f>
        <v/>
      </c>
      <c r="B26" s="32" t="str">
        <f>IF('Local-Regional Food Tracker'!B27="","",'Local-Regional Food Tracker'!B27)</f>
        <v/>
      </c>
      <c r="C26" s="21"/>
      <c r="D26" s="33"/>
      <c r="E26" s="33"/>
      <c r="F26" s="21"/>
      <c r="G26" s="34" t="str">
        <f>IF('Local-Regional Food Tracker'!Q27="Yes",'Local-Regional Food Tracker'!C27,"")</f>
        <v/>
      </c>
      <c r="H26" s="35" t="str">
        <f>IF('Local-Regional Food Tracker'!Q27="Yes",'Local-Regional Food Tracker'!D27,"")</f>
        <v/>
      </c>
      <c r="I26" s="36" t="str">
        <f>IF('Local-Regional Food Tracker'!Q27="Yes",'Local-Regional Food Tracker'!E27,"")</f>
        <v/>
      </c>
      <c r="J26" s="37" t="str">
        <f>IF('Local-Regional Food Tracker'!Q27="Yes",'Local-Regional Food Tracker'!F27,"")</f>
        <v/>
      </c>
      <c r="K26" s="38" t="str">
        <f>IF('Local-Regional Food Tracker'!Q27="Yes",'Local-Regional Food Tracker'!G27,"")</f>
        <v/>
      </c>
      <c r="L26" s="39" t="str">
        <f>IF('Local-Regional Food Tracker'!Q27="Yes",'Local-Regional Food Tracker'!H27,"")</f>
        <v/>
      </c>
      <c r="M26" s="40" t="str">
        <f>IF('Local-Regional Food Tracker'!Q27="Yes",'Local-Regional Food Tracker'!I27,"")</f>
        <v/>
      </c>
      <c r="N26" s="41" t="str">
        <f>IF('Local-Regional Food Tracker'!Q27="Yes",'Local-Regional Food Tracker'!J27,"")</f>
        <v/>
      </c>
      <c r="O26" s="42" t="str">
        <f>IF('Local-Regional Food Tracker'!Q27="Yes",'Local-Regional Food Tracker'!K27,"")</f>
        <v/>
      </c>
      <c r="P26" s="43" t="str">
        <f>IF('Local-Regional Food Tracker'!Q27="Yes",'Local-Regional Food Tracker'!L27,"")</f>
        <v/>
      </c>
      <c r="Q26" s="44" t="str">
        <f>IF('Local-Regional Food Tracker'!Q27="Yes",'Local-Regional Food Tracker'!M27,"")</f>
        <v/>
      </c>
      <c r="R26" s="45" t="str">
        <f>IF('Local-Regional Food Tracker'!Q27="Yes",'Local-Regional Food Tracker'!N27,"")</f>
        <v/>
      </c>
      <c r="S26" s="46">
        <f t="shared" si="0"/>
        <v>0</v>
      </c>
      <c r="T26" s="47"/>
      <c r="U26" s="48">
        <f t="shared" si="1"/>
        <v>0</v>
      </c>
      <c r="V26" s="21"/>
      <c r="W26" s="21"/>
      <c r="X26" s="49">
        <f t="shared" si="2"/>
        <v>0</v>
      </c>
      <c r="Y26" s="50"/>
    </row>
    <row r="27" spans="1:25" x14ac:dyDescent="0.2">
      <c r="A27" s="31" t="str">
        <f>IF('Local-Regional Food Tracker'!A28="","",'Local-Regional Food Tracker'!A28)</f>
        <v/>
      </c>
      <c r="B27" s="32" t="str">
        <f>IF('Local-Regional Food Tracker'!B28="","",'Local-Regional Food Tracker'!B28)</f>
        <v/>
      </c>
      <c r="C27" s="21"/>
      <c r="D27" s="33"/>
      <c r="E27" s="33"/>
      <c r="F27" s="21"/>
      <c r="G27" s="34" t="str">
        <f>IF('Local-Regional Food Tracker'!Q28="Yes",'Local-Regional Food Tracker'!C28,"")</f>
        <v/>
      </c>
      <c r="H27" s="35" t="str">
        <f>IF('Local-Regional Food Tracker'!Q28="Yes",'Local-Regional Food Tracker'!D28,"")</f>
        <v/>
      </c>
      <c r="I27" s="36" t="str">
        <f>IF('Local-Regional Food Tracker'!Q28="Yes",'Local-Regional Food Tracker'!E28,"")</f>
        <v/>
      </c>
      <c r="J27" s="37" t="str">
        <f>IF('Local-Regional Food Tracker'!Q28="Yes",'Local-Regional Food Tracker'!F28,"")</f>
        <v/>
      </c>
      <c r="K27" s="38" t="str">
        <f>IF('Local-Regional Food Tracker'!Q28="Yes",'Local-Regional Food Tracker'!G28,"")</f>
        <v/>
      </c>
      <c r="L27" s="39" t="str">
        <f>IF('Local-Regional Food Tracker'!Q28="Yes",'Local-Regional Food Tracker'!H28,"")</f>
        <v/>
      </c>
      <c r="M27" s="40" t="str">
        <f>IF('Local-Regional Food Tracker'!Q28="Yes",'Local-Regional Food Tracker'!I28,"")</f>
        <v/>
      </c>
      <c r="N27" s="41" t="str">
        <f>IF('Local-Regional Food Tracker'!Q28="Yes",'Local-Regional Food Tracker'!J28,"")</f>
        <v/>
      </c>
      <c r="O27" s="42" t="str">
        <f>IF('Local-Regional Food Tracker'!Q28="Yes",'Local-Regional Food Tracker'!K28,"")</f>
        <v/>
      </c>
      <c r="P27" s="43" t="str">
        <f>IF('Local-Regional Food Tracker'!Q28="Yes",'Local-Regional Food Tracker'!L28,"")</f>
        <v/>
      </c>
      <c r="Q27" s="44" t="str">
        <f>IF('Local-Regional Food Tracker'!Q28="Yes",'Local-Regional Food Tracker'!M28,"")</f>
        <v/>
      </c>
      <c r="R27" s="45" t="str">
        <f>IF('Local-Regional Food Tracker'!Q28="Yes",'Local-Regional Food Tracker'!N28,"")</f>
        <v/>
      </c>
      <c r="S27" s="46">
        <f t="shared" si="0"/>
        <v>0</v>
      </c>
      <c r="T27" s="47"/>
      <c r="U27" s="48">
        <f t="shared" si="1"/>
        <v>0</v>
      </c>
      <c r="V27" s="21"/>
      <c r="W27" s="21"/>
      <c r="X27" s="49">
        <f t="shared" si="2"/>
        <v>0</v>
      </c>
      <c r="Y27" s="50"/>
    </row>
    <row r="28" spans="1:25" x14ac:dyDescent="0.2">
      <c r="A28" s="31" t="str">
        <f>IF('Local-Regional Food Tracker'!A29="","",'Local-Regional Food Tracker'!A29)</f>
        <v/>
      </c>
      <c r="B28" s="32" t="str">
        <f>IF('Local-Regional Food Tracker'!B29="","",'Local-Regional Food Tracker'!B29)</f>
        <v/>
      </c>
      <c r="C28" s="21"/>
      <c r="D28" s="33"/>
      <c r="E28" s="33"/>
      <c r="F28" s="21"/>
      <c r="G28" s="34" t="str">
        <f>IF('Local-Regional Food Tracker'!Q29="Yes",'Local-Regional Food Tracker'!C29,"")</f>
        <v/>
      </c>
      <c r="H28" s="35" t="str">
        <f>IF('Local-Regional Food Tracker'!Q29="Yes",'Local-Regional Food Tracker'!D29,"")</f>
        <v/>
      </c>
      <c r="I28" s="36" t="str">
        <f>IF('Local-Regional Food Tracker'!Q29="Yes",'Local-Regional Food Tracker'!E29,"")</f>
        <v/>
      </c>
      <c r="J28" s="37" t="str">
        <f>IF('Local-Regional Food Tracker'!Q29="Yes",'Local-Regional Food Tracker'!F29,"")</f>
        <v/>
      </c>
      <c r="K28" s="38" t="str">
        <f>IF('Local-Regional Food Tracker'!Q29="Yes",'Local-Regional Food Tracker'!G29,"")</f>
        <v/>
      </c>
      <c r="L28" s="39" t="str">
        <f>IF('Local-Regional Food Tracker'!Q29="Yes",'Local-Regional Food Tracker'!H29,"")</f>
        <v/>
      </c>
      <c r="M28" s="40" t="str">
        <f>IF('Local-Regional Food Tracker'!Q29="Yes",'Local-Regional Food Tracker'!I29,"")</f>
        <v/>
      </c>
      <c r="N28" s="41" t="str">
        <f>IF('Local-Regional Food Tracker'!Q29="Yes",'Local-Regional Food Tracker'!J29,"")</f>
        <v/>
      </c>
      <c r="O28" s="42" t="str">
        <f>IF('Local-Regional Food Tracker'!Q29="Yes",'Local-Regional Food Tracker'!K29,"")</f>
        <v/>
      </c>
      <c r="P28" s="43" t="str">
        <f>IF('Local-Regional Food Tracker'!Q29="Yes",'Local-Regional Food Tracker'!L29,"")</f>
        <v/>
      </c>
      <c r="Q28" s="44" t="str">
        <f>IF('Local-Regional Food Tracker'!Q29="Yes",'Local-Regional Food Tracker'!M29,"")</f>
        <v/>
      </c>
      <c r="R28" s="45" t="str">
        <f>IF('Local-Regional Food Tracker'!Q29="Yes",'Local-Regional Food Tracker'!N29,"")</f>
        <v/>
      </c>
      <c r="S28" s="46">
        <f t="shared" si="0"/>
        <v>0</v>
      </c>
      <c r="T28" s="47"/>
      <c r="U28" s="48">
        <f t="shared" si="1"/>
        <v>0</v>
      </c>
      <c r="V28" s="21"/>
      <c r="W28" s="21"/>
      <c r="X28" s="49">
        <f t="shared" si="2"/>
        <v>0</v>
      </c>
      <c r="Y28" s="50"/>
    </row>
    <row r="29" spans="1:25" x14ac:dyDescent="0.2">
      <c r="A29" s="31" t="str">
        <f>IF('Local-Regional Food Tracker'!A30="","",'Local-Regional Food Tracker'!A30)</f>
        <v/>
      </c>
      <c r="B29" s="32" t="str">
        <f>IF('Local-Regional Food Tracker'!B30="","",'Local-Regional Food Tracker'!B30)</f>
        <v/>
      </c>
      <c r="C29" s="21"/>
      <c r="D29" s="33"/>
      <c r="E29" s="33"/>
      <c r="F29" s="21"/>
      <c r="G29" s="34" t="str">
        <f>IF('Local-Regional Food Tracker'!Q30="Yes",'Local-Regional Food Tracker'!C30,"")</f>
        <v/>
      </c>
      <c r="H29" s="35" t="str">
        <f>IF('Local-Regional Food Tracker'!Q30="Yes",'Local-Regional Food Tracker'!D30,"")</f>
        <v/>
      </c>
      <c r="I29" s="36" t="str">
        <f>IF('Local-Regional Food Tracker'!Q30="Yes",'Local-Regional Food Tracker'!E30,"")</f>
        <v/>
      </c>
      <c r="J29" s="37" t="str">
        <f>IF('Local-Regional Food Tracker'!Q30="Yes",'Local-Regional Food Tracker'!F30,"")</f>
        <v/>
      </c>
      <c r="K29" s="38" t="str">
        <f>IF('Local-Regional Food Tracker'!Q30="Yes",'Local-Regional Food Tracker'!G30,"")</f>
        <v/>
      </c>
      <c r="L29" s="39" t="str">
        <f>IF('Local-Regional Food Tracker'!Q30="Yes",'Local-Regional Food Tracker'!H30,"")</f>
        <v/>
      </c>
      <c r="M29" s="40" t="str">
        <f>IF('Local-Regional Food Tracker'!Q30="Yes",'Local-Regional Food Tracker'!I30,"")</f>
        <v/>
      </c>
      <c r="N29" s="41" t="str">
        <f>IF('Local-Regional Food Tracker'!Q30="Yes",'Local-Regional Food Tracker'!J30,"")</f>
        <v/>
      </c>
      <c r="O29" s="42" t="str">
        <f>IF('Local-Regional Food Tracker'!Q30="Yes",'Local-Regional Food Tracker'!K30,"")</f>
        <v/>
      </c>
      <c r="P29" s="43" t="str">
        <f>IF('Local-Regional Food Tracker'!Q30="Yes",'Local-Regional Food Tracker'!L30,"")</f>
        <v/>
      </c>
      <c r="Q29" s="44" t="str">
        <f>IF('Local-Regional Food Tracker'!Q30="Yes",'Local-Regional Food Tracker'!M30,"")</f>
        <v/>
      </c>
      <c r="R29" s="45" t="str">
        <f>IF('Local-Regional Food Tracker'!Q30="Yes",'Local-Regional Food Tracker'!N30,"")</f>
        <v/>
      </c>
      <c r="S29" s="46">
        <f t="shared" si="0"/>
        <v>0</v>
      </c>
      <c r="T29" s="47"/>
      <c r="U29" s="48">
        <f t="shared" si="1"/>
        <v>0</v>
      </c>
      <c r="V29" s="21"/>
      <c r="W29" s="21"/>
      <c r="X29" s="49">
        <f t="shared" si="2"/>
        <v>0</v>
      </c>
      <c r="Y29" s="50"/>
    </row>
    <row r="30" spans="1:25" x14ac:dyDescent="0.2">
      <c r="A30" s="31" t="str">
        <f>IF('Local-Regional Food Tracker'!A31="","",'Local-Regional Food Tracker'!A31)</f>
        <v/>
      </c>
      <c r="B30" s="32" t="str">
        <f>IF('Local-Regional Food Tracker'!B31="","",'Local-Regional Food Tracker'!B31)</f>
        <v/>
      </c>
      <c r="C30" s="21"/>
      <c r="D30" s="33"/>
      <c r="E30" s="33"/>
      <c r="F30" s="21"/>
      <c r="G30" s="34" t="str">
        <f>IF('Local-Regional Food Tracker'!Q31="Yes",'Local-Regional Food Tracker'!C31,"")</f>
        <v/>
      </c>
      <c r="H30" s="35" t="str">
        <f>IF('Local-Regional Food Tracker'!Q31="Yes",'Local-Regional Food Tracker'!D31,"")</f>
        <v/>
      </c>
      <c r="I30" s="36" t="str">
        <f>IF('Local-Regional Food Tracker'!Q31="Yes",'Local-Regional Food Tracker'!E31,"")</f>
        <v/>
      </c>
      <c r="J30" s="37" t="str">
        <f>IF('Local-Regional Food Tracker'!Q31="Yes",'Local-Regional Food Tracker'!F31,"")</f>
        <v/>
      </c>
      <c r="K30" s="38" t="str">
        <f>IF('Local-Regional Food Tracker'!Q31="Yes",'Local-Regional Food Tracker'!G31,"")</f>
        <v/>
      </c>
      <c r="L30" s="39" t="str">
        <f>IF('Local-Regional Food Tracker'!Q31="Yes",'Local-Regional Food Tracker'!H31,"")</f>
        <v/>
      </c>
      <c r="M30" s="40" t="str">
        <f>IF('Local-Regional Food Tracker'!Q31="Yes",'Local-Regional Food Tracker'!I31,"")</f>
        <v/>
      </c>
      <c r="N30" s="41" t="str">
        <f>IF('Local-Regional Food Tracker'!Q31="Yes",'Local-Regional Food Tracker'!J31,"")</f>
        <v/>
      </c>
      <c r="O30" s="42" t="str">
        <f>IF('Local-Regional Food Tracker'!Q31="Yes",'Local-Regional Food Tracker'!K31,"")</f>
        <v/>
      </c>
      <c r="P30" s="43" t="str">
        <f>IF('Local-Regional Food Tracker'!Q31="Yes",'Local-Regional Food Tracker'!L31,"")</f>
        <v/>
      </c>
      <c r="Q30" s="44" t="str">
        <f>IF('Local-Regional Food Tracker'!Q31="Yes",'Local-Regional Food Tracker'!M31,"")</f>
        <v/>
      </c>
      <c r="R30" s="45" t="str">
        <f>IF('Local-Regional Food Tracker'!Q31="Yes",'Local-Regional Food Tracker'!N31,"")</f>
        <v/>
      </c>
      <c r="S30" s="46">
        <f t="shared" si="0"/>
        <v>0</v>
      </c>
      <c r="T30" s="47"/>
      <c r="U30" s="48">
        <f t="shared" si="1"/>
        <v>0</v>
      </c>
      <c r="V30" s="21"/>
      <c r="W30" s="21"/>
      <c r="X30" s="49">
        <f t="shared" si="2"/>
        <v>0</v>
      </c>
      <c r="Y30" s="50"/>
    </row>
    <row r="31" spans="1:25" x14ac:dyDescent="0.2">
      <c r="A31" s="31" t="str">
        <f>IF('Local-Regional Food Tracker'!A32="","",'Local-Regional Food Tracker'!A32)</f>
        <v/>
      </c>
      <c r="B31" s="32" t="str">
        <f>IF('Local-Regional Food Tracker'!B32="","",'Local-Regional Food Tracker'!B32)</f>
        <v/>
      </c>
      <c r="C31" s="21"/>
      <c r="D31" s="33"/>
      <c r="E31" s="33"/>
      <c r="F31" s="21"/>
      <c r="G31" s="34" t="str">
        <f>IF('Local-Regional Food Tracker'!Q32="Yes",'Local-Regional Food Tracker'!C32,"")</f>
        <v/>
      </c>
      <c r="H31" s="35" t="str">
        <f>IF('Local-Regional Food Tracker'!Q32="Yes",'Local-Regional Food Tracker'!D32,"")</f>
        <v/>
      </c>
      <c r="I31" s="36" t="str">
        <f>IF('Local-Regional Food Tracker'!Q32="Yes",'Local-Regional Food Tracker'!E32,"")</f>
        <v/>
      </c>
      <c r="J31" s="37" t="str">
        <f>IF('Local-Regional Food Tracker'!Q32="Yes",'Local-Regional Food Tracker'!F32,"")</f>
        <v/>
      </c>
      <c r="K31" s="38" t="str">
        <f>IF('Local-Regional Food Tracker'!Q32="Yes",'Local-Regional Food Tracker'!G32,"")</f>
        <v/>
      </c>
      <c r="L31" s="39" t="str">
        <f>IF('Local-Regional Food Tracker'!Q32="Yes",'Local-Regional Food Tracker'!H32,"")</f>
        <v/>
      </c>
      <c r="M31" s="40" t="str">
        <f>IF('Local-Regional Food Tracker'!Q32="Yes",'Local-Regional Food Tracker'!I32,"")</f>
        <v/>
      </c>
      <c r="N31" s="41" t="str">
        <f>IF('Local-Regional Food Tracker'!Q32="Yes",'Local-Regional Food Tracker'!J32,"")</f>
        <v/>
      </c>
      <c r="O31" s="42" t="str">
        <f>IF('Local-Regional Food Tracker'!Q32="Yes",'Local-Regional Food Tracker'!K32,"")</f>
        <v/>
      </c>
      <c r="P31" s="43" t="str">
        <f>IF('Local-Regional Food Tracker'!Q32="Yes",'Local-Regional Food Tracker'!L32,"")</f>
        <v/>
      </c>
      <c r="Q31" s="44" t="str">
        <f>IF('Local-Regional Food Tracker'!Q32="Yes",'Local-Regional Food Tracker'!M32,"")</f>
        <v/>
      </c>
      <c r="R31" s="45" t="str">
        <f>IF('Local-Regional Food Tracker'!Q32="Yes",'Local-Regional Food Tracker'!N32,"")</f>
        <v/>
      </c>
      <c r="S31" s="46">
        <f t="shared" si="0"/>
        <v>0</v>
      </c>
      <c r="T31" s="47"/>
      <c r="U31" s="48">
        <f t="shared" si="1"/>
        <v>0</v>
      </c>
      <c r="V31" s="21"/>
      <c r="W31" s="21"/>
      <c r="X31" s="49">
        <f t="shared" si="2"/>
        <v>0</v>
      </c>
      <c r="Y31" s="50"/>
    </row>
    <row r="32" spans="1:25" x14ac:dyDescent="0.2">
      <c r="A32" s="31" t="str">
        <f>IF('Local-Regional Food Tracker'!A33="","",'Local-Regional Food Tracker'!A33)</f>
        <v/>
      </c>
      <c r="B32" s="32" t="str">
        <f>IF('Local-Regional Food Tracker'!B33="","",'Local-Regional Food Tracker'!B33)</f>
        <v/>
      </c>
      <c r="C32" s="21"/>
      <c r="D32" s="33"/>
      <c r="E32" s="33"/>
      <c r="F32" s="21"/>
      <c r="G32" s="34" t="str">
        <f>IF('Local-Regional Food Tracker'!Q33="Yes",'Local-Regional Food Tracker'!C33,"")</f>
        <v/>
      </c>
      <c r="H32" s="35" t="str">
        <f>IF('Local-Regional Food Tracker'!Q33="Yes",'Local-Regional Food Tracker'!D33,"")</f>
        <v/>
      </c>
      <c r="I32" s="36" t="str">
        <f>IF('Local-Regional Food Tracker'!Q33="Yes",'Local-Regional Food Tracker'!E33,"")</f>
        <v/>
      </c>
      <c r="J32" s="37" t="str">
        <f>IF('Local-Regional Food Tracker'!Q33="Yes",'Local-Regional Food Tracker'!F33,"")</f>
        <v/>
      </c>
      <c r="K32" s="38" t="str">
        <f>IF('Local-Regional Food Tracker'!Q33="Yes",'Local-Regional Food Tracker'!G33,"")</f>
        <v/>
      </c>
      <c r="L32" s="39" t="str">
        <f>IF('Local-Regional Food Tracker'!Q33="Yes",'Local-Regional Food Tracker'!H33,"")</f>
        <v/>
      </c>
      <c r="M32" s="40" t="str">
        <f>IF('Local-Regional Food Tracker'!Q33="Yes",'Local-Regional Food Tracker'!I33,"")</f>
        <v/>
      </c>
      <c r="N32" s="41" t="str">
        <f>IF('Local-Regional Food Tracker'!Q33="Yes",'Local-Regional Food Tracker'!J33,"")</f>
        <v/>
      </c>
      <c r="O32" s="42" t="str">
        <f>IF('Local-Regional Food Tracker'!Q33="Yes",'Local-Regional Food Tracker'!K33,"")</f>
        <v/>
      </c>
      <c r="P32" s="43" t="str">
        <f>IF('Local-Regional Food Tracker'!Q33="Yes",'Local-Regional Food Tracker'!L33,"")</f>
        <v/>
      </c>
      <c r="Q32" s="44" t="str">
        <f>IF('Local-Regional Food Tracker'!Q33="Yes",'Local-Regional Food Tracker'!M33,"")</f>
        <v/>
      </c>
      <c r="R32" s="45" t="str">
        <f>IF('Local-Regional Food Tracker'!Q33="Yes",'Local-Regional Food Tracker'!N33,"")</f>
        <v/>
      </c>
      <c r="S32" s="46">
        <f t="shared" si="0"/>
        <v>0</v>
      </c>
      <c r="T32" s="47"/>
      <c r="U32" s="48">
        <f t="shared" si="1"/>
        <v>0</v>
      </c>
      <c r="V32" s="21"/>
      <c r="W32" s="21"/>
      <c r="X32" s="49">
        <f t="shared" si="2"/>
        <v>0</v>
      </c>
      <c r="Y32" s="50"/>
    </row>
    <row r="33" spans="1:25" x14ac:dyDescent="0.2">
      <c r="A33" s="31" t="str">
        <f>IF('Local-Regional Food Tracker'!A34="","",'Local-Regional Food Tracker'!A34)</f>
        <v/>
      </c>
      <c r="B33" s="32" t="str">
        <f>IF('Local-Regional Food Tracker'!B34="","",'Local-Regional Food Tracker'!B34)</f>
        <v/>
      </c>
      <c r="C33" s="21"/>
      <c r="D33" s="33"/>
      <c r="E33" s="33"/>
      <c r="F33" s="21"/>
      <c r="G33" s="34" t="str">
        <f>IF('Local-Regional Food Tracker'!Q34="Yes",'Local-Regional Food Tracker'!C34,"")</f>
        <v/>
      </c>
      <c r="H33" s="35" t="str">
        <f>IF('Local-Regional Food Tracker'!Q34="Yes",'Local-Regional Food Tracker'!D34,"")</f>
        <v/>
      </c>
      <c r="I33" s="36" t="str">
        <f>IF('Local-Regional Food Tracker'!Q34="Yes",'Local-Regional Food Tracker'!E34,"")</f>
        <v/>
      </c>
      <c r="J33" s="37" t="str">
        <f>IF('Local-Regional Food Tracker'!Q34="Yes",'Local-Regional Food Tracker'!F34,"")</f>
        <v/>
      </c>
      <c r="K33" s="38" t="str">
        <f>IF('Local-Regional Food Tracker'!Q34="Yes",'Local-Regional Food Tracker'!G34,"")</f>
        <v/>
      </c>
      <c r="L33" s="39" t="str">
        <f>IF('Local-Regional Food Tracker'!Q34="Yes",'Local-Regional Food Tracker'!H34,"")</f>
        <v/>
      </c>
      <c r="M33" s="40" t="str">
        <f>IF('Local-Regional Food Tracker'!Q34="Yes",'Local-Regional Food Tracker'!I34,"")</f>
        <v/>
      </c>
      <c r="N33" s="41" t="str">
        <f>IF('Local-Regional Food Tracker'!Q34="Yes",'Local-Regional Food Tracker'!J34,"")</f>
        <v/>
      </c>
      <c r="O33" s="42" t="str">
        <f>IF('Local-Regional Food Tracker'!Q34="Yes",'Local-Regional Food Tracker'!K34,"")</f>
        <v/>
      </c>
      <c r="P33" s="43" t="str">
        <f>IF('Local-Regional Food Tracker'!Q34="Yes",'Local-Regional Food Tracker'!L34,"")</f>
        <v/>
      </c>
      <c r="Q33" s="44" t="str">
        <f>IF('Local-Regional Food Tracker'!Q34="Yes",'Local-Regional Food Tracker'!M34,"")</f>
        <v/>
      </c>
      <c r="R33" s="45" t="str">
        <f>IF('Local-Regional Food Tracker'!Q34="Yes",'Local-Regional Food Tracker'!N34,"")</f>
        <v/>
      </c>
      <c r="S33" s="46">
        <f t="shared" si="0"/>
        <v>0</v>
      </c>
      <c r="T33" s="47"/>
      <c r="U33" s="48">
        <f t="shared" si="1"/>
        <v>0</v>
      </c>
      <c r="V33" s="21"/>
      <c r="W33" s="21"/>
      <c r="X33" s="49">
        <f t="shared" si="2"/>
        <v>0</v>
      </c>
      <c r="Y33" s="50"/>
    </row>
    <row r="34" spans="1:25" x14ac:dyDescent="0.2">
      <c r="A34" s="31" t="str">
        <f>IF('Local-Regional Food Tracker'!A35="","",'Local-Regional Food Tracker'!A35)</f>
        <v/>
      </c>
      <c r="B34" s="32" t="str">
        <f>IF('Local-Regional Food Tracker'!B35="","",'Local-Regional Food Tracker'!B35)</f>
        <v/>
      </c>
      <c r="C34" s="21"/>
      <c r="D34" s="33"/>
      <c r="E34" s="33"/>
      <c r="F34" s="21"/>
      <c r="G34" s="34" t="str">
        <f>IF('Local-Regional Food Tracker'!Q35="Yes",'Local-Regional Food Tracker'!C35,"")</f>
        <v/>
      </c>
      <c r="H34" s="35" t="str">
        <f>IF('Local-Regional Food Tracker'!Q35="Yes",'Local-Regional Food Tracker'!D35,"")</f>
        <v/>
      </c>
      <c r="I34" s="36" t="str">
        <f>IF('Local-Regional Food Tracker'!Q35="Yes",'Local-Regional Food Tracker'!E35,"")</f>
        <v/>
      </c>
      <c r="J34" s="37" t="str">
        <f>IF('Local-Regional Food Tracker'!Q35="Yes",'Local-Regional Food Tracker'!F35,"")</f>
        <v/>
      </c>
      <c r="K34" s="38" t="str">
        <f>IF('Local-Regional Food Tracker'!Q35="Yes",'Local-Regional Food Tracker'!G35,"")</f>
        <v/>
      </c>
      <c r="L34" s="39" t="str">
        <f>IF('Local-Regional Food Tracker'!Q35="Yes",'Local-Regional Food Tracker'!H35,"")</f>
        <v/>
      </c>
      <c r="M34" s="40" t="str">
        <f>IF('Local-Regional Food Tracker'!Q35="Yes",'Local-Regional Food Tracker'!I35,"")</f>
        <v/>
      </c>
      <c r="N34" s="41" t="str">
        <f>IF('Local-Regional Food Tracker'!Q35="Yes",'Local-Regional Food Tracker'!J35,"")</f>
        <v/>
      </c>
      <c r="O34" s="42" t="str">
        <f>IF('Local-Regional Food Tracker'!Q35="Yes",'Local-Regional Food Tracker'!K35,"")</f>
        <v/>
      </c>
      <c r="P34" s="43" t="str">
        <f>IF('Local-Regional Food Tracker'!Q35="Yes",'Local-Regional Food Tracker'!L35,"")</f>
        <v/>
      </c>
      <c r="Q34" s="44" t="str">
        <f>IF('Local-Regional Food Tracker'!Q35="Yes",'Local-Regional Food Tracker'!M35,"")</f>
        <v/>
      </c>
      <c r="R34" s="45" t="str">
        <f>IF('Local-Regional Food Tracker'!Q35="Yes",'Local-Regional Food Tracker'!N35,"")</f>
        <v/>
      </c>
      <c r="S34" s="46">
        <f t="shared" si="0"/>
        <v>0</v>
      </c>
      <c r="T34" s="47"/>
      <c r="U34" s="48">
        <f t="shared" si="1"/>
        <v>0</v>
      </c>
      <c r="V34" s="21"/>
      <c r="W34" s="21"/>
      <c r="X34" s="49">
        <f t="shared" si="2"/>
        <v>0</v>
      </c>
      <c r="Y34" s="50"/>
    </row>
    <row r="35" spans="1:25" x14ac:dyDescent="0.2">
      <c r="A35" s="31" t="str">
        <f>IF('Local-Regional Food Tracker'!A36="","",'Local-Regional Food Tracker'!A36)</f>
        <v/>
      </c>
      <c r="B35" s="32" t="str">
        <f>IF('Local-Regional Food Tracker'!B36="","",'Local-Regional Food Tracker'!B36)</f>
        <v/>
      </c>
      <c r="C35" s="21"/>
      <c r="D35" s="33"/>
      <c r="E35" s="33"/>
      <c r="F35" s="21"/>
      <c r="G35" s="34" t="str">
        <f>IF('Local-Regional Food Tracker'!Q36="Yes",'Local-Regional Food Tracker'!C36,"")</f>
        <v/>
      </c>
      <c r="H35" s="35" t="str">
        <f>IF('Local-Regional Food Tracker'!Q36="Yes",'Local-Regional Food Tracker'!D36,"")</f>
        <v/>
      </c>
      <c r="I35" s="36" t="str">
        <f>IF('Local-Regional Food Tracker'!Q36="Yes",'Local-Regional Food Tracker'!E36,"")</f>
        <v/>
      </c>
      <c r="J35" s="37" t="str">
        <f>IF('Local-Regional Food Tracker'!Q36="Yes",'Local-Regional Food Tracker'!F36,"")</f>
        <v/>
      </c>
      <c r="K35" s="38" t="str">
        <f>IF('Local-Regional Food Tracker'!Q36="Yes",'Local-Regional Food Tracker'!G36,"")</f>
        <v/>
      </c>
      <c r="L35" s="39" t="str">
        <f>IF('Local-Regional Food Tracker'!Q36="Yes",'Local-Regional Food Tracker'!H36,"")</f>
        <v/>
      </c>
      <c r="M35" s="40" t="str">
        <f>IF('Local-Regional Food Tracker'!Q36="Yes",'Local-Regional Food Tracker'!I36,"")</f>
        <v/>
      </c>
      <c r="N35" s="41" t="str">
        <f>IF('Local-Regional Food Tracker'!Q36="Yes",'Local-Regional Food Tracker'!J36,"")</f>
        <v/>
      </c>
      <c r="O35" s="42" t="str">
        <f>IF('Local-Regional Food Tracker'!Q36="Yes",'Local-Regional Food Tracker'!K36,"")</f>
        <v/>
      </c>
      <c r="P35" s="43" t="str">
        <f>IF('Local-Regional Food Tracker'!Q36="Yes",'Local-Regional Food Tracker'!L36,"")</f>
        <v/>
      </c>
      <c r="Q35" s="44" t="str">
        <f>IF('Local-Regional Food Tracker'!Q36="Yes",'Local-Regional Food Tracker'!M36,"")</f>
        <v/>
      </c>
      <c r="R35" s="45" t="str">
        <f>IF('Local-Regional Food Tracker'!Q36="Yes",'Local-Regional Food Tracker'!N36,"")</f>
        <v/>
      </c>
      <c r="S35" s="46">
        <f t="shared" si="0"/>
        <v>0</v>
      </c>
      <c r="T35" s="47"/>
      <c r="U35" s="48">
        <f t="shared" si="1"/>
        <v>0</v>
      </c>
      <c r="V35" s="21"/>
      <c r="W35" s="21"/>
      <c r="X35" s="49">
        <f t="shared" si="2"/>
        <v>0</v>
      </c>
      <c r="Y35" s="50"/>
    </row>
    <row r="36" spans="1:25" x14ac:dyDescent="0.2">
      <c r="A36" s="31" t="str">
        <f>IF('Local-Regional Food Tracker'!A37="","",'Local-Regional Food Tracker'!A37)</f>
        <v/>
      </c>
      <c r="B36" s="32" t="str">
        <f>IF('Local-Regional Food Tracker'!B37="","",'Local-Regional Food Tracker'!B37)</f>
        <v/>
      </c>
      <c r="C36" s="21"/>
      <c r="D36" s="33"/>
      <c r="E36" s="33"/>
      <c r="F36" s="21"/>
      <c r="G36" s="34" t="str">
        <f>IF('Local-Regional Food Tracker'!Q37="Yes",'Local-Regional Food Tracker'!C37,"")</f>
        <v/>
      </c>
      <c r="H36" s="35" t="str">
        <f>IF('Local-Regional Food Tracker'!Q37="Yes",'Local-Regional Food Tracker'!D37,"")</f>
        <v/>
      </c>
      <c r="I36" s="36" t="str">
        <f>IF('Local-Regional Food Tracker'!Q37="Yes",'Local-Regional Food Tracker'!E37,"")</f>
        <v/>
      </c>
      <c r="J36" s="37" t="str">
        <f>IF('Local-Regional Food Tracker'!Q37="Yes",'Local-Regional Food Tracker'!F37,"")</f>
        <v/>
      </c>
      <c r="K36" s="38" t="str">
        <f>IF('Local-Regional Food Tracker'!Q37="Yes",'Local-Regional Food Tracker'!G37,"")</f>
        <v/>
      </c>
      <c r="L36" s="39" t="str">
        <f>IF('Local-Regional Food Tracker'!Q37="Yes",'Local-Regional Food Tracker'!H37,"")</f>
        <v/>
      </c>
      <c r="M36" s="40" t="str">
        <f>IF('Local-Regional Food Tracker'!Q37="Yes",'Local-Regional Food Tracker'!I37,"")</f>
        <v/>
      </c>
      <c r="N36" s="41" t="str">
        <f>IF('Local-Regional Food Tracker'!Q37="Yes",'Local-Regional Food Tracker'!J37,"")</f>
        <v/>
      </c>
      <c r="O36" s="42" t="str">
        <f>IF('Local-Regional Food Tracker'!Q37="Yes",'Local-Regional Food Tracker'!K37,"")</f>
        <v/>
      </c>
      <c r="P36" s="43" t="str">
        <f>IF('Local-Regional Food Tracker'!Q37="Yes",'Local-Regional Food Tracker'!L37,"")</f>
        <v/>
      </c>
      <c r="Q36" s="44" t="str">
        <f>IF('Local-Regional Food Tracker'!Q37="Yes",'Local-Regional Food Tracker'!M37,"")</f>
        <v/>
      </c>
      <c r="R36" s="45" t="str">
        <f>IF('Local-Regional Food Tracker'!Q37="Yes",'Local-Regional Food Tracker'!N37,"")</f>
        <v/>
      </c>
      <c r="S36" s="46">
        <f t="shared" si="0"/>
        <v>0</v>
      </c>
      <c r="T36" s="47"/>
      <c r="U36" s="48">
        <f t="shared" si="1"/>
        <v>0</v>
      </c>
      <c r="V36" s="21"/>
      <c r="W36" s="21"/>
      <c r="X36" s="49">
        <f t="shared" si="2"/>
        <v>0</v>
      </c>
      <c r="Y36" s="50"/>
    </row>
    <row r="37" spans="1:25" x14ac:dyDescent="0.2">
      <c r="A37" s="31" t="str">
        <f>IF('Local-Regional Food Tracker'!A38="","",'Local-Regional Food Tracker'!A38)</f>
        <v/>
      </c>
      <c r="B37" s="32" t="str">
        <f>IF('Local-Regional Food Tracker'!B38="","",'Local-Regional Food Tracker'!B38)</f>
        <v/>
      </c>
      <c r="C37" s="21"/>
      <c r="D37" s="33"/>
      <c r="E37" s="33"/>
      <c r="F37" s="21"/>
      <c r="G37" s="34" t="str">
        <f>IF('Local-Regional Food Tracker'!Q38="Yes",'Local-Regional Food Tracker'!C38,"")</f>
        <v/>
      </c>
      <c r="H37" s="35" t="str">
        <f>IF('Local-Regional Food Tracker'!Q38="Yes",'Local-Regional Food Tracker'!D38,"")</f>
        <v/>
      </c>
      <c r="I37" s="36" t="str">
        <f>IF('Local-Regional Food Tracker'!Q38="Yes",'Local-Regional Food Tracker'!E38,"")</f>
        <v/>
      </c>
      <c r="J37" s="37" t="str">
        <f>IF('Local-Regional Food Tracker'!Q38="Yes",'Local-Regional Food Tracker'!F38,"")</f>
        <v/>
      </c>
      <c r="K37" s="38" t="str">
        <f>IF('Local-Regional Food Tracker'!Q38="Yes",'Local-Regional Food Tracker'!G38,"")</f>
        <v/>
      </c>
      <c r="L37" s="39" t="str">
        <f>IF('Local-Regional Food Tracker'!Q38="Yes",'Local-Regional Food Tracker'!H38,"")</f>
        <v/>
      </c>
      <c r="M37" s="40" t="str">
        <f>IF('Local-Regional Food Tracker'!Q38="Yes",'Local-Regional Food Tracker'!I38,"")</f>
        <v/>
      </c>
      <c r="N37" s="41" t="str">
        <f>IF('Local-Regional Food Tracker'!Q38="Yes",'Local-Regional Food Tracker'!J38,"")</f>
        <v/>
      </c>
      <c r="O37" s="42" t="str">
        <f>IF('Local-Regional Food Tracker'!Q38="Yes",'Local-Regional Food Tracker'!K38,"")</f>
        <v/>
      </c>
      <c r="P37" s="43" t="str">
        <f>IF('Local-Regional Food Tracker'!Q38="Yes",'Local-Regional Food Tracker'!L38,"")</f>
        <v/>
      </c>
      <c r="Q37" s="44" t="str">
        <f>IF('Local-Regional Food Tracker'!Q38="Yes",'Local-Regional Food Tracker'!M38,"")</f>
        <v/>
      </c>
      <c r="R37" s="45" t="str">
        <f>IF('Local-Regional Food Tracker'!Q38="Yes",'Local-Regional Food Tracker'!N38,"")</f>
        <v/>
      </c>
      <c r="S37" s="46">
        <f t="shared" si="0"/>
        <v>0</v>
      </c>
      <c r="T37" s="47"/>
      <c r="U37" s="48">
        <f t="shared" si="1"/>
        <v>0</v>
      </c>
      <c r="V37" s="21"/>
      <c r="W37" s="21"/>
      <c r="X37" s="49">
        <f t="shared" si="2"/>
        <v>0</v>
      </c>
      <c r="Y37" s="50"/>
    </row>
    <row r="38" spans="1:25" x14ac:dyDescent="0.2">
      <c r="A38" s="31" t="str">
        <f>IF('Local-Regional Food Tracker'!A39="","",'Local-Regional Food Tracker'!A39)</f>
        <v/>
      </c>
      <c r="B38" s="32" t="str">
        <f>IF('Local-Regional Food Tracker'!B39="","",'Local-Regional Food Tracker'!B39)</f>
        <v/>
      </c>
      <c r="C38" s="21"/>
      <c r="D38" s="33"/>
      <c r="E38" s="33"/>
      <c r="F38" s="21"/>
      <c r="G38" s="34" t="str">
        <f>IF('Local-Regional Food Tracker'!Q39="Yes",'Local-Regional Food Tracker'!C39,"")</f>
        <v/>
      </c>
      <c r="H38" s="35" t="str">
        <f>IF('Local-Regional Food Tracker'!Q39="Yes",'Local-Regional Food Tracker'!D39,"")</f>
        <v/>
      </c>
      <c r="I38" s="36" t="str">
        <f>IF('Local-Regional Food Tracker'!Q39="Yes",'Local-Regional Food Tracker'!E39,"")</f>
        <v/>
      </c>
      <c r="J38" s="37" t="str">
        <f>IF('Local-Regional Food Tracker'!Q39="Yes",'Local-Regional Food Tracker'!F39,"")</f>
        <v/>
      </c>
      <c r="K38" s="38" t="str">
        <f>IF('Local-Regional Food Tracker'!Q39="Yes",'Local-Regional Food Tracker'!G39,"")</f>
        <v/>
      </c>
      <c r="L38" s="39" t="str">
        <f>IF('Local-Regional Food Tracker'!Q39="Yes",'Local-Regional Food Tracker'!H39,"")</f>
        <v/>
      </c>
      <c r="M38" s="40" t="str">
        <f>IF('Local-Regional Food Tracker'!Q39="Yes",'Local-Regional Food Tracker'!I39,"")</f>
        <v/>
      </c>
      <c r="N38" s="41" t="str">
        <f>IF('Local-Regional Food Tracker'!Q39="Yes",'Local-Regional Food Tracker'!J39,"")</f>
        <v/>
      </c>
      <c r="O38" s="42" t="str">
        <f>IF('Local-Regional Food Tracker'!Q39="Yes",'Local-Regional Food Tracker'!K39,"")</f>
        <v/>
      </c>
      <c r="P38" s="43" t="str">
        <f>IF('Local-Regional Food Tracker'!Q39="Yes",'Local-Regional Food Tracker'!L39,"")</f>
        <v/>
      </c>
      <c r="Q38" s="44" t="str">
        <f>IF('Local-Regional Food Tracker'!Q39="Yes",'Local-Regional Food Tracker'!M39,"")</f>
        <v/>
      </c>
      <c r="R38" s="45" t="str">
        <f>IF('Local-Regional Food Tracker'!Q39="Yes",'Local-Regional Food Tracker'!N39,"")</f>
        <v/>
      </c>
      <c r="S38" s="46">
        <f t="shared" ref="S38:S69" si="3">SUM(G38:Q38)</f>
        <v>0</v>
      </c>
      <c r="T38" s="47"/>
      <c r="U38" s="48">
        <f t="shared" si="1"/>
        <v>0</v>
      </c>
      <c r="V38" s="21"/>
      <c r="W38" s="21"/>
      <c r="X38" s="49">
        <f t="shared" si="2"/>
        <v>0</v>
      </c>
      <c r="Y38" s="50"/>
    </row>
    <row r="39" spans="1:25" x14ac:dyDescent="0.2">
      <c r="A39" s="31" t="str">
        <f>IF('Local-Regional Food Tracker'!A40="","",'Local-Regional Food Tracker'!A40)</f>
        <v/>
      </c>
      <c r="B39" s="32" t="str">
        <f>IF('Local-Regional Food Tracker'!B40="","",'Local-Regional Food Tracker'!B40)</f>
        <v/>
      </c>
      <c r="C39" s="21"/>
      <c r="D39" s="33"/>
      <c r="E39" s="33"/>
      <c r="F39" s="21"/>
      <c r="G39" s="34" t="str">
        <f>IF('Local-Regional Food Tracker'!Q40="Yes",'Local-Regional Food Tracker'!C40,"")</f>
        <v/>
      </c>
      <c r="H39" s="35" t="str">
        <f>IF('Local-Regional Food Tracker'!Q40="Yes",'Local-Regional Food Tracker'!D40,"")</f>
        <v/>
      </c>
      <c r="I39" s="36" t="str">
        <f>IF('Local-Regional Food Tracker'!Q40="Yes",'Local-Regional Food Tracker'!E40,"")</f>
        <v/>
      </c>
      <c r="J39" s="37" t="str">
        <f>IF('Local-Regional Food Tracker'!Q40="Yes",'Local-Regional Food Tracker'!F40,"")</f>
        <v/>
      </c>
      <c r="K39" s="38" t="str">
        <f>IF('Local-Regional Food Tracker'!Q40="Yes",'Local-Regional Food Tracker'!G40,"")</f>
        <v/>
      </c>
      <c r="L39" s="39" t="str">
        <f>IF('Local-Regional Food Tracker'!Q40="Yes",'Local-Regional Food Tracker'!H40,"")</f>
        <v/>
      </c>
      <c r="M39" s="40" t="str">
        <f>IF('Local-Regional Food Tracker'!Q40="Yes",'Local-Regional Food Tracker'!I40,"")</f>
        <v/>
      </c>
      <c r="N39" s="41" t="str">
        <f>IF('Local-Regional Food Tracker'!Q40="Yes",'Local-Regional Food Tracker'!J40,"")</f>
        <v/>
      </c>
      <c r="O39" s="42" t="str">
        <f>IF('Local-Regional Food Tracker'!Q40="Yes",'Local-Regional Food Tracker'!K40,"")</f>
        <v/>
      </c>
      <c r="P39" s="43" t="str">
        <f>IF('Local-Regional Food Tracker'!Q40="Yes",'Local-Regional Food Tracker'!L40,"")</f>
        <v/>
      </c>
      <c r="Q39" s="44" t="str">
        <f>IF('Local-Regional Food Tracker'!Q40="Yes",'Local-Regional Food Tracker'!M40,"")</f>
        <v/>
      </c>
      <c r="R39" s="45" t="str">
        <f>IF('Local-Regional Food Tracker'!Q40="Yes",'Local-Regional Food Tracker'!N40,"")</f>
        <v/>
      </c>
      <c r="S39" s="46">
        <f t="shared" si="3"/>
        <v>0</v>
      </c>
      <c r="T39" s="47"/>
      <c r="U39" s="48">
        <f t="shared" si="1"/>
        <v>0</v>
      </c>
      <c r="V39" s="21"/>
      <c r="W39" s="21"/>
      <c r="X39" s="49">
        <f t="shared" si="2"/>
        <v>0</v>
      </c>
      <c r="Y39" s="50"/>
    </row>
    <row r="40" spans="1:25" x14ac:dyDescent="0.2">
      <c r="A40" s="31" t="str">
        <f>IF('Local-Regional Food Tracker'!A41="","",'Local-Regional Food Tracker'!A41)</f>
        <v/>
      </c>
      <c r="B40" s="32" t="str">
        <f>IF('Local-Regional Food Tracker'!B41="","",'Local-Regional Food Tracker'!B41)</f>
        <v/>
      </c>
      <c r="C40" s="21"/>
      <c r="D40" s="33"/>
      <c r="E40" s="33"/>
      <c r="F40" s="21"/>
      <c r="G40" s="34" t="str">
        <f>IF('Local-Regional Food Tracker'!Q41="Yes",'Local-Regional Food Tracker'!C41,"")</f>
        <v/>
      </c>
      <c r="H40" s="35" t="str">
        <f>IF('Local-Regional Food Tracker'!Q41="Yes",'Local-Regional Food Tracker'!D41,"")</f>
        <v/>
      </c>
      <c r="I40" s="36" t="str">
        <f>IF('Local-Regional Food Tracker'!Q41="Yes",'Local-Regional Food Tracker'!E41,"")</f>
        <v/>
      </c>
      <c r="J40" s="37" t="str">
        <f>IF('Local-Regional Food Tracker'!Q41="Yes",'Local-Regional Food Tracker'!F41,"")</f>
        <v/>
      </c>
      <c r="K40" s="38" t="str">
        <f>IF('Local-Regional Food Tracker'!Q41="Yes",'Local-Regional Food Tracker'!G41,"")</f>
        <v/>
      </c>
      <c r="L40" s="39" t="str">
        <f>IF('Local-Regional Food Tracker'!Q41="Yes",'Local-Regional Food Tracker'!H41,"")</f>
        <v/>
      </c>
      <c r="M40" s="40" t="str">
        <f>IF('Local-Regional Food Tracker'!Q41="Yes",'Local-Regional Food Tracker'!I41,"")</f>
        <v/>
      </c>
      <c r="N40" s="41" t="str">
        <f>IF('Local-Regional Food Tracker'!Q41="Yes",'Local-Regional Food Tracker'!J41,"")</f>
        <v/>
      </c>
      <c r="O40" s="42" t="str">
        <f>IF('Local-Regional Food Tracker'!Q41="Yes",'Local-Regional Food Tracker'!K41,"")</f>
        <v/>
      </c>
      <c r="P40" s="43" t="str">
        <f>IF('Local-Regional Food Tracker'!Q41="Yes",'Local-Regional Food Tracker'!L41,"")</f>
        <v/>
      </c>
      <c r="Q40" s="44" t="str">
        <f>IF('Local-Regional Food Tracker'!Q41="Yes",'Local-Regional Food Tracker'!M41,"")</f>
        <v/>
      </c>
      <c r="R40" s="45" t="str">
        <f>IF('Local-Regional Food Tracker'!Q41="Yes",'Local-Regional Food Tracker'!N41,"")</f>
        <v/>
      </c>
      <c r="S40" s="46">
        <f t="shared" si="3"/>
        <v>0</v>
      </c>
      <c r="T40" s="47"/>
      <c r="U40" s="48">
        <f t="shared" si="1"/>
        <v>0</v>
      </c>
      <c r="V40" s="21"/>
      <c r="W40" s="21"/>
      <c r="X40" s="49">
        <f t="shared" si="2"/>
        <v>0</v>
      </c>
      <c r="Y40" s="50"/>
    </row>
    <row r="41" spans="1:25" x14ac:dyDescent="0.2">
      <c r="A41" s="31" t="str">
        <f>IF('Local-Regional Food Tracker'!A42="","",'Local-Regional Food Tracker'!A42)</f>
        <v/>
      </c>
      <c r="B41" s="32" t="str">
        <f>IF('Local-Regional Food Tracker'!B42="","",'Local-Regional Food Tracker'!B42)</f>
        <v/>
      </c>
      <c r="C41" s="21"/>
      <c r="D41" s="33"/>
      <c r="E41" s="33"/>
      <c r="F41" s="21"/>
      <c r="G41" s="34" t="str">
        <f>IF('Local-Regional Food Tracker'!Q42="Yes",'Local-Regional Food Tracker'!C42,"")</f>
        <v/>
      </c>
      <c r="H41" s="35" t="str">
        <f>IF('Local-Regional Food Tracker'!Q42="Yes",'Local-Regional Food Tracker'!D42,"")</f>
        <v/>
      </c>
      <c r="I41" s="36" t="str">
        <f>IF('Local-Regional Food Tracker'!Q42="Yes",'Local-Regional Food Tracker'!E42,"")</f>
        <v/>
      </c>
      <c r="J41" s="37" t="str">
        <f>IF('Local-Regional Food Tracker'!Q42="Yes",'Local-Regional Food Tracker'!F42,"")</f>
        <v/>
      </c>
      <c r="K41" s="38" t="str">
        <f>IF('Local-Regional Food Tracker'!Q42="Yes",'Local-Regional Food Tracker'!G42,"")</f>
        <v/>
      </c>
      <c r="L41" s="39" t="str">
        <f>IF('Local-Regional Food Tracker'!Q42="Yes",'Local-Regional Food Tracker'!H42,"")</f>
        <v/>
      </c>
      <c r="M41" s="40" t="str">
        <f>IF('Local-Regional Food Tracker'!Q42="Yes",'Local-Regional Food Tracker'!I42,"")</f>
        <v/>
      </c>
      <c r="N41" s="41" t="str">
        <f>IF('Local-Regional Food Tracker'!Q42="Yes",'Local-Regional Food Tracker'!J42,"")</f>
        <v/>
      </c>
      <c r="O41" s="42" t="str">
        <f>IF('Local-Regional Food Tracker'!Q42="Yes",'Local-Regional Food Tracker'!K42,"")</f>
        <v/>
      </c>
      <c r="P41" s="43" t="str">
        <f>IF('Local-Regional Food Tracker'!Q42="Yes",'Local-Regional Food Tracker'!L42,"")</f>
        <v/>
      </c>
      <c r="Q41" s="44" t="str">
        <f>IF('Local-Regional Food Tracker'!Q42="Yes",'Local-Regional Food Tracker'!M42,"")</f>
        <v/>
      </c>
      <c r="R41" s="45" t="str">
        <f>IF('Local-Regional Food Tracker'!Q42="Yes",'Local-Regional Food Tracker'!N42,"")</f>
        <v/>
      </c>
      <c r="S41" s="46">
        <f t="shared" si="3"/>
        <v>0</v>
      </c>
      <c r="T41" s="47"/>
      <c r="U41" s="48">
        <f t="shared" si="1"/>
        <v>0</v>
      </c>
      <c r="V41" s="21"/>
      <c r="W41" s="21"/>
      <c r="X41" s="49">
        <f t="shared" si="2"/>
        <v>0</v>
      </c>
      <c r="Y41" s="50"/>
    </row>
    <row r="42" spans="1:25" x14ac:dyDescent="0.2">
      <c r="A42" s="31" t="str">
        <f>IF('Local-Regional Food Tracker'!A43="","",'Local-Regional Food Tracker'!A43)</f>
        <v/>
      </c>
      <c r="B42" s="32" t="str">
        <f>IF('Local-Regional Food Tracker'!B43="","",'Local-Regional Food Tracker'!B43)</f>
        <v/>
      </c>
      <c r="C42" s="21"/>
      <c r="D42" s="33"/>
      <c r="E42" s="33"/>
      <c r="F42" s="21"/>
      <c r="G42" s="34" t="str">
        <f>IF('Local-Regional Food Tracker'!Q43="Yes",'Local-Regional Food Tracker'!C43,"")</f>
        <v/>
      </c>
      <c r="H42" s="35" t="str">
        <f>IF('Local-Regional Food Tracker'!Q43="Yes",'Local-Regional Food Tracker'!D43,"")</f>
        <v/>
      </c>
      <c r="I42" s="36" t="str">
        <f>IF('Local-Regional Food Tracker'!Q43="Yes",'Local-Regional Food Tracker'!E43,"")</f>
        <v/>
      </c>
      <c r="J42" s="37" t="str">
        <f>IF('Local-Regional Food Tracker'!Q43="Yes",'Local-Regional Food Tracker'!F43,"")</f>
        <v/>
      </c>
      <c r="K42" s="38" t="str">
        <f>IF('Local-Regional Food Tracker'!Q43="Yes",'Local-Regional Food Tracker'!G43,"")</f>
        <v/>
      </c>
      <c r="L42" s="39" t="str">
        <f>IF('Local-Regional Food Tracker'!Q43="Yes",'Local-Regional Food Tracker'!H43,"")</f>
        <v/>
      </c>
      <c r="M42" s="40" t="str">
        <f>IF('Local-Regional Food Tracker'!Q43="Yes",'Local-Regional Food Tracker'!I43,"")</f>
        <v/>
      </c>
      <c r="N42" s="41" t="str">
        <f>IF('Local-Regional Food Tracker'!Q43="Yes",'Local-Regional Food Tracker'!J43,"")</f>
        <v/>
      </c>
      <c r="O42" s="42" t="str">
        <f>IF('Local-Regional Food Tracker'!Q43="Yes",'Local-Regional Food Tracker'!K43,"")</f>
        <v/>
      </c>
      <c r="P42" s="43" t="str">
        <f>IF('Local-Regional Food Tracker'!Q43="Yes",'Local-Regional Food Tracker'!L43,"")</f>
        <v/>
      </c>
      <c r="Q42" s="44" t="str">
        <f>IF('Local-Regional Food Tracker'!Q43="Yes",'Local-Regional Food Tracker'!M43,"")</f>
        <v/>
      </c>
      <c r="R42" s="45" t="str">
        <f>IF('Local-Regional Food Tracker'!Q43="Yes",'Local-Regional Food Tracker'!N43,"")</f>
        <v/>
      </c>
      <c r="S42" s="46">
        <f t="shared" si="3"/>
        <v>0</v>
      </c>
      <c r="T42" s="47"/>
      <c r="U42" s="48">
        <f t="shared" si="1"/>
        <v>0</v>
      </c>
      <c r="V42" s="21"/>
      <c r="W42" s="21"/>
      <c r="X42" s="49">
        <f t="shared" si="2"/>
        <v>0</v>
      </c>
      <c r="Y42" s="50"/>
    </row>
    <row r="43" spans="1:25" x14ac:dyDescent="0.2">
      <c r="A43" s="31" t="str">
        <f>IF('Local-Regional Food Tracker'!A44="","",'Local-Regional Food Tracker'!A44)</f>
        <v/>
      </c>
      <c r="B43" s="32" t="str">
        <f>IF('Local-Regional Food Tracker'!B44="","",'Local-Regional Food Tracker'!B44)</f>
        <v/>
      </c>
      <c r="C43" s="21"/>
      <c r="D43" s="33"/>
      <c r="E43" s="33"/>
      <c r="F43" s="21"/>
      <c r="G43" s="34" t="str">
        <f>IF('Local-Regional Food Tracker'!Q44="Yes",'Local-Regional Food Tracker'!C44,"")</f>
        <v/>
      </c>
      <c r="H43" s="35" t="str">
        <f>IF('Local-Regional Food Tracker'!Q44="Yes",'Local-Regional Food Tracker'!D44,"")</f>
        <v/>
      </c>
      <c r="I43" s="36" t="str">
        <f>IF('Local-Regional Food Tracker'!Q44="Yes",'Local-Regional Food Tracker'!E44,"")</f>
        <v/>
      </c>
      <c r="J43" s="37" t="str">
        <f>IF('Local-Regional Food Tracker'!Q44="Yes",'Local-Regional Food Tracker'!F44,"")</f>
        <v/>
      </c>
      <c r="K43" s="38" t="str">
        <f>IF('Local-Regional Food Tracker'!Q44="Yes",'Local-Regional Food Tracker'!G44,"")</f>
        <v/>
      </c>
      <c r="L43" s="39" t="str">
        <f>IF('Local-Regional Food Tracker'!Q44="Yes",'Local-Regional Food Tracker'!H44,"")</f>
        <v/>
      </c>
      <c r="M43" s="40" t="str">
        <f>IF('Local-Regional Food Tracker'!Q44="Yes",'Local-Regional Food Tracker'!I44,"")</f>
        <v/>
      </c>
      <c r="N43" s="41" t="str">
        <f>IF('Local-Regional Food Tracker'!Q44="Yes",'Local-Regional Food Tracker'!J44,"")</f>
        <v/>
      </c>
      <c r="O43" s="42" t="str">
        <f>IF('Local-Regional Food Tracker'!Q44="Yes",'Local-Regional Food Tracker'!K44,"")</f>
        <v/>
      </c>
      <c r="P43" s="43" t="str">
        <f>IF('Local-Regional Food Tracker'!Q44="Yes",'Local-Regional Food Tracker'!L44,"")</f>
        <v/>
      </c>
      <c r="Q43" s="44" t="str">
        <f>IF('Local-Regional Food Tracker'!Q44="Yes",'Local-Regional Food Tracker'!M44,"")</f>
        <v/>
      </c>
      <c r="R43" s="45" t="str">
        <f>IF('Local-Regional Food Tracker'!Q44="Yes",'Local-Regional Food Tracker'!N44,"")</f>
        <v/>
      </c>
      <c r="S43" s="46">
        <f t="shared" si="3"/>
        <v>0</v>
      </c>
      <c r="T43" s="47"/>
      <c r="U43" s="48">
        <f t="shared" si="1"/>
        <v>0</v>
      </c>
      <c r="V43" s="21"/>
      <c r="W43" s="21"/>
      <c r="X43" s="49">
        <f t="shared" si="2"/>
        <v>0</v>
      </c>
      <c r="Y43" s="50"/>
    </row>
    <row r="44" spans="1:25" x14ac:dyDescent="0.2">
      <c r="A44" s="31" t="str">
        <f>IF('Local-Regional Food Tracker'!A45="","",'Local-Regional Food Tracker'!A45)</f>
        <v/>
      </c>
      <c r="B44" s="32" t="str">
        <f>IF('Local-Regional Food Tracker'!B45="","",'Local-Regional Food Tracker'!B45)</f>
        <v/>
      </c>
      <c r="C44" s="21"/>
      <c r="D44" s="33"/>
      <c r="E44" s="33"/>
      <c r="F44" s="21"/>
      <c r="G44" s="34" t="str">
        <f>IF('Local-Regional Food Tracker'!Q45="Yes",'Local-Regional Food Tracker'!C45,"")</f>
        <v/>
      </c>
      <c r="H44" s="35" t="str">
        <f>IF('Local-Regional Food Tracker'!Q45="Yes",'Local-Regional Food Tracker'!D45,"")</f>
        <v/>
      </c>
      <c r="I44" s="36" t="str">
        <f>IF('Local-Regional Food Tracker'!Q45="Yes",'Local-Regional Food Tracker'!E45,"")</f>
        <v/>
      </c>
      <c r="J44" s="37" t="str">
        <f>IF('Local-Regional Food Tracker'!Q45="Yes",'Local-Regional Food Tracker'!F45,"")</f>
        <v/>
      </c>
      <c r="K44" s="38" t="str">
        <f>IF('Local-Regional Food Tracker'!Q45="Yes",'Local-Regional Food Tracker'!G45,"")</f>
        <v/>
      </c>
      <c r="L44" s="39" t="str">
        <f>IF('Local-Regional Food Tracker'!Q45="Yes",'Local-Regional Food Tracker'!H45,"")</f>
        <v/>
      </c>
      <c r="M44" s="40" t="str">
        <f>IF('Local-Regional Food Tracker'!Q45="Yes",'Local-Regional Food Tracker'!I45,"")</f>
        <v/>
      </c>
      <c r="N44" s="41" t="str">
        <f>IF('Local-Regional Food Tracker'!Q45="Yes",'Local-Regional Food Tracker'!J45,"")</f>
        <v/>
      </c>
      <c r="O44" s="42" t="str">
        <f>IF('Local-Regional Food Tracker'!Q45="Yes",'Local-Regional Food Tracker'!K45,"")</f>
        <v/>
      </c>
      <c r="P44" s="43" t="str">
        <f>IF('Local-Regional Food Tracker'!Q45="Yes",'Local-Regional Food Tracker'!L45,"")</f>
        <v/>
      </c>
      <c r="Q44" s="44" t="str">
        <f>IF('Local-Regional Food Tracker'!Q45="Yes",'Local-Regional Food Tracker'!M45,"")</f>
        <v/>
      </c>
      <c r="R44" s="45" t="str">
        <f>IF('Local-Regional Food Tracker'!Q45="Yes",'Local-Regional Food Tracker'!N45,"")</f>
        <v/>
      </c>
      <c r="S44" s="46">
        <f t="shared" si="3"/>
        <v>0</v>
      </c>
      <c r="T44" s="47"/>
      <c r="U44" s="48">
        <f t="shared" si="1"/>
        <v>0</v>
      </c>
      <c r="V44" s="21"/>
      <c r="W44" s="21"/>
      <c r="X44" s="49">
        <f t="shared" si="2"/>
        <v>0</v>
      </c>
      <c r="Y44" s="50"/>
    </row>
    <row r="45" spans="1:25" x14ac:dyDescent="0.2">
      <c r="A45" s="31" t="str">
        <f>IF('Local-Regional Food Tracker'!A46="","",'Local-Regional Food Tracker'!A46)</f>
        <v/>
      </c>
      <c r="B45" s="32" t="str">
        <f>IF('Local-Regional Food Tracker'!B46="","",'Local-Regional Food Tracker'!B46)</f>
        <v/>
      </c>
      <c r="C45" s="21"/>
      <c r="D45" s="33"/>
      <c r="E45" s="33"/>
      <c r="F45" s="21"/>
      <c r="G45" s="34" t="str">
        <f>IF('Local-Regional Food Tracker'!Q46="Yes",'Local-Regional Food Tracker'!C46,"")</f>
        <v/>
      </c>
      <c r="H45" s="35" t="str">
        <f>IF('Local-Regional Food Tracker'!Q46="Yes",'Local-Regional Food Tracker'!D46,"")</f>
        <v/>
      </c>
      <c r="I45" s="36" t="str">
        <f>IF('Local-Regional Food Tracker'!Q46="Yes",'Local-Regional Food Tracker'!E46,"")</f>
        <v/>
      </c>
      <c r="J45" s="37" t="str">
        <f>IF('Local-Regional Food Tracker'!Q46="Yes",'Local-Regional Food Tracker'!F46,"")</f>
        <v/>
      </c>
      <c r="K45" s="38" t="str">
        <f>IF('Local-Regional Food Tracker'!Q46="Yes",'Local-Regional Food Tracker'!G46,"")</f>
        <v/>
      </c>
      <c r="L45" s="39" t="str">
        <f>IF('Local-Regional Food Tracker'!Q46="Yes",'Local-Regional Food Tracker'!H46,"")</f>
        <v/>
      </c>
      <c r="M45" s="40" t="str">
        <f>IF('Local-Regional Food Tracker'!Q46="Yes",'Local-Regional Food Tracker'!I46,"")</f>
        <v/>
      </c>
      <c r="N45" s="41" t="str">
        <f>IF('Local-Regional Food Tracker'!Q46="Yes",'Local-Regional Food Tracker'!J46,"")</f>
        <v/>
      </c>
      <c r="O45" s="42" t="str">
        <f>IF('Local-Regional Food Tracker'!Q46="Yes",'Local-Regional Food Tracker'!K46,"")</f>
        <v/>
      </c>
      <c r="P45" s="43" t="str">
        <f>IF('Local-Regional Food Tracker'!Q46="Yes",'Local-Regional Food Tracker'!L46,"")</f>
        <v/>
      </c>
      <c r="Q45" s="44" t="str">
        <f>IF('Local-Regional Food Tracker'!Q46="Yes",'Local-Regional Food Tracker'!M46,"")</f>
        <v/>
      </c>
      <c r="R45" s="45" t="str">
        <f>IF('Local-Regional Food Tracker'!Q46="Yes",'Local-Regional Food Tracker'!N46,"")</f>
        <v/>
      </c>
      <c r="S45" s="46">
        <f t="shared" si="3"/>
        <v>0</v>
      </c>
      <c r="T45" s="47"/>
      <c r="U45" s="48">
        <f t="shared" si="1"/>
        <v>0</v>
      </c>
      <c r="V45" s="21"/>
      <c r="W45" s="21"/>
      <c r="X45" s="49">
        <f t="shared" si="2"/>
        <v>0</v>
      </c>
      <c r="Y45" s="50"/>
    </row>
    <row r="46" spans="1:25" x14ac:dyDescent="0.2">
      <c r="A46" s="31" t="str">
        <f>IF('Local-Regional Food Tracker'!A47="","",'Local-Regional Food Tracker'!A47)</f>
        <v/>
      </c>
      <c r="B46" s="32" t="str">
        <f>IF('Local-Regional Food Tracker'!B47="","",'Local-Regional Food Tracker'!B47)</f>
        <v/>
      </c>
      <c r="C46" s="21"/>
      <c r="D46" s="33"/>
      <c r="E46" s="33"/>
      <c r="F46" s="21"/>
      <c r="G46" s="34" t="str">
        <f>IF('Local-Regional Food Tracker'!Q47="Yes",'Local-Regional Food Tracker'!C47,"")</f>
        <v/>
      </c>
      <c r="H46" s="35" t="str">
        <f>IF('Local-Regional Food Tracker'!Q47="Yes",'Local-Regional Food Tracker'!D47,"")</f>
        <v/>
      </c>
      <c r="I46" s="36" t="str">
        <f>IF('Local-Regional Food Tracker'!Q47="Yes",'Local-Regional Food Tracker'!E47,"")</f>
        <v/>
      </c>
      <c r="J46" s="37" t="str">
        <f>IF('Local-Regional Food Tracker'!Q47="Yes",'Local-Regional Food Tracker'!F47,"")</f>
        <v/>
      </c>
      <c r="K46" s="38" t="str">
        <f>IF('Local-Regional Food Tracker'!Q47="Yes",'Local-Regional Food Tracker'!G47,"")</f>
        <v/>
      </c>
      <c r="L46" s="39" t="str">
        <f>IF('Local-Regional Food Tracker'!Q47="Yes",'Local-Regional Food Tracker'!H47,"")</f>
        <v/>
      </c>
      <c r="M46" s="40" t="str">
        <f>IF('Local-Regional Food Tracker'!Q47="Yes",'Local-Regional Food Tracker'!I47,"")</f>
        <v/>
      </c>
      <c r="N46" s="41" t="str">
        <f>IF('Local-Regional Food Tracker'!Q47="Yes",'Local-Regional Food Tracker'!J47,"")</f>
        <v/>
      </c>
      <c r="O46" s="42" t="str">
        <f>IF('Local-Regional Food Tracker'!Q47="Yes",'Local-Regional Food Tracker'!K47,"")</f>
        <v/>
      </c>
      <c r="P46" s="43" t="str">
        <f>IF('Local-Regional Food Tracker'!Q47="Yes",'Local-Regional Food Tracker'!L47,"")</f>
        <v/>
      </c>
      <c r="Q46" s="44" t="str">
        <f>IF('Local-Regional Food Tracker'!Q47="Yes",'Local-Regional Food Tracker'!M47,"")</f>
        <v/>
      </c>
      <c r="R46" s="45" t="str">
        <f>IF('Local-Regional Food Tracker'!Q47="Yes",'Local-Regional Food Tracker'!N47,"")</f>
        <v/>
      </c>
      <c r="S46" s="46">
        <f t="shared" si="3"/>
        <v>0</v>
      </c>
      <c r="T46" s="47"/>
      <c r="U46" s="48">
        <f t="shared" si="1"/>
        <v>0</v>
      </c>
      <c r="V46" s="21"/>
      <c r="W46" s="21"/>
      <c r="X46" s="49">
        <f t="shared" si="2"/>
        <v>0</v>
      </c>
      <c r="Y46" s="50"/>
    </row>
    <row r="47" spans="1:25" x14ac:dyDescent="0.2">
      <c r="A47" s="31" t="str">
        <f>IF('Local-Regional Food Tracker'!A48="","",'Local-Regional Food Tracker'!A48)</f>
        <v/>
      </c>
      <c r="B47" s="32" t="str">
        <f>IF('Local-Regional Food Tracker'!B48="","",'Local-Regional Food Tracker'!B48)</f>
        <v/>
      </c>
      <c r="C47" s="21"/>
      <c r="D47" s="33"/>
      <c r="E47" s="33"/>
      <c r="F47" s="21"/>
      <c r="G47" s="34" t="str">
        <f>IF('Local-Regional Food Tracker'!Q48="Yes",'Local-Regional Food Tracker'!C48,"")</f>
        <v/>
      </c>
      <c r="H47" s="35" t="str">
        <f>IF('Local-Regional Food Tracker'!Q48="Yes",'Local-Regional Food Tracker'!D48,"")</f>
        <v/>
      </c>
      <c r="I47" s="36" t="str">
        <f>IF('Local-Regional Food Tracker'!Q48="Yes",'Local-Regional Food Tracker'!E48,"")</f>
        <v/>
      </c>
      <c r="J47" s="37" t="str">
        <f>IF('Local-Regional Food Tracker'!Q48="Yes",'Local-Regional Food Tracker'!F48,"")</f>
        <v/>
      </c>
      <c r="K47" s="38" t="str">
        <f>IF('Local-Regional Food Tracker'!Q48="Yes",'Local-Regional Food Tracker'!G48,"")</f>
        <v/>
      </c>
      <c r="L47" s="39" t="str">
        <f>IF('Local-Regional Food Tracker'!Q48="Yes",'Local-Regional Food Tracker'!H48,"")</f>
        <v/>
      </c>
      <c r="M47" s="40" t="str">
        <f>IF('Local-Regional Food Tracker'!Q48="Yes",'Local-Regional Food Tracker'!I48,"")</f>
        <v/>
      </c>
      <c r="N47" s="41" t="str">
        <f>IF('Local-Regional Food Tracker'!Q48="Yes",'Local-Regional Food Tracker'!J48,"")</f>
        <v/>
      </c>
      <c r="O47" s="42" t="str">
        <f>IF('Local-Regional Food Tracker'!Q48="Yes",'Local-Regional Food Tracker'!K48,"")</f>
        <v/>
      </c>
      <c r="P47" s="43" t="str">
        <f>IF('Local-Regional Food Tracker'!Q48="Yes",'Local-Regional Food Tracker'!L48,"")</f>
        <v/>
      </c>
      <c r="Q47" s="44" t="str">
        <f>IF('Local-Regional Food Tracker'!Q48="Yes",'Local-Regional Food Tracker'!M48,"")</f>
        <v/>
      </c>
      <c r="R47" s="45" t="str">
        <f>IF('Local-Regional Food Tracker'!Q48="Yes",'Local-Regional Food Tracker'!N48,"")</f>
        <v/>
      </c>
      <c r="S47" s="46">
        <f t="shared" si="3"/>
        <v>0</v>
      </c>
      <c r="T47" s="47"/>
      <c r="U47" s="48">
        <f t="shared" si="1"/>
        <v>0</v>
      </c>
      <c r="V47" s="21"/>
      <c r="W47" s="21"/>
      <c r="X47" s="49">
        <f t="shared" si="2"/>
        <v>0</v>
      </c>
      <c r="Y47" s="50"/>
    </row>
    <row r="48" spans="1:25" x14ac:dyDescent="0.2">
      <c r="A48" s="31" t="str">
        <f>IF('Local-Regional Food Tracker'!A49="","",'Local-Regional Food Tracker'!A49)</f>
        <v/>
      </c>
      <c r="B48" s="32" t="str">
        <f>IF('Local-Regional Food Tracker'!B49="","",'Local-Regional Food Tracker'!B49)</f>
        <v/>
      </c>
      <c r="C48" s="21"/>
      <c r="D48" s="33"/>
      <c r="E48" s="33"/>
      <c r="F48" s="21"/>
      <c r="G48" s="34" t="str">
        <f>IF('Local-Regional Food Tracker'!Q49="Yes",'Local-Regional Food Tracker'!C49,"")</f>
        <v/>
      </c>
      <c r="H48" s="35" t="str">
        <f>IF('Local-Regional Food Tracker'!Q49="Yes",'Local-Regional Food Tracker'!D49,"")</f>
        <v/>
      </c>
      <c r="I48" s="36" t="str">
        <f>IF('Local-Regional Food Tracker'!Q49="Yes",'Local-Regional Food Tracker'!E49,"")</f>
        <v/>
      </c>
      <c r="J48" s="37" t="str">
        <f>IF('Local-Regional Food Tracker'!Q49="Yes",'Local-Regional Food Tracker'!F49,"")</f>
        <v/>
      </c>
      <c r="K48" s="38" t="str">
        <f>IF('Local-Regional Food Tracker'!Q49="Yes",'Local-Regional Food Tracker'!G49,"")</f>
        <v/>
      </c>
      <c r="L48" s="39" t="str">
        <f>IF('Local-Regional Food Tracker'!Q49="Yes",'Local-Regional Food Tracker'!H49,"")</f>
        <v/>
      </c>
      <c r="M48" s="40" t="str">
        <f>IF('Local-Regional Food Tracker'!Q49="Yes",'Local-Regional Food Tracker'!I49,"")</f>
        <v/>
      </c>
      <c r="N48" s="41" t="str">
        <f>IF('Local-Regional Food Tracker'!Q49="Yes",'Local-Regional Food Tracker'!J49,"")</f>
        <v/>
      </c>
      <c r="O48" s="42" t="str">
        <f>IF('Local-Regional Food Tracker'!Q49="Yes",'Local-Regional Food Tracker'!K49,"")</f>
        <v/>
      </c>
      <c r="P48" s="43" t="str">
        <f>IF('Local-Regional Food Tracker'!Q49="Yes",'Local-Regional Food Tracker'!L49,"")</f>
        <v/>
      </c>
      <c r="Q48" s="44" t="str">
        <f>IF('Local-Regional Food Tracker'!Q49="Yes",'Local-Regional Food Tracker'!M49,"")</f>
        <v/>
      </c>
      <c r="R48" s="45" t="str">
        <f>IF('Local-Regional Food Tracker'!Q49="Yes",'Local-Regional Food Tracker'!N49,"")</f>
        <v/>
      </c>
      <c r="S48" s="46">
        <f t="shared" si="3"/>
        <v>0</v>
      </c>
      <c r="T48" s="47"/>
      <c r="U48" s="48">
        <f t="shared" si="1"/>
        <v>0</v>
      </c>
      <c r="V48" s="21"/>
      <c r="W48" s="21"/>
      <c r="X48" s="49">
        <f t="shared" si="2"/>
        <v>0</v>
      </c>
      <c r="Y48" s="50"/>
    </row>
    <row r="49" spans="1:25" x14ac:dyDescent="0.2">
      <c r="A49" s="31" t="str">
        <f>IF('Local-Regional Food Tracker'!A50="","",'Local-Regional Food Tracker'!A50)</f>
        <v/>
      </c>
      <c r="B49" s="32" t="str">
        <f>IF('Local-Regional Food Tracker'!B50="","",'Local-Regional Food Tracker'!B50)</f>
        <v/>
      </c>
      <c r="C49" s="21"/>
      <c r="D49" s="33"/>
      <c r="E49" s="33"/>
      <c r="F49" s="21"/>
      <c r="G49" s="34" t="str">
        <f>IF('Local-Regional Food Tracker'!Q50="Yes",'Local-Regional Food Tracker'!C50,"")</f>
        <v/>
      </c>
      <c r="H49" s="35" t="str">
        <f>IF('Local-Regional Food Tracker'!Q50="Yes",'Local-Regional Food Tracker'!D50,"")</f>
        <v/>
      </c>
      <c r="I49" s="36" t="str">
        <f>IF('Local-Regional Food Tracker'!Q50="Yes",'Local-Regional Food Tracker'!E50,"")</f>
        <v/>
      </c>
      <c r="J49" s="37" t="str">
        <f>IF('Local-Regional Food Tracker'!Q50="Yes",'Local-Regional Food Tracker'!F50,"")</f>
        <v/>
      </c>
      <c r="K49" s="38" t="str">
        <f>IF('Local-Regional Food Tracker'!Q50="Yes",'Local-Regional Food Tracker'!G50,"")</f>
        <v/>
      </c>
      <c r="L49" s="39" t="str">
        <f>IF('Local-Regional Food Tracker'!Q50="Yes",'Local-Regional Food Tracker'!H50,"")</f>
        <v/>
      </c>
      <c r="M49" s="40" t="str">
        <f>IF('Local-Regional Food Tracker'!Q50="Yes",'Local-Regional Food Tracker'!I50,"")</f>
        <v/>
      </c>
      <c r="N49" s="41" t="str">
        <f>IF('Local-Regional Food Tracker'!Q50="Yes",'Local-Regional Food Tracker'!J50,"")</f>
        <v/>
      </c>
      <c r="O49" s="42" t="str">
        <f>IF('Local-Regional Food Tracker'!Q50="Yes",'Local-Regional Food Tracker'!K50,"")</f>
        <v/>
      </c>
      <c r="P49" s="43" t="str">
        <f>IF('Local-Regional Food Tracker'!Q50="Yes",'Local-Regional Food Tracker'!L50,"")</f>
        <v/>
      </c>
      <c r="Q49" s="44" t="str">
        <f>IF('Local-Regional Food Tracker'!Q50="Yes",'Local-Regional Food Tracker'!M50,"")</f>
        <v/>
      </c>
      <c r="R49" s="45" t="str">
        <f>IF('Local-Regional Food Tracker'!Q50="Yes",'Local-Regional Food Tracker'!N50,"")</f>
        <v/>
      </c>
      <c r="S49" s="46">
        <f t="shared" si="3"/>
        <v>0</v>
      </c>
      <c r="T49" s="47"/>
      <c r="U49" s="48">
        <f t="shared" si="1"/>
        <v>0</v>
      </c>
      <c r="V49" s="21"/>
      <c r="W49" s="21"/>
      <c r="X49" s="49">
        <f t="shared" si="2"/>
        <v>0</v>
      </c>
      <c r="Y49" s="50"/>
    </row>
    <row r="50" spans="1:25" x14ac:dyDescent="0.2">
      <c r="A50" s="31" t="str">
        <f>IF('Local-Regional Food Tracker'!A51="","",'Local-Regional Food Tracker'!A51)</f>
        <v/>
      </c>
      <c r="B50" s="32" t="str">
        <f>IF('Local-Regional Food Tracker'!B51="","",'Local-Regional Food Tracker'!B51)</f>
        <v/>
      </c>
      <c r="C50" s="21"/>
      <c r="D50" s="33"/>
      <c r="E50" s="33"/>
      <c r="F50" s="21"/>
      <c r="G50" s="34" t="str">
        <f>IF('Local-Regional Food Tracker'!Q51="Yes",'Local-Regional Food Tracker'!C51,"")</f>
        <v/>
      </c>
      <c r="H50" s="35" t="str">
        <f>IF('Local-Regional Food Tracker'!Q51="Yes",'Local-Regional Food Tracker'!D51,"")</f>
        <v/>
      </c>
      <c r="I50" s="36" t="str">
        <f>IF('Local-Regional Food Tracker'!Q51="Yes",'Local-Regional Food Tracker'!E51,"")</f>
        <v/>
      </c>
      <c r="J50" s="37" t="str">
        <f>IF('Local-Regional Food Tracker'!Q51="Yes",'Local-Regional Food Tracker'!F51,"")</f>
        <v/>
      </c>
      <c r="K50" s="38" t="str">
        <f>IF('Local-Regional Food Tracker'!Q51="Yes",'Local-Regional Food Tracker'!G51,"")</f>
        <v/>
      </c>
      <c r="L50" s="39" t="str">
        <f>IF('Local-Regional Food Tracker'!Q51="Yes",'Local-Regional Food Tracker'!H51,"")</f>
        <v/>
      </c>
      <c r="M50" s="40" t="str">
        <f>IF('Local-Regional Food Tracker'!Q51="Yes",'Local-Regional Food Tracker'!I51,"")</f>
        <v/>
      </c>
      <c r="N50" s="41" t="str">
        <f>IF('Local-Regional Food Tracker'!Q51="Yes",'Local-Regional Food Tracker'!J51,"")</f>
        <v/>
      </c>
      <c r="O50" s="42" t="str">
        <f>IF('Local-Regional Food Tracker'!Q51="Yes",'Local-Regional Food Tracker'!K51,"")</f>
        <v/>
      </c>
      <c r="P50" s="43" t="str">
        <f>IF('Local-Regional Food Tracker'!Q51="Yes",'Local-Regional Food Tracker'!L51,"")</f>
        <v/>
      </c>
      <c r="Q50" s="44" t="str">
        <f>IF('Local-Regional Food Tracker'!Q51="Yes",'Local-Regional Food Tracker'!M51,"")</f>
        <v/>
      </c>
      <c r="R50" s="45" t="str">
        <f>IF('Local-Regional Food Tracker'!Q51="Yes",'Local-Regional Food Tracker'!N51,"")</f>
        <v/>
      </c>
      <c r="S50" s="46">
        <f t="shared" si="3"/>
        <v>0</v>
      </c>
      <c r="T50" s="47"/>
      <c r="U50" s="48">
        <f t="shared" si="1"/>
        <v>0</v>
      </c>
      <c r="V50" s="21"/>
      <c r="W50" s="21"/>
      <c r="X50" s="49">
        <f t="shared" si="2"/>
        <v>0</v>
      </c>
      <c r="Y50" s="50"/>
    </row>
    <row r="51" spans="1:25" x14ac:dyDescent="0.2">
      <c r="A51" s="31" t="str">
        <f>IF('Local-Regional Food Tracker'!A52="","",'Local-Regional Food Tracker'!A52)</f>
        <v/>
      </c>
      <c r="B51" s="32" t="str">
        <f>IF('Local-Regional Food Tracker'!B52="","",'Local-Regional Food Tracker'!B52)</f>
        <v/>
      </c>
      <c r="C51" s="21"/>
      <c r="D51" s="33"/>
      <c r="E51" s="33"/>
      <c r="F51" s="21"/>
      <c r="G51" s="34" t="str">
        <f>IF('Local-Regional Food Tracker'!Q52="Yes",'Local-Regional Food Tracker'!C52,"")</f>
        <v/>
      </c>
      <c r="H51" s="35" t="str">
        <f>IF('Local-Regional Food Tracker'!Q52="Yes",'Local-Regional Food Tracker'!D52,"")</f>
        <v/>
      </c>
      <c r="I51" s="36" t="str">
        <f>IF('Local-Regional Food Tracker'!Q52="Yes",'Local-Regional Food Tracker'!E52,"")</f>
        <v/>
      </c>
      <c r="J51" s="37" t="str">
        <f>IF('Local-Regional Food Tracker'!Q52="Yes",'Local-Regional Food Tracker'!F52,"")</f>
        <v/>
      </c>
      <c r="K51" s="38" t="str">
        <f>IF('Local-Regional Food Tracker'!Q52="Yes",'Local-Regional Food Tracker'!G52,"")</f>
        <v/>
      </c>
      <c r="L51" s="39" t="str">
        <f>IF('Local-Regional Food Tracker'!Q52="Yes",'Local-Regional Food Tracker'!H52,"")</f>
        <v/>
      </c>
      <c r="M51" s="40" t="str">
        <f>IF('Local-Regional Food Tracker'!Q52="Yes",'Local-Regional Food Tracker'!I52,"")</f>
        <v/>
      </c>
      <c r="N51" s="41" t="str">
        <f>IF('Local-Regional Food Tracker'!Q52="Yes",'Local-Regional Food Tracker'!J52,"")</f>
        <v/>
      </c>
      <c r="O51" s="42" t="str">
        <f>IF('Local-Regional Food Tracker'!Q52="Yes",'Local-Regional Food Tracker'!K52,"")</f>
        <v/>
      </c>
      <c r="P51" s="43" t="str">
        <f>IF('Local-Regional Food Tracker'!Q52="Yes",'Local-Regional Food Tracker'!L52,"")</f>
        <v/>
      </c>
      <c r="Q51" s="44" t="str">
        <f>IF('Local-Regional Food Tracker'!Q52="Yes",'Local-Regional Food Tracker'!M52,"")</f>
        <v/>
      </c>
      <c r="R51" s="45" t="str">
        <f>IF('Local-Regional Food Tracker'!Q52="Yes",'Local-Regional Food Tracker'!N52,"")</f>
        <v/>
      </c>
      <c r="S51" s="46">
        <f t="shared" si="3"/>
        <v>0</v>
      </c>
      <c r="T51" s="47"/>
      <c r="U51" s="48">
        <f t="shared" si="1"/>
        <v>0</v>
      </c>
      <c r="V51" s="21"/>
      <c r="W51" s="21"/>
      <c r="X51" s="49">
        <f t="shared" si="2"/>
        <v>0</v>
      </c>
      <c r="Y51" s="50"/>
    </row>
    <row r="52" spans="1:25" x14ac:dyDescent="0.2">
      <c r="A52" s="31" t="str">
        <f>IF('Local-Regional Food Tracker'!A53="","",'Local-Regional Food Tracker'!A53)</f>
        <v/>
      </c>
      <c r="B52" s="32" t="str">
        <f>IF('Local-Regional Food Tracker'!B53="","",'Local-Regional Food Tracker'!B53)</f>
        <v/>
      </c>
      <c r="C52" s="21"/>
      <c r="D52" s="33"/>
      <c r="E52" s="33"/>
      <c r="F52" s="21"/>
      <c r="G52" s="34" t="str">
        <f>IF('Local-Regional Food Tracker'!Q53="Yes",'Local-Regional Food Tracker'!C53,"")</f>
        <v/>
      </c>
      <c r="H52" s="35" t="str">
        <f>IF('Local-Regional Food Tracker'!Q53="Yes",'Local-Regional Food Tracker'!D53,"")</f>
        <v/>
      </c>
      <c r="I52" s="36" t="str">
        <f>IF('Local-Regional Food Tracker'!Q53="Yes",'Local-Regional Food Tracker'!E53,"")</f>
        <v/>
      </c>
      <c r="J52" s="37" t="str">
        <f>IF('Local-Regional Food Tracker'!Q53="Yes",'Local-Regional Food Tracker'!F53,"")</f>
        <v/>
      </c>
      <c r="K52" s="38" t="str">
        <f>IF('Local-Regional Food Tracker'!Q53="Yes",'Local-Regional Food Tracker'!G53,"")</f>
        <v/>
      </c>
      <c r="L52" s="39" t="str">
        <f>IF('Local-Regional Food Tracker'!Q53="Yes",'Local-Regional Food Tracker'!H53,"")</f>
        <v/>
      </c>
      <c r="M52" s="40" t="str">
        <f>IF('Local-Regional Food Tracker'!Q53="Yes",'Local-Regional Food Tracker'!I53,"")</f>
        <v/>
      </c>
      <c r="N52" s="41" t="str">
        <f>IF('Local-Regional Food Tracker'!Q53="Yes",'Local-Regional Food Tracker'!J53,"")</f>
        <v/>
      </c>
      <c r="O52" s="42" t="str">
        <f>IF('Local-Regional Food Tracker'!Q53="Yes",'Local-Regional Food Tracker'!K53,"")</f>
        <v/>
      </c>
      <c r="P52" s="43" t="str">
        <f>IF('Local-Regional Food Tracker'!Q53="Yes",'Local-Regional Food Tracker'!L53,"")</f>
        <v/>
      </c>
      <c r="Q52" s="44" t="str">
        <f>IF('Local-Regional Food Tracker'!Q53="Yes",'Local-Regional Food Tracker'!M53,"")</f>
        <v/>
      </c>
      <c r="R52" s="45" t="str">
        <f>IF('Local-Regional Food Tracker'!Q53="Yes",'Local-Regional Food Tracker'!N53,"")</f>
        <v/>
      </c>
      <c r="S52" s="46">
        <f t="shared" si="3"/>
        <v>0</v>
      </c>
      <c r="T52" s="47"/>
      <c r="U52" s="48">
        <f t="shared" si="1"/>
        <v>0</v>
      </c>
      <c r="V52" s="21"/>
      <c r="W52" s="21"/>
      <c r="X52" s="49">
        <f t="shared" si="2"/>
        <v>0</v>
      </c>
      <c r="Y52" s="50"/>
    </row>
    <row r="53" spans="1:25" x14ac:dyDescent="0.2">
      <c r="A53" s="31" t="str">
        <f>IF('Local-Regional Food Tracker'!A54="","",'Local-Regional Food Tracker'!A54)</f>
        <v/>
      </c>
      <c r="B53" s="32" t="str">
        <f>IF('Local-Regional Food Tracker'!B54="","",'Local-Regional Food Tracker'!B54)</f>
        <v/>
      </c>
      <c r="C53" s="21"/>
      <c r="D53" s="33"/>
      <c r="E53" s="33"/>
      <c r="F53" s="21"/>
      <c r="G53" s="34" t="str">
        <f>IF('Local-Regional Food Tracker'!Q54="Yes",'Local-Regional Food Tracker'!C54,"")</f>
        <v/>
      </c>
      <c r="H53" s="35" t="str">
        <f>IF('Local-Regional Food Tracker'!Q54="Yes",'Local-Regional Food Tracker'!D54,"")</f>
        <v/>
      </c>
      <c r="I53" s="36" t="str">
        <f>IF('Local-Regional Food Tracker'!Q54="Yes",'Local-Regional Food Tracker'!E54,"")</f>
        <v/>
      </c>
      <c r="J53" s="37" t="str">
        <f>IF('Local-Regional Food Tracker'!Q54="Yes",'Local-Regional Food Tracker'!F54,"")</f>
        <v/>
      </c>
      <c r="K53" s="38" t="str">
        <f>IF('Local-Regional Food Tracker'!Q54="Yes",'Local-Regional Food Tracker'!G54,"")</f>
        <v/>
      </c>
      <c r="L53" s="39" t="str">
        <f>IF('Local-Regional Food Tracker'!Q54="Yes",'Local-Regional Food Tracker'!H54,"")</f>
        <v/>
      </c>
      <c r="M53" s="40" t="str">
        <f>IF('Local-Regional Food Tracker'!Q54="Yes",'Local-Regional Food Tracker'!I54,"")</f>
        <v/>
      </c>
      <c r="N53" s="41" t="str">
        <f>IF('Local-Regional Food Tracker'!Q54="Yes",'Local-Regional Food Tracker'!J54,"")</f>
        <v/>
      </c>
      <c r="O53" s="42" t="str">
        <f>IF('Local-Regional Food Tracker'!Q54="Yes",'Local-Regional Food Tracker'!K54,"")</f>
        <v/>
      </c>
      <c r="P53" s="43" t="str">
        <f>IF('Local-Regional Food Tracker'!Q54="Yes",'Local-Regional Food Tracker'!L54,"")</f>
        <v/>
      </c>
      <c r="Q53" s="44" t="str">
        <f>IF('Local-Regional Food Tracker'!Q54="Yes",'Local-Regional Food Tracker'!M54,"")</f>
        <v/>
      </c>
      <c r="R53" s="45" t="str">
        <f>IF('Local-Regional Food Tracker'!Q54="Yes",'Local-Regional Food Tracker'!N54,"")</f>
        <v/>
      </c>
      <c r="S53" s="46">
        <f t="shared" si="3"/>
        <v>0</v>
      </c>
      <c r="T53" s="47"/>
      <c r="U53" s="48">
        <f t="shared" si="1"/>
        <v>0</v>
      </c>
      <c r="V53" s="21"/>
      <c r="W53" s="21"/>
      <c r="X53" s="49">
        <f t="shared" si="2"/>
        <v>0</v>
      </c>
      <c r="Y53" s="50"/>
    </row>
    <row r="54" spans="1:25" x14ac:dyDescent="0.2">
      <c r="A54" s="31" t="str">
        <f>IF('Local-Regional Food Tracker'!A55="","",'Local-Regional Food Tracker'!A55)</f>
        <v/>
      </c>
      <c r="B54" s="32" t="str">
        <f>IF('Local-Regional Food Tracker'!B55="","",'Local-Regional Food Tracker'!B55)</f>
        <v/>
      </c>
      <c r="C54" s="21"/>
      <c r="D54" s="33"/>
      <c r="E54" s="33"/>
      <c r="F54" s="21"/>
      <c r="G54" s="34" t="str">
        <f>IF('Local-Regional Food Tracker'!Q55="Yes",'Local-Regional Food Tracker'!C55,"")</f>
        <v/>
      </c>
      <c r="H54" s="35" t="str">
        <f>IF('Local-Regional Food Tracker'!Q55="Yes",'Local-Regional Food Tracker'!D55,"")</f>
        <v/>
      </c>
      <c r="I54" s="36" t="str">
        <f>IF('Local-Regional Food Tracker'!Q55="Yes",'Local-Regional Food Tracker'!E55,"")</f>
        <v/>
      </c>
      <c r="J54" s="37" t="str">
        <f>IF('Local-Regional Food Tracker'!Q55="Yes",'Local-Regional Food Tracker'!F55,"")</f>
        <v/>
      </c>
      <c r="K54" s="38" t="str">
        <f>IF('Local-Regional Food Tracker'!Q55="Yes",'Local-Regional Food Tracker'!G55,"")</f>
        <v/>
      </c>
      <c r="L54" s="39" t="str">
        <f>IF('Local-Regional Food Tracker'!Q55="Yes",'Local-Regional Food Tracker'!H55,"")</f>
        <v/>
      </c>
      <c r="M54" s="40" t="str">
        <f>IF('Local-Regional Food Tracker'!Q55="Yes",'Local-Regional Food Tracker'!I55,"")</f>
        <v/>
      </c>
      <c r="N54" s="41" t="str">
        <f>IF('Local-Regional Food Tracker'!Q55="Yes",'Local-Regional Food Tracker'!J55,"")</f>
        <v/>
      </c>
      <c r="O54" s="42" t="str">
        <f>IF('Local-Regional Food Tracker'!Q55="Yes",'Local-Regional Food Tracker'!K55,"")</f>
        <v/>
      </c>
      <c r="P54" s="43" t="str">
        <f>IF('Local-Regional Food Tracker'!Q55="Yes",'Local-Regional Food Tracker'!L55,"")</f>
        <v/>
      </c>
      <c r="Q54" s="44" t="str">
        <f>IF('Local-Regional Food Tracker'!Q55="Yes",'Local-Regional Food Tracker'!M55,"")</f>
        <v/>
      </c>
      <c r="R54" s="45" t="str">
        <f>IF('Local-Regional Food Tracker'!Q55="Yes",'Local-Regional Food Tracker'!N55,"")</f>
        <v/>
      </c>
      <c r="S54" s="46">
        <f t="shared" si="3"/>
        <v>0</v>
      </c>
      <c r="T54" s="47"/>
      <c r="U54" s="48">
        <f t="shared" si="1"/>
        <v>0</v>
      </c>
      <c r="V54" s="21"/>
      <c r="W54" s="21"/>
      <c r="X54" s="49">
        <f t="shared" si="2"/>
        <v>0</v>
      </c>
      <c r="Y54" s="50"/>
    </row>
    <row r="55" spans="1:25" x14ac:dyDescent="0.2">
      <c r="A55" s="31" t="str">
        <f>IF('Local-Regional Food Tracker'!A56="","",'Local-Regional Food Tracker'!A56)</f>
        <v/>
      </c>
      <c r="B55" s="32" t="str">
        <f>IF('Local-Regional Food Tracker'!B56="","",'Local-Regional Food Tracker'!B56)</f>
        <v/>
      </c>
      <c r="C55" s="21"/>
      <c r="D55" s="33"/>
      <c r="E55" s="33"/>
      <c r="F55" s="21"/>
      <c r="G55" s="34" t="str">
        <f>IF('Local-Regional Food Tracker'!Q56="Yes",'Local-Regional Food Tracker'!C56,"")</f>
        <v/>
      </c>
      <c r="H55" s="35" t="str">
        <f>IF('Local-Regional Food Tracker'!Q56="Yes",'Local-Regional Food Tracker'!D56,"")</f>
        <v/>
      </c>
      <c r="I55" s="36" t="str">
        <f>IF('Local-Regional Food Tracker'!Q56="Yes",'Local-Regional Food Tracker'!E56,"")</f>
        <v/>
      </c>
      <c r="J55" s="37" t="str">
        <f>IF('Local-Regional Food Tracker'!Q56="Yes",'Local-Regional Food Tracker'!F56,"")</f>
        <v/>
      </c>
      <c r="K55" s="38" t="str">
        <f>IF('Local-Regional Food Tracker'!Q56="Yes",'Local-Regional Food Tracker'!G56,"")</f>
        <v/>
      </c>
      <c r="L55" s="39" t="str">
        <f>IF('Local-Regional Food Tracker'!Q56="Yes",'Local-Regional Food Tracker'!H56,"")</f>
        <v/>
      </c>
      <c r="M55" s="40" t="str">
        <f>IF('Local-Regional Food Tracker'!Q56="Yes",'Local-Regional Food Tracker'!I56,"")</f>
        <v/>
      </c>
      <c r="N55" s="41" t="str">
        <f>IF('Local-Regional Food Tracker'!Q56="Yes",'Local-Regional Food Tracker'!J56,"")</f>
        <v/>
      </c>
      <c r="O55" s="42" t="str">
        <f>IF('Local-Regional Food Tracker'!Q56="Yes",'Local-Regional Food Tracker'!K56,"")</f>
        <v/>
      </c>
      <c r="P55" s="43" t="str">
        <f>IF('Local-Regional Food Tracker'!Q56="Yes",'Local-Regional Food Tracker'!L56,"")</f>
        <v/>
      </c>
      <c r="Q55" s="44" t="str">
        <f>IF('Local-Regional Food Tracker'!Q56="Yes",'Local-Regional Food Tracker'!M56,"")</f>
        <v/>
      </c>
      <c r="R55" s="45" t="str">
        <f>IF('Local-Regional Food Tracker'!Q56="Yes",'Local-Regional Food Tracker'!N56,"")</f>
        <v/>
      </c>
      <c r="S55" s="46">
        <f t="shared" si="3"/>
        <v>0</v>
      </c>
      <c r="T55" s="47"/>
      <c r="U55" s="48">
        <f t="shared" si="1"/>
        <v>0</v>
      </c>
      <c r="V55" s="21"/>
      <c r="W55" s="21"/>
      <c r="X55" s="49">
        <f t="shared" si="2"/>
        <v>0</v>
      </c>
      <c r="Y55" s="50"/>
    </row>
    <row r="56" spans="1:25" x14ac:dyDescent="0.2">
      <c r="A56" s="31" t="str">
        <f>IF('Local-Regional Food Tracker'!A57="","",'Local-Regional Food Tracker'!A57)</f>
        <v/>
      </c>
      <c r="B56" s="32" t="str">
        <f>IF('Local-Regional Food Tracker'!B57="","",'Local-Regional Food Tracker'!B57)</f>
        <v/>
      </c>
      <c r="C56" s="21"/>
      <c r="D56" s="33"/>
      <c r="E56" s="33"/>
      <c r="F56" s="21"/>
      <c r="G56" s="34" t="str">
        <f>IF('Local-Regional Food Tracker'!Q57="Yes",'Local-Regional Food Tracker'!C57,"")</f>
        <v/>
      </c>
      <c r="H56" s="35" t="str">
        <f>IF('Local-Regional Food Tracker'!Q57="Yes",'Local-Regional Food Tracker'!D57,"")</f>
        <v/>
      </c>
      <c r="I56" s="36" t="str">
        <f>IF('Local-Regional Food Tracker'!Q57="Yes",'Local-Regional Food Tracker'!E57,"")</f>
        <v/>
      </c>
      <c r="J56" s="37" t="str">
        <f>IF('Local-Regional Food Tracker'!Q57="Yes",'Local-Regional Food Tracker'!F57,"")</f>
        <v/>
      </c>
      <c r="K56" s="38" t="str">
        <f>IF('Local-Regional Food Tracker'!Q57="Yes",'Local-Regional Food Tracker'!G57,"")</f>
        <v/>
      </c>
      <c r="L56" s="39" t="str">
        <f>IF('Local-Regional Food Tracker'!Q57="Yes",'Local-Regional Food Tracker'!H57,"")</f>
        <v/>
      </c>
      <c r="M56" s="40" t="str">
        <f>IF('Local-Regional Food Tracker'!Q57="Yes",'Local-Regional Food Tracker'!I57,"")</f>
        <v/>
      </c>
      <c r="N56" s="41" t="str">
        <f>IF('Local-Regional Food Tracker'!Q57="Yes",'Local-Regional Food Tracker'!J57,"")</f>
        <v/>
      </c>
      <c r="O56" s="42" t="str">
        <f>IF('Local-Regional Food Tracker'!Q57="Yes",'Local-Regional Food Tracker'!K57,"")</f>
        <v/>
      </c>
      <c r="P56" s="43" t="str">
        <f>IF('Local-Regional Food Tracker'!Q57="Yes",'Local-Regional Food Tracker'!L57,"")</f>
        <v/>
      </c>
      <c r="Q56" s="44" t="str">
        <f>IF('Local-Regional Food Tracker'!Q57="Yes",'Local-Regional Food Tracker'!M57,"")</f>
        <v/>
      </c>
      <c r="R56" s="45" t="str">
        <f>IF('Local-Regional Food Tracker'!Q57="Yes",'Local-Regional Food Tracker'!N57,"")</f>
        <v/>
      </c>
      <c r="S56" s="46">
        <f t="shared" si="3"/>
        <v>0</v>
      </c>
      <c r="T56" s="47"/>
      <c r="U56" s="48">
        <f t="shared" si="1"/>
        <v>0</v>
      </c>
      <c r="V56" s="21"/>
      <c r="W56" s="21"/>
      <c r="X56" s="49">
        <f t="shared" si="2"/>
        <v>0</v>
      </c>
      <c r="Y56" s="50"/>
    </row>
    <row r="57" spans="1:25" x14ac:dyDescent="0.2">
      <c r="A57" s="31" t="str">
        <f>IF('Local-Regional Food Tracker'!A58="","",'Local-Regional Food Tracker'!A58)</f>
        <v/>
      </c>
      <c r="B57" s="32" t="str">
        <f>IF('Local-Regional Food Tracker'!B58="","",'Local-Regional Food Tracker'!B58)</f>
        <v/>
      </c>
      <c r="C57" s="21"/>
      <c r="D57" s="33"/>
      <c r="E57" s="33"/>
      <c r="F57" s="21"/>
      <c r="G57" s="34" t="str">
        <f>IF('Local-Regional Food Tracker'!Q58="Yes",'Local-Regional Food Tracker'!C58,"")</f>
        <v/>
      </c>
      <c r="H57" s="35" t="str">
        <f>IF('Local-Regional Food Tracker'!Q58="Yes",'Local-Regional Food Tracker'!D58,"")</f>
        <v/>
      </c>
      <c r="I57" s="36" t="str">
        <f>IF('Local-Regional Food Tracker'!Q58="Yes",'Local-Regional Food Tracker'!E58,"")</f>
        <v/>
      </c>
      <c r="J57" s="37" t="str">
        <f>IF('Local-Regional Food Tracker'!Q58="Yes",'Local-Regional Food Tracker'!F58,"")</f>
        <v/>
      </c>
      <c r="K57" s="38" t="str">
        <f>IF('Local-Regional Food Tracker'!Q58="Yes",'Local-Regional Food Tracker'!G58,"")</f>
        <v/>
      </c>
      <c r="L57" s="39" t="str">
        <f>IF('Local-Regional Food Tracker'!Q58="Yes",'Local-Regional Food Tracker'!H58,"")</f>
        <v/>
      </c>
      <c r="M57" s="40" t="str">
        <f>IF('Local-Regional Food Tracker'!Q58="Yes",'Local-Regional Food Tracker'!I58,"")</f>
        <v/>
      </c>
      <c r="N57" s="41" t="str">
        <f>IF('Local-Regional Food Tracker'!Q58="Yes",'Local-Regional Food Tracker'!J58,"")</f>
        <v/>
      </c>
      <c r="O57" s="42" t="str">
        <f>IF('Local-Regional Food Tracker'!Q58="Yes",'Local-Regional Food Tracker'!K58,"")</f>
        <v/>
      </c>
      <c r="P57" s="43" t="str">
        <f>IF('Local-Regional Food Tracker'!Q58="Yes",'Local-Regional Food Tracker'!L58,"")</f>
        <v/>
      </c>
      <c r="Q57" s="44" t="str">
        <f>IF('Local-Regional Food Tracker'!Q58="Yes",'Local-Regional Food Tracker'!M58,"")</f>
        <v/>
      </c>
      <c r="R57" s="45" t="str">
        <f>IF('Local-Regional Food Tracker'!Q58="Yes",'Local-Regional Food Tracker'!N58,"")</f>
        <v/>
      </c>
      <c r="S57" s="46">
        <f t="shared" si="3"/>
        <v>0</v>
      </c>
      <c r="T57" s="47"/>
      <c r="U57" s="48">
        <f t="shared" si="1"/>
        <v>0</v>
      </c>
      <c r="V57" s="21"/>
      <c r="W57" s="21"/>
      <c r="X57" s="49">
        <f t="shared" si="2"/>
        <v>0</v>
      </c>
      <c r="Y57" s="50"/>
    </row>
    <row r="58" spans="1:25" x14ac:dyDescent="0.2">
      <c r="A58" s="31" t="str">
        <f>IF('Local-Regional Food Tracker'!A59="","",'Local-Regional Food Tracker'!A59)</f>
        <v/>
      </c>
      <c r="B58" s="32" t="str">
        <f>IF('Local-Regional Food Tracker'!B59="","",'Local-Regional Food Tracker'!B59)</f>
        <v/>
      </c>
      <c r="C58" s="21"/>
      <c r="D58" s="33"/>
      <c r="E58" s="33"/>
      <c r="F58" s="21"/>
      <c r="G58" s="34" t="str">
        <f>IF('Local-Regional Food Tracker'!Q59="Yes",'Local-Regional Food Tracker'!C59,"")</f>
        <v/>
      </c>
      <c r="H58" s="35" t="str">
        <f>IF('Local-Regional Food Tracker'!Q59="Yes",'Local-Regional Food Tracker'!D59,"")</f>
        <v/>
      </c>
      <c r="I58" s="36" t="str">
        <f>IF('Local-Regional Food Tracker'!Q59="Yes",'Local-Regional Food Tracker'!E59,"")</f>
        <v/>
      </c>
      <c r="J58" s="37" t="str">
        <f>IF('Local-Regional Food Tracker'!Q59="Yes",'Local-Regional Food Tracker'!F59,"")</f>
        <v/>
      </c>
      <c r="K58" s="38" t="str">
        <f>IF('Local-Regional Food Tracker'!Q59="Yes",'Local-Regional Food Tracker'!G59,"")</f>
        <v/>
      </c>
      <c r="L58" s="39" t="str">
        <f>IF('Local-Regional Food Tracker'!Q59="Yes",'Local-Regional Food Tracker'!H59,"")</f>
        <v/>
      </c>
      <c r="M58" s="40" t="str">
        <f>IF('Local-Regional Food Tracker'!Q59="Yes",'Local-Regional Food Tracker'!I59,"")</f>
        <v/>
      </c>
      <c r="N58" s="41" t="str">
        <f>IF('Local-Regional Food Tracker'!Q59="Yes",'Local-Regional Food Tracker'!J59,"")</f>
        <v/>
      </c>
      <c r="O58" s="42" t="str">
        <f>IF('Local-Regional Food Tracker'!Q59="Yes",'Local-Regional Food Tracker'!K59,"")</f>
        <v/>
      </c>
      <c r="P58" s="43" t="str">
        <f>IF('Local-Regional Food Tracker'!Q59="Yes",'Local-Regional Food Tracker'!L59,"")</f>
        <v/>
      </c>
      <c r="Q58" s="44" t="str">
        <f>IF('Local-Regional Food Tracker'!Q59="Yes",'Local-Regional Food Tracker'!M59,"")</f>
        <v/>
      </c>
      <c r="R58" s="45" t="str">
        <f>IF('Local-Regional Food Tracker'!Q59="Yes",'Local-Regional Food Tracker'!N59,"")</f>
        <v/>
      </c>
      <c r="S58" s="46">
        <f t="shared" si="3"/>
        <v>0</v>
      </c>
      <c r="T58" s="47"/>
      <c r="U58" s="48">
        <f t="shared" si="1"/>
        <v>0</v>
      </c>
      <c r="V58" s="21"/>
      <c r="W58" s="21"/>
      <c r="X58" s="49">
        <f t="shared" si="2"/>
        <v>0</v>
      </c>
      <c r="Y58" s="50"/>
    </row>
    <row r="59" spans="1:25" x14ac:dyDescent="0.2">
      <c r="A59" s="31" t="str">
        <f>IF('Local-Regional Food Tracker'!A60="","",'Local-Regional Food Tracker'!A60)</f>
        <v/>
      </c>
      <c r="B59" s="32" t="str">
        <f>IF('Local-Regional Food Tracker'!B60="","",'Local-Regional Food Tracker'!B60)</f>
        <v/>
      </c>
      <c r="C59" s="21"/>
      <c r="D59" s="33"/>
      <c r="E59" s="33"/>
      <c r="F59" s="21"/>
      <c r="G59" s="34" t="str">
        <f>IF('Local-Regional Food Tracker'!Q60="Yes",'Local-Regional Food Tracker'!C60,"")</f>
        <v/>
      </c>
      <c r="H59" s="35" t="str">
        <f>IF('Local-Regional Food Tracker'!Q60="Yes",'Local-Regional Food Tracker'!D60,"")</f>
        <v/>
      </c>
      <c r="I59" s="36" t="str">
        <f>IF('Local-Regional Food Tracker'!Q60="Yes",'Local-Regional Food Tracker'!E60,"")</f>
        <v/>
      </c>
      <c r="J59" s="37" t="str">
        <f>IF('Local-Regional Food Tracker'!Q60="Yes",'Local-Regional Food Tracker'!F60,"")</f>
        <v/>
      </c>
      <c r="K59" s="38" t="str">
        <f>IF('Local-Regional Food Tracker'!Q60="Yes",'Local-Regional Food Tracker'!G60,"")</f>
        <v/>
      </c>
      <c r="L59" s="39" t="str">
        <f>IF('Local-Regional Food Tracker'!Q60="Yes",'Local-Regional Food Tracker'!H60,"")</f>
        <v/>
      </c>
      <c r="M59" s="40" t="str">
        <f>IF('Local-Regional Food Tracker'!Q60="Yes",'Local-Regional Food Tracker'!I60,"")</f>
        <v/>
      </c>
      <c r="N59" s="41" t="str">
        <f>IF('Local-Regional Food Tracker'!Q60="Yes",'Local-Regional Food Tracker'!J60,"")</f>
        <v/>
      </c>
      <c r="O59" s="42" t="str">
        <f>IF('Local-Regional Food Tracker'!Q60="Yes",'Local-Regional Food Tracker'!K60,"")</f>
        <v/>
      </c>
      <c r="P59" s="43" t="str">
        <f>IF('Local-Regional Food Tracker'!Q60="Yes",'Local-Regional Food Tracker'!L60,"")</f>
        <v/>
      </c>
      <c r="Q59" s="44" t="str">
        <f>IF('Local-Regional Food Tracker'!Q60="Yes",'Local-Regional Food Tracker'!M60,"")</f>
        <v/>
      </c>
      <c r="R59" s="45" t="str">
        <f>IF('Local-Regional Food Tracker'!Q60="Yes",'Local-Regional Food Tracker'!N60,"")</f>
        <v/>
      </c>
      <c r="S59" s="46">
        <f t="shared" si="3"/>
        <v>0</v>
      </c>
      <c r="T59" s="47"/>
      <c r="U59" s="48">
        <f t="shared" si="1"/>
        <v>0</v>
      </c>
      <c r="V59" s="21"/>
      <c r="W59" s="21"/>
      <c r="X59" s="49">
        <f t="shared" si="2"/>
        <v>0</v>
      </c>
      <c r="Y59" s="50"/>
    </row>
    <row r="60" spans="1:25" x14ac:dyDescent="0.2">
      <c r="A60" s="31" t="str">
        <f>IF('Local-Regional Food Tracker'!A61="","",'Local-Regional Food Tracker'!A61)</f>
        <v/>
      </c>
      <c r="B60" s="32" t="str">
        <f>IF('Local-Regional Food Tracker'!B61="","",'Local-Regional Food Tracker'!B61)</f>
        <v/>
      </c>
      <c r="C60" s="21"/>
      <c r="D60" s="33"/>
      <c r="E60" s="33"/>
      <c r="F60" s="21"/>
      <c r="G60" s="34" t="str">
        <f>IF('Local-Regional Food Tracker'!Q61="Yes",'Local-Regional Food Tracker'!C61,"")</f>
        <v/>
      </c>
      <c r="H60" s="35" t="str">
        <f>IF('Local-Regional Food Tracker'!Q61="Yes",'Local-Regional Food Tracker'!D61,"")</f>
        <v/>
      </c>
      <c r="I60" s="36" t="str">
        <f>IF('Local-Regional Food Tracker'!Q61="Yes",'Local-Regional Food Tracker'!E61,"")</f>
        <v/>
      </c>
      <c r="J60" s="37" t="str">
        <f>IF('Local-Regional Food Tracker'!Q61="Yes",'Local-Regional Food Tracker'!F61,"")</f>
        <v/>
      </c>
      <c r="K60" s="38" t="str">
        <f>IF('Local-Regional Food Tracker'!Q61="Yes",'Local-Regional Food Tracker'!G61,"")</f>
        <v/>
      </c>
      <c r="L60" s="39" t="str">
        <f>IF('Local-Regional Food Tracker'!Q61="Yes",'Local-Regional Food Tracker'!H61,"")</f>
        <v/>
      </c>
      <c r="M60" s="40" t="str">
        <f>IF('Local-Regional Food Tracker'!Q61="Yes",'Local-Regional Food Tracker'!I61,"")</f>
        <v/>
      </c>
      <c r="N60" s="41" t="str">
        <f>IF('Local-Regional Food Tracker'!Q61="Yes",'Local-Regional Food Tracker'!J61,"")</f>
        <v/>
      </c>
      <c r="O60" s="42" t="str">
        <f>IF('Local-Regional Food Tracker'!Q61="Yes",'Local-Regional Food Tracker'!K61,"")</f>
        <v/>
      </c>
      <c r="P60" s="43" t="str">
        <f>IF('Local-Regional Food Tracker'!Q61="Yes",'Local-Regional Food Tracker'!L61,"")</f>
        <v/>
      </c>
      <c r="Q60" s="44" t="str">
        <f>IF('Local-Regional Food Tracker'!Q61="Yes",'Local-Regional Food Tracker'!M61,"")</f>
        <v/>
      </c>
      <c r="R60" s="45" t="str">
        <f>IF('Local-Regional Food Tracker'!Q61="Yes",'Local-Regional Food Tracker'!N61,"")</f>
        <v/>
      </c>
      <c r="S60" s="46">
        <f t="shared" si="3"/>
        <v>0</v>
      </c>
      <c r="T60" s="47"/>
      <c r="U60" s="48">
        <f t="shared" si="1"/>
        <v>0</v>
      </c>
      <c r="V60" s="21"/>
      <c r="W60" s="21"/>
      <c r="X60" s="49">
        <f t="shared" si="2"/>
        <v>0</v>
      </c>
      <c r="Y60" s="50"/>
    </row>
    <row r="61" spans="1:25" x14ac:dyDescent="0.2">
      <c r="A61" s="31" t="str">
        <f>IF('Local-Regional Food Tracker'!A62="","",'Local-Regional Food Tracker'!A62)</f>
        <v/>
      </c>
      <c r="B61" s="32" t="str">
        <f>IF('Local-Regional Food Tracker'!B62="","",'Local-Regional Food Tracker'!B62)</f>
        <v/>
      </c>
      <c r="C61" s="21"/>
      <c r="D61" s="33"/>
      <c r="E61" s="33"/>
      <c r="F61" s="21"/>
      <c r="G61" s="34" t="str">
        <f>IF('Local-Regional Food Tracker'!Q62="Yes",'Local-Regional Food Tracker'!C62,"")</f>
        <v/>
      </c>
      <c r="H61" s="35" t="str">
        <f>IF('Local-Regional Food Tracker'!Q62="Yes",'Local-Regional Food Tracker'!D62,"")</f>
        <v/>
      </c>
      <c r="I61" s="36" t="str">
        <f>IF('Local-Regional Food Tracker'!Q62="Yes",'Local-Regional Food Tracker'!E62,"")</f>
        <v/>
      </c>
      <c r="J61" s="37" t="str">
        <f>IF('Local-Regional Food Tracker'!Q62="Yes",'Local-Regional Food Tracker'!F62,"")</f>
        <v/>
      </c>
      <c r="K61" s="38" t="str">
        <f>IF('Local-Regional Food Tracker'!Q62="Yes",'Local-Regional Food Tracker'!G62,"")</f>
        <v/>
      </c>
      <c r="L61" s="39" t="str">
        <f>IF('Local-Regional Food Tracker'!Q62="Yes",'Local-Regional Food Tracker'!H62,"")</f>
        <v/>
      </c>
      <c r="M61" s="40" t="str">
        <f>IF('Local-Regional Food Tracker'!Q62="Yes",'Local-Regional Food Tracker'!I62,"")</f>
        <v/>
      </c>
      <c r="N61" s="41" t="str">
        <f>IF('Local-Regional Food Tracker'!Q62="Yes",'Local-Regional Food Tracker'!J62,"")</f>
        <v/>
      </c>
      <c r="O61" s="42" t="str">
        <f>IF('Local-Regional Food Tracker'!Q62="Yes",'Local-Regional Food Tracker'!K62,"")</f>
        <v/>
      </c>
      <c r="P61" s="43" t="str">
        <f>IF('Local-Regional Food Tracker'!Q62="Yes",'Local-Regional Food Tracker'!L62,"")</f>
        <v/>
      </c>
      <c r="Q61" s="44" t="str">
        <f>IF('Local-Regional Food Tracker'!Q62="Yes",'Local-Regional Food Tracker'!M62,"")</f>
        <v/>
      </c>
      <c r="R61" s="45" t="str">
        <f>IF('Local-Regional Food Tracker'!Q62="Yes",'Local-Regional Food Tracker'!N62,"")</f>
        <v/>
      </c>
      <c r="S61" s="46">
        <f t="shared" si="3"/>
        <v>0</v>
      </c>
      <c r="T61" s="47"/>
      <c r="U61" s="48">
        <f t="shared" si="1"/>
        <v>0</v>
      </c>
      <c r="V61" s="21"/>
      <c r="W61" s="21"/>
      <c r="X61" s="49">
        <f t="shared" si="2"/>
        <v>0</v>
      </c>
      <c r="Y61" s="50"/>
    </row>
    <row r="62" spans="1:25" x14ac:dyDescent="0.2">
      <c r="A62" s="31" t="str">
        <f>IF('Local-Regional Food Tracker'!A63="","",'Local-Regional Food Tracker'!A63)</f>
        <v/>
      </c>
      <c r="B62" s="32" t="str">
        <f>IF('Local-Regional Food Tracker'!B63="","",'Local-Regional Food Tracker'!B63)</f>
        <v/>
      </c>
      <c r="C62" s="21"/>
      <c r="D62" s="33"/>
      <c r="E62" s="33"/>
      <c r="F62" s="21"/>
      <c r="G62" s="34" t="str">
        <f>IF('Local-Regional Food Tracker'!Q63="Yes",'Local-Regional Food Tracker'!C63,"")</f>
        <v/>
      </c>
      <c r="H62" s="35" t="str">
        <f>IF('Local-Regional Food Tracker'!Q63="Yes",'Local-Regional Food Tracker'!D63,"")</f>
        <v/>
      </c>
      <c r="I62" s="36" t="str">
        <f>IF('Local-Regional Food Tracker'!Q63="Yes",'Local-Regional Food Tracker'!E63,"")</f>
        <v/>
      </c>
      <c r="J62" s="37" t="str">
        <f>IF('Local-Regional Food Tracker'!Q63="Yes",'Local-Regional Food Tracker'!F63,"")</f>
        <v/>
      </c>
      <c r="K62" s="38" t="str">
        <f>IF('Local-Regional Food Tracker'!Q63="Yes",'Local-Regional Food Tracker'!G63,"")</f>
        <v/>
      </c>
      <c r="L62" s="39" t="str">
        <f>IF('Local-Regional Food Tracker'!Q63="Yes",'Local-Regional Food Tracker'!H63,"")</f>
        <v/>
      </c>
      <c r="M62" s="40" t="str">
        <f>IF('Local-Regional Food Tracker'!Q63="Yes",'Local-Regional Food Tracker'!I63,"")</f>
        <v/>
      </c>
      <c r="N62" s="41" t="str">
        <f>IF('Local-Regional Food Tracker'!Q63="Yes",'Local-Regional Food Tracker'!J63,"")</f>
        <v/>
      </c>
      <c r="O62" s="42" t="str">
        <f>IF('Local-Regional Food Tracker'!Q63="Yes",'Local-Regional Food Tracker'!K63,"")</f>
        <v/>
      </c>
      <c r="P62" s="43" t="str">
        <f>IF('Local-Regional Food Tracker'!Q63="Yes",'Local-Regional Food Tracker'!L63,"")</f>
        <v/>
      </c>
      <c r="Q62" s="44" t="str">
        <f>IF('Local-Regional Food Tracker'!Q63="Yes",'Local-Regional Food Tracker'!M63,"")</f>
        <v/>
      </c>
      <c r="R62" s="45" t="str">
        <f>IF('Local-Regional Food Tracker'!Q63="Yes",'Local-Regional Food Tracker'!N63,"")</f>
        <v/>
      </c>
      <c r="S62" s="46">
        <f t="shared" si="3"/>
        <v>0</v>
      </c>
      <c r="T62" s="47"/>
      <c r="U62" s="48">
        <f t="shared" si="1"/>
        <v>0</v>
      </c>
      <c r="V62" s="21"/>
      <c r="W62" s="21"/>
      <c r="X62" s="49">
        <f t="shared" si="2"/>
        <v>0</v>
      </c>
      <c r="Y62" s="50"/>
    </row>
    <row r="63" spans="1:25" x14ac:dyDescent="0.2">
      <c r="A63" s="31" t="str">
        <f>IF('Local-Regional Food Tracker'!A64="","",'Local-Regional Food Tracker'!A64)</f>
        <v/>
      </c>
      <c r="B63" s="32" t="str">
        <f>IF('Local-Regional Food Tracker'!B64="","",'Local-Regional Food Tracker'!B64)</f>
        <v/>
      </c>
      <c r="C63" s="21"/>
      <c r="D63" s="33"/>
      <c r="E63" s="33"/>
      <c r="F63" s="21"/>
      <c r="G63" s="34" t="str">
        <f>IF('Local-Regional Food Tracker'!Q64="Yes",'Local-Regional Food Tracker'!C64,"")</f>
        <v/>
      </c>
      <c r="H63" s="35" t="str">
        <f>IF('Local-Regional Food Tracker'!Q64="Yes",'Local-Regional Food Tracker'!D64,"")</f>
        <v/>
      </c>
      <c r="I63" s="36" t="str">
        <f>IF('Local-Regional Food Tracker'!Q64="Yes",'Local-Regional Food Tracker'!E64,"")</f>
        <v/>
      </c>
      <c r="J63" s="37" t="str">
        <f>IF('Local-Regional Food Tracker'!Q64="Yes",'Local-Regional Food Tracker'!F64,"")</f>
        <v/>
      </c>
      <c r="K63" s="38" t="str">
        <f>IF('Local-Regional Food Tracker'!Q64="Yes",'Local-Regional Food Tracker'!G64,"")</f>
        <v/>
      </c>
      <c r="L63" s="39" t="str">
        <f>IF('Local-Regional Food Tracker'!Q64="Yes",'Local-Regional Food Tracker'!H64,"")</f>
        <v/>
      </c>
      <c r="M63" s="40" t="str">
        <f>IF('Local-Regional Food Tracker'!Q64="Yes",'Local-Regional Food Tracker'!I64,"")</f>
        <v/>
      </c>
      <c r="N63" s="41" t="str">
        <f>IF('Local-Regional Food Tracker'!Q64="Yes",'Local-Regional Food Tracker'!J64,"")</f>
        <v/>
      </c>
      <c r="O63" s="42" t="str">
        <f>IF('Local-Regional Food Tracker'!Q64="Yes",'Local-Regional Food Tracker'!K64,"")</f>
        <v/>
      </c>
      <c r="P63" s="43" t="str">
        <f>IF('Local-Regional Food Tracker'!Q64="Yes",'Local-Regional Food Tracker'!L64,"")</f>
        <v/>
      </c>
      <c r="Q63" s="44" t="str">
        <f>IF('Local-Regional Food Tracker'!Q64="Yes",'Local-Regional Food Tracker'!M64,"")</f>
        <v/>
      </c>
      <c r="R63" s="45" t="str">
        <f>IF('Local-Regional Food Tracker'!Q64="Yes",'Local-Regional Food Tracker'!N64,"")</f>
        <v/>
      </c>
      <c r="S63" s="46">
        <f t="shared" si="3"/>
        <v>0</v>
      </c>
      <c r="T63" s="47"/>
      <c r="U63" s="48">
        <f t="shared" si="1"/>
        <v>0</v>
      </c>
      <c r="V63" s="21"/>
      <c r="W63" s="21"/>
      <c r="X63" s="49">
        <f t="shared" si="2"/>
        <v>0</v>
      </c>
      <c r="Y63" s="50"/>
    </row>
    <row r="64" spans="1:25" x14ac:dyDescent="0.2">
      <c r="A64" s="31" t="str">
        <f>IF('Local-Regional Food Tracker'!A65="","",'Local-Regional Food Tracker'!A65)</f>
        <v/>
      </c>
      <c r="B64" s="32" t="str">
        <f>IF('Local-Regional Food Tracker'!B65="","",'Local-Regional Food Tracker'!B65)</f>
        <v/>
      </c>
      <c r="C64" s="21"/>
      <c r="D64" s="33"/>
      <c r="E64" s="33"/>
      <c r="F64" s="21"/>
      <c r="G64" s="34" t="str">
        <f>IF('Local-Regional Food Tracker'!Q65="Yes",'Local-Regional Food Tracker'!C65,"")</f>
        <v/>
      </c>
      <c r="H64" s="35" t="str">
        <f>IF('Local-Regional Food Tracker'!Q65="Yes",'Local-Regional Food Tracker'!D65,"")</f>
        <v/>
      </c>
      <c r="I64" s="36" t="str">
        <f>IF('Local-Regional Food Tracker'!Q65="Yes",'Local-Regional Food Tracker'!E65,"")</f>
        <v/>
      </c>
      <c r="J64" s="37" t="str">
        <f>IF('Local-Regional Food Tracker'!Q65="Yes",'Local-Regional Food Tracker'!F65,"")</f>
        <v/>
      </c>
      <c r="K64" s="38" t="str">
        <f>IF('Local-Regional Food Tracker'!Q65="Yes",'Local-Regional Food Tracker'!G65,"")</f>
        <v/>
      </c>
      <c r="L64" s="39" t="str">
        <f>IF('Local-Regional Food Tracker'!Q65="Yes",'Local-Regional Food Tracker'!H65,"")</f>
        <v/>
      </c>
      <c r="M64" s="40" t="str">
        <f>IF('Local-Regional Food Tracker'!Q65="Yes",'Local-Regional Food Tracker'!I65,"")</f>
        <v/>
      </c>
      <c r="N64" s="41" t="str">
        <f>IF('Local-Regional Food Tracker'!Q65="Yes",'Local-Regional Food Tracker'!J65,"")</f>
        <v/>
      </c>
      <c r="O64" s="42" t="str">
        <f>IF('Local-Regional Food Tracker'!Q65="Yes",'Local-Regional Food Tracker'!K65,"")</f>
        <v/>
      </c>
      <c r="P64" s="43" t="str">
        <f>IF('Local-Regional Food Tracker'!Q65="Yes",'Local-Regional Food Tracker'!L65,"")</f>
        <v/>
      </c>
      <c r="Q64" s="44" t="str">
        <f>IF('Local-Regional Food Tracker'!Q65="Yes",'Local-Regional Food Tracker'!M65,"")</f>
        <v/>
      </c>
      <c r="R64" s="45" t="str">
        <f>IF('Local-Regional Food Tracker'!Q65="Yes",'Local-Regional Food Tracker'!N65,"")</f>
        <v/>
      </c>
      <c r="S64" s="46">
        <f t="shared" si="3"/>
        <v>0</v>
      </c>
      <c r="T64" s="47"/>
      <c r="U64" s="48">
        <f t="shared" si="1"/>
        <v>0</v>
      </c>
      <c r="V64" s="21"/>
      <c r="W64" s="21"/>
      <c r="X64" s="49">
        <f t="shared" si="2"/>
        <v>0</v>
      </c>
      <c r="Y64" s="50"/>
    </row>
    <row r="65" spans="1:25" x14ac:dyDescent="0.2">
      <c r="A65" s="31" t="str">
        <f>IF('Local-Regional Food Tracker'!A66="","",'Local-Regional Food Tracker'!A66)</f>
        <v/>
      </c>
      <c r="B65" s="32" t="str">
        <f>IF('Local-Regional Food Tracker'!B66="","",'Local-Regional Food Tracker'!B66)</f>
        <v/>
      </c>
      <c r="C65" s="21"/>
      <c r="D65" s="33"/>
      <c r="E65" s="33"/>
      <c r="F65" s="21"/>
      <c r="G65" s="34" t="str">
        <f>IF('Local-Regional Food Tracker'!Q66="Yes",'Local-Regional Food Tracker'!C66,"")</f>
        <v/>
      </c>
      <c r="H65" s="35" t="str">
        <f>IF('Local-Regional Food Tracker'!Q66="Yes",'Local-Regional Food Tracker'!D66,"")</f>
        <v/>
      </c>
      <c r="I65" s="36" t="str">
        <f>IF('Local-Regional Food Tracker'!Q66="Yes",'Local-Regional Food Tracker'!E66,"")</f>
        <v/>
      </c>
      <c r="J65" s="37" t="str">
        <f>IF('Local-Regional Food Tracker'!Q66="Yes",'Local-Regional Food Tracker'!F66,"")</f>
        <v/>
      </c>
      <c r="K65" s="38" t="str">
        <f>IF('Local-Regional Food Tracker'!Q66="Yes",'Local-Regional Food Tracker'!G66,"")</f>
        <v/>
      </c>
      <c r="L65" s="39" t="str">
        <f>IF('Local-Regional Food Tracker'!Q66="Yes",'Local-Regional Food Tracker'!H66,"")</f>
        <v/>
      </c>
      <c r="M65" s="40" t="str">
        <f>IF('Local-Regional Food Tracker'!Q66="Yes",'Local-Regional Food Tracker'!I66,"")</f>
        <v/>
      </c>
      <c r="N65" s="41" t="str">
        <f>IF('Local-Regional Food Tracker'!Q66="Yes",'Local-Regional Food Tracker'!J66,"")</f>
        <v/>
      </c>
      <c r="O65" s="42" t="str">
        <f>IF('Local-Regional Food Tracker'!Q66="Yes",'Local-Regional Food Tracker'!K66,"")</f>
        <v/>
      </c>
      <c r="P65" s="43" t="str">
        <f>IF('Local-Regional Food Tracker'!Q66="Yes",'Local-Regional Food Tracker'!L66,"")</f>
        <v/>
      </c>
      <c r="Q65" s="44" t="str">
        <f>IF('Local-Regional Food Tracker'!Q66="Yes",'Local-Regional Food Tracker'!M66,"")</f>
        <v/>
      </c>
      <c r="R65" s="45" t="str">
        <f>IF('Local-Regional Food Tracker'!Q66="Yes",'Local-Regional Food Tracker'!N66,"")</f>
        <v/>
      </c>
      <c r="S65" s="46">
        <f t="shared" si="3"/>
        <v>0</v>
      </c>
      <c r="T65" s="47"/>
      <c r="U65" s="48">
        <f t="shared" si="1"/>
        <v>0</v>
      </c>
      <c r="V65" s="21"/>
      <c r="W65" s="21"/>
      <c r="X65" s="49">
        <f t="shared" si="2"/>
        <v>0</v>
      </c>
      <c r="Y65" s="50"/>
    </row>
    <row r="66" spans="1:25" x14ac:dyDescent="0.2">
      <c r="A66" s="31" t="str">
        <f>IF('Local-Regional Food Tracker'!A67="","",'Local-Regional Food Tracker'!A67)</f>
        <v/>
      </c>
      <c r="B66" s="32" t="str">
        <f>IF('Local-Regional Food Tracker'!B67="","",'Local-Regional Food Tracker'!B67)</f>
        <v/>
      </c>
      <c r="C66" s="21"/>
      <c r="D66" s="33"/>
      <c r="E66" s="33"/>
      <c r="F66" s="21"/>
      <c r="G66" s="34" t="str">
        <f>IF('Local-Regional Food Tracker'!Q67="Yes",'Local-Regional Food Tracker'!C67,"")</f>
        <v/>
      </c>
      <c r="H66" s="35" t="str">
        <f>IF('Local-Regional Food Tracker'!Q67="Yes",'Local-Regional Food Tracker'!D67,"")</f>
        <v/>
      </c>
      <c r="I66" s="36" t="str">
        <f>IF('Local-Regional Food Tracker'!Q67="Yes",'Local-Regional Food Tracker'!E67,"")</f>
        <v/>
      </c>
      <c r="J66" s="37" t="str">
        <f>IF('Local-Regional Food Tracker'!Q67="Yes",'Local-Regional Food Tracker'!F67,"")</f>
        <v/>
      </c>
      <c r="K66" s="38" t="str">
        <f>IF('Local-Regional Food Tracker'!Q67="Yes",'Local-Regional Food Tracker'!G67,"")</f>
        <v/>
      </c>
      <c r="L66" s="39" t="str">
        <f>IF('Local-Regional Food Tracker'!Q67="Yes",'Local-Regional Food Tracker'!H67,"")</f>
        <v/>
      </c>
      <c r="M66" s="40" t="str">
        <f>IF('Local-Regional Food Tracker'!Q67="Yes",'Local-Regional Food Tracker'!I67,"")</f>
        <v/>
      </c>
      <c r="N66" s="41" t="str">
        <f>IF('Local-Regional Food Tracker'!Q67="Yes",'Local-Regional Food Tracker'!J67,"")</f>
        <v/>
      </c>
      <c r="O66" s="42" t="str">
        <f>IF('Local-Regional Food Tracker'!Q67="Yes",'Local-Regional Food Tracker'!K67,"")</f>
        <v/>
      </c>
      <c r="P66" s="43" t="str">
        <f>IF('Local-Regional Food Tracker'!Q67="Yes",'Local-Regional Food Tracker'!L67,"")</f>
        <v/>
      </c>
      <c r="Q66" s="44" t="str">
        <f>IF('Local-Regional Food Tracker'!Q67="Yes",'Local-Regional Food Tracker'!M67,"")</f>
        <v/>
      </c>
      <c r="R66" s="45" t="str">
        <f>IF('Local-Regional Food Tracker'!Q67="Yes",'Local-Regional Food Tracker'!N67,"")</f>
        <v/>
      </c>
      <c r="S66" s="46">
        <f t="shared" si="3"/>
        <v>0</v>
      </c>
      <c r="T66" s="47"/>
      <c r="U66" s="48">
        <f t="shared" si="1"/>
        <v>0</v>
      </c>
      <c r="V66" s="21"/>
      <c r="W66" s="21"/>
      <c r="X66" s="49">
        <f t="shared" si="2"/>
        <v>0</v>
      </c>
      <c r="Y66" s="50"/>
    </row>
    <row r="67" spans="1:25" x14ac:dyDescent="0.2">
      <c r="A67" s="31" t="str">
        <f>IF('Local-Regional Food Tracker'!A68="","",'Local-Regional Food Tracker'!A68)</f>
        <v/>
      </c>
      <c r="B67" s="32" t="str">
        <f>IF('Local-Regional Food Tracker'!B68="","",'Local-Regional Food Tracker'!B68)</f>
        <v/>
      </c>
      <c r="C67" s="21"/>
      <c r="D67" s="33"/>
      <c r="E67" s="33"/>
      <c r="F67" s="21"/>
      <c r="G67" s="34" t="str">
        <f>IF('Local-Regional Food Tracker'!Q68="Yes",'Local-Regional Food Tracker'!C68,"")</f>
        <v/>
      </c>
      <c r="H67" s="35" t="str">
        <f>IF('Local-Regional Food Tracker'!Q68="Yes",'Local-Regional Food Tracker'!D68,"")</f>
        <v/>
      </c>
      <c r="I67" s="36" t="str">
        <f>IF('Local-Regional Food Tracker'!Q68="Yes",'Local-Regional Food Tracker'!E68,"")</f>
        <v/>
      </c>
      <c r="J67" s="37" t="str">
        <f>IF('Local-Regional Food Tracker'!Q68="Yes",'Local-Regional Food Tracker'!F68,"")</f>
        <v/>
      </c>
      <c r="K67" s="38" t="str">
        <f>IF('Local-Regional Food Tracker'!Q68="Yes",'Local-Regional Food Tracker'!G68,"")</f>
        <v/>
      </c>
      <c r="L67" s="39" t="str">
        <f>IF('Local-Regional Food Tracker'!Q68="Yes",'Local-Regional Food Tracker'!H68,"")</f>
        <v/>
      </c>
      <c r="M67" s="40" t="str">
        <f>IF('Local-Regional Food Tracker'!Q68="Yes",'Local-Regional Food Tracker'!I68,"")</f>
        <v/>
      </c>
      <c r="N67" s="41" t="str">
        <f>IF('Local-Regional Food Tracker'!Q68="Yes",'Local-Regional Food Tracker'!J68,"")</f>
        <v/>
      </c>
      <c r="O67" s="42" t="str">
        <f>IF('Local-Regional Food Tracker'!Q68="Yes",'Local-Regional Food Tracker'!K68,"")</f>
        <v/>
      </c>
      <c r="P67" s="43" t="str">
        <f>IF('Local-Regional Food Tracker'!Q68="Yes",'Local-Regional Food Tracker'!L68,"")</f>
        <v/>
      </c>
      <c r="Q67" s="44" t="str">
        <f>IF('Local-Regional Food Tracker'!Q68="Yes",'Local-Regional Food Tracker'!M68,"")</f>
        <v/>
      </c>
      <c r="R67" s="45" t="str">
        <f>IF('Local-Regional Food Tracker'!Q68="Yes",'Local-Regional Food Tracker'!N68,"")</f>
        <v/>
      </c>
      <c r="S67" s="46">
        <f t="shared" si="3"/>
        <v>0</v>
      </c>
      <c r="T67" s="47"/>
      <c r="U67" s="48">
        <f t="shared" si="1"/>
        <v>0</v>
      </c>
      <c r="V67" s="21"/>
      <c r="W67" s="21"/>
      <c r="X67" s="49">
        <f t="shared" si="2"/>
        <v>0</v>
      </c>
      <c r="Y67" s="50"/>
    </row>
    <row r="68" spans="1:25" x14ac:dyDescent="0.2">
      <c r="A68" s="31" t="str">
        <f>IF('Local-Regional Food Tracker'!A69="","",'Local-Regional Food Tracker'!A69)</f>
        <v/>
      </c>
      <c r="B68" s="32" t="str">
        <f>IF('Local-Regional Food Tracker'!B69="","",'Local-Regional Food Tracker'!B69)</f>
        <v/>
      </c>
      <c r="C68" s="21"/>
      <c r="D68" s="33"/>
      <c r="E68" s="33"/>
      <c r="F68" s="21"/>
      <c r="G68" s="34" t="str">
        <f>IF('Local-Regional Food Tracker'!Q69="Yes",'Local-Regional Food Tracker'!C69,"")</f>
        <v/>
      </c>
      <c r="H68" s="35" t="str">
        <f>IF('Local-Regional Food Tracker'!Q69="Yes",'Local-Regional Food Tracker'!D69,"")</f>
        <v/>
      </c>
      <c r="I68" s="36" t="str">
        <f>IF('Local-Regional Food Tracker'!Q69="Yes",'Local-Regional Food Tracker'!E69,"")</f>
        <v/>
      </c>
      <c r="J68" s="37" t="str">
        <f>IF('Local-Regional Food Tracker'!Q69="Yes",'Local-Regional Food Tracker'!F69,"")</f>
        <v/>
      </c>
      <c r="K68" s="38" t="str">
        <f>IF('Local-Regional Food Tracker'!Q69="Yes",'Local-Regional Food Tracker'!G69,"")</f>
        <v/>
      </c>
      <c r="L68" s="39" t="str">
        <f>IF('Local-Regional Food Tracker'!Q69="Yes",'Local-Regional Food Tracker'!H69,"")</f>
        <v/>
      </c>
      <c r="M68" s="40" t="str">
        <f>IF('Local-Regional Food Tracker'!Q69="Yes",'Local-Regional Food Tracker'!I69,"")</f>
        <v/>
      </c>
      <c r="N68" s="41" t="str">
        <f>IF('Local-Regional Food Tracker'!Q69="Yes",'Local-Regional Food Tracker'!J69,"")</f>
        <v/>
      </c>
      <c r="O68" s="42" t="str">
        <f>IF('Local-Regional Food Tracker'!Q69="Yes",'Local-Regional Food Tracker'!K69,"")</f>
        <v/>
      </c>
      <c r="P68" s="43" t="str">
        <f>IF('Local-Regional Food Tracker'!Q69="Yes",'Local-Regional Food Tracker'!L69,"")</f>
        <v/>
      </c>
      <c r="Q68" s="44" t="str">
        <f>IF('Local-Regional Food Tracker'!Q69="Yes",'Local-Regional Food Tracker'!M69,"")</f>
        <v/>
      </c>
      <c r="R68" s="45" t="str">
        <f>IF('Local-Regional Food Tracker'!Q69="Yes",'Local-Regional Food Tracker'!N69,"")</f>
        <v/>
      </c>
      <c r="S68" s="46">
        <f t="shared" si="3"/>
        <v>0</v>
      </c>
      <c r="T68" s="47"/>
      <c r="U68" s="48">
        <f t="shared" si="1"/>
        <v>0</v>
      </c>
      <c r="V68" s="21"/>
      <c r="W68" s="21"/>
      <c r="X68" s="49">
        <f t="shared" si="2"/>
        <v>0</v>
      </c>
      <c r="Y68" s="50"/>
    </row>
    <row r="69" spans="1:25" x14ac:dyDescent="0.2">
      <c r="A69" s="31" t="str">
        <f>IF('Local-Regional Food Tracker'!A70="","",'Local-Regional Food Tracker'!A70)</f>
        <v/>
      </c>
      <c r="B69" s="32" t="str">
        <f>IF('Local-Regional Food Tracker'!B70="","",'Local-Regional Food Tracker'!B70)</f>
        <v/>
      </c>
      <c r="C69" s="21"/>
      <c r="D69" s="33"/>
      <c r="E69" s="33"/>
      <c r="F69" s="21"/>
      <c r="G69" s="34" t="str">
        <f>IF('Local-Regional Food Tracker'!Q70="Yes",'Local-Regional Food Tracker'!C70,"")</f>
        <v/>
      </c>
      <c r="H69" s="35" t="str">
        <f>IF('Local-Regional Food Tracker'!Q70="Yes",'Local-Regional Food Tracker'!D70,"")</f>
        <v/>
      </c>
      <c r="I69" s="36" t="str">
        <f>IF('Local-Regional Food Tracker'!Q70="Yes",'Local-Regional Food Tracker'!E70,"")</f>
        <v/>
      </c>
      <c r="J69" s="37" t="str">
        <f>IF('Local-Regional Food Tracker'!Q70="Yes",'Local-Regional Food Tracker'!F70,"")</f>
        <v/>
      </c>
      <c r="K69" s="38" t="str">
        <f>IF('Local-Regional Food Tracker'!Q70="Yes",'Local-Regional Food Tracker'!G70,"")</f>
        <v/>
      </c>
      <c r="L69" s="39" t="str">
        <f>IF('Local-Regional Food Tracker'!Q70="Yes",'Local-Regional Food Tracker'!H70,"")</f>
        <v/>
      </c>
      <c r="M69" s="40" t="str">
        <f>IF('Local-Regional Food Tracker'!Q70="Yes",'Local-Regional Food Tracker'!I70,"")</f>
        <v/>
      </c>
      <c r="N69" s="41" t="str">
        <f>IF('Local-Regional Food Tracker'!Q70="Yes",'Local-Regional Food Tracker'!J70,"")</f>
        <v/>
      </c>
      <c r="O69" s="42" t="str">
        <f>IF('Local-Regional Food Tracker'!Q70="Yes",'Local-Regional Food Tracker'!K70,"")</f>
        <v/>
      </c>
      <c r="P69" s="43" t="str">
        <f>IF('Local-Regional Food Tracker'!Q70="Yes",'Local-Regional Food Tracker'!L70,"")</f>
        <v/>
      </c>
      <c r="Q69" s="44" t="str">
        <f>IF('Local-Regional Food Tracker'!Q70="Yes",'Local-Regional Food Tracker'!M70,"")</f>
        <v/>
      </c>
      <c r="R69" s="45" t="str">
        <f>IF('Local-Regional Food Tracker'!Q70="Yes",'Local-Regional Food Tracker'!N70,"")</f>
        <v/>
      </c>
      <c r="S69" s="46">
        <f t="shared" si="3"/>
        <v>0</v>
      </c>
      <c r="T69" s="47"/>
      <c r="U69" s="48">
        <f t="shared" si="1"/>
        <v>0</v>
      </c>
      <c r="V69" s="21"/>
      <c r="W69" s="21"/>
      <c r="X69" s="49">
        <f t="shared" si="2"/>
        <v>0</v>
      </c>
      <c r="Y69" s="50"/>
    </row>
    <row r="70" spans="1:25" x14ac:dyDescent="0.2">
      <c r="A70" s="31" t="str">
        <f>IF('Local-Regional Food Tracker'!A71="","",'Local-Regional Food Tracker'!A71)</f>
        <v/>
      </c>
      <c r="B70" s="32" t="str">
        <f>IF('Local-Regional Food Tracker'!B71="","",'Local-Regional Food Tracker'!B71)</f>
        <v/>
      </c>
      <c r="C70" s="21"/>
      <c r="D70" s="33"/>
      <c r="E70" s="33"/>
      <c r="F70" s="21"/>
      <c r="G70" s="34" t="str">
        <f>IF('Local-Regional Food Tracker'!Q71="Yes",'Local-Regional Food Tracker'!C71,"")</f>
        <v/>
      </c>
      <c r="H70" s="35" t="str">
        <f>IF('Local-Regional Food Tracker'!Q71="Yes",'Local-Regional Food Tracker'!D71,"")</f>
        <v/>
      </c>
      <c r="I70" s="36" t="str">
        <f>IF('Local-Regional Food Tracker'!Q71="Yes",'Local-Regional Food Tracker'!E71,"")</f>
        <v/>
      </c>
      <c r="J70" s="37" t="str">
        <f>IF('Local-Regional Food Tracker'!Q71="Yes",'Local-Regional Food Tracker'!F71,"")</f>
        <v/>
      </c>
      <c r="K70" s="38" t="str">
        <f>IF('Local-Regional Food Tracker'!Q71="Yes",'Local-Regional Food Tracker'!G71,"")</f>
        <v/>
      </c>
      <c r="L70" s="39" t="str">
        <f>IF('Local-Regional Food Tracker'!Q71="Yes",'Local-Regional Food Tracker'!H71,"")</f>
        <v/>
      </c>
      <c r="M70" s="40" t="str">
        <f>IF('Local-Regional Food Tracker'!Q71="Yes",'Local-Regional Food Tracker'!I71,"")</f>
        <v/>
      </c>
      <c r="N70" s="41" t="str">
        <f>IF('Local-Regional Food Tracker'!Q71="Yes",'Local-Regional Food Tracker'!J71,"")</f>
        <v/>
      </c>
      <c r="O70" s="42" t="str">
        <f>IF('Local-Regional Food Tracker'!Q71="Yes",'Local-Regional Food Tracker'!K71,"")</f>
        <v/>
      </c>
      <c r="P70" s="43" t="str">
        <f>IF('Local-Regional Food Tracker'!Q71="Yes",'Local-Regional Food Tracker'!L71,"")</f>
        <v/>
      </c>
      <c r="Q70" s="44" t="str">
        <f>IF('Local-Regional Food Tracker'!Q71="Yes",'Local-Regional Food Tracker'!M71,"")</f>
        <v/>
      </c>
      <c r="R70" s="45" t="str">
        <f>IF('Local-Regional Food Tracker'!Q71="Yes",'Local-Regional Food Tracker'!N71,"")</f>
        <v/>
      </c>
      <c r="S70" s="46">
        <f t="shared" ref="S70:S101" si="4">SUM(G70:Q70)</f>
        <v>0</v>
      </c>
      <c r="T70" s="47"/>
      <c r="U70" s="48">
        <f t="shared" si="1"/>
        <v>0</v>
      </c>
      <c r="V70" s="21"/>
      <c r="W70" s="21"/>
      <c r="X70" s="49">
        <f t="shared" si="2"/>
        <v>0</v>
      </c>
      <c r="Y70" s="50"/>
    </row>
    <row r="71" spans="1:25" x14ac:dyDescent="0.2">
      <c r="A71" s="31" t="str">
        <f>IF('Local-Regional Food Tracker'!A72="","",'Local-Regional Food Tracker'!A72)</f>
        <v/>
      </c>
      <c r="B71" s="32" t="str">
        <f>IF('Local-Regional Food Tracker'!B72="","",'Local-Regional Food Tracker'!B72)</f>
        <v/>
      </c>
      <c r="C71" s="21"/>
      <c r="D71" s="33"/>
      <c r="E71" s="33"/>
      <c r="F71" s="21"/>
      <c r="G71" s="34" t="str">
        <f>IF('Local-Regional Food Tracker'!Q72="Yes",'Local-Regional Food Tracker'!C72,"")</f>
        <v/>
      </c>
      <c r="H71" s="35" t="str">
        <f>IF('Local-Regional Food Tracker'!Q72="Yes",'Local-Regional Food Tracker'!D72,"")</f>
        <v/>
      </c>
      <c r="I71" s="36" t="str">
        <f>IF('Local-Regional Food Tracker'!Q72="Yes",'Local-Regional Food Tracker'!E72,"")</f>
        <v/>
      </c>
      <c r="J71" s="37" t="str">
        <f>IF('Local-Regional Food Tracker'!Q72="Yes",'Local-Regional Food Tracker'!F72,"")</f>
        <v/>
      </c>
      <c r="K71" s="38" t="str">
        <f>IF('Local-Regional Food Tracker'!Q72="Yes",'Local-Regional Food Tracker'!G72,"")</f>
        <v/>
      </c>
      <c r="L71" s="39" t="str">
        <f>IF('Local-Regional Food Tracker'!Q72="Yes",'Local-Regional Food Tracker'!H72,"")</f>
        <v/>
      </c>
      <c r="M71" s="40" t="str">
        <f>IF('Local-Regional Food Tracker'!Q72="Yes",'Local-Regional Food Tracker'!I72,"")</f>
        <v/>
      </c>
      <c r="N71" s="41" t="str">
        <f>IF('Local-Regional Food Tracker'!Q72="Yes",'Local-Regional Food Tracker'!J72,"")</f>
        <v/>
      </c>
      <c r="O71" s="42" t="str">
        <f>IF('Local-Regional Food Tracker'!Q72="Yes",'Local-Regional Food Tracker'!K72,"")</f>
        <v/>
      </c>
      <c r="P71" s="43" t="str">
        <f>IF('Local-Regional Food Tracker'!Q72="Yes",'Local-Regional Food Tracker'!L72,"")</f>
        <v/>
      </c>
      <c r="Q71" s="44" t="str">
        <f>IF('Local-Regional Food Tracker'!Q72="Yes",'Local-Regional Food Tracker'!M72,"")</f>
        <v/>
      </c>
      <c r="R71" s="45" t="str">
        <f>IF('Local-Regional Food Tracker'!Q72="Yes",'Local-Regional Food Tracker'!N72,"")</f>
        <v/>
      </c>
      <c r="S71" s="46">
        <f t="shared" si="4"/>
        <v>0</v>
      </c>
      <c r="T71" s="47"/>
      <c r="U71" s="48">
        <f t="shared" ref="U71:U126" si="5">IF(T71="regional",S71*0.33,S71*0.5)</f>
        <v>0</v>
      </c>
      <c r="V71" s="21"/>
      <c r="W71" s="21"/>
      <c r="X71" s="49">
        <f t="shared" ref="X71:X126" si="6">X70-U71</f>
        <v>0</v>
      </c>
      <c r="Y71" s="50"/>
    </row>
    <row r="72" spans="1:25" x14ac:dyDescent="0.2">
      <c r="A72" s="31" t="str">
        <f>IF('Local-Regional Food Tracker'!A73="","",'Local-Regional Food Tracker'!A73)</f>
        <v/>
      </c>
      <c r="B72" s="32" t="str">
        <f>IF('Local-Regional Food Tracker'!B73="","",'Local-Regional Food Tracker'!B73)</f>
        <v/>
      </c>
      <c r="C72" s="21"/>
      <c r="D72" s="33"/>
      <c r="E72" s="33"/>
      <c r="F72" s="21"/>
      <c r="G72" s="34" t="str">
        <f>IF('Local-Regional Food Tracker'!Q73="Yes",'Local-Regional Food Tracker'!C73,"")</f>
        <v/>
      </c>
      <c r="H72" s="35" t="str">
        <f>IF('Local-Regional Food Tracker'!Q73="Yes",'Local-Regional Food Tracker'!D73,"")</f>
        <v/>
      </c>
      <c r="I72" s="36" t="str">
        <f>IF('Local-Regional Food Tracker'!Q73="Yes",'Local-Regional Food Tracker'!E73,"")</f>
        <v/>
      </c>
      <c r="J72" s="37" t="str">
        <f>IF('Local-Regional Food Tracker'!Q73="Yes",'Local-Regional Food Tracker'!F73,"")</f>
        <v/>
      </c>
      <c r="K72" s="38" t="str">
        <f>IF('Local-Regional Food Tracker'!Q73="Yes",'Local-Regional Food Tracker'!G73,"")</f>
        <v/>
      </c>
      <c r="L72" s="39" t="str">
        <f>IF('Local-Regional Food Tracker'!Q73="Yes",'Local-Regional Food Tracker'!H73,"")</f>
        <v/>
      </c>
      <c r="M72" s="40" t="str">
        <f>IF('Local-Regional Food Tracker'!Q73="Yes",'Local-Regional Food Tracker'!I73,"")</f>
        <v/>
      </c>
      <c r="N72" s="41" t="str">
        <f>IF('Local-Regional Food Tracker'!Q73="Yes",'Local-Regional Food Tracker'!J73,"")</f>
        <v/>
      </c>
      <c r="O72" s="42" t="str">
        <f>IF('Local-Regional Food Tracker'!Q73="Yes",'Local-Regional Food Tracker'!K73,"")</f>
        <v/>
      </c>
      <c r="P72" s="43" t="str">
        <f>IF('Local-Regional Food Tracker'!Q73="Yes",'Local-Regional Food Tracker'!L73,"")</f>
        <v/>
      </c>
      <c r="Q72" s="44" t="str">
        <f>IF('Local-Regional Food Tracker'!Q73="Yes",'Local-Regional Food Tracker'!M73,"")</f>
        <v/>
      </c>
      <c r="R72" s="45" t="str">
        <f>IF('Local-Regional Food Tracker'!Q73="Yes",'Local-Regional Food Tracker'!N73,"")</f>
        <v/>
      </c>
      <c r="S72" s="46">
        <f t="shared" si="4"/>
        <v>0</v>
      </c>
      <c r="T72" s="47"/>
      <c r="U72" s="48">
        <f t="shared" si="5"/>
        <v>0</v>
      </c>
      <c r="V72" s="21"/>
      <c r="W72" s="21"/>
      <c r="X72" s="49">
        <f t="shared" si="6"/>
        <v>0</v>
      </c>
      <c r="Y72" s="50"/>
    </row>
    <row r="73" spans="1:25" x14ac:dyDescent="0.2">
      <c r="A73" s="31" t="str">
        <f>IF('Local-Regional Food Tracker'!A74="","",'Local-Regional Food Tracker'!A74)</f>
        <v/>
      </c>
      <c r="B73" s="32" t="str">
        <f>IF('Local-Regional Food Tracker'!B74="","",'Local-Regional Food Tracker'!B74)</f>
        <v/>
      </c>
      <c r="C73" s="21"/>
      <c r="D73" s="33"/>
      <c r="E73" s="33"/>
      <c r="F73" s="21"/>
      <c r="G73" s="34" t="str">
        <f>IF('Local-Regional Food Tracker'!Q74="Yes",'Local-Regional Food Tracker'!C74,"")</f>
        <v/>
      </c>
      <c r="H73" s="35" t="str">
        <f>IF('Local-Regional Food Tracker'!Q74="Yes",'Local-Regional Food Tracker'!D74,"")</f>
        <v/>
      </c>
      <c r="I73" s="36" t="str">
        <f>IF('Local-Regional Food Tracker'!Q74="Yes",'Local-Regional Food Tracker'!E74,"")</f>
        <v/>
      </c>
      <c r="J73" s="37" t="str">
        <f>IF('Local-Regional Food Tracker'!Q74="Yes",'Local-Regional Food Tracker'!F74,"")</f>
        <v/>
      </c>
      <c r="K73" s="38" t="str">
        <f>IF('Local-Regional Food Tracker'!Q74="Yes",'Local-Regional Food Tracker'!G74,"")</f>
        <v/>
      </c>
      <c r="L73" s="39" t="str">
        <f>IF('Local-Regional Food Tracker'!Q74="Yes",'Local-Regional Food Tracker'!H74,"")</f>
        <v/>
      </c>
      <c r="M73" s="40" t="str">
        <f>IF('Local-Regional Food Tracker'!Q74="Yes",'Local-Regional Food Tracker'!I74,"")</f>
        <v/>
      </c>
      <c r="N73" s="41" t="str">
        <f>IF('Local-Regional Food Tracker'!Q74="Yes",'Local-Regional Food Tracker'!J74,"")</f>
        <v/>
      </c>
      <c r="O73" s="42" t="str">
        <f>IF('Local-Regional Food Tracker'!Q74="Yes",'Local-Regional Food Tracker'!K74,"")</f>
        <v/>
      </c>
      <c r="P73" s="43" t="str">
        <f>IF('Local-Regional Food Tracker'!Q74="Yes",'Local-Regional Food Tracker'!L74,"")</f>
        <v/>
      </c>
      <c r="Q73" s="44" t="str">
        <f>IF('Local-Regional Food Tracker'!Q74="Yes",'Local-Regional Food Tracker'!M74,"")</f>
        <v/>
      </c>
      <c r="R73" s="45" t="str">
        <f>IF('Local-Regional Food Tracker'!Q74="Yes",'Local-Regional Food Tracker'!N74,"")</f>
        <v/>
      </c>
      <c r="S73" s="46">
        <f t="shared" si="4"/>
        <v>0</v>
      </c>
      <c r="T73" s="47"/>
      <c r="U73" s="48">
        <f t="shared" si="5"/>
        <v>0</v>
      </c>
      <c r="V73" s="21"/>
      <c r="W73" s="21"/>
      <c r="X73" s="49">
        <f t="shared" si="6"/>
        <v>0</v>
      </c>
      <c r="Y73" s="50"/>
    </row>
    <row r="74" spans="1:25" x14ac:dyDescent="0.2">
      <c r="A74" s="31" t="str">
        <f>IF('Local-Regional Food Tracker'!A75="","",'Local-Regional Food Tracker'!A75)</f>
        <v/>
      </c>
      <c r="B74" s="32" t="str">
        <f>IF('Local-Regional Food Tracker'!B75="","",'Local-Regional Food Tracker'!B75)</f>
        <v/>
      </c>
      <c r="C74" s="21"/>
      <c r="D74" s="33"/>
      <c r="E74" s="33"/>
      <c r="F74" s="21"/>
      <c r="G74" s="34" t="str">
        <f>IF('Local-Regional Food Tracker'!Q75="Yes",'Local-Regional Food Tracker'!C75,"")</f>
        <v/>
      </c>
      <c r="H74" s="35" t="str">
        <f>IF('Local-Regional Food Tracker'!Q75="Yes",'Local-Regional Food Tracker'!D75,"")</f>
        <v/>
      </c>
      <c r="I74" s="36" t="str">
        <f>IF('Local-Regional Food Tracker'!Q75="Yes",'Local-Regional Food Tracker'!E75,"")</f>
        <v/>
      </c>
      <c r="J74" s="37" t="str">
        <f>IF('Local-Regional Food Tracker'!Q75="Yes",'Local-Regional Food Tracker'!F75,"")</f>
        <v/>
      </c>
      <c r="K74" s="38" t="str">
        <f>IF('Local-Regional Food Tracker'!Q75="Yes",'Local-Regional Food Tracker'!G75,"")</f>
        <v/>
      </c>
      <c r="L74" s="39" t="str">
        <f>IF('Local-Regional Food Tracker'!Q75="Yes",'Local-Regional Food Tracker'!H75,"")</f>
        <v/>
      </c>
      <c r="M74" s="40" t="str">
        <f>IF('Local-Regional Food Tracker'!Q75="Yes",'Local-Regional Food Tracker'!I75,"")</f>
        <v/>
      </c>
      <c r="N74" s="41" t="str">
        <f>IF('Local-Regional Food Tracker'!Q75="Yes",'Local-Regional Food Tracker'!J75,"")</f>
        <v/>
      </c>
      <c r="O74" s="42" t="str">
        <f>IF('Local-Regional Food Tracker'!Q75="Yes",'Local-Regional Food Tracker'!K75,"")</f>
        <v/>
      </c>
      <c r="P74" s="43" t="str">
        <f>IF('Local-Regional Food Tracker'!Q75="Yes",'Local-Regional Food Tracker'!L75,"")</f>
        <v/>
      </c>
      <c r="Q74" s="44" t="str">
        <f>IF('Local-Regional Food Tracker'!Q75="Yes",'Local-Regional Food Tracker'!M75,"")</f>
        <v/>
      </c>
      <c r="R74" s="45" t="str">
        <f>IF('Local-Regional Food Tracker'!Q75="Yes",'Local-Regional Food Tracker'!N75,"")</f>
        <v/>
      </c>
      <c r="S74" s="46">
        <f t="shared" si="4"/>
        <v>0</v>
      </c>
      <c r="T74" s="47"/>
      <c r="U74" s="48">
        <f t="shared" si="5"/>
        <v>0</v>
      </c>
      <c r="V74" s="21"/>
      <c r="W74" s="21"/>
      <c r="X74" s="49">
        <f t="shared" si="6"/>
        <v>0</v>
      </c>
      <c r="Y74" s="50"/>
    </row>
    <row r="75" spans="1:25" x14ac:dyDescent="0.2">
      <c r="A75" s="31" t="str">
        <f>IF('Local-Regional Food Tracker'!A76="","",'Local-Regional Food Tracker'!A76)</f>
        <v/>
      </c>
      <c r="B75" s="32" t="str">
        <f>IF('Local-Regional Food Tracker'!B76="","",'Local-Regional Food Tracker'!B76)</f>
        <v/>
      </c>
      <c r="C75" s="21"/>
      <c r="D75" s="33"/>
      <c r="E75" s="33"/>
      <c r="F75" s="21"/>
      <c r="G75" s="34" t="str">
        <f>IF('Local-Regional Food Tracker'!Q76="Yes",'Local-Regional Food Tracker'!C76,"")</f>
        <v/>
      </c>
      <c r="H75" s="35" t="str">
        <f>IF('Local-Regional Food Tracker'!Q76="Yes",'Local-Regional Food Tracker'!D76,"")</f>
        <v/>
      </c>
      <c r="I75" s="36" t="str">
        <f>IF('Local-Regional Food Tracker'!Q76="Yes",'Local-Regional Food Tracker'!E76,"")</f>
        <v/>
      </c>
      <c r="J75" s="37" t="str">
        <f>IF('Local-Regional Food Tracker'!Q76="Yes",'Local-Regional Food Tracker'!F76,"")</f>
        <v/>
      </c>
      <c r="K75" s="38" t="str">
        <f>IF('Local-Regional Food Tracker'!Q76="Yes",'Local-Regional Food Tracker'!G76,"")</f>
        <v/>
      </c>
      <c r="L75" s="39" t="str">
        <f>IF('Local-Regional Food Tracker'!Q76="Yes",'Local-Regional Food Tracker'!H76,"")</f>
        <v/>
      </c>
      <c r="M75" s="40" t="str">
        <f>IF('Local-Regional Food Tracker'!Q76="Yes",'Local-Regional Food Tracker'!I76,"")</f>
        <v/>
      </c>
      <c r="N75" s="41" t="str">
        <f>IF('Local-Regional Food Tracker'!Q76="Yes",'Local-Regional Food Tracker'!J76,"")</f>
        <v/>
      </c>
      <c r="O75" s="42" t="str">
        <f>IF('Local-Regional Food Tracker'!Q76="Yes",'Local-Regional Food Tracker'!K76,"")</f>
        <v/>
      </c>
      <c r="P75" s="43" t="str">
        <f>IF('Local-Regional Food Tracker'!Q76="Yes",'Local-Regional Food Tracker'!L76,"")</f>
        <v/>
      </c>
      <c r="Q75" s="44" t="str">
        <f>IF('Local-Regional Food Tracker'!Q76="Yes",'Local-Regional Food Tracker'!M76,"")</f>
        <v/>
      </c>
      <c r="R75" s="45" t="str">
        <f>IF('Local-Regional Food Tracker'!Q76="Yes",'Local-Regional Food Tracker'!N76,"")</f>
        <v/>
      </c>
      <c r="S75" s="46">
        <f t="shared" si="4"/>
        <v>0</v>
      </c>
      <c r="T75" s="47"/>
      <c r="U75" s="48">
        <f t="shared" si="5"/>
        <v>0</v>
      </c>
      <c r="V75" s="21"/>
      <c r="W75" s="21"/>
      <c r="X75" s="49">
        <f t="shared" si="6"/>
        <v>0</v>
      </c>
      <c r="Y75" s="50"/>
    </row>
    <row r="76" spans="1:25" x14ac:dyDescent="0.2">
      <c r="A76" s="31" t="str">
        <f>IF('Local-Regional Food Tracker'!A77="","",'Local-Regional Food Tracker'!A77)</f>
        <v/>
      </c>
      <c r="B76" s="32" t="str">
        <f>IF('Local-Regional Food Tracker'!B77="","",'Local-Regional Food Tracker'!B77)</f>
        <v/>
      </c>
      <c r="C76" s="21"/>
      <c r="D76" s="33"/>
      <c r="E76" s="33"/>
      <c r="F76" s="21"/>
      <c r="G76" s="34" t="str">
        <f>IF('Local-Regional Food Tracker'!Q77="Yes",'Local-Regional Food Tracker'!C77,"")</f>
        <v/>
      </c>
      <c r="H76" s="35" t="str">
        <f>IF('Local-Regional Food Tracker'!Q77="Yes",'Local-Regional Food Tracker'!D77,"")</f>
        <v/>
      </c>
      <c r="I76" s="36" t="str">
        <f>IF('Local-Regional Food Tracker'!Q77="Yes",'Local-Regional Food Tracker'!E77,"")</f>
        <v/>
      </c>
      <c r="J76" s="37" t="str">
        <f>IF('Local-Regional Food Tracker'!Q77="Yes",'Local-Regional Food Tracker'!F77,"")</f>
        <v/>
      </c>
      <c r="K76" s="38" t="str">
        <f>IF('Local-Regional Food Tracker'!Q77="Yes",'Local-Regional Food Tracker'!G77,"")</f>
        <v/>
      </c>
      <c r="L76" s="39" t="str">
        <f>IF('Local-Regional Food Tracker'!Q77="Yes",'Local-Regional Food Tracker'!H77,"")</f>
        <v/>
      </c>
      <c r="M76" s="40" t="str">
        <f>IF('Local-Regional Food Tracker'!Q77="Yes",'Local-Regional Food Tracker'!I77,"")</f>
        <v/>
      </c>
      <c r="N76" s="41" t="str">
        <f>IF('Local-Regional Food Tracker'!Q77="Yes",'Local-Regional Food Tracker'!J77,"")</f>
        <v/>
      </c>
      <c r="O76" s="42" t="str">
        <f>IF('Local-Regional Food Tracker'!Q77="Yes",'Local-Regional Food Tracker'!K77,"")</f>
        <v/>
      </c>
      <c r="P76" s="43" t="str">
        <f>IF('Local-Regional Food Tracker'!Q77="Yes",'Local-Regional Food Tracker'!L77,"")</f>
        <v/>
      </c>
      <c r="Q76" s="44" t="str">
        <f>IF('Local-Regional Food Tracker'!Q77="Yes",'Local-Regional Food Tracker'!M77,"")</f>
        <v/>
      </c>
      <c r="R76" s="45" t="str">
        <f>IF('Local-Regional Food Tracker'!Q77="Yes",'Local-Regional Food Tracker'!N77,"")</f>
        <v/>
      </c>
      <c r="S76" s="46">
        <f t="shared" si="4"/>
        <v>0</v>
      </c>
      <c r="T76" s="47"/>
      <c r="U76" s="48">
        <f t="shared" si="5"/>
        <v>0</v>
      </c>
      <c r="V76" s="21"/>
      <c r="W76" s="21"/>
      <c r="X76" s="49">
        <f t="shared" si="6"/>
        <v>0</v>
      </c>
      <c r="Y76" s="50"/>
    </row>
    <row r="77" spans="1:25" x14ac:dyDescent="0.2">
      <c r="A77" s="31" t="str">
        <f>IF('Local-Regional Food Tracker'!A78="","",'Local-Regional Food Tracker'!A78)</f>
        <v/>
      </c>
      <c r="B77" s="32" t="str">
        <f>IF('Local-Regional Food Tracker'!B78="","",'Local-Regional Food Tracker'!B78)</f>
        <v/>
      </c>
      <c r="C77" s="21"/>
      <c r="D77" s="33"/>
      <c r="E77" s="33"/>
      <c r="F77" s="21"/>
      <c r="G77" s="34" t="str">
        <f>IF('Local-Regional Food Tracker'!Q78="Yes",'Local-Regional Food Tracker'!C78,"")</f>
        <v/>
      </c>
      <c r="H77" s="35" t="str">
        <f>IF('Local-Regional Food Tracker'!Q78="Yes",'Local-Regional Food Tracker'!D78,"")</f>
        <v/>
      </c>
      <c r="I77" s="36" t="str">
        <f>IF('Local-Regional Food Tracker'!Q78="Yes",'Local-Regional Food Tracker'!E78,"")</f>
        <v/>
      </c>
      <c r="J77" s="37" t="str">
        <f>IF('Local-Regional Food Tracker'!Q78="Yes",'Local-Regional Food Tracker'!F78,"")</f>
        <v/>
      </c>
      <c r="K77" s="38" t="str">
        <f>IF('Local-Regional Food Tracker'!Q78="Yes",'Local-Regional Food Tracker'!G78,"")</f>
        <v/>
      </c>
      <c r="L77" s="39" t="str">
        <f>IF('Local-Regional Food Tracker'!Q78="Yes",'Local-Regional Food Tracker'!H78,"")</f>
        <v/>
      </c>
      <c r="M77" s="40" t="str">
        <f>IF('Local-Regional Food Tracker'!Q78="Yes",'Local-Regional Food Tracker'!I78,"")</f>
        <v/>
      </c>
      <c r="N77" s="41" t="str">
        <f>IF('Local-Regional Food Tracker'!Q78="Yes",'Local-Regional Food Tracker'!J78,"")</f>
        <v/>
      </c>
      <c r="O77" s="42" t="str">
        <f>IF('Local-Regional Food Tracker'!Q78="Yes",'Local-Regional Food Tracker'!K78,"")</f>
        <v/>
      </c>
      <c r="P77" s="43" t="str">
        <f>IF('Local-Regional Food Tracker'!Q78="Yes",'Local-Regional Food Tracker'!L78,"")</f>
        <v/>
      </c>
      <c r="Q77" s="44" t="str">
        <f>IF('Local-Regional Food Tracker'!Q78="Yes",'Local-Regional Food Tracker'!M78,"")</f>
        <v/>
      </c>
      <c r="R77" s="45" t="str">
        <f>IF('Local-Regional Food Tracker'!Q78="Yes",'Local-Regional Food Tracker'!N78,"")</f>
        <v/>
      </c>
      <c r="S77" s="46">
        <f t="shared" si="4"/>
        <v>0</v>
      </c>
      <c r="T77" s="47"/>
      <c r="U77" s="48">
        <f t="shared" si="5"/>
        <v>0</v>
      </c>
      <c r="V77" s="21"/>
      <c r="W77" s="21"/>
      <c r="X77" s="49">
        <f t="shared" si="6"/>
        <v>0</v>
      </c>
      <c r="Y77" s="50"/>
    </row>
    <row r="78" spans="1:25" x14ac:dyDescent="0.2">
      <c r="A78" s="31" t="str">
        <f>IF('Local-Regional Food Tracker'!A79="","",'Local-Regional Food Tracker'!A79)</f>
        <v/>
      </c>
      <c r="B78" s="32" t="str">
        <f>IF('Local-Regional Food Tracker'!B79="","",'Local-Regional Food Tracker'!B79)</f>
        <v/>
      </c>
      <c r="C78" s="21"/>
      <c r="D78" s="33"/>
      <c r="E78" s="33"/>
      <c r="F78" s="21"/>
      <c r="G78" s="34" t="str">
        <f>IF('Local-Regional Food Tracker'!Q79="Yes",'Local-Regional Food Tracker'!C79,"")</f>
        <v/>
      </c>
      <c r="H78" s="35" t="str">
        <f>IF('Local-Regional Food Tracker'!Q79="Yes",'Local-Regional Food Tracker'!D79,"")</f>
        <v/>
      </c>
      <c r="I78" s="36" t="str">
        <f>IF('Local-Regional Food Tracker'!Q79="Yes",'Local-Regional Food Tracker'!E79,"")</f>
        <v/>
      </c>
      <c r="J78" s="37" t="str">
        <f>IF('Local-Regional Food Tracker'!Q79="Yes",'Local-Regional Food Tracker'!F79,"")</f>
        <v/>
      </c>
      <c r="K78" s="38" t="str">
        <f>IF('Local-Regional Food Tracker'!Q79="Yes",'Local-Regional Food Tracker'!G79,"")</f>
        <v/>
      </c>
      <c r="L78" s="39" t="str">
        <f>IF('Local-Regional Food Tracker'!Q79="Yes",'Local-Regional Food Tracker'!H79,"")</f>
        <v/>
      </c>
      <c r="M78" s="40" t="str">
        <f>IF('Local-Regional Food Tracker'!Q79="Yes",'Local-Regional Food Tracker'!I79,"")</f>
        <v/>
      </c>
      <c r="N78" s="41" t="str">
        <f>IF('Local-Regional Food Tracker'!Q79="Yes",'Local-Regional Food Tracker'!J79,"")</f>
        <v/>
      </c>
      <c r="O78" s="42" t="str">
        <f>IF('Local-Regional Food Tracker'!Q79="Yes",'Local-Regional Food Tracker'!K79,"")</f>
        <v/>
      </c>
      <c r="P78" s="43" t="str">
        <f>IF('Local-Regional Food Tracker'!Q79="Yes",'Local-Regional Food Tracker'!L79,"")</f>
        <v/>
      </c>
      <c r="Q78" s="44" t="str">
        <f>IF('Local-Regional Food Tracker'!Q79="Yes",'Local-Regional Food Tracker'!M79,"")</f>
        <v/>
      </c>
      <c r="R78" s="45" t="str">
        <f>IF('Local-Regional Food Tracker'!Q79="Yes",'Local-Regional Food Tracker'!N79,"")</f>
        <v/>
      </c>
      <c r="S78" s="46">
        <f t="shared" si="4"/>
        <v>0</v>
      </c>
      <c r="T78" s="47"/>
      <c r="U78" s="48">
        <f t="shared" si="5"/>
        <v>0</v>
      </c>
      <c r="V78" s="21"/>
      <c r="W78" s="21"/>
      <c r="X78" s="49">
        <f t="shared" si="6"/>
        <v>0</v>
      </c>
      <c r="Y78" s="50"/>
    </row>
    <row r="79" spans="1:25" x14ac:dyDescent="0.2">
      <c r="A79" s="31" t="str">
        <f>IF('Local-Regional Food Tracker'!A80="","",'Local-Regional Food Tracker'!A80)</f>
        <v/>
      </c>
      <c r="B79" s="32" t="str">
        <f>IF('Local-Regional Food Tracker'!B80="","",'Local-Regional Food Tracker'!B80)</f>
        <v/>
      </c>
      <c r="C79" s="21"/>
      <c r="D79" s="33"/>
      <c r="E79" s="33"/>
      <c r="F79" s="21"/>
      <c r="G79" s="34" t="str">
        <f>IF('Local-Regional Food Tracker'!Q80="Yes",'Local-Regional Food Tracker'!C80,"")</f>
        <v/>
      </c>
      <c r="H79" s="35" t="str">
        <f>IF('Local-Regional Food Tracker'!Q80="Yes",'Local-Regional Food Tracker'!D80,"")</f>
        <v/>
      </c>
      <c r="I79" s="36" t="str">
        <f>IF('Local-Regional Food Tracker'!Q80="Yes",'Local-Regional Food Tracker'!E80,"")</f>
        <v/>
      </c>
      <c r="J79" s="37" t="str">
        <f>IF('Local-Regional Food Tracker'!Q80="Yes",'Local-Regional Food Tracker'!F80,"")</f>
        <v/>
      </c>
      <c r="K79" s="38" t="str">
        <f>IF('Local-Regional Food Tracker'!Q80="Yes",'Local-Regional Food Tracker'!G80,"")</f>
        <v/>
      </c>
      <c r="L79" s="39" t="str">
        <f>IF('Local-Regional Food Tracker'!Q80="Yes",'Local-Regional Food Tracker'!H80,"")</f>
        <v/>
      </c>
      <c r="M79" s="40" t="str">
        <f>IF('Local-Regional Food Tracker'!Q80="Yes",'Local-Regional Food Tracker'!I80,"")</f>
        <v/>
      </c>
      <c r="N79" s="41" t="str">
        <f>IF('Local-Regional Food Tracker'!Q80="Yes",'Local-Regional Food Tracker'!J80,"")</f>
        <v/>
      </c>
      <c r="O79" s="42" t="str">
        <f>IF('Local-Regional Food Tracker'!Q80="Yes",'Local-Regional Food Tracker'!K80,"")</f>
        <v/>
      </c>
      <c r="P79" s="43" t="str">
        <f>IF('Local-Regional Food Tracker'!Q80="Yes",'Local-Regional Food Tracker'!L80,"")</f>
        <v/>
      </c>
      <c r="Q79" s="44" t="str">
        <f>IF('Local-Regional Food Tracker'!Q80="Yes",'Local-Regional Food Tracker'!M80,"")</f>
        <v/>
      </c>
      <c r="R79" s="45" t="str">
        <f>IF('Local-Regional Food Tracker'!Q80="Yes",'Local-Regional Food Tracker'!N80,"")</f>
        <v/>
      </c>
      <c r="S79" s="46">
        <f t="shared" si="4"/>
        <v>0</v>
      </c>
      <c r="T79" s="47"/>
      <c r="U79" s="48">
        <f t="shared" si="5"/>
        <v>0</v>
      </c>
      <c r="V79" s="21"/>
      <c r="W79" s="21"/>
      <c r="X79" s="49">
        <f t="shared" si="6"/>
        <v>0</v>
      </c>
      <c r="Y79" s="50"/>
    </row>
    <row r="80" spans="1:25" x14ac:dyDescent="0.2">
      <c r="A80" s="31" t="str">
        <f>IF('Local-Regional Food Tracker'!A81="","",'Local-Regional Food Tracker'!A81)</f>
        <v/>
      </c>
      <c r="B80" s="32" t="str">
        <f>IF('Local-Regional Food Tracker'!B81="","",'Local-Regional Food Tracker'!B81)</f>
        <v/>
      </c>
      <c r="C80" s="21"/>
      <c r="D80" s="33"/>
      <c r="E80" s="33"/>
      <c r="F80" s="21"/>
      <c r="G80" s="34" t="str">
        <f>IF('Local-Regional Food Tracker'!Q81="Yes",'Local-Regional Food Tracker'!C81,"")</f>
        <v/>
      </c>
      <c r="H80" s="35" t="str">
        <f>IF('Local-Regional Food Tracker'!Q81="Yes",'Local-Regional Food Tracker'!D81,"")</f>
        <v/>
      </c>
      <c r="I80" s="36" t="str">
        <f>IF('Local-Regional Food Tracker'!Q81="Yes",'Local-Regional Food Tracker'!E81,"")</f>
        <v/>
      </c>
      <c r="J80" s="37" t="str">
        <f>IF('Local-Regional Food Tracker'!Q81="Yes",'Local-Regional Food Tracker'!F81,"")</f>
        <v/>
      </c>
      <c r="K80" s="38" t="str">
        <f>IF('Local-Regional Food Tracker'!Q81="Yes",'Local-Regional Food Tracker'!G81,"")</f>
        <v/>
      </c>
      <c r="L80" s="39" t="str">
        <f>IF('Local-Regional Food Tracker'!Q81="Yes",'Local-Regional Food Tracker'!H81,"")</f>
        <v/>
      </c>
      <c r="M80" s="40" t="str">
        <f>IF('Local-Regional Food Tracker'!Q81="Yes",'Local-Regional Food Tracker'!I81,"")</f>
        <v/>
      </c>
      <c r="N80" s="41" t="str">
        <f>IF('Local-Regional Food Tracker'!Q81="Yes",'Local-Regional Food Tracker'!J81,"")</f>
        <v/>
      </c>
      <c r="O80" s="42" t="str">
        <f>IF('Local-Regional Food Tracker'!Q81="Yes",'Local-Regional Food Tracker'!K81,"")</f>
        <v/>
      </c>
      <c r="P80" s="43" t="str">
        <f>IF('Local-Regional Food Tracker'!Q81="Yes",'Local-Regional Food Tracker'!L81,"")</f>
        <v/>
      </c>
      <c r="Q80" s="44" t="str">
        <f>IF('Local-Regional Food Tracker'!Q81="Yes",'Local-Regional Food Tracker'!M81,"")</f>
        <v/>
      </c>
      <c r="R80" s="45" t="str">
        <f>IF('Local-Regional Food Tracker'!Q81="Yes",'Local-Regional Food Tracker'!N81,"")</f>
        <v/>
      </c>
      <c r="S80" s="46">
        <f t="shared" si="4"/>
        <v>0</v>
      </c>
      <c r="T80" s="47"/>
      <c r="U80" s="48">
        <f t="shared" si="5"/>
        <v>0</v>
      </c>
      <c r="V80" s="21"/>
      <c r="W80" s="21"/>
      <c r="X80" s="49">
        <f t="shared" si="6"/>
        <v>0</v>
      </c>
      <c r="Y80" s="50"/>
    </row>
    <row r="81" spans="1:25" x14ac:dyDescent="0.2">
      <c r="A81" s="31" t="str">
        <f>IF('Local-Regional Food Tracker'!A82="","",'Local-Regional Food Tracker'!A82)</f>
        <v/>
      </c>
      <c r="B81" s="32" t="str">
        <f>IF('Local-Regional Food Tracker'!B82="","",'Local-Regional Food Tracker'!B82)</f>
        <v/>
      </c>
      <c r="C81" s="21"/>
      <c r="D81" s="33"/>
      <c r="E81" s="33"/>
      <c r="F81" s="21"/>
      <c r="G81" s="34" t="str">
        <f>IF('Local-Regional Food Tracker'!Q82="Yes",'Local-Regional Food Tracker'!C82,"")</f>
        <v/>
      </c>
      <c r="H81" s="35" t="str">
        <f>IF('Local-Regional Food Tracker'!Q82="Yes",'Local-Regional Food Tracker'!D82,"")</f>
        <v/>
      </c>
      <c r="I81" s="36" t="str">
        <f>IF('Local-Regional Food Tracker'!Q82="Yes",'Local-Regional Food Tracker'!E82,"")</f>
        <v/>
      </c>
      <c r="J81" s="37" t="str">
        <f>IF('Local-Regional Food Tracker'!Q82="Yes",'Local-Regional Food Tracker'!F82,"")</f>
        <v/>
      </c>
      <c r="K81" s="38" t="str">
        <f>IF('Local-Regional Food Tracker'!Q82="Yes",'Local-Regional Food Tracker'!G82,"")</f>
        <v/>
      </c>
      <c r="L81" s="39" t="str">
        <f>IF('Local-Regional Food Tracker'!Q82="Yes",'Local-Regional Food Tracker'!H82,"")</f>
        <v/>
      </c>
      <c r="M81" s="40" t="str">
        <f>IF('Local-Regional Food Tracker'!Q82="Yes",'Local-Regional Food Tracker'!I82,"")</f>
        <v/>
      </c>
      <c r="N81" s="41" t="str">
        <f>IF('Local-Regional Food Tracker'!Q82="Yes",'Local-Regional Food Tracker'!J82,"")</f>
        <v/>
      </c>
      <c r="O81" s="42" t="str">
        <f>IF('Local-Regional Food Tracker'!Q82="Yes",'Local-Regional Food Tracker'!K82,"")</f>
        <v/>
      </c>
      <c r="P81" s="43" t="str">
        <f>IF('Local-Regional Food Tracker'!Q82="Yes",'Local-Regional Food Tracker'!L82,"")</f>
        <v/>
      </c>
      <c r="Q81" s="44" t="str">
        <f>IF('Local-Regional Food Tracker'!Q82="Yes",'Local-Regional Food Tracker'!M82,"")</f>
        <v/>
      </c>
      <c r="R81" s="45" t="str">
        <f>IF('Local-Regional Food Tracker'!Q82="Yes",'Local-Regional Food Tracker'!N82,"")</f>
        <v/>
      </c>
      <c r="S81" s="46">
        <f t="shared" si="4"/>
        <v>0</v>
      </c>
      <c r="T81" s="47"/>
      <c r="U81" s="48">
        <f t="shared" si="5"/>
        <v>0</v>
      </c>
      <c r="V81" s="21"/>
      <c r="W81" s="21"/>
      <c r="X81" s="49">
        <f t="shared" si="6"/>
        <v>0</v>
      </c>
      <c r="Y81" s="50"/>
    </row>
    <row r="82" spans="1:25" x14ac:dyDescent="0.2">
      <c r="A82" s="31" t="str">
        <f>IF('Local-Regional Food Tracker'!A83="","",'Local-Regional Food Tracker'!A83)</f>
        <v/>
      </c>
      <c r="B82" s="32" t="str">
        <f>IF('Local-Regional Food Tracker'!B83="","",'Local-Regional Food Tracker'!B83)</f>
        <v/>
      </c>
      <c r="C82" s="21"/>
      <c r="D82" s="33"/>
      <c r="E82" s="33"/>
      <c r="F82" s="21"/>
      <c r="G82" s="34" t="str">
        <f>IF('Local-Regional Food Tracker'!Q83="Yes",'Local-Regional Food Tracker'!C83,"")</f>
        <v/>
      </c>
      <c r="H82" s="35" t="str">
        <f>IF('Local-Regional Food Tracker'!Q83="Yes",'Local-Regional Food Tracker'!D83,"")</f>
        <v/>
      </c>
      <c r="I82" s="36" t="str">
        <f>IF('Local-Regional Food Tracker'!Q83="Yes",'Local-Regional Food Tracker'!E83,"")</f>
        <v/>
      </c>
      <c r="J82" s="37" t="str">
        <f>IF('Local-Regional Food Tracker'!Q83="Yes",'Local-Regional Food Tracker'!F83,"")</f>
        <v/>
      </c>
      <c r="K82" s="38" t="str">
        <f>IF('Local-Regional Food Tracker'!Q83="Yes",'Local-Regional Food Tracker'!G83,"")</f>
        <v/>
      </c>
      <c r="L82" s="39" t="str">
        <f>IF('Local-Regional Food Tracker'!Q83="Yes",'Local-Regional Food Tracker'!H83,"")</f>
        <v/>
      </c>
      <c r="M82" s="40" t="str">
        <f>IF('Local-Regional Food Tracker'!Q83="Yes",'Local-Regional Food Tracker'!I83,"")</f>
        <v/>
      </c>
      <c r="N82" s="41" t="str">
        <f>IF('Local-Regional Food Tracker'!Q83="Yes",'Local-Regional Food Tracker'!J83,"")</f>
        <v/>
      </c>
      <c r="O82" s="42" t="str">
        <f>IF('Local-Regional Food Tracker'!Q83="Yes",'Local-Regional Food Tracker'!K83,"")</f>
        <v/>
      </c>
      <c r="P82" s="43" t="str">
        <f>IF('Local-Regional Food Tracker'!Q83="Yes",'Local-Regional Food Tracker'!L83,"")</f>
        <v/>
      </c>
      <c r="Q82" s="44" t="str">
        <f>IF('Local-Regional Food Tracker'!Q83="Yes",'Local-Regional Food Tracker'!M83,"")</f>
        <v/>
      </c>
      <c r="R82" s="45" t="str">
        <f>IF('Local-Regional Food Tracker'!Q83="Yes",'Local-Regional Food Tracker'!N83,"")</f>
        <v/>
      </c>
      <c r="S82" s="46">
        <f t="shared" si="4"/>
        <v>0</v>
      </c>
      <c r="T82" s="47"/>
      <c r="U82" s="48">
        <f t="shared" si="5"/>
        <v>0</v>
      </c>
      <c r="V82" s="21"/>
      <c r="W82" s="21"/>
      <c r="X82" s="49">
        <f t="shared" si="6"/>
        <v>0</v>
      </c>
      <c r="Y82" s="50"/>
    </row>
    <row r="83" spans="1:25" x14ac:dyDescent="0.2">
      <c r="A83" s="31" t="str">
        <f>IF('Local-Regional Food Tracker'!A84="","",'Local-Regional Food Tracker'!A84)</f>
        <v/>
      </c>
      <c r="B83" s="32" t="str">
        <f>IF('Local-Regional Food Tracker'!B84="","",'Local-Regional Food Tracker'!B84)</f>
        <v/>
      </c>
      <c r="C83" s="21"/>
      <c r="D83" s="33"/>
      <c r="E83" s="33"/>
      <c r="F83" s="21"/>
      <c r="G83" s="34" t="str">
        <f>IF('Local-Regional Food Tracker'!Q84="Yes",'Local-Regional Food Tracker'!C84,"")</f>
        <v/>
      </c>
      <c r="H83" s="35" t="str">
        <f>IF('Local-Regional Food Tracker'!Q84="Yes",'Local-Regional Food Tracker'!D84,"")</f>
        <v/>
      </c>
      <c r="I83" s="36" t="str">
        <f>IF('Local-Regional Food Tracker'!Q84="Yes",'Local-Regional Food Tracker'!E84,"")</f>
        <v/>
      </c>
      <c r="J83" s="37" t="str">
        <f>IF('Local-Regional Food Tracker'!Q84="Yes",'Local-Regional Food Tracker'!F84,"")</f>
        <v/>
      </c>
      <c r="K83" s="38" t="str">
        <f>IF('Local-Regional Food Tracker'!Q84="Yes",'Local-Regional Food Tracker'!G84,"")</f>
        <v/>
      </c>
      <c r="L83" s="39" t="str">
        <f>IF('Local-Regional Food Tracker'!Q84="Yes",'Local-Regional Food Tracker'!H84,"")</f>
        <v/>
      </c>
      <c r="M83" s="40" t="str">
        <f>IF('Local-Regional Food Tracker'!Q84="Yes",'Local-Regional Food Tracker'!I84,"")</f>
        <v/>
      </c>
      <c r="N83" s="41" t="str">
        <f>IF('Local-Regional Food Tracker'!Q84="Yes",'Local-Regional Food Tracker'!J84,"")</f>
        <v/>
      </c>
      <c r="O83" s="42" t="str">
        <f>IF('Local-Regional Food Tracker'!Q84="Yes",'Local-Regional Food Tracker'!K84,"")</f>
        <v/>
      </c>
      <c r="P83" s="43" t="str">
        <f>IF('Local-Regional Food Tracker'!Q84="Yes",'Local-Regional Food Tracker'!L84,"")</f>
        <v/>
      </c>
      <c r="Q83" s="44" t="str">
        <f>IF('Local-Regional Food Tracker'!Q84="Yes",'Local-Regional Food Tracker'!M84,"")</f>
        <v/>
      </c>
      <c r="R83" s="45" t="str">
        <f>IF('Local-Regional Food Tracker'!Q84="Yes",'Local-Regional Food Tracker'!N84,"")</f>
        <v/>
      </c>
      <c r="S83" s="46">
        <f t="shared" si="4"/>
        <v>0</v>
      </c>
      <c r="T83" s="47"/>
      <c r="U83" s="48">
        <f t="shared" si="5"/>
        <v>0</v>
      </c>
      <c r="V83" s="21"/>
      <c r="W83" s="21"/>
      <c r="X83" s="49">
        <f t="shared" si="6"/>
        <v>0</v>
      </c>
      <c r="Y83" s="50"/>
    </row>
    <row r="84" spans="1:25" x14ac:dyDescent="0.2">
      <c r="A84" s="31" t="str">
        <f>IF('Local-Regional Food Tracker'!A85="","",'Local-Regional Food Tracker'!A85)</f>
        <v/>
      </c>
      <c r="B84" s="32" t="str">
        <f>IF('Local-Regional Food Tracker'!B85="","",'Local-Regional Food Tracker'!B85)</f>
        <v/>
      </c>
      <c r="C84" s="21"/>
      <c r="D84" s="33"/>
      <c r="E84" s="33"/>
      <c r="F84" s="21"/>
      <c r="G84" s="34" t="str">
        <f>IF('Local-Regional Food Tracker'!Q85="Yes",'Local-Regional Food Tracker'!C85,"")</f>
        <v/>
      </c>
      <c r="H84" s="35" t="str">
        <f>IF('Local-Regional Food Tracker'!Q85="Yes",'Local-Regional Food Tracker'!D85,"")</f>
        <v/>
      </c>
      <c r="I84" s="36" t="str">
        <f>IF('Local-Regional Food Tracker'!Q85="Yes",'Local-Regional Food Tracker'!E85,"")</f>
        <v/>
      </c>
      <c r="J84" s="37" t="str">
        <f>IF('Local-Regional Food Tracker'!Q85="Yes",'Local-Regional Food Tracker'!F85,"")</f>
        <v/>
      </c>
      <c r="K84" s="38" t="str">
        <f>IF('Local-Regional Food Tracker'!Q85="Yes",'Local-Regional Food Tracker'!G85,"")</f>
        <v/>
      </c>
      <c r="L84" s="39" t="str">
        <f>IF('Local-Regional Food Tracker'!Q85="Yes",'Local-Regional Food Tracker'!H85,"")</f>
        <v/>
      </c>
      <c r="M84" s="40" t="str">
        <f>IF('Local-Regional Food Tracker'!Q85="Yes",'Local-Regional Food Tracker'!I85,"")</f>
        <v/>
      </c>
      <c r="N84" s="41" t="str">
        <f>IF('Local-Regional Food Tracker'!Q85="Yes",'Local-Regional Food Tracker'!J85,"")</f>
        <v/>
      </c>
      <c r="O84" s="42" t="str">
        <f>IF('Local-Regional Food Tracker'!Q85="Yes",'Local-Regional Food Tracker'!K85,"")</f>
        <v/>
      </c>
      <c r="P84" s="43" t="str">
        <f>IF('Local-Regional Food Tracker'!Q85="Yes",'Local-Regional Food Tracker'!L85,"")</f>
        <v/>
      </c>
      <c r="Q84" s="44" t="str">
        <f>IF('Local-Regional Food Tracker'!Q85="Yes",'Local-Regional Food Tracker'!M85,"")</f>
        <v/>
      </c>
      <c r="R84" s="45" t="str">
        <f>IF('Local-Regional Food Tracker'!Q85="Yes",'Local-Regional Food Tracker'!N85,"")</f>
        <v/>
      </c>
      <c r="S84" s="46">
        <f t="shared" si="4"/>
        <v>0</v>
      </c>
      <c r="T84" s="47"/>
      <c r="U84" s="48">
        <f t="shared" si="5"/>
        <v>0</v>
      </c>
      <c r="V84" s="21"/>
      <c r="W84" s="21"/>
      <c r="X84" s="49">
        <f t="shared" si="6"/>
        <v>0</v>
      </c>
      <c r="Y84" s="50"/>
    </row>
    <row r="85" spans="1:25" x14ac:dyDescent="0.2">
      <c r="A85" s="31" t="str">
        <f>IF('Local-Regional Food Tracker'!A86="","",'Local-Regional Food Tracker'!A86)</f>
        <v/>
      </c>
      <c r="B85" s="32" t="str">
        <f>IF('Local-Regional Food Tracker'!B86="","",'Local-Regional Food Tracker'!B86)</f>
        <v/>
      </c>
      <c r="C85" s="21"/>
      <c r="D85" s="33"/>
      <c r="E85" s="33"/>
      <c r="F85" s="21"/>
      <c r="G85" s="34" t="str">
        <f>IF('Local-Regional Food Tracker'!Q86="Yes",'Local-Regional Food Tracker'!C86,"")</f>
        <v/>
      </c>
      <c r="H85" s="35" t="str">
        <f>IF('Local-Regional Food Tracker'!Q86="Yes",'Local-Regional Food Tracker'!D86,"")</f>
        <v/>
      </c>
      <c r="I85" s="36" t="str">
        <f>IF('Local-Regional Food Tracker'!Q86="Yes",'Local-Regional Food Tracker'!E86,"")</f>
        <v/>
      </c>
      <c r="J85" s="37" t="str">
        <f>IF('Local-Regional Food Tracker'!Q86="Yes",'Local-Regional Food Tracker'!F86,"")</f>
        <v/>
      </c>
      <c r="K85" s="38" t="str">
        <f>IF('Local-Regional Food Tracker'!Q86="Yes",'Local-Regional Food Tracker'!G86,"")</f>
        <v/>
      </c>
      <c r="L85" s="39" t="str">
        <f>IF('Local-Regional Food Tracker'!Q86="Yes",'Local-Regional Food Tracker'!H86,"")</f>
        <v/>
      </c>
      <c r="M85" s="40" t="str">
        <f>IF('Local-Regional Food Tracker'!Q86="Yes",'Local-Regional Food Tracker'!I86,"")</f>
        <v/>
      </c>
      <c r="N85" s="41" t="str">
        <f>IF('Local-Regional Food Tracker'!Q86="Yes",'Local-Regional Food Tracker'!J86,"")</f>
        <v/>
      </c>
      <c r="O85" s="42" t="str">
        <f>IF('Local-Regional Food Tracker'!Q86="Yes",'Local-Regional Food Tracker'!K86,"")</f>
        <v/>
      </c>
      <c r="P85" s="43" t="str">
        <f>IF('Local-Regional Food Tracker'!Q86="Yes",'Local-Regional Food Tracker'!L86,"")</f>
        <v/>
      </c>
      <c r="Q85" s="44" t="str">
        <f>IF('Local-Regional Food Tracker'!Q86="Yes",'Local-Regional Food Tracker'!M86,"")</f>
        <v/>
      </c>
      <c r="R85" s="45" t="str">
        <f>IF('Local-Regional Food Tracker'!Q86="Yes",'Local-Regional Food Tracker'!N86,"")</f>
        <v/>
      </c>
      <c r="S85" s="46">
        <f t="shared" si="4"/>
        <v>0</v>
      </c>
      <c r="T85" s="47"/>
      <c r="U85" s="48">
        <f t="shared" si="5"/>
        <v>0</v>
      </c>
      <c r="V85" s="21"/>
      <c r="W85" s="21"/>
      <c r="X85" s="49">
        <f t="shared" si="6"/>
        <v>0</v>
      </c>
      <c r="Y85" s="50"/>
    </row>
    <row r="86" spans="1:25" x14ac:dyDescent="0.2">
      <c r="A86" s="31" t="str">
        <f>IF('Local-Regional Food Tracker'!A87="","",'Local-Regional Food Tracker'!A87)</f>
        <v/>
      </c>
      <c r="B86" s="32" t="str">
        <f>IF('Local-Regional Food Tracker'!B87="","",'Local-Regional Food Tracker'!B87)</f>
        <v/>
      </c>
      <c r="C86" s="21"/>
      <c r="D86" s="33"/>
      <c r="E86" s="33"/>
      <c r="F86" s="21"/>
      <c r="G86" s="34" t="str">
        <f>IF('Local-Regional Food Tracker'!Q87="Yes",'Local-Regional Food Tracker'!C87,"")</f>
        <v/>
      </c>
      <c r="H86" s="35" t="str">
        <f>IF('Local-Regional Food Tracker'!Q87="Yes",'Local-Regional Food Tracker'!D87,"")</f>
        <v/>
      </c>
      <c r="I86" s="36" t="str">
        <f>IF('Local-Regional Food Tracker'!Q87="Yes",'Local-Regional Food Tracker'!E87,"")</f>
        <v/>
      </c>
      <c r="J86" s="37" t="str">
        <f>IF('Local-Regional Food Tracker'!Q87="Yes",'Local-Regional Food Tracker'!F87,"")</f>
        <v/>
      </c>
      <c r="K86" s="38" t="str">
        <f>IF('Local-Regional Food Tracker'!Q87="Yes",'Local-Regional Food Tracker'!G87,"")</f>
        <v/>
      </c>
      <c r="L86" s="39" t="str">
        <f>IF('Local-Regional Food Tracker'!Q87="Yes",'Local-Regional Food Tracker'!H87,"")</f>
        <v/>
      </c>
      <c r="M86" s="40" t="str">
        <f>IF('Local-Regional Food Tracker'!Q87="Yes",'Local-Regional Food Tracker'!I87,"")</f>
        <v/>
      </c>
      <c r="N86" s="41" t="str">
        <f>IF('Local-Regional Food Tracker'!Q87="Yes",'Local-Regional Food Tracker'!J87,"")</f>
        <v/>
      </c>
      <c r="O86" s="42" t="str">
        <f>IF('Local-Regional Food Tracker'!Q87="Yes",'Local-Regional Food Tracker'!K87,"")</f>
        <v/>
      </c>
      <c r="P86" s="43" t="str">
        <f>IF('Local-Regional Food Tracker'!Q87="Yes",'Local-Regional Food Tracker'!L87,"")</f>
        <v/>
      </c>
      <c r="Q86" s="44" t="str">
        <f>IF('Local-Regional Food Tracker'!Q87="Yes",'Local-Regional Food Tracker'!M87,"")</f>
        <v/>
      </c>
      <c r="R86" s="45" t="str">
        <f>IF('Local-Regional Food Tracker'!Q87="Yes",'Local-Regional Food Tracker'!N87,"")</f>
        <v/>
      </c>
      <c r="S86" s="46">
        <f t="shared" si="4"/>
        <v>0</v>
      </c>
      <c r="T86" s="47"/>
      <c r="U86" s="48">
        <f t="shared" si="5"/>
        <v>0</v>
      </c>
      <c r="V86" s="21"/>
      <c r="W86" s="21"/>
      <c r="X86" s="49">
        <f t="shared" si="6"/>
        <v>0</v>
      </c>
      <c r="Y86" s="50"/>
    </row>
    <row r="87" spans="1:25" x14ac:dyDescent="0.2">
      <c r="A87" s="31" t="str">
        <f>IF('Local-Regional Food Tracker'!A88="","",'Local-Regional Food Tracker'!A88)</f>
        <v/>
      </c>
      <c r="B87" s="32" t="str">
        <f>IF('Local-Regional Food Tracker'!B88="","",'Local-Regional Food Tracker'!B88)</f>
        <v/>
      </c>
      <c r="C87" s="21"/>
      <c r="D87" s="33"/>
      <c r="E87" s="33"/>
      <c r="F87" s="21"/>
      <c r="G87" s="34" t="str">
        <f>IF('Local-Regional Food Tracker'!Q88="Yes",'Local-Regional Food Tracker'!C88,"")</f>
        <v/>
      </c>
      <c r="H87" s="35" t="str">
        <f>IF('Local-Regional Food Tracker'!Q88="Yes",'Local-Regional Food Tracker'!D88,"")</f>
        <v/>
      </c>
      <c r="I87" s="36" t="str">
        <f>IF('Local-Regional Food Tracker'!Q88="Yes",'Local-Regional Food Tracker'!E88,"")</f>
        <v/>
      </c>
      <c r="J87" s="37" t="str">
        <f>IF('Local-Regional Food Tracker'!Q88="Yes",'Local-Regional Food Tracker'!F88,"")</f>
        <v/>
      </c>
      <c r="K87" s="38" t="str">
        <f>IF('Local-Regional Food Tracker'!Q88="Yes",'Local-Regional Food Tracker'!G88,"")</f>
        <v/>
      </c>
      <c r="L87" s="39" t="str">
        <f>IF('Local-Regional Food Tracker'!Q88="Yes",'Local-Regional Food Tracker'!H88,"")</f>
        <v/>
      </c>
      <c r="M87" s="40" t="str">
        <f>IF('Local-Regional Food Tracker'!Q88="Yes",'Local-Regional Food Tracker'!I88,"")</f>
        <v/>
      </c>
      <c r="N87" s="41" t="str">
        <f>IF('Local-Regional Food Tracker'!Q88="Yes",'Local-Regional Food Tracker'!J88,"")</f>
        <v/>
      </c>
      <c r="O87" s="42" t="str">
        <f>IF('Local-Regional Food Tracker'!Q88="Yes",'Local-Regional Food Tracker'!K88,"")</f>
        <v/>
      </c>
      <c r="P87" s="43" t="str">
        <f>IF('Local-Regional Food Tracker'!Q88="Yes",'Local-Regional Food Tracker'!L88,"")</f>
        <v/>
      </c>
      <c r="Q87" s="44" t="str">
        <f>IF('Local-Regional Food Tracker'!Q88="Yes",'Local-Regional Food Tracker'!M88,"")</f>
        <v/>
      </c>
      <c r="R87" s="45" t="str">
        <f>IF('Local-Regional Food Tracker'!Q88="Yes",'Local-Regional Food Tracker'!N88,"")</f>
        <v/>
      </c>
      <c r="S87" s="46">
        <f t="shared" si="4"/>
        <v>0</v>
      </c>
      <c r="T87" s="47"/>
      <c r="U87" s="48">
        <f t="shared" si="5"/>
        <v>0</v>
      </c>
      <c r="V87" s="21"/>
      <c r="W87" s="21"/>
      <c r="X87" s="49">
        <f t="shared" si="6"/>
        <v>0</v>
      </c>
      <c r="Y87" s="50"/>
    </row>
    <row r="88" spans="1:25" x14ac:dyDescent="0.2">
      <c r="A88" s="31" t="str">
        <f>IF('Local-Regional Food Tracker'!A89="","",'Local-Regional Food Tracker'!A89)</f>
        <v/>
      </c>
      <c r="B88" s="32" t="str">
        <f>IF('Local-Regional Food Tracker'!B89="","",'Local-Regional Food Tracker'!B89)</f>
        <v/>
      </c>
      <c r="C88" s="21"/>
      <c r="D88" s="33"/>
      <c r="E88" s="33"/>
      <c r="F88" s="21"/>
      <c r="G88" s="34" t="str">
        <f>IF('Local-Regional Food Tracker'!Q89="Yes",'Local-Regional Food Tracker'!C89,"")</f>
        <v/>
      </c>
      <c r="H88" s="35" t="str">
        <f>IF('Local-Regional Food Tracker'!Q89="Yes",'Local-Regional Food Tracker'!D89,"")</f>
        <v/>
      </c>
      <c r="I88" s="36" t="str">
        <f>IF('Local-Regional Food Tracker'!Q89="Yes",'Local-Regional Food Tracker'!E89,"")</f>
        <v/>
      </c>
      <c r="J88" s="37" t="str">
        <f>IF('Local-Regional Food Tracker'!Q89="Yes",'Local-Regional Food Tracker'!F89,"")</f>
        <v/>
      </c>
      <c r="K88" s="38" t="str">
        <f>IF('Local-Regional Food Tracker'!Q89="Yes",'Local-Regional Food Tracker'!G89,"")</f>
        <v/>
      </c>
      <c r="L88" s="39" t="str">
        <f>IF('Local-Regional Food Tracker'!Q89="Yes",'Local-Regional Food Tracker'!H89,"")</f>
        <v/>
      </c>
      <c r="M88" s="40" t="str">
        <f>IF('Local-Regional Food Tracker'!Q89="Yes",'Local-Regional Food Tracker'!I89,"")</f>
        <v/>
      </c>
      <c r="N88" s="41" t="str">
        <f>IF('Local-Regional Food Tracker'!Q89="Yes",'Local-Regional Food Tracker'!J89,"")</f>
        <v/>
      </c>
      <c r="O88" s="42" t="str">
        <f>IF('Local-Regional Food Tracker'!Q89="Yes",'Local-Regional Food Tracker'!K89,"")</f>
        <v/>
      </c>
      <c r="P88" s="43" t="str">
        <f>IF('Local-Regional Food Tracker'!Q89="Yes",'Local-Regional Food Tracker'!L89,"")</f>
        <v/>
      </c>
      <c r="Q88" s="44" t="str">
        <f>IF('Local-Regional Food Tracker'!Q89="Yes",'Local-Regional Food Tracker'!M89,"")</f>
        <v/>
      </c>
      <c r="R88" s="45" t="str">
        <f>IF('Local-Regional Food Tracker'!Q89="Yes",'Local-Regional Food Tracker'!N89,"")</f>
        <v/>
      </c>
      <c r="S88" s="46">
        <f t="shared" si="4"/>
        <v>0</v>
      </c>
      <c r="T88" s="47"/>
      <c r="U88" s="48">
        <f t="shared" si="5"/>
        <v>0</v>
      </c>
      <c r="V88" s="21"/>
      <c r="W88" s="21"/>
      <c r="X88" s="49">
        <f t="shared" si="6"/>
        <v>0</v>
      </c>
      <c r="Y88" s="50"/>
    </row>
    <row r="89" spans="1:25" x14ac:dyDescent="0.2">
      <c r="A89" s="31" t="str">
        <f>IF('Local-Regional Food Tracker'!A90="","",'Local-Regional Food Tracker'!A90)</f>
        <v/>
      </c>
      <c r="B89" s="32" t="str">
        <f>IF('Local-Regional Food Tracker'!B90="","",'Local-Regional Food Tracker'!B90)</f>
        <v/>
      </c>
      <c r="C89" s="21"/>
      <c r="D89" s="33"/>
      <c r="E89" s="33"/>
      <c r="F89" s="21"/>
      <c r="G89" s="34" t="str">
        <f>IF('Local-Regional Food Tracker'!Q90="Yes",'Local-Regional Food Tracker'!C90,"")</f>
        <v/>
      </c>
      <c r="H89" s="35" t="str">
        <f>IF('Local-Regional Food Tracker'!Q90="Yes",'Local-Regional Food Tracker'!D90,"")</f>
        <v/>
      </c>
      <c r="I89" s="36" t="str">
        <f>IF('Local-Regional Food Tracker'!Q90="Yes",'Local-Regional Food Tracker'!E90,"")</f>
        <v/>
      </c>
      <c r="J89" s="37" t="str">
        <f>IF('Local-Regional Food Tracker'!Q90="Yes",'Local-Regional Food Tracker'!F90,"")</f>
        <v/>
      </c>
      <c r="K89" s="38" t="str">
        <f>IF('Local-Regional Food Tracker'!Q90="Yes",'Local-Regional Food Tracker'!G90,"")</f>
        <v/>
      </c>
      <c r="L89" s="39" t="str">
        <f>IF('Local-Regional Food Tracker'!Q90="Yes",'Local-Regional Food Tracker'!H90,"")</f>
        <v/>
      </c>
      <c r="M89" s="40" t="str">
        <f>IF('Local-Regional Food Tracker'!Q90="Yes",'Local-Regional Food Tracker'!I90,"")</f>
        <v/>
      </c>
      <c r="N89" s="41" t="str">
        <f>IF('Local-Regional Food Tracker'!Q90="Yes",'Local-Regional Food Tracker'!J90,"")</f>
        <v/>
      </c>
      <c r="O89" s="42" t="str">
        <f>IF('Local-Regional Food Tracker'!Q90="Yes",'Local-Regional Food Tracker'!K90,"")</f>
        <v/>
      </c>
      <c r="P89" s="43" t="str">
        <f>IF('Local-Regional Food Tracker'!Q90="Yes",'Local-Regional Food Tracker'!L90,"")</f>
        <v/>
      </c>
      <c r="Q89" s="44" t="str">
        <f>IF('Local-Regional Food Tracker'!Q90="Yes",'Local-Regional Food Tracker'!M90,"")</f>
        <v/>
      </c>
      <c r="R89" s="45" t="str">
        <f>IF('Local-Regional Food Tracker'!Q90="Yes",'Local-Regional Food Tracker'!N90,"")</f>
        <v/>
      </c>
      <c r="S89" s="46">
        <f t="shared" si="4"/>
        <v>0</v>
      </c>
      <c r="T89" s="47"/>
      <c r="U89" s="48">
        <f t="shared" si="5"/>
        <v>0</v>
      </c>
      <c r="V89" s="21"/>
      <c r="W89" s="21"/>
      <c r="X89" s="49">
        <f t="shared" si="6"/>
        <v>0</v>
      </c>
      <c r="Y89" s="50"/>
    </row>
    <row r="90" spans="1:25" x14ac:dyDescent="0.2">
      <c r="A90" s="31" t="str">
        <f>IF('Local-Regional Food Tracker'!A91="","",'Local-Regional Food Tracker'!A91)</f>
        <v/>
      </c>
      <c r="B90" s="32" t="str">
        <f>IF('Local-Regional Food Tracker'!B91="","",'Local-Regional Food Tracker'!B91)</f>
        <v/>
      </c>
      <c r="C90" s="21"/>
      <c r="D90" s="33"/>
      <c r="E90" s="33"/>
      <c r="F90" s="21"/>
      <c r="G90" s="34" t="str">
        <f>IF('Local-Regional Food Tracker'!Q91="Yes",'Local-Regional Food Tracker'!C91,"")</f>
        <v/>
      </c>
      <c r="H90" s="35" t="str">
        <f>IF('Local-Regional Food Tracker'!Q91="Yes",'Local-Regional Food Tracker'!D91,"")</f>
        <v/>
      </c>
      <c r="I90" s="36" t="str">
        <f>IF('Local-Regional Food Tracker'!Q91="Yes",'Local-Regional Food Tracker'!E91,"")</f>
        <v/>
      </c>
      <c r="J90" s="37" t="str">
        <f>IF('Local-Regional Food Tracker'!Q91="Yes",'Local-Regional Food Tracker'!F91,"")</f>
        <v/>
      </c>
      <c r="K90" s="38" t="str">
        <f>IF('Local-Regional Food Tracker'!Q91="Yes",'Local-Regional Food Tracker'!G91,"")</f>
        <v/>
      </c>
      <c r="L90" s="39" t="str">
        <f>IF('Local-Regional Food Tracker'!Q91="Yes",'Local-Regional Food Tracker'!H91,"")</f>
        <v/>
      </c>
      <c r="M90" s="40" t="str">
        <f>IF('Local-Regional Food Tracker'!Q91="Yes",'Local-Regional Food Tracker'!I91,"")</f>
        <v/>
      </c>
      <c r="N90" s="41" t="str">
        <f>IF('Local-Regional Food Tracker'!Q91="Yes",'Local-Regional Food Tracker'!J91,"")</f>
        <v/>
      </c>
      <c r="O90" s="42" t="str">
        <f>IF('Local-Regional Food Tracker'!Q91="Yes",'Local-Regional Food Tracker'!K91,"")</f>
        <v/>
      </c>
      <c r="P90" s="43" t="str">
        <f>IF('Local-Regional Food Tracker'!Q91="Yes",'Local-Regional Food Tracker'!L91,"")</f>
        <v/>
      </c>
      <c r="Q90" s="44" t="str">
        <f>IF('Local-Regional Food Tracker'!Q91="Yes",'Local-Regional Food Tracker'!M91,"")</f>
        <v/>
      </c>
      <c r="R90" s="45" t="str">
        <f>IF('Local-Regional Food Tracker'!Q91="Yes",'Local-Regional Food Tracker'!N91,"")</f>
        <v/>
      </c>
      <c r="S90" s="46">
        <f t="shared" si="4"/>
        <v>0</v>
      </c>
      <c r="T90" s="47"/>
      <c r="U90" s="48">
        <f t="shared" si="5"/>
        <v>0</v>
      </c>
      <c r="V90" s="21"/>
      <c r="W90" s="21"/>
      <c r="X90" s="49">
        <f t="shared" si="6"/>
        <v>0</v>
      </c>
      <c r="Y90" s="50"/>
    </row>
    <row r="91" spans="1:25" x14ac:dyDescent="0.2">
      <c r="A91" s="31" t="str">
        <f>IF('Local-Regional Food Tracker'!A92="","",'Local-Regional Food Tracker'!A92)</f>
        <v/>
      </c>
      <c r="B91" s="32" t="str">
        <f>IF('Local-Regional Food Tracker'!B92="","",'Local-Regional Food Tracker'!B92)</f>
        <v/>
      </c>
      <c r="C91" s="21"/>
      <c r="D91" s="33"/>
      <c r="E91" s="33"/>
      <c r="F91" s="21"/>
      <c r="G91" s="34" t="str">
        <f>IF('Local-Regional Food Tracker'!Q92="Yes",'Local-Regional Food Tracker'!C92,"")</f>
        <v/>
      </c>
      <c r="H91" s="35" t="str">
        <f>IF('Local-Regional Food Tracker'!Q92="Yes",'Local-Regional Food Tracker'!D92,"")</f>
        <v/>
      </c>
      <c r="I91" s="36" t="str">
        <f>IF('Local-Regional Food Tracker'!Q92="Yes",'Local-Regional Food Tracker'!E92,"")</f>
        <v/>
      </c>
      <c r="J91" s="37" t="str">
        <f>IF('Local-Regional Food Tracker'!Q92="Yes",'Local-Regional Food Tracker'!F92,"")</f>
        <v/>
      </c>
      <c r="K91" s="38" t="str">
        <f>IF('Local-Regional Food Tracker'!Q92="Yes",'Local-Regional Food Tracker'!G92,"")</f>
        <v/>
      </c>
      <c r="L91" s="39" t="str">
        <f>IF('Local-Regional Food Tracker'!Q92="Yes",'Local-Regional Food Tracker'!H92,"")</f>
        <v/>
      </c>
      <c r="M91" s="40" t="str">
        <f>IF('Local-Regional Food Tracker'!Q92="Yes",'Local-Regional Food Tracker'!I92,"")</f>
        <v/>
      </c>
      <c r="N91" s="41" t="str">
        <f>IF('Local-Regional Food Tracker'!Q92="Yes",'Local-Regional Food Tracker'!J92,"")</f>
        <v/>
      </c>
      <c r="O91" s="42" t="str">
        <f>IF('Local-Regional Food Tracker'!Q92="Yes",'Local-Regional Food Tracker'!K92,"")</f>
        <v/>
      </c>
      <c r="P91" s="43" t="str">
        <f>IF('Local-Regional Food Tracker'!Q92="Yes",'Local-Regional Food Tracker'!L92,"")</f>
        <v/>
      </c>
      <c r="Q91" s="44" t="str">
        <f>IF('Local-Regional Food Tracker'!Q92="Yes",'Local-Regional Food Tracker'!M92,"")</f>
        <v/>
      </c>
      <c r="R91" s="45" t="str">
        <f>IF('Local-Regional Food Tracker'!Q92="Yes",'Local-Regional Food Tracker'!N92,"")</f>
        <v/>
      </c>
      <c r="S91" s="46">
        <f t="shared" si="4"/>
        <v>0</v>
      </c>
      <c r="T91" s="47"/>
      <c r="U91" s="48">
        <f t="shared" si="5"/>
        <v>0</v>
      </c>
      <c r="V91" s="21"/>
      <c r="W91" s="21"/>
      <c r="X91" s="49">
        <f t="shared" si="6"/>
        <v>0</v>
      </c>
      <c r="Y91" s="50"/>
    </row>
    <row r="92" spans="1:25" x14ac:dyDescent="0.2">
      <c r="A92" s="31" t="str">
        <f>IF('Local-Regional Food Tracker'!A93="","",'Local-Regional Food Tracker'!A93)</f>
        <v/>
      </c>
      <c r="B92" s="32" t="str">
        <f>IF('Local-Regional Food Tracker'!B93="","",'Local-Regional Food Tracker'!B93)</f>
        <v/>
      </c>
      <c r="C92" s="21"/>
      <c r="D92" s="33"/>
      <c r="E92" s="33"/>
      <c r="F92" s="21"/>
      <c r="G92" s="34" t="str">
        <f>IF('Local-Regional Food Tracker'!Q93="Yes",'Local-Regional Food Tracker'!C93,"")</f>
        <v/>
      </c>
      <c r="H92" s="35" t="str">
        <f>IF('Local-Regional Food Tracker'!Q93="Yes",'Local-Regional Food Tracker'!D93,"")</f>
        <v/>
      </c>
      <c r="I92" s="36" t="str">
        <f>IF('Local-Regional Food Tracker'!Q93="Yes",'Local-Regional Food Tracker'!E93,"")</f>
        <v/>
      </c>
      <c r="J92" s="37" t="str">
        <f>IF('Local-Regional Food Tracker'!Q93="Yes",'Local-Regional Food Tracker'!F93,"")</f>
        <v/>
      </c>
      <c r="K92" s="38" t="str">
        <f>IF('Local-Regional Food Tracker'!Q93="Yes",'Local-Regional Food Tracker'!G93,"")</f>
        <v/>
      </c>
      <c r="L92" s="39" t="str">
        <f>IF('Local-Regional Food Tracker'!Q93="Yes",'Local-Regional Food Tracker'!H93,"")</f>
        <v/>
      </c>
      <c r="M92" s="40" t="str">
        <f>IF('Local-Regional Food Tracker'!Q93="Yes",'Local-Regional Food Tracker'!I93,"")</f>
        <v/>
      </c>
      <c r="N92" s="41" t="str">
        <f>IF('Local-Regional Food Tracker'!Q93="Yes",'Local-Regional Food Tracker'!J93,"")</f>
        <v/>
      </c>
      <c r="O92" s="42" t="str">
        <f>IF('Local-Regional Food Tracker'!Q93="Yes",'Local-Regional Food Tracker'!K93,"")</f>
        <v/>
      </c>
      <c r="P92" s="43" t="str">
        <f>IF('Local-Regional Food Tracker'!Q93="Yes",'Local-Regional Food Tracker'!L93,"")</f>
        <v/>
      </c>
      <c r="Q92" s="44" t="str">
        <f>IF('Local-Regional Food Tracker'!Q93="Yes",'Local-Regional Food Tracker'!M93,"")</f>
        <v/>
      </c>
      <c r="R92" s="45" t="str">
        <f>IF('Local-Regional Food Tracker'!Q93="Yes",'Local-Regional Food Tracker'!N93,"")</f>
        <v/>
      </c>
      <c r="S92" s="46">
        <f t="shared" si="4"/>
        <v>0</v>
      </c>
      <c r="T92" s="47"/>
      <c r="U92" s="48">
        <f t="shared" si="5"/>
        <v>0</v>
      </c>
      <c r="V92" s="21"/>
      <c r="W92" s="21"/>
      <c r="X92" s="49">
        <f t="shared" si="6"/>
        <v>0</v>
      </c>
      <c r="Y92" s="50"/>
    </row>
    <row r="93" spans="1:25" x14ac:dyDescent="0.2">
      <c r="A93" s="31" t="str">
        <f>IF('Local-Regional Food Tracker'!A94="","",'Local-Regional Food Tracker'!A94)</f>
        <v/>
      </c>
      <c r="B93" s="32" t="str">
        <f>IF('Local-Regional Food Tracker'!B94="","",'Local-Regional Food Tracker'!B94)</f>
        <v/>
      </c>
      <c r="C93" s="21"/>
      <c r="D93" s="33"/>
      <c r="E93" s="33"/>
      <c r="F93" s="21"/>
      <c r="G93" s="34" t="str">
        <f>IF('Local-Regional Food Tracker'!Q94="Yes",'Local-Regional Food Tracker'!C94,"")</f>
        <v/>
      </c>
      <c r="H93" s="35" t="str">
        <f>IF('Local-Regional Food Tracker'!Q94="Yes",'Local-Regional Food Tracker'!D94,"")</f>
        <v/>
      </c>
      <c r="I93" s="36" t="str">
        <f>IF('Local-Regional Food Tracker'!Q94="Yes",'Local-Regional Food Tracker'!E94,"")</f>
        <v/>
      </c>
      <c r="J93" s="37" t="str">
        <f>IF('Local-Regional Food Tracker'!Q94="Yes",'Local-Regional Food Tracker'!F94,"")</f>
        <v/>
      </c>
      <c r="K93" s="38" t="str">
        <f>IF('Local-Regional Food Tracker'!Q94="Yes",'Local-Regional Food Tracker'!G94,"")</f>
        <v/>
      </c>
      <c r="L93" s="39" t="str">
        <f>IF('Local-Regional Food Tracker'!Q94="Yes",'Local-Regional Food Tracker'!H94,"")</f>
        <v/>
      </c>
      <c r="M93" s="40" t="str">
        <f>IF('Local-Regional Food Tracker'!Q94="Yes",'Local-Regional Food Tracker'!I94,"")</f>
        <v/>
      </c>
      <c r="N93" s="41" t="str">
        <f>IF('Local-Regional Food Tracker'!Q94="Yes",'Local-Regional Food Tracker'!J94,"")</f>
        <v/>
      </c>
      <c r="O93" s="42" t="str">
        <f>IF('Local-Regional Food Tracker'!Q94="Yes",'Local-Regional Food Tracker'!K94,"")</f>
        <v/>
      </c>
      <c r="P93" s="43" t="str">
        <f>IF('Local-Regional Food Tracker'!Q94="Yes",'Local-Regional Food Tracker'!L94,"")</f>
        <v/>
      </c>
      <c r="Q93" s="44" t="str">
        <f>IF('Local-Regional Food Tracker'!Q94="Yes",'Local-Regional Food Tracker'!M94,"")</f>
        <v/>
      </c>
      <c r="R93" s="45" t="str">
        <f>IF('Local-Regional Food Tracker'!Q94="Yes",'Local-Regional Food Tracker'!N94,"")</f>
        <v/>
      </c>
      <c r="S93" s="46">
        <f t="shared" si="4"/>
        <v>0</v>
      </c>
      <c r="T93" s="47"/>
      <c r="U93" s="48">
        <f t="shared" si="5"/>
        <v>0</v>
      </c>
      <c r="V93" s="21"/>
      <c r="W93" s="21"/>
      <c r="X93" s="49">
        <f t="shared" si="6"/>
        <v>0</v>
      </c>
      <c r="Y93" s="50"/>
    </row>
    <row r="94" spans="1:25" x14ac:dyDescent="0.2">
      <c r="A94" s="31" t="str">
        <f>IF('Local-Regional Food Tracker'!A95="","",'Local-Regional Food Tracker'!A95)</f>
        <v/>
      </c>
      <c r="B94" s="32" t="str">
        <f>IF('Local-Regional Food Tracker'!B95="","",'Local-Regional Food Tracker'!B95)</f>
        <v/>
      </c>
      <c r="C94" s="21"/>
      <c r="D94" s="33"/>
      <c r="E94" s="33"/>
      <c r="F94" s="21"/>
      <c r="G94" s="34" t="str">
        <f>IF('Local-Regional Food Tracker'!Q95="Yes",'Local-Regional Food Tracker'!C95,"")</f>
        <v/>
      </c>
      <c r="H94" s="35" t="str">
        <f>IF('Local-Regional Food Tracker'!Q95="Yes",'Local-Regional Food Tracker'!D95,"")</f>
        <v/>
      </c>
      <c r="I94" s="36" t="str">
        <f>IF('Local-Regional Food Tracker'!Q95="Yes",'Local-Regional Food Tracker'!E95,"")</f>
        <v/>
      </c>
      <c r="J94" s="37" t="str">
        <f>IF('Local-Regional Food Tracker'!Q95="Yes",'Local-Regional Food Tracker'!F95,"")</f>
        <v/>
      </c>
      <c r="K94" s="38" t="str">
        <f>IF('Local-Regional Food Tracker'!Q95="Yes",'Local-Regional Food Tracker'!G95,"")</f>
        <v/>
      </c>
      <c r="L94" s="39" t="str">
        <f>IF('Local-Regional Food Tracker'!Q95="Yes",'Local-Regional Food Tracker'!H95,"")</f>
        <v/>
      </c>
      <c r="M94" s="40" t="str">
        <f>IF('Local-Regional Food Tracker'!Q95="Yes",'Local-Regional Food Tracker'!I95,"")</f>
        <v/>
      </c>
      <c r="N94" s="41" t="str">
        <f>IF('Local-Regional Food Tracker'!Q95="Yes",'Local-Regional Food Tracker'!J95,"")</f>
        <v/>
      </c>
      <c r="O94" s="42" t="str">
        <f>IF('Local-Regional Food Tracker'!Q95="Yes",'Local-Regional Food Tracker'!K95,"")</f>
        <v/>
      </c>
      <c r="P94" s="43" t="str">
        <f>IF('Local-Regional Food Tracker'!Q95="Yes",'Local-Regional Food Tracker'!L95,"")</f>
        <v/>
      </c>
      <c r="Q94" s="44" t="str">
        <f>IF('Local-Regional Food Tracker'!Q95="Yes",'Local-Regional Food Tracker'!M95,"")</f>
        <v/>
      </c>
      <c r="R94" s="45" t="str">
        <f>IF('Local-Regional Food Tracker'!Q95="Yes",'Local-Regional Food Tracker'!N95,"")</f>
        <v/>
      </c>
      <c r="S94" s="46">
        <f t="shared" si="4"/>
        <v>0</v>
      </c>
      <c r="T94" s="47"/>
      <c r="U94" s="48">
        <f t="shared" si="5"/>
        <v>0</v>
      </c>
      <c r="V94" s="21"/>
      <c r="W94" s="21"/>
      <c r="X94" s="49">
        <f t="shared" si="6"/>
        <v>0</v>
      </c>
      <c r="Y94" s="50"/>
    </row>
    <row r="95" spans="1:25" x14ac:dyDescent="0.2">
      <c r="A95" s="31" t="str">
        <f>IF('Local-Regional Food Tracker'!A96="","",'Local-Regional Food Tracker'!A96)</f>
        <v/>
      </c>
      <c r="B95" s="32" t="str">
        <f>IF('Local-Regional Food Tracker'!B96="","",'Local-Regional Food Tracker'!B96)</f>
        <v/>
      </c>
      <c r="C95" s="21"/>
      <c r="D95" s="33"/>
      <c r="E95" s="33"/>
      <c r="F95" s="21"/>
      <c r="G95" s="34" t="str">
        <f>IF('Local-Regional Food Tracker'!Q96="Yes",'Local-Regional Food Tracker'!C96,"")</f>
        <v/>
      </c>
      <c r="H95" s="35" t="str">
        <f>IF('Local-Regional Food Tracker'!Q96="Yes",'Local-Regional Food Tracker'!D96,"")</f>
        <v/>
      </c>
      <c r="I95" s="36" t="str">
        <f>IF('Local-Regional Food Tracker'!Q96="Yes",'Local-Regional Food Tracker'!E96,"")</f>
        <v/>
      </c>
      <c r="J95" s="37" t="str">
        <f>IF('Local-Regional Food Tracker'!Q96="Yes",'Local-Regional Food Tracker'!F96,"")</f>
        <v/>
      </c>
      <c r="K95" s="38" t="str">
        <f>IF('Local-Regional Food Tracker'!Q96="Yes",'Local-Regional Food Tracker'!G96,"")</f>
        <v/>
      </c>
      <c r="L95" s="39" t="str">
        <f>IF('Local-Regional Food Tracker'!Q96="Yes",'Local-Regional Food Tracker'!H96,"")</f>
        <v/>
      </c>
      <c r="M95" s="40" t="str">
        <f>IF('Local-Regional Food Tracker'!Q96="Yes",'Local-Regional Food Tracker'!I96,"")</f>
        <v/>
      </c>
      <c r="N95" s="41" t="str">
        <f>IF('Local-Regional Food Tracker'!Q96="Yes",'Local-Regional Food Tracker'!J96,"")</f>
        <v/>
      </c>
      <c r="O95" s="42" t="str">
        <f>IF('Local-Regional Food Tracker'!Q96="Yes",'Local-Regional Food Tracker'!K96,"")</f>
        <v/>
      </c>
      <c r="P95" s="43" t="str">
        <f>IF('Local-Regional Food Tracker'!Q96="Yes",'Local-Regional Food Tracker'!L96,"")</f>
        <v/>
      </c>
      <c r="Q95" s="44" t="str">
        <f>IF('Local-Regional Food Tracker'!Q96="Yes",'Local-Regional Food Tracker'!M96,"")</f>
        <v/>
      </c>
      <c r="R95" s="45" t="str">
        <f>IF('Local-Regional Food Tracker'!Q96="Yes",'Local-Regional Food Tracker'!N96,"")</f>
        <v/>
      </c>
      <c r="S95" s="46">
        <f t="shared" si="4"/>
        <v>0</v>
      </c>
      <c r="T95" s="47"/>
      <c r="U95" s="48">
        <f t="shared" si="5"/>
        <v>0</v>
      </c>
      <c r="V95" s="21"/>
      <c r="W95" s="21"/>
      <c r="X95" s="49">
        <f t="shared" si="6"/>
        <v>0</v>
      </c>
      <c r="Y95" s="50"/>
    </row>
    <row r="96" spans="1:25" x14ac:dyDescent="0.2">
      <c r="A96" s="31" t="str">
        <f>IF('Local-Regional Food Tracker'!A97="","",'Local-Regional Food Tracker'!A97)</f>
        <v/>
      </c>
      <c r="B96" s="32" t="str">
        <f>IF('Local-Regional Food Tracker'!B97="","",'Local-Regional Food Tracker'!B97)</f>
        <v/>
      </c>
      <c r="C96" s="21"/>
      <c r="D96" s="33"/>
      <c r="E96" s="33"/>
      <c r="F96" s="21"/>
      <c r="G96" s="34" t="str">
        <f>IF('Local-Regional Food Tracker'!Q97="Yes",'Local-Regional Food Tracker'!C97,"")</f>
        <v/>
      </c>
      <c r="H96" s="35" t="str">
        <f>IF('Local-Regional Food Tracker'!Q97="Yes",'Local-Regional Food Tracker'!D97,"")</f>
        <v/>
      </c>
      <c r="I96" s="36" t="str">
        <f>IF('Local-Regional Food Tracker'!Q97="Yes",'Local-Regional Food Tracker'!E97,"")</f>
        <v/>
      </c>
      <c r="J96" s="37" t="str">
        <f>IF('Local-Regional Food Tracker'!Q97="Yes",'Local-Regional Food Tracker'!F97,"")</f>
        <v/>
      </c>
      <c r="K96" s="38" t="str">
        <f>IF('Local-Regional Food Tracker'!Q97="Yes",'Local-Regional Food Tracker'!G97,"")</f>
        <v/>
      </c>
      <c r="L96" s="39" t="str">
        <f>IF('Local-Regional Food Tracker'!Q97="Yes",'Local-Regional Food Tracker'!H97,"")</f>
        <v/>
      </c>
      <c r="M96" s="40" t="str">
        <f>IF('Local-Regional Food Tracker'!Q97="Yes",'Local-Regional Food Tracker'!I97,"")</f>
        <v/>
      </c>
      <c r="N96" s="41" t="str">
        <f>IF('Local-Regional Food Tracker'!Q97="Yes",'Local-Regional Food Tracker'!J97,"")</f>
        <v/>
      </c>
      <c r="O96" s="42" t="str">
        <f>IF('Local-Regional Food Tracker'!Q97="Yes",'Local-Regional Food Tracker'!K97,"")</f>
        <v/>
      </c>
      <c r="P96" s="43" t="str">
        <f>IF('Local-Regional Food Tracker'!Q97="Yes",'Local-Regional Food Tracker'!L97,"")</f>
        <v/>
      </c>
      <c r="Q96" s="44" t="str">
        <f>IF('Local-Regional Food Tracker'!Q97="Yes",'Local-Regional Food Tracker'!M97,"")</f>
        <v/>
      </c>
      <c r="R96" s="45" t="str">
        <f>IF('Local-Regional Food Tracker'!Q97="Yes",'Local-Regional Food Tracker'!N97,"")</f>
        <v/>
      </c>
      <c r="S96" s="46">
        <f t="shared" si="4"/>
        <v>0</v>
      </c>
      <c r="T96" s="47"/>
      <c r="U96" s="48">
        <f t="shared" si="5"/>
        <v>0</v>
      </c>
      <c r="V96" s="21"/>
      <c r="W96" s="21"/>
      <c r="X96" s="49">
        <f t="shared" si="6"/>
        <v>0</v>
      </c>
      <c r="Y96" s="50"/>
    </row>
    <row r="97" spans="1:25" x14ac:dyDescent="0.2">
      <c r="A97" s="31" t="str">
        <f>IF('Local-Regional Food Tracker'!A98="","",'Local-Regional Food Tracker'!A98)</f>
        <v/>
      </c>
      <c r="B97" s="32" t="str">
        <f>IF('Local-Regional Food Tracker'!B98="","",'Local-Regional Food Tracker'!B98)</f>
        <v/>
      </c>
      <c r="C97" s="21"/>
      <c r="D97" s="33"/>
      <c r="E97" s="33"/>
      <c r="F97" s="21"/>
      <c r="G97" s="34" t="str">
        <f>IF('Local-Regional Food Tracker'!Q98="Yes",'Local-Regional Food Tracker'!C98,"")</f>
        <v/>
      </c>
      <c r="H97" s="35" t="str">
        <f>IF('Local-Regional Food Tracker'!Q98="Yes",'Local-Regional Food Tracker'!D98,"")</f>
        <v/>
      </c>
      <c r="I97" s="36" t="str">
        <f>IF('Local-Regional Food Tracker'!Q98="Yes",'Local-Regional Food Tracker'!E98,"")</f>
        <v/>
      </c>
      <c r="J97" s="37" t="str">
        <f>IF('Local-Regional Food Tracker'!Q98="Yes",'Local-Regional Food Tracker'!F98,"")</f>
        <v/>
      </c>
      <c r="K97" s="38" t="str">
        <f>IF('Local-Regional Food Tracker'!Q98="Yes",'Local-Regional Food Tracker'!G98,"")</f>
        <v/>
      </c>
      <c r="L97" s="39" t="str">
        <f>IF('Local-Regional Food Tracker'!Q98="Yes",'Local-Regional Food Tracker'!H98,"")</f>
        <v/>
      </c>
      <c r="M97" s="40" t="str">
        <f>IF('Local-Regional Food Tracker'!Q98="Yes",'Local-Regional Food Tracker'!I98,"")</f>
        <v/>
      </c>
      <c r="N97" s="41" t="str">
        <f>IF('Local-Regional Food Tracker'!Q98="Yes",'Local-Regional Food Tracker'!J98,"")</f>
        <v/>
      </c>
      <c r="O97" s="42" t="str">
        <f>IF('Local-Regional Food Tracker'!Q98="Yes",'Local-Regional Food Tracker'!K98,"")</f>
        <v/>
      </c>
      <c r="P97" s="43" t="str">
        <f>IF('Local-Regional Food Tracker'!Q98="Yes",'Local-Regional Food Tracker'!L98,"")</f>
        <v/>
      </c>
      <c r="Q97" s="44" t="str">
        <f>IF('Local-Regional Food Tracker'!Q98="Yes",'Local-Regional Food Tracker'!M98,"")</f>
        <v/>
      </c>
      <c r="R97" s="45" t="str">
        <f>IF('Local-Regional Food Tracker'!Q98="Yes",'Local-Regional Food Tracker'!N98,"")</f>
        <v/>
      </c>
      <c r="S97" s="46">
        <f t="shared" si="4"/>
        <v>0</v>
      </c>
      <c r="T97" s="47"/>
      <c r="U97" s="48">
        <f t="shared" si="5"/>
        <v>0</v>
      </c>
      <c r="V97" s="21"/>
      <c r="W97" s="21"/>
      <c r="X97" s="49">
        <f t="shared" si="6"/>
        <v>0</v>
      </c>
      <c r="Y97" s="50"/>
    </row>
    <row r="98" spans="1:25" x14ac:dyDescent="0.2">
      <c r="A98" s="31" t="str">
        <f>IF('Local-Regional Food Tracker'!A99="","",'Local-Regional Food Tracker'!A99)</f>
        <v/>
      </c>
      <c r="B98" s="32" t="str">
        <f>IF('Local-Regional Food Tracker'!B99="","",'Local-Regional Food Tracker'!B99)</f>
        <v/>
      </c>
      <c r="C98" s="21"/>
      <c r="D98" s="33"/>
      <c r="E98" s="33"/>
      <c r="F98" s="21"/>
      <c r="G98" s="34" t="str">
        <f>IF('Local-Regional Food Tracker'!Q99="Yes",'Local-Regional Food Tracker'!C99,"")</f>
        <v/>
      </c>
      <c r="H98" s="35" t="str">
        <f>IF('Local-Regional Food Tracker'!Q99="Yes",'Local-Regional Food Tracker'!D99,"")</f>
        <v/>
      </c>
      <c r="I98" s="36" t="str">
        <f>IF('Local-Regional Food Tracker'!Q99="Yes",'Local-Regional Food Tracker'!E99,"")</f>
        <v/>
      </c>
      <c r="J98" s="37" t="str">
        <f>IF('Local-Regional Food Tracker'!Q99="Yes",'Local-Regional Food Tracker'!F99,"")</f>
        <v/>
      </c>
      <c r="K98" s="38" t="str">
        <f>IF('Local-Regional Food Tracker'!Q99="Yes",'Local-Regional Food Tracker'!G99,"")</f>
        <v/>
      </c>
      <c r="L98" s="39" t="str">
        <f>IF('Local-Regional Food Tracker'!Q99="Yes",'Local-Regional Food Tracker'!H99,"")</f>
        <v/>
      </c>
      <c r="M98" s="40" t="str">
        <f>IF('Local-Regional Food Tracker'!Q99="Yes",'Local-Regional Food Tracker'!I99,"")</f>
        <v/>
      </c>
      <c r="N98" s="41" t="str">
        <f>IF('Local-Regional Food Tracker'!Q99="Yes",'Local-Regional Food Tracker'!J99,"")</f>
        <v/>
      </c>
      <c r="O98" s="42" t="str">
        <f>IF('Local-Regional Food Tracker'!Q99="Yes",'Local-Regional Food Tracker'!K99,"")</f>
        <v/>
      </c>
      <c r="P98" s="43" t="str">
        <f>IF('Local-Regional Food Tracker'!Q99="Yes",'Local-Regional Food Tracker'!L99,"")</f>
        <v/>
      </c>
      <c r="Q98" s="44" t="str">
        <f>IF('Local-Regional Food Tracker'!Q99="Yes",'Local-Regional Food Tracker'!M99,"")</f>
        <v/>
      </c>
      <c r="R98" s="45" t="str">
        <f>IF('Local-Regional Food Tracker'!Q99="Yes",'Local-Regional Food Tracker'!N99,"")</f>
        <v/>
      </c>
      <c r="S98" s="46">
        <f t="shared" si="4"/>
        <v>0</v>
      </c>
      <c r="T98" s="47"/>
      <c r="U98" s="48">
        <f t="shared" si="5"/>
        <v>0</v>
      </c>
      <c r="V98" s="21"/>
      <c r="W98" s="21"/>
      <c r="X98" s="49">
        <f t="shared" si="6"/>
        <v>0</v>
      </c>
      <c r="Y98" s="50"/>
    </row>
    <row r="99" spans="1:25" x14ac:dyDescent="0.2">
      <c r="A99" s="31" t="str">
        <f>IF('Local-Regional Food Tracker'!A100="","",'Local-Regional Food Tracker'!A100)</f>
        <v/>
      </c>
      <c r="B99" s="32" t="str">
        <f>IF('Local-Regional Food Tracker'!B100="","",'Local-Regional Food Tracker'!B100)</f>
        <v/>
      </c>
      <c r="C99" s="21"/>
      <c r="D99" s="33"/>
      <c r="E99" s="33"/>
      <c r="F99" s="21"/>
      <c r="G99" s="34" t="str">
        <f>IF('Local-Regional Food Tracker'!Q100="Yes",'Local-Regional Food Tracker'!C100,"")</f>
        <v/>
      </c>
      <c r="H99" s="35" t="str">
        <f>IF('Local-Regional Food Tracker'!Q100="Yes",'Local-Regional Food Tracker'!D100,"")</f>
        <v/>
      </c>
      <c r="I99" s="36" t="str">
        <f>IF('Local-Regional Food Tracker'!Q100="Yes",'Local-Regional Food Tracker'!E100,"")</f>
        <v/>
      </c>
      <c r="J99" s="37" t="str">
        <f>IF('Local-Regional Food Tracker'!Q100="Yes",'Local-Regional Food Tracker'!F100,"")</f>
        <v/>
      </c>
      <c r="K99" s="38" t="str">
        <f>IF('Local-Regional Food Tracker'!Q100="Yes",'Local-Regional Food Tracker'!G100,"")</f>
        <v/>
      </c>
      <c r="L99" s="39" t="str">
        <f>IF('Local-Regional Food Tracker'!Q100="Yes",'Local-Regional Food Tracker'!H100,"")</f>
        <v/>
      </c>
      <c r="M99" s="40" t="str">
        <f>IF('Local-Regional Food Tracker'!Q100="Yes",'Local-Regional Food Tracker'!I100,"")</f>
        <v/>
      </c>
      <c r="N99" s="41" t="str">
        <f>IF('Local-Regional Food Tracker'!Q100="Yes",'Local-Regional Food Tracker'!J100,"")</f>
        <v/>
      </c>
      <c r="O99" s="42" t="str">
        <f>IF('Local-Regional Food Tracker'!Q100="Yes",'Local-Regional Food Tracker'!K100,"")</f>
        <v/>
      </c>
      <c r="P99" s="43" t="str">
        <f>IF('Local-Regional Food Tracker'!Q100="Yes",'Local-Regional Food Tracker'!L100,"")</f>
        <v/>
      </c>
      <c r="Q99" s="44" t="str">
        <f>IF('Local-Regional Food Tracker'!Q100="Yes",'Local-Regional Food Tracker'!M100,"")</f>
        <v/>
      </c>
      <c r="R99" s="45" t="str">
        <f>IF('Local-Regional Food Tracker'!Q100="Yes",'Local-Regional Food Tracker'!N100,"")</f>
        <v/>
      </c>
      <c r="S99" s="46">
        <f t="shared" si="4"/>
        <v>0</v>
      </c>
      <c r="T99" s="47"/>
      <c r="U99" s="48">
        <f t="shared" si="5"/>
        <v>0</v>
      </c>
      <c r="V99" s="21"/>
      <c r="W99" s="21"/>
      <c r="X99" s="49">
        <f t="shared" si="6"/>
        <v>0</v>
      </c>
      <c r="Y99" s="50"/>
    </row>
    <row r="100" spans="1:25" x14ac:dyDescent="0.2">
      <c r="A100" s="31" t="str">
        <f>IF('Local-Regional Food Tracker'!A101="","",'Local-Regional Food Tracker'!A101)</f>
        <v/>
      </c>
      <c r="B100" s="32" t="str">
        <f>IF('Local-Regional Food Tracker'!B101="","",'Local-Regional Food Tracker'!B101)</f>
        <v/>
      </c>
      <c r="C100" s="21"/>
      <c r="D100" s="33"/>
      <c r="E100" s="33"/>
      <c r="F100" s="21"/>
      <c r="G100" s="34" t="str">
        <f>IF('Local-Regional Food Tracker'!Q101="Yes",'Local-Regional Food Tracker'!C101,"")</f>
        <v/>
      </c>
      <c r="H100" s="35" t="str">
        <f>IF('Local-Regional Food Tracker'!Q101="Yes",'Local-Regional Food Tracker'!D101,"")</f>
        <v/>
      </c>
      <c r="I100" s="36" t="str">
        <f>IF('Local-Regional Food Tracker'!Q101="Yes",'Local-Regional Food Tracker'!E101,"")</f>
        <v/>
      </c>
      <c r="J100" s="37" t="str">
        <f>IF('Local-Regional Food Tracker'!Q101="Yes",'Local-Regional Food Tracker'!F101,"")</f>
        <v/>
      </c>
      <c r="K100" s="38" t="str">
        <f>IF('Local-Regional Food Tracker'!Q101="Yes",'Local-Regional Food Tracker'!G101,"")</f>
        <v/>
      </c>
      <c r="L100" s="39" t="str">
        <f>IF('Local-Regional Food Tracker'!Q101="Yes",'Local-Regional Food Tracker'!H101,"")</f>
        <v/>
      </c>
      <c r="M100" s="40" t="str">
        <f>IF('Local-Regional Food Tracker'!Q101="Yes",'Local-Regional Food Tracker'!I101,"")</f>
        <v/>
      </c>
      <c r="N100" s="41" t="str">
        <f>IF('Local-Regional Food Tracker'!Q101="Yes",'Local-Regional Food Tracker'!J101,"")</f>
        <v/>
      </c>
      <c r="O100" s="42" t="str">
        <f>IF('Local-Regional Food Tracker'!Q101="Yes",'Local-Regional Food Tracker'!K101,"")</f>
        <v/>
      </c>
      <c r="P100" s="43" t="str">
        <f>IF('Local-Regional Food Tracker'!Q101="Yes",'Local-Regional Food Tracker'!L101,"")</f>
        <v/>
      </c>
      <c r="Q100" s="44" t="str">
        <f>IF('Local-Regional Food Tracker'!Q101="Yes",'Local-Regional Food Tracker'!M101,"")</f>
        <v/>
      </c>
      <c r="R100" s="45" t="str">
        <f>IF('Local-Regional Food Tracker'!Q101="Yes",'Local-Regional Food Tracker'!N101,"")</f>
        <v/>
      </c>
      <c r="S100" s="46">
        <f t="shared" si="4"/>
        <v>0</v>
      </c>
      <c r="T100" s="47"/>
      <c r="U100" s="48">
        <f t="shared" si="5"/>
        <v>0</v>
      </c>
      <c r="V100" s="21"/>
      <c r="W100" s="21"/>
      <c r="X100" s="49">
        <f t="shared" si="6"/>
        <v>0</v>
      </c>
      <c r="Y100" s="50"/>
    </row>
    <row r="101" spans="1:25" x14ac:dyDescent="0.2">
      <c r="A101" s="31" t="str">
        <f>IF('Local-Regional Food Tracker'!A102="","",'Local-Regional Food Tracker'!A102)</f>
        <v/>
      </c>
      <c r="B101" s="32" t="str">
        <f>IF('Local-Regional Food Tracker'!B102="","",'Local-Regional Food Tracker'!B102)</f>
        <v/>
      </c>
      <c r="C101" s="21"/>
      <c r="D101" s="33"/>
      <c r="E101" s="33"/>
      <c r="F101" s="21"/>
      <c r="G101" s="34" t="str">
        <f>IF('Local-Regional Food Tracker'!Q102="Yes",'Local-Regional Food Tracker'!C102,"")</f>
        <v/>
      </c>
      <c r="H101" s="35" t="str">
        <f>IF('Local-Regional Food Tracker'!Q102="Yes",'Local-Regional Food Tracker'!D102,"")</f>
        <v/>
      </c>
      <c r="I101" s="36" t="str">
        <f>IF('Local-Regional Food Tracker'!Q102="Yes",'Local-Regional Food Tracker'!E102,"")</f>
        <v/>
      </c>
      <c r="J101" s="37" t="str">
        <f>IF('Local-Regional Food Tracker'!Q102="Yes",'Local-Regional Food Tracker'!F102,"")</f>
        <v/>
      </c>
      <c r="K101" s="38" t="str">
        <f>IF('Local-Regional Food Tracker'!Q102="Yes",'Local-Regional Food Tracker'!G102,"")</f>
        <v/>
      </c>
      <c r="L101" s="39" t="str">
        <f>IF('Local-Regional Food Tracker'!Q102="Yes",'Local-Regional Food Tracker'!H102,"")</f>
        <v/>
      </c>
      <c r="M101" s="40" t="str">
        <f>IF('Local-Regional Food Tracker'!Q102="Yes",'Local-Regional Food Tracker'!I102,"")</f>
        <v/>
      </c>
      <c r="N101" s="41" t="str">
        <f>IF('Local-Regional Food Tracker'!Q102="Yes",'Local-Regional Food Tracker'!J102,"")</f>
        <v/>
      </c>
      <c r="O101" s="42" t="str">
        <f>IF('Local-Regional Food Tracker'!Q102="Yes",'Local-Regional Food Tracker'!K102,"")</f>
        <v/>
      </c>
      <c r="P101" s="43" t="str">
        <f>IF('Local-Regional Food Tracker'!Q102="Yes",'Local-Regional Food Tracker'!L102,"")</f>
        <v/>
      </c>
      <c r="Q101" s="44" t="str">
        <f>IF('Local-Regional Food Tracker'!Q102="Yes",'Local-Regional Food Tracker'!M102,"")</f>
        <v/>
      </c>
      <c r="R101" s="45" t="str">
        <f>IF('Local-Regional Food Tracker'!Q102="Yes",'Local-Regional Food Tracker'!N102,"")</f>
        <v/>
      </c>
      <c r="S101" s="46">
        <f t="shared" si="4"/>
        <v>0</v>
      </c>
      <c r="T101" s="47"/>
      <c r="U101" s="48">
        <f t="shared" si="5"/>
        <v>0</v>
      </c>
      <c r="V101" s="21"/>
      <c r="W101" s="21"/>
      <c r="X101" s="49">
        <f t="shared" si="6"/>
        <v>0</v>
      </c>
      <c r="Y101" s="50"/>
    </row>
    <row r="102" spans="1:25" x14ac:dyDescent="0.2">
      <c r="A102" s="31" t="str">
        <f>IF('Local-Regional Food Tracker'!A103="","",'Local-Regional Food Tracker'!A103)</f>
        <v/>
      </c>
      <c r="B102" s="32" t="str">
        <f>IF('Local-Regional Food Tracker'!B103="","",'Local-Regional Food Tracker'!B103)</f>
        <v/>
      </c>
      <c r="C102" s="21"/>
      <c r="D102" s="33"/>
      <c r="E102" s="33"/>
      <c r="F102" s="21"/>
      <c r="G102" s="34" t="str">
        <f>IF('Local-Regional Food Tracker'!Q103="Yes",'Local-Regional Food Tracker'!C103,"")</f>
        <v/>
      </c>
      <c r="H102" s="35" t="str">
        <f>IF('Local-Regional Food Tracker'!Q103="Yes",'Local-Regional Food Tracker'!D103,"")</f>
        <v/>
      </c>
      <c r="I102" s="36" t="str">
        <f>IF('Local-Regional Food Tracker'!Q103="Yes",'Local-Regional Food Tracker'!E103,"")</f>
        <v/>
      </c>
      <c r="J102" s="37" t="str">
        <f>IF('Local-Regional Food Tracker'!Q103="Yes",'Local-Regional Food Tracker'!F103,"")</f>
        <v/>
      </c>
      <c r="K102" s="38" t="str">
        <f>IF('Local-Regional Food Tracker'!Q103="Yes",'Local-Regional Food Tracker'!G103,"")</f>
        <v/>
      </c>
      <c r="L102" s="39" t="str">
        <f>IF('Local-Regional Food Tracker'!Q103="Yes",'Local-Regional Food Tracker'!H103,"")</f>
        <v/>
      </c>
      <c r="M102" s="40" t="str">
        <f>IF('Local-Regional Food Tracker'!Q103="Yes",'Local-Regional Food Tracker'!I103,"")</f>
        <v/>
      </c>
      <c r="N102" s="41" t="str">
        <f>IF('Local-Regional Food Tracker'!Q103="Yes",'Local-Regional Food Tracker'!J103,"")</f>
        <v/>
      </c>
      <c r="O102" s="42" t="str">
        <f>IF('Local-Regional Food Tracker'!Q103="Yes",'Local-Regional Food Tracker'!K103,"")</f>
        <v/>
      </c>
      <c r="P102" s="43" t="str">
        <f>IF('Local-Regional Food Tracker'!Q103="Yes",'Local-Regional Food Tracker'!L103,"")</f>
        <v/>
      </c>
      <c r="Q102" s="44" t="str">
        <f>IF('Local-Regional Food Tracker'!Q103="Yes",'Local-Regional Food Tracker'!M103,"")</f>
        <v/>
      </c>
      <c r="R102" s="45" t="str">
        <f>IF('Local-Regional Food Tracker'!Q103="Yes",'Local-Regional Food Tracker'!N103,"")</f>
        <v/>
      </c>
      <c r="S102" s="46">
        <f t="shared" ref="S102:S126" si="7">SUM(G102:Q102)</f>
        <v>0</v>
      </c>
      <c r="T102" s="47"/>
      <c r="U102" s="48">
        <f t="shared" si="5"/>
        <v>0</v>
      </c>
      <c r="V102" s="21"/>
      <c r="W102" s="21"/>
      <c r="X102" s="49">
        <f t="shared" si="6"/>
        <v>0</v>
      </c>
      <c r="Y102" s="50"/>
    </row>
    <row r="103" spans="1:25" x14ac:dyDescent="0.2">
      <c r="A103" s="31" t="str">
        <f>IF('Local-Regional Food Tracker'!A104="","",'Local-Regional Food Tracker'!A104)</f>
        <v/>
      </c>
      <c r="B103" s="32" t="str">
        <f>IF('Local-Regional Food Tracker'!B104="","",'Local-Regional Food Tracker'!B104)</f>
        <v/>
      </c>
      <c r="C103" s="21"/>
      <c r="D103" s="33"/>
      <c r="E103" s="33"/>
      <c r="F103" s="21"/>
      <c r="G103" s="34" t="str">
        <f>IF('Local-Regional Food Tracker'!Q104="Yes",'Local-Regional Food Tracker'!C104,"")</f>
        <v/>
      </c>
      <c r="H103" s="35" t="str">
        <f>IF('Local-Regional Food Tracker'!Q104="Yes",'Local-Regional Food Tracker'!D104,"")</f>
        <v/>
      </c>
      <c r="I103" s="36" t="str">
        <f>IF('Local-Regional Food Tracker'!Q104="Yes",'Local-Regional Food Tracker'!E104,"")</f>
        <v/>
      </c>
      <c r="J103" s="37" t="str">
        <f>IF('Local-Regional Food Tracker'!Q104="Yes",'Local-Regional Food Tracker'!F104,"")</f>
        <v/>
      </c>
      <c r="K103" s="38" t="str">
        <f>IF('Local-Regional Food Tracker'!Q104="Yes",'Local-Regional Food Tracker'!G104,"")</f>
        <v/>
      </c>
      <c r="L103" s="39" t="str">
        <f>IF('Local-Regional Food Tracker'!Q104="Yes",'Local-Regional Food Tracker'!H104,"")</f>
        <v/>
      </c>
      <c r="M103" s="40" t="str">
        <f>IF('Local-Regional Food Tracker'!Q104="Yes",'Local-Regional Food Tracker'!I104,"")</f>
        <v/>
      </c>
      <c r="N103" s="41" t="str">
        <f>IF('Local-Regional Food Tracker'!Q104="Yes",'Local-Regional Food Tracker'!J104,"")</f>
        <v/>
      </c>
      <c r="O103" s="42" t="str">
        <f>IF('Local-Regional Food Tracker'!Q104="Yes",'Local-Regional Food Tracker'!K104,"")</f>
        <v/>
      </c>
      <c r="P103" s="43" t="str">
        <f>IF('Local-Regional Food Tracker'!Q104="Yes",'Local-Regional Food Tracker'!L104,"")</f>
        <v/>
      </c>
      <c r="Q103" s="44" t="str">
        <f>IF('Local-Regional Food Tracker'!Q104="Yes",'Local-Regional Food Tracker'!M104,"")</f>
        <v/>
      </c>
      <c r="R103" s="45" t="str">
        <f>IF('Local-Regional Food Tracker'!Q104="Yes",'Local-Regional Food Tracker'!N104,"")</f>
        <v/>
      </c>
      <c r="S103" s="46">
        <f t="shared" si="7"/>
        <v>0</v>
      </c>
      <c r="T103" s="47"/>
      <c r="U103" s="48">
        <f t="shared" si="5"/>
        <v>0</v>
      </c>
      <c r="V103" s="21"/>
      <c r="W103" s="21"/>
      <c r="X103" s="49">
        <f t="shared" si="6"/>
        <v>0</v>
      </c>
      <c r="Y103" s="50"/>
    </row>
    <row r="104" spans="1:25" x14ac:dyDescent="0.2">
      <c r="A104" s="31" t="str">
        <f>IF('Local-Regional Food Tracker'!A105="","",'Local-Regional Food Tracker'!A105)</f>
        <v/>
      </c>
      <c r="B104" s="32" t="str">
        <f>IF('Local-Regional Food Tracker'!B105="","",'Local-Regional Food Tracker'!B105)</f>
        <v/>
      </c>
      <c r="C104" s="21"/>
      <c r="D104" s="33"/>
      <c r="E104" s="33"/>
      <c r="F104" s="21"/>
      <c r="G104" s="34" t="str">
        <f>IF('Local-Regional Food Tracker'!Q105="Yes",'Local-Regional Food Tracker'!C105,"")</f>
        <v/>
      </c>
      <c r="H104" s="35" t="str">
        <f>IF('Local-Regional Food Tracker'!Q105="Yes",'Local-Regional Food Tracker'!D105,"")</f>
        <v/>
      </c>
      <c r="I104" s="36" t="str">
        <f>IF('Local-Regional Food Tracker'!Q105="Yes",'Local-Regional Food Tracker'!E105,"")</f>
        <v/>
      </c>
      <c r="J104" s="37" t="str">
        <f>IF('Local-Regional Food Tracker'!Q105="Yes",'Local-Regional Food Tracker'!F105,"")</f>
        <v/>
      </c>
      <c r="K104" s="38" t="str">
        <f>IF('Local-Regional Food Tracker'!Q105="Yes",'Local-Regional Food Tracker'!G105,"")</f>
        <v/>
      </c>
      <c r="L104" s="39" t="str">
        <f>IF('Local-Regional Food Tracker'!Q105="Yes",'Local-Regional Food Tracker'!H105,"")</f>
        <v/>
      </c>
      <c r="M104" s="40" t="str">
        <f>IF('Local-Regional Food Tracker'!Q105="Yes",'Local-Regional Food Tracker'!I105,"")</f>
        <v/>
      </c>
      <c r="N104" s="41" t="str">
        <f>IF('Local-Regional Food Tracker'!Q105="Yes",'Local-Regional Food Tracker'!J105,"")</f>
        <v/>
      </c>
      <c r="O104" s="42" t="str">
        <f>IF('Local-Regional Food Tracker'!Q105="Yes",'Local-Regional Food Tracker'!K105,"")</f>
        <v/>
      </c>
      <c r="P104" s="43" t="str">
        <f>IF('Local-Regional Food Tracker'!Q105="Yes",'Local-Regional Food Tracker'!L105,"")</f>
        <v/>
      </c>
      <c r="Q104" s="44" t="str">
        <f>IF('Local-Regional Food Tracker'!Q105="Yes",'Local-Regional Food Tracker'!M105,"")</f>
        <v/>
      </c>
      <c r="R104" s="45" t="str">
        <f>IF('Local-Regional Food Tracker'!Q105="Yes",'Local-Regional Food Tracker'!N105,"")</f>
        <v/>
      </c>
      <c r="S104" s="46">
        <f t="shared" si="7"/>
        <v>0</v>
      </c>
      <c r="T104" s="47"/>
      <c r="U104" s="48">
        <f t="shared" si="5"/>
        <v>0</v>
      </c>
      <c r="V104" s="21"/>
      <c r="W104" s="21"/>
      <c r="X104" s="49">
        <f t="shared" si="6"/>
        <v>0</v>
      </c>
      <c r="Y104" s="50"/>
    </row>
    <row r="105" spans="1:25" x14ac:dyDescent="0.2">
      <c r="A105" s="31" t="str">
        <f>IF('Local-Regional Food Tracker'!A106="","",'Local-Regional Food Tracker'!A106)</f>
        <v/>
      </c>
      <c r="B105" s="32" t="str">
        <f>IF('Local-Regional Food Tracker'!B106="","",'Local-Regional Food Tracker'!B106)</f>
        <v/>
      </c>
      <c r="C105" s="21"/>
      <c r="D105" s="33"/>
      <c r="E105" s="33"/>
      <c r="F105" s="21"/>
      <c r="G105" s="34" t="str">
        <f>IF('Local-Regional Food Tracker'!Q106="Yes",'Local-Regional Food Tracker'!C106,"")</f>
        <v/>
      </c>
      <c r="H105" s="35" t="str">
        <f>IF('Local-Regional Food Tracker'!Q106="Yes",'Local-Regional Food Tracker'!D106,"")</f>
        <v/>
      </c>
      <c r="I105" s="36" t="str">
        <f>IF('Local-Regional Food Tracker'!Q106="Yes",'Local-Regional Food Tracker'!E106,"")</f>
        <v/>
      </c>
      <c r="J105" s="37" t="str">
        <f>IF('Local-Regional Food Tracker'!Q106="Yes",'Local-Regional Food Tracker'!F106,"")</f>
        <v/>
      </c>
      <c r="K105" s="38" t="str">
        <f>IF('Local-Regional Food Tracker'!Q106="Yes",'Local-Regional Food Tracker'!G106,"")</f>
        <v/>
      </c>
      <c r="L105" s="39" t="str">
        <f>IF('Local-Regional Food Tracker'!Q106="Yes",'Local-Regional Food Tracker'!H106,"")</f>
        <v/>
      </c>
      <c r="M105" s="40" t="str">
        <f>IF('Local-Regional Food Tracker'!Q106="Yes",'Local-Regional Food Tracker'!I106,"")</f>
        <v/>
      </c>
      <c r="N105" s="41" t="str">
        <f>IF('Local-Regional Food Tracker'!Q106="Yes",'Local-Regional Food Tracker'!J106,"")</f>
        <v/>
      </c>
      <c r="O105" s="42" t="str">
        <f>IF('Local-Regional Food Tracker'!Q106="Yes",'Local-Regional Food Tracker'!K106,"")</f>
        <v/>
      </c>
      <c r="P105" s="43" t="str">
        <f>IF('Local-Regional Food Tracker'!Q106="Yes",'Local-Regional Food Tracker'!L106,"")</f>
        <v/>
      </c>
      <c r="Q105" s="44" t="str">
        <f>IF('Local-Regional Food Tracker'!Q106="Yes",'Local-Regional Food Tracker'!M106,"")</f>
        <v/>
      </c>
      <c r="R105" s="45" t="str">
        <f>IF('Local-Regional Food Tracker'!Q106="Yes",'Local-Regional Food Tracker'!N106,"")</f>
        <v/>
      </c>
      <c r="S105" s="46">
        <f t="shared" si="7"/>
        <v>0</v>
      </c>
      <c r="T105" s="47"/>
      <c r="U105" s="48">
        <f t="shared" si="5"/>
        <v>0</v>
      </c>
      <c r="V105" s="21"/>
      <c r="W105" s="21"/>
      <c r="X105" s="49">
        <f t="shared" si="6"/>
        <v>0</v>
      </c>
      <c r="Y105" s="50"/>
    </row>
    <row r="106" spans="1:25" x14ac:dyDescent="0.2">
      <c r="A106" s="31" t="str">
        <f>IF('Local-Regional Food Tracker'!A107="","",'Local-Regional Food Tracker'!A107)</f>
        <v/>
      </c>
      <c r="B106" s="32" t="str">
        <f>IF('Local-Regional Food Tracker'!B107="","",'Local-Regional Food Tracker'!B107)</f>
        <v/>
      </c>
      <c r="C106" s="21"/>
      <c r="D106" s="33"/>
      <c r="E106" s="33"/>
      <c r="F106" s="21"/>
      <c r="G106" s="34" t="str">
        <f>IF('Local-Regional Food Tracker'!Q107="Yes",'Local-Regional Food Tracker'!C107,"")</f>
        <v/>
      </c>
      <c r="H106" s="35" t="str">
        <f>IF('Local-Regional Food Tracker'!Q107="Yes",'Local-Regional Food Tracker'!D107,"")</f>
        <v/>
      </c>
      <c r="I106" s="36" t="str">
        <f>IF('Local-Regional Food Tracker'!Q107="Yes",'Local-Regional Food Tracker'!E107,"")</f>
        <v/>
      </c>
      <c r="J106" s="37" t="str">
        <f>IF('Local-Regional Food Tracker'!Q107="Yes",'Local-Regional Food Tracker'!F107,"")</f>
        <v/>
      </c>
      <c r="K106" s="38" t="str">
        <f>IF('Local-Regional Food Tracker'!Q107="Yes",'Local-Regional Food Tracker'!G107,"")</f>
        <v/>
      </c>
      <c r="L106" s="39" t="str">
        <f>IF('Local-Regional Food Tracker'!Q107="Yes",'Local-Regional Food Tracker'!H107,"")</f>
        <v/>
      </c>
      <c r="M106" s="40" t="str">
        <f>IF('Local-Regional Food Tracker'!Q107="Yes",'Local-Regional Food Tracker'!I107,"")</f>
        <v/>
      </c>
      <c r="N106" s="41" t="str">
        <f>IF('Local-Regional Food Tracker'!Q107="Yes",'Local-Regional Food Tracker'!J107,"")</f>
        <v/>
      </c>
      <c r="O106" s="42" t="str">
        <f>IF('Local-Regional Food Tracker'!Q107="Yes",'Local-Regional Food Tracker'!K107,"")</f>
        <v/>
      </c>
      <c r="P106" s="43" t="str">
        <f>IF('Local-Regional Food Tracker'!Q107="Yes",'Local-Regional Food Tracker'!L107,"")</f>
        <v/>
      </c>
      <c r="Q106" s="44" t="str">
        <f>IF('Local-Regional Food Tracker'!Q107="Yes",'Local-Regional Food Tracker'!M107,"")</f>
        <v/>
      </c>
      <c r="R106" s="45" t="str">
        <f>IF('Local-Regional Food Tracker'!Q107="Yes",'Local-Regional Food Tracker'!N107,"")</f>
        <v/>
      </c>
      <c r="S106" s="46">
        <f t="shared" si="7"/>
        <v>0</v>
      </c>
      <c r="T106" s="47"/>
      <c r="U106" s="48">
        <f t="shared" si="5"/>
        <v>0</v>
      </c>
      <c r="V106" s="21"/>
      <c r="W106" s="21"/>
      <c r="X106" s="49">
        <f t="shared" si="6"/>
        <v>0</v>
      </c>
      <c r="Y106" s="50"/>
    </row>
    <row r="107" spans="1:25" x14ac:dyDescent="0.2">
      <c r="A107" s="31" t="str">
        <f>IF('Local-Regional Food Tracker'!A108="","",'Local-Regional Food Tracker'!A108)</f>
        <v/>
      </c>
      <c r="B107" s="32" t="str">
        <f>IF('Local-Regional Food Tracker'!B108="","",'Local-Regional Food Tracker'!B108)</f>
        <v/>
      </c>
      <c r="C107" s="21"/>
      <c r="D107" s="33"/>
      <c r="E107" s="33"/>
      <c r="F107" s="21"/>
      <c r="G107" s="34" t="str">
        <f>IF('Local-Regional Food Tracker'!Q108="Yes",'Local-Regional Food Tracker'!C108,"")</f>
        <v/>
      </c>
      <c r="H107" s="35" t="str">
        <f>IF('Local-Regional Food Tracker'!Q108="Yes",'Local-Regional Food Tracker'!D108,"")</f>
        <v/>
      </c>
      <c r="I107" s="36" t="str">
        <f>IF('Local-Regional Food Tracker'!Q108="Yes",'Local-Regional Food Tracker'!E108,"")</f>
        <v/>
      </c>
      <c r="J107" s="37" t="str">
        <f>IF('Local-Regional Food Tracker'!Q108="Yes",'Local-Regional Food Tracker'!F108,"")</f>
        <v/>
      </c>
      <c r="K107" s="38" t="str">
        <f>IF('Local-Regional Food Tracker'!Q108="Yes",'Local-Regional Food Tracker'!G108,"")</f>
        <v/>
      </c>
      <c r="L107" s="39" t="str">
        <f>IF('Local-Regional Food Tracker'!Q108="Yes",'Local-Regional Food Tracker'!H108,"")</f>
        <v/>
      </c>
      <c r="M107" s="40" t="str">
        <f>IF('Local-Regional Food Tracker'!Q108="Yes",'Local-Regional Food Tracker'!I108,"")</f>
        <v/>
      </c>
      <c r="N107" s="41" t="str">
        <f>IF('Local-Regional Food Tracker'!Q108="Yes",'Local-Regional Food Tracker'!J108,"")</f>
        <v/>
      </c>
      <c r="O107" s="42" t="str">
        <f>IF('Local-Regional Food Tracker'!Q108="Yes",'Local-Regional Food Tracker'!K108,"")</f>
        <v/>
      </c>
      <c r="P107" s="43" t="str">
        <f>IF('Local-Regional Food Tracker'!Q108="Yes",'Local-Regional Food Tracker'!L108,"")</f>
        <v/>
      </c>
      <c r="Q107" s="44" t="str">
        <f>IF('Local-Regional Food Tracker'!Q108="Yes",'Local-Regional Food Tracker'!M108,"")</f>
        <v/>
      </c>
      <c r="R107" s="45" t="str">
        <f>IF('Local-Regional Food Tracker'!Q108="Yes",'Local-Regional Food Tracker'!N108,"")</f>
        <v/>
      </c>
      <c r="S107" s="46">
        <f t="shared" si="7"/>
        <v>0</v>
      </c>
      <c r="T107" s="47"/>
      <c r="U107" s="48">
        <f t="shared" si="5"/>
        <v>0</v>
      </c>
      <c r="V107" s="21"/>
      <c r="W107" s="21"/>
      <c r="X107" s="49">
        <f t="shared" si="6"/>
        <v>0</v>
      </c>
      <c r="Y107" s="50"/>
    </row>
    <row r="108" spans="1:25" x14ac:dyDescent="0.2">
      <c r="A108" s="31" t="str">
        <f>IF('Local-Regional Food Tracker'!A109="","",'Local-Regional Food Tracker'!A109)</f>
        <v/>
      </c>
      <c r="B108" s="32" t="str">
        <f>IF('Local-Regional Food Tracker'!B109="","",'Local-Regional Food Tracker'!B109)</f>
        <v/>
      </c>
      <c r="C108" s="21"/>
      <c r="D108" s="33"/>
      <c r="E108" s="33"/>
      <c r="F108" s="21"/>
      <c r="G108" s="34" t="str">
        <f>IF('Local-Regional Food Tracker'!Q109="Yes",'Local-Regional Food Tracker'!C109,"")</f>
        <v/>
      </c>
      <c r="H108" s="35" t="str">
        <f>IF('Local-Regional Food Tracker'!Q109="Yes",'Local-Regional Food Tracker'!D109,"")</f>
        <v/>
      </c>
      <c r="I108" s="36" t="str">
        <f>IF('Local-Regional Food Tracker'!Q109="Yes",'Local-Regional Food Tracker'!E109,"")</f>
        <v/>
      </c>
      <c r="J108" s="37" t="str">
        <f>IF('Local-Regional Food Tracker'!Q109="Yes",'Local-Regional Food Tracker'!F109,"")</f>
        <v/>
      </c>
      <c r="K108" s="38" t="str">
        <f>IF('Local-Regional Food Tracker'!Q109="Yes",'Local-Regional Food Tracker'!G109,"")</f>
        <v/>
      </c>
      <c r="L108" s="39" t="str">
        <f>IF('Local-Regional Food Tracker'!Q109="Yes",'Local-Regional Food Tracker'!H109,"")</f>
        <v/>
      </c>
      <c r="M108" s="40" t="str">
        <f>IF('Local-Regional Food Tracker'!Q109="Yes",'Local-Regional Food Tracker'!I109,"")</f>
        <v/>
      </c>
      <c r="N108" s="41" t="str">
        <f>IF('Local-Regional Food Tracker'!Q109="Yes",'Local-Regional Food Tracker'!J109,"")</f>
        <v/>
      </c>
      <c r="O108" s="42" t="str">
        <f>IF('Local-Regional Food Tracker'!Q109="Yes",'Local-Regional Food Tracker'!K109,"")</f>
        <v/>
      </c>
      <c r="P108" s="43" t="str">
        <f>IF('Local-Regional Food Tracker'!Q109="Yes",'Local-Regional Food Tracker'!L109,"")</f>
        <v/>
      </c>
      <c r="Q108" s="44" t="str">
        <f>IF('Local-Regional Food Tracker'!Q109="Yes",'Local-Regional Food Tracker'!M109,"")</f>
        <v/>
      </c>
      <c r="R108" s="45" t="str">
        <f>IF('Local-Regional Food Tracker'!Q109="Yes",'Local-Regional Food Tracker'!N109,"")</f>
        <v/>
      </c>
      <c r="S108" s="46">
        <f t="shared" si="7"/>
        <v>0</v>
      </c>
      <c r="T108" s="47"/>
      <c r="U108" s="48">
        <f t="shared" si="5"/>
        <v>0</v>
      </c>
      <c r="V108" s="21"/>
      <c r="W108" s="21"/>
      <c r="X108" s="49">
        <f t="shared" si="6"/>
        <v>0</v>
      </c>
      <c r="Y108" s="50"/>
    </row>
    <row r="109" spans="1:25" x14ac:dyDescent="0.2">
      <c r="A109" s="31" t="str">
        <f>IF('Local-Regional Food Tracker'!A110="","",'Local-Regional Food Tracker'!A110)</f>
        <v/>
      </c>
      <c r="B109" s="32" t="str">
        <f>IF('Local-Regional Food Tracker'!B110="","",'Local-Regional Food Tracker'!B110)</f>
        <v/>
      </c>
      <c r="C109" s="21"/>
      <c r="D109" s="33"/>
      <c r="E109" s="33"/>
      <c r="F109" s="21"/>
      <c r="G109" s="34" t="str">
        <f>IF('Local-Regional Food Tracker'!Q110="Yes",'Local-Regional Food Tracker'!C110,"")</f>
        <v/>
      </c>
      <c r="H109" s="35" t="str">
        <f>IF('Local-Regional Food Tracker'!Q110="Yes",'Local-Regional Food Tracker'!D110,"")</f>
        <v/>
      </c>
      <c r="I109" s="36" t="str">
        <f>IF('Local-Regional Food Tracker'!Q110="Yes",'Local-Regional Food Tracker'!E110,"")</f>
        <v/>
      </c>
      <c r="J109" s="37" t="str">
        <f>IF('Local-Regional Food Tracker'!Q110="Yes",'Local-Regional Food Tracker'!F110,"")</f>
        <v/>
      </c>
      <c r="K109" s="38" t="str">
        <f>IF('Local-Regional Food Tracker'!Q110="Yes",'Local-Regional Food Tracker'!G110,"")</f>
        <v/>
      </c>
      <c r="L109" s="39" t="str">
        <f>IF('Local-Regional Food Tracker'!Q110="Yes",'Local-Regional Food Tracker'!H110,"")</f>
        <v/>
      </c>
      <c r="M109" s="40" t="str">
        <f>IF('Local-Regional Food Tracker'!Q110="Yes",'Local-Regional Food Tracker'!I110,"")</f>
        <v/>
      </c>
      <c r="N109" s="41" t="str">
        <f>IF('Local-Regional Food Tracker'!Q110="Yes",'Local-Regional Food Tracker'!J110,"")</f>
        <v/>
      </c>
      <c r="O109" s="42" t="str">
        <f>IF('Local-Regional Food Tracker'!Q110="Yes",'Local-Regional Food Tracker'!K110,"")</f>
        <v/>
      </c>
      <c r="P109" s="43" t="str">
        <f>IF('Local-Regional Food Tracker'!Q110="Yes",'Local-Regional Food Tracker'!L110,"")</f>
        <v/>
      </c>
      <c r="Q109" s="44" t="str">
        <f>IF('Local-Regional Food Tracker'!Q110="Yes",'Local-Regional Food Tracker'!M110,"")</f>
        <v/>
      </c>
      <c r="R109" s="45" t="str">
        <f>IF('Local-Regional Food Tracker'!Q110="Yes",'Local-Regional Food Tracker'!N110,"")</f>
        <v/>
      </c>
      <c r="S109" s="46">
        <f t="shared" si="7"/>
        <v>0</v>
      </c>
      <c r="T109" s="47"/>
      <c r="U109" s="48">
        <f t="shared" si="5"/>
        <v>0</v>
      </c>
      <c r="V109" s="21"/>
      <c r="W109" s="21"/>
      <c r="X109" s="49">
        <f t="shared" si="6"/>
        <v>0</v>
      </c>
      <c r="Y109" s="50"/>
    </row>
    <row r="110" spans="1:25" x14ac:dyDescent="0.2">
      <c r="A110" s="31" t="str">
        <f>IF('Local-Regional Food Tracker'!A111="","",'Local-Regional Food Tracker'!A111)</f>
        <v/>
      </c>
      <c r="B110" s="32" t="str">
        <f>IF('Local-Regional Food Tracker'!B111="","",'Local-Regional Food Tracker'!B111)</f>
        <v/>
      </c>
      <c r="C110" s="21"/>
      <c r="D110" s="33"/>
      <c r="E110" s="33"/>
      <c r="F110" s="21"/>
      <c r="G110" s="34" t="str">
        <f>IF('Local-Regional Food Tracker'!Q111="Yes",'Local-Regional Food Tracker'!C111,"")</f>
        <v/>
      </c>
      <c r="H110" s="35" t="str">
        <f>IF('Local-Regional Food Tracker'!Q111="Yes",'Local-Regional Food Tracker'!D111,"")</f>
        <v/>
      </c>
      <c r="I110" s="36" t="str">
        <f>IF('Local-Regional Food Tracker'!Q111="Yes",'Local-Regional Food Tracker'!E111,"")</f>
        <v/>
      </c>
      <c r="J110" s="37" t="str">
        <f>IF('Local-Regional Food Tracker'!Q111="Yes",'Local-Regional Food Tracker'!F111,"")</f>
        <v/>
      </c>
      <c r="K110" s="38" t="str">
        <f>IF('Local-Regional Food Tracker'!Q111="Yes",'Local-Regional Food Tracker'!G111,"")</f>
        <v/>
      </c>
      <c r="L110" s="39" t="str">
        <f>IF('Local-Regional Food Tracker'!Q111="Yes",'Local-Regional Food Tracker'!H111,"")</f>
        <v/>
      </c>
      <c r="M110" s="40" t="str">
        <f>IF('Local-Regional Food Tracker'!Q111="Yes",'Local-Regional Food Tracker'!I111,"")</f>
        <v/>
      </c>
      <c r="N110" s="41" t="str">
        <f>IF('Local-Regional Food Tracker'!Q111="Yes",'Local-Regional Food Tracker'!J111,"")</f>
        <v/>
      </c>
      <c r="O110" s="42" t="str">
        <f>IF('Local-Regional Food Tracker'!Q111="Yes",'Local-Regional Food Tracker'!K111,"")</f>
        <v/>
      </c>
      <c r="P110" s="43" t="str">
        <f>IF('Local-Regional Food Tracker'!Q111="Yes",'Local-Regional Food Tracker'!L111,"")</f>
        <v/>
      </c>
      <c r="Q110" s="44" t="str">
        <f>IF('Local-Regional Food Tracker'!Q111="Yes",'Local-Regional Food Tracker'!M111,"")</f>
        <v/>
      </c>
      <c r="R110" s="45" t="str">
        <f>IF('Local-Regional Food Tracker'!Q111="Yes",'Local-Regional Food Tracker'!N111,"")</f>
        <v/>
      </c>
      <c r="S110" s="46">
        <f t="shared" si="7"/>
        <v>0</v>
      </c>
      <c r="T110" s="47"/>
      <c r="U110" s="48">
        <f t="shared" si="5"/>
        <v>0</v>
      </c>
      <c r="V110" s="21"/>
      <c r="W110" s="21"/>
      <c r="X110" s="49">
        <f t="shared" si="6"/>
        <v>0</v>
      </c>
      <c r="Y110" s="50"/>
    </row>
    <row r="111" spans="1:25" x14ac:dyDescent="0.2">
      <c r="A111" s="31" t="str">
        <f>IF('Local-Regional Food Tracker'!A112="","",'Local-Regional Food Tracker'!A112)</f>
        <v/>
      </c>
      <c r="B111" s="32" t="str">
        <f>IF('Local-Regional Food Tracker'!B112="","",'Local-Regional Food Tracker'!B112)</f>
        <v/>
      </c>
      <c r="C111" s="21"/>
      <c r="D111" s="33"/>
      <c r="E111" s="33"/>
      <c r="F111" s="21"/>
      <c r="G111" s="34" t="str">
        <f>IF('Local-Regional Food Tracker'!Q112="Yes",'Local-Regional Food Tracker'!C112,"")</f>
        <v/>
      </c>
      <c r="H111" s="35" t="str">
        <f>IF('Local-Regional Food Tracker'!Q112="Yes",'Local-Regional Food Tracker'!D112,"")</f>
        <v/>
      </c>
      <c r="I111" s="36" t="str">
        <f>IF('Local-Regional Food Tracker'!Q112="Yes",'Local-Regional Food Tracker'!E112,"")</f>
        <v/>
      </c>
      <c r="J111" s="37" t="str">
        <f>IF('Local-Regional Food Tracker'!Q112="Yes",'Local-Regional Food Tracker'!F112,"")</f>
        <v/>
      </c>
      <c r="K111" s="38" t="str">
        <f>IF('Local-Regional Food Tracker'!Q112="Yes",'Local-Regional Food Tracker'!G112,"")</f>
        <v/>
      </c>
      <c r="L111" s="39" t="str">
        <f>IF('Local-Regional Food Tracker'!Q112="Yes",'Local-Regional Food Tracker'!H112,"")</f>
        <v/>
      </c>
      <c r="M111" s="40" t="str">
        <f>IF('Local-Regional Food Tracker'!Q112="Yes",'Local-Regional Food Tracker'!I112,"")</f>
        <v/>
      </c>
      <c r="N111" s="41" t="str">
        <f>IF('Local-Regional Food Tracker'!Q112="Yes",'Local-Regional Food Tracker'!J112,"")</f>
        <v/>
      </c>
      <c r="O111" s="42" t="str">
        <f>IF('Local-Regional Food Tracker'!Q112="Yes",'Local-Regional Food Tracker'!K112,"")</f>
        <v/>
      </c>
      <c r="P111" s="43" t="str">
        <f>IF('Local-Regional Food Tracker'!Q112="Yes",'Local-Regional Food Tracker'!L112,"")</f>
        <v/>
      </c>
      <c r="Q111" s="44" t="str">
        <f>IF('Local-Regional Food Tracker'!Q112="Yes",'Local-Regional Food Tracker'!M112,"")</f>
        <v/>
      </c>
      <c r="R111" s="45" t="str">
        <f>IF('Local-Regional Food Tracker'!Q112="Yes",'Local-Regional Food Tracker'!N112,"")</f>
        <v/>
      </c>
      <c r="S111" s="46">
        <f t="shared" si="7"/>
        <v>0</v>
      </c>
      <c r="T111" s="47"/>
      <c r="U111" s="48">
        <f t="shared" si="5"/>
        <v>0</v>
      </c>
      <c r="V111" s="21"/>
      <c r="W111" s="21"/>
      <c r="X111" s="49">
        <f t="shared" si="6"/>
        <v>0</v>
      </c>
      <c r="Y111" s="50"/>
    </row>
    <row r="112" spans="1:25" x14ac:dyDescent="0.2">
      <c r="A112" s="31" t="str">
        <f>IF('Local-Regional Food Tracker'!A113="","",'Local-Regional Food Tracker'!A113)</f>
        <v/>
      </c>
      <c r="B112" s="32" t="str">
        <f>IF('Local-Regional Food Tracker'!B113="","",'Local-Regional Food Tracker'!B113)</f>
        <v/>
      </c>
      <c r="C112" s="21"/>
      <c r="D112" s="33"/>
      <c r="E112" s="33"/>
      <c r="F112" s="21"/>
      <c r="G112" s="34" t="str">
        <f>IF('Local-Regional Food Tracker'!Q113="Yes",'Local-Regional Food Tracker'!C113,"")</f>
        <v/>
      </c>
      <c r="H112" s="35" t="str">
        <f>IF('Local-Regional Food Tracker'!Q113="Yes",'Local-Regional Food Tracker'!D113,"")</f>
        <v/>
      </c>
      <c r="I112" s="36" t="str">
        <f>IF('Local-Regional Food Tracker'!Q113="Yes",'Local-Regional Food Tracker'!E113,"")</f>
        <v/>
      </c>
      <c r="J112" s="37" t="str">
        <f>IF('Local-Regional Food Tracker'!Q113="Yes",'Local-Regional Food Tracker'!F113,"")</f>
        <v/>
      </c>
      <c r="K112" s="38" t="str">
        <f>IF('Local-Regional Food Tracker'!Q113="Yes",'Local-Regional Food Tracker'!G113,"")</f>
        <v/>
      </c>
      <c r="L112" s="39" t="str">
        <f>IF('Local-Regional Food Tracker'!Q113="Yes",'Local-Regional Food Tracker'!H113,"")</f>
        <v/>
      </c>
      <c r="M112" s="40" t="str">
        <f>IF('Local-Regional Food Tracker'!Q113="Yes",'Local-Regional Food Tracker'!I113,"")</f>
        <v/>
      </c>
      <c r="N112" s="41" t="str">
        <f>IF('Local-Regional Food Tracker'!Q113="Yes",'Local-Regional Food Tracker'!J113,"")</f>
        <v/>
      </c>
      <c r="O112" s="42" t="str">
        <f>IF('Local-Regional Food Tracker'!Q113="Yes",'Local-Regional Food Tracker'!K113,"")</f>
        <v/>
      </c>
      <c r="P112" s="43" t="str">
        <f>IF('Local-Regional Food Tracker'!Q113="Yes",'Local-Regional Food Tracker'!L113,"")</f>
        <v/>
      </c>
      <c r="Q112" s="44" t="str">
        <f>IF('Local-Regional Food Tracker'!Q113="Yes",'Local-Regional Food Tracker'!M113,"")</f>
        <v/>
      </c>
      <c r="R112" s="45" t="str">
        <f>IF('Local-Regional Food Tracker'!Q113="Yes",'Local-Regional Food Tracker'!N113,"")</f>
        <v/>
      </c>
      <c r="S112" s="46">
        <f t="shared" si="7"/>
        <v>0</v>
      </c>
      <c r="T112" s="47"/>
      <c r="U112" s="48">
        <f t="shared" si="5"/>
        <v>0</v>
      </c>
      <c r="V112" s="21"/>
      <c r="W112" s="21"/>
      <c r="X112" s="49">
        <f t="shared" si="6"/>
        <v>0</v>
      </c>
      <c r="Y112" s="50"/>
    </row>
    <row r="113" spans="1:25" x14ac:dyDescent="0.2">
      <c r="A113" s="31" t="str">
        <f>IF('Local-Regional Food Tracker'!A114="","",'Local-Regional Food Tracker'!A114)</f>
        <v/>
      </c>
      <c r="B113" s="32" t="str">
        <f>IF('Local-Regional Food Tracker'!B114="","",'Local-Regional Food Tracker'!B114)</f>
        <v/>
      </c>
      <c r="C113" s="21"/>
      <c r="D113" s="33"/>
      <c r="E113" s="33"/>
      <c r="F113" s="21"/>
      <c r="G113" s="34" t="str">
        <f>IF('Local-Regional Food Tracker'!Q114="Yes",'Local-Regional Food Tracker'!C114,"")</f>
        <v/>
      </c>
      <c r="H113" s="35" t="str">
        <f>IF('Local-Regional Food Tracker'!Q114="Yes",'Local-Regional Food Tracker'!D114,"")</f>
        <v/>
      </c>
      <c r="I113" s="36" t="str">
        <f>IF('Local-Regional Food Tracker'!Q114="Yes",'Local-Regional Food Tracker'!E114,"")</f>
        <v/>
      </c>
      <c r="J113" s="37" t="str">
        <f>IF('Local-Regional Food Tracker'!Q114="Yes",'Local-Regional Food Tracker'!F114,"")</f>
        <v/>
      </c>
      <c r="K113" s="38" t="str">
        <f>IF('Local-Regional Food Tracker'!Q114="Yes",'Local-Regional Food Tracker'!G114,"")</f>
        <v/>
      </c>
      <c r="L113" s="39" t="str">
        <f>IF('Local-Regional Food Tracker'!Q114="Yes",'Local-Regional Food Tracker'!H114,"")</f>
        <v/>
      </c>
      <c r="M113" s="40" t="str">
        <f>IF('Local-Regional Food Tracker'!Q114="Yes",'Local-Regional Food Tracker'!I114,"")</f>
        <v/>
      </c>
      <c r="N113" s="41" t="str">
        <f>IF('Local-Regional Food Tracker'!Q114="Yes",'Local-Regional Food Tracker'!J114,"")</f>
        <v/>
      </c>
      <c r="O113" s="42" t="str">
        <f>IF('Local-Regional Food Tracker'!Q114="Yes",'Local-Regional Food Tracker'!K114,"")</f>
        <v/>
      </c>
      <c r="P113" s="43" t="str">
        <f>IF('Local-Regional Food Tracker'!Q114="Yes",'Local-Regional Food Tracker'!L114,"")</f>
        <v/>
      </c>
      <c r="Q113" s="44" t="str">
        <f>IF('Local-Regional Food Tracker'!Q114="Yes",'Local-Regional Food Tracker'!M114,"")</f>
        <v/>
      </c>
      <c r="R113" s="45" t="str">
        <f>IF('Local-Regional Food Tracker'!Q114="Yes",'Local-Regional Food Tracker'!N114,"")</f>
        <v/>
      </c>
      <c r="S113" s="46">
        <f t="shared" si="7"/>
        <v>0</v>
      </c>
      <c r="T113" s="47"/>
      <c r="U113" s="48">
        <f t="shared" si="5"/>
        <v>0</v>
      </c>
      <c r="V113" s="21"/>
      <c r="W113" s="21"/>
      <c r="X113" s="49">
        <f t="shared" si="6"/>
        <v>0</v>
      </c>
      <c r="Y113" s="50"/>
    </row>
    <row r="114" spans="1:25" x14ac:dyDescent="0.2">
      <c r="A114" s="31" t="str">
        <f>IF('Local-Regional Food Tracker'!A115="","",'Local-Regional Food Tracker'!A115)</f>
        <v/>
      </c>
      <c r="B114" s="32" t="str">
        <f>IF('Local-Regional Food Tracker'!B115="","",'Local-Regional Food Tracker'!B115)</f>
        <v/>
      </c>
      <c r="C114" s="21"/>
      <c r="D114" s="33"/>
      <c r="E114" s="33"/>
      <c r="F114" s="21"/>
      <c r="G114" s="34" t="str">
        <f>IF('Local-Regional Food Tracker'!Q115="Yes",'Local-Regional Food Tracker'!C115,"")</f>
        <v/>
      </c>
      <c r="H114" s="35" t="str">
        <f>IF('Local-Regional Food Tracker'!Q115="Yes",'Local-Regional Food Tracker'!D115,"")</f>
        <v/>
      </c>
      <c r="I114" s="36" t="str">
        <f>IF('Local-Regional Food Tracker'!Q115="Yes",'Local-Regional Food Tracker'!E115,"")</f>
        <v/>
      </c>
      <c r="J114" s="37" t="str">
        <f>IF('Local-Regional Food Tracker'!Q115="Yes",'Local-Regional Food Tracker'!F115,"")</f>
        <v/>
      </c>
      <c r="K114" s="38" t="str">
        <f>IF('Local-Regional Food Tracker'!Q115="Yes",'Local-Regional Food Tracker'!G115,"")</f>
        <v/>
      </c>
      <c r="L114" s="39" t="str">
        <f>IF('Local-Regional Food Tracker'!Q115="Yes",'Local-Regional Food Tracker'!H115,"")</f>
        <v/>
      </c>
      <c r="M114" s="40" t="str">
        <f>IF('Local-Regional Food Tracker'!Q115="Yes",'Local-Regional Food Tracker'!I115,"")</f>
        <v/>
      </c>
      <c r="N114" s="41" t="str">
        <f>IF('Local-Regional Food Tracker'!Q115="Yes",'Local-Regional Food Tracker'!J115,"")</f>
        <v/>
      </c>
      <c r="O114" s="42" t="str">
        <f>IF('Local-Regional Food Tracker'!Q115="Yes",'Local-Regional Food Tracker'!K115,"")</f>
        <v/>
      </c>
      <c r="P114" s="43" t="str">
        <f>IF('Local-Regional Food Tracker'!Q115="Yes",'Local-Regional Food Tracker'!L115,"")</f>
        <v/>
      </c>
      <c r="Q114" s="44" t="str">
        <f>IF('Local-Regional Food Tracker'!Q115="Yes",'Local-Regional Food Tracker'!M115,"")</f>
        <v/>
      </c>
      <c r="R114" s="45" t="str">
        <f>IF('Local-Regional Food Tracker'!Q115="Yes",'Local-Regional Food Tracker'!N115,"")</f>
        <v/>
      </c>
      <c r="S114" s="46">
        <f t="shared" si="7"/>
        <v>0</v>
      </c>
      <c r="T114" s="47"/>
      <c r="U114" s="48">
        <f t="shared" si="5"/>
        <v>0</v>
      </c>
      <c r="V114" s="21"/>
      <c r="W114" s="21"/>
      <c r="X114" s="49">
        <f t="shared" si="6"/>
        <v>0</v>
      </c>
      <c r="Y114" s="50"/>
    </row>
    <row r="115" spans="1:25" x14ac:dyDescent="0.2">
      <c r="A115" s="31" t="str">
        <f>IF('Local-Regional Food Tracker'!A116="","",'Local-Regional Food Tracker'!A116)</f>
        <v/>
      </c>
      <c r="B115" s="32" t="str">
        <f>IF('Local-Regional Food Tracker'!B116="","",'Local-Regional Food Tracker'!B116)</f>
        <v/>
      </c>
      <c r="C115" s="21"/>
      <c r="D115" s="33"/>
      <c r="E115" s="33"/>
      <c r="F115" s="21"/>
      <c r="G115" s="34" t="str">
        <f>IF('Local-Regional Food Tracker'!Q116="Yes",'Local-Regional Food Tracker'!C116,"")</f>
        <v/>
      </c>
      <c r="H115" s="35" t="str">
        <f>IF('Local-Regional Food Tracker'!Q116="Yes",'Local-Regional Food Tracker'!D116,"")</f>
        <v/>
      </c>
      <c r="I115" s="36" t="str">
        <f>IF('Local-Regional Food Tracker'!Q116="Yes",'Local-Regional Food Tracker'!E116,"")</f>
        <v/>
      </c>
      <c r="J115" s="37" t="str">
        <f>IF('Local-Regional Food Tracker'!Q116="Yes",'Local-Regional Food Tracker'!F116,"")</f>
        <v/>
      </c>
      <c r="K115" s="38" t="str">
        <f>IF('Local-Regional Food Tracker'!Q116="Yes",'Local-Regional Food Tracker'!G116,"")</f>
        <v/>
      </c>
      <c r="L115" s="39" t="str">
        <f>IF('Local-Regional Food Tracker'!Q116="Yes",'Local-Regional Food Tracker'!H116,"")</f>
        <v/>
      </c>
      <c r="M115" s="40" t="str">
        <f>IF('Local-Regional Food Tracker'!Q116="Yes",'Local-Regional Food Tracker'!I116,"")</f>
        <v/>
      </c>
      <c r="N115" s="41" t="str">
        <f>IF('Local-Regional Food Tracker'!Q116="Yes",'Local-Regional Food Tracker'!J116,"")</f>
        <v/>
      </c>
      <c r="O115" s="42" t="str">
        <f>IF('Local-Regional Food Tracker'!Q116="Yes",'Local-Regional Food Tracker'!K116,"")</f>
        <v/>
      </c>
      <c r="P115" s="43" t="str">
        <f>IF('Local-Regional Food Tracker'!Q116="Yes",'Local-Regional Food Tracker'!L116,"")</f>
        <v/>
      </c>
      <c r="Q115" s="44" t="str">
        <f>IF('Local-Regional Food Tracker'!Q116="Yes",'Local-Regional Food Tracker'!M116,"")</f>
        <v/>
      </c>
      <c r="R115" s="45" t="str">
        <f>IF('Local-Regional Food Tracker'!Q116="Yes",'Local-Regional Food Tracker'!N116,"")</f>
        <v/>
      </c>
      <c r="S115" s="46">
        <f t="shared" si="7"/>
        <v>0</v>
      </c>
      <c r="T115" s="47"/>
      <c r="U115" s="48">
        <f t="shared" si="5"/>
        <v>0</v>
      </c>
      <c r="V115" s="21"/>
      <c r="W115" s="21"/>
      <c r="X115" s="49">
        <f t="shared" si="6"/>
        <v>0</v>
      </c>
      <c r="Y115" s="50"/>
    </row>
    <row r="116" spans="1:25" x14ac:dyDescent="0.2">
      <c r="A116" s="31" t="str">
        <f>IF('Local-Regional Food Tracker'!A117="","",'Local-Regional Food Tracker'!A117)</f>
        <v/>
      </c>
      <c r="B116" s="32" t="str">
        <f>IF('Local-Regional Food Tracker'!B117="","",'Local-Regional Food Tracker'!B117)</f>
        <v/>
      </c>
      <c r="C116" s="21"/>
      <c r="D116" s="33"/>
      <c r="E116" s="33"/>
      <c r="F116" s="21"/>
      <c r="G116" s="34" t="str">
        <f>IF('Local-Regional Food Tracker'!Q117="Yes",'Local-Regional Food Tracker'!C117,"")</f>
        <v/>
      </c>
      <c r="H116" s="35" t="str">
        <f>IF('Local-Regional Food Tracker'!Q117="Yes",'Local-Regional Food Tracker'!D117,"")</f>
        <v/>
      </c>
      <c r="I116" s="36" t="str">
        <f>IF('Local-Regional Food Tracker'!Q117="Yes",'Local-Regional Food Tracker'!E117,"")</f>
        <v/>
      </c>
      <c r="J116" s="37" t="str">
        <f>IF('Local-Regional Food Tracker'!Q117="Yes",'Local-Regional Food Tracker'!F117,"")</f>
        <v/>
      </c>
      <c r="K116" s="38" t="str">
        <f>IF('Local-Regional Food Tracker'!Q117="Yes",'Local-Regional Food Tracker'!G117,"")</f>
        <v/>
      </c>
      <c r="L116" s="39" t="str">
        <f>IF('Local-Regional Food Tracker'!Q117="Yes",'Local-Regional Food Tracker'!H117,"")</f>
        <v/>
      </c>
      <c r="M116" s="40" t="str">
        <f>IF('Local-Regional Food Tracker'!Q117="Yes",'Local-Regional Food Tracker'!I117,"")</f>
        <v/>
      </c>
      <c r="N116" s="41" t="str">
        <f>IF('Local-Regional Food Tracker'!Q117="Yes",'Local-Regional Food Tracker'!J117,"")</f>
        <v/>
      </c>
      <c r="O116" s="42" t="str">
        <f>IF('Local-Regional Food Tracker'!Q117="Yes",'Local-Regional Food Tracker'!K117,"")</f>
        <v/>
      </c>
      <c r="P116" s="43" t="str">
        <f>IF('Local-Regional Food Tracker'!Q117="Yes",'Local-Regional Food Tracker'!L117,"")</f>
        <v/>
      </c>
      <c r="Q116" s="44" t="str">
        <f>IF('Local-Regional Food Tracker'!Q117="Yes",'Local-Regional Food Tracker'!M117,"")</f>
        <v/>
      </c>
      <c r="R116" s="45" t="str">
        <f>IF('Local-Regional Food Tracker'!Q117="Yes",'Local-Regional Food Tracker'!N117,"")</f>
        <v/>
      </c>
      <c r="S116" s="46">
        <f t="shared" si="7"/>
        <v>0</v>
      </c>
      <c r="T116" s="47"/>
      <c r="U116" s="48">
        <f t="shared" si="5"/>
        <v>0</v>
      </c>
      <c r="V116" s="21"/>
      <c r="W116" s="21"/>
      <c r="X116" s="49">
        <f t="shared" si="6"/>
        <v>0</v>
      </c>
      <c r="Y116" s="50"/>
    </row>
    <row r="117" spans="1:25" x14ac:dyDescent="0.2">
      <c r="A117" s="31" t="str">
        <f>IF('Local-Regional Food Tracker'!A118="","",'Local-Regional Food Tracker'!A118)</f>
        <v/>
      </c>
      <c r="B117" s="32" t="str">
        <f>IF('Local-Regional Food Tracker'!B118="","",'Local-Regional Food Tracker'!B118)</f>
        <v/>
      </c>
      <c r="C117" s="21"/>
      <c r="D117" s="33"/>
      <c r="E117" s="33"/>
      <c r="F117" s="21"/>
      <c r="G117" s="34" t="str">
        <f>IF('Local-Regional Food Tracker'!Q118="Yes",'Local-Regional Food Tracker'!C118,"")</f>
        <v/>
      </c>
      <c r="H117" s="35" t="str">
        <f>IF('Local-Regional Food Tracker'!Q118="Yes",'Local-Regional Food Tracker'!D118,"")</f>
        <v/>
      </c>
      <c r="I117" s="36" t="str">
        <f>IF('Local-Regional Food Tracker'!Q118="Yes",'Local-Regional Food Tracker'!E118,"")</f>
        <v/>
      </c>
      <c r="J117" s="37" t="str">
        <f>IF('Local-Regional Food Tracker'!Q118="Yes",'Local-Regional Food Tracker'!F118,"")</f>
        <v/>
      </c>
      <c r="K117" s="38" t="str">
        <f>IF('Local-Regional Food Tracker'!Q118="Yes",'Local-Regional Food Tracker'!G118,"")</f>
        <v/>
      </c>
      <c r="L117" s="39" t="str">
        <f>IF('Local-Regional Food Tracker'!Q118="Yes",'Local-Regional Food Tracker'!H118,"")</f>
        <v/>
      </c>
      <c r="M117" s="40" t="str">
        <f>IF('Local-Regional Food Tracker'!Q118="Yes",'Local-Regional Food Tracker'!I118,"")</f>
        <v/>
      </c>
      <c r="N117" s="41" t="str">
        <f>IF('Local-Regional Food Tracker'!Q118="Yes",'Local-Regional Food Tracker'!J118,"")</f>
        <v/>
      </c>
      <c r="O117" s="42" t="str">
        <f>IF('Local-Regional Food Tracker'!Q118="Yes",'Local-Regional Food Tracker'!K118,"")</f>
        <v/>
      </c>
      <c r="P117" s="43" t="str">
        <f>IF('Local-Regional Food Tracker'!Q118="Yes",'Local-Regional Food Tracker'!L118,"")</f>
        <v/>
      </c>
      <c r="Q117" s="44" t="str">
        <f>IF('Local-Regional Food Tracker'!Q118="Yes",'Local-Regional Food Tracker'!M118,"")</f>
        <v/>
      </c>
      <c r="R117" s="45" t="str">
        <f>IF('Local-Regional Food Tracker'!Q118="Yes",'Local-Regional Food Tracker'!N118,"")</f>
        <v/>
      </c>
      <c r="S117" s="46">
        <f t="shared" si="7"/>
        <v>0</v>
      </c>
      <c r="T117" s="47"/>
      <c r="U117" s="48">
        <f t="shared" si="5"/>
        <v>0</v>
      </c>
      <c r="V117" s="21"/>
      <c r="W117" s="21"/>
      <c r="X117" s="49">
        <f t="shared" si="6"/>
        <v>0</v>
      </c>
      <c r="Y117" s="50"/>
    </row>
    <row r="118" spans="1:25" x14ac:dyDescent="0.2">
      <c r="A118" s="31" t="str">
        <f>IF('Local-Regional Food Tracker'!A119="","",'Local-Regional Food Tracker'!A119)</f>
        <v/>
      </c>
      <c r="B118" s="32" t="str">
        <f>IF('Local-Regional Food Tracker'!B119="","",'Local-Regional Food Tracker'!B119)</f>
        <v/>
      </c>
      <c r="C118" s="21"/>
      <c r="D118" s="33"/>
      <c r="E118" s="33"/>
      <c r="F118" s="21"/>
      <c r="G118" s="34" t="str">
        <f>IF('Local-Regional Food Tracker'!Q119="Yes",'Local-Regional Food Tracker'!C119,"")</f>
        <v/>
      </c>
      <c r="H118" s="35" t="str">
        <f>IF('Local-Regional Food Tracker'!Q119="Yes",'Local-Regional Food Tracker'!D119,"")</f>
        <v/>
      </c>
      <c r="I118" s="36" t="str">
        <f>IF('Local-Regional Food Tracker'!Q119="Yes",'Local-Regional Food Tracker'!E119,"")</f>
        <v/>
      </c>
      <c r="J118" s="37" t="str">
        <f>IF('Local-Regional Food Tracker'!Q119="Yes",'Local-Regional Food Tracker'!F119,"")</f>
        <v/>
      </c>
      <c r="K118" s="38" t="str">
        <f>IF('Local-Regional Food Tracker'!Q119="Yes",'Local-Regional Food Tracker'!G119,"")</f>
        <v/>
      </c>
      <c r="L118" s="39" t="str">
        <f>IF('Local-Regional Food Tracker'!Q119="Yes",'Local-Regional Food Tracker'!H119,"")</f>
        <v/>
      </c>
      <c r="M118" s="40" t="str">
        <f>IF('Local-Regional Food Tracker'!Q119="Yes",'Local-Regional Food Tracker'!I119,"")</f>
        <v/>
      </c>
      <c r="N118" s="41" t="str">
        <f>IF('Local-Regional Food Tracker'!Q119="Yes",'Local-Regional Food Tracker'!J119,"")</f>
        <v/>
      </c>
      <c r="O118" s="42" t="str">
        <f>IF('Local-Regional Food Tracker'!Q119="Yes",'Local-Regional Food Tracker'!K119,"")</f>
        <v/>
      </c>
      <c r="P118" s="43" t="str">
        <f>IF('Local-Regional Food Tracker'!Q119="Yes",'Local-Regional Food Tracker'!L119,"")</f>
        <v/>
      </c>
      <c r="Q118" s="44" t="str">
        <f>IF('Local-Regional Food Tracker'!Q119="Yes",'Local-Regional Food Tracker'!M119,"")</f>
        <v/>
      </c>
      <c r="R118" s="45" t="str">
        <f>IF('Local-Regional Food Tracker'!Q119="Yes",'Local-Regional Food Tracker'!N119,"")</f>
        <v/>
      </c>
      <c r="S118" s="46">
        <f t="shared" si="7"/>
        <v>0</v>
      </c>
      <c r="T118" s="47"/>
      <c r="U118" s="48">
        <f t="shared" si="5"/>
        <v>0</v>
      </c>
      <c r="V118" s="21"/>
      <c r="W118" s="21"/>
      <c r="X118" s="49">
        <f t="shared" si="6"/>
        <v>0</v>
      </c>
      <c r="Y118" s="50"/>
    </row>
    <row r="119" spans="1:25" x14ac:dyDescent="0.2">
      <c r="A119" s="31" t="str">
        <f>IF('Local-Regional Food Tracker'!A120="","",'Local-Regional Food Tracker'!A120)</f>
        <v/>
      </c>
      <c r="B119" s="32" t="str">
        <f>IF('Local-Regional Food Tracker'!B120="","",'Local-Regional Food Tracker'!B120)</f>
        <v/>
      </c>
      <c r="C119" s="21"/>
      <c r="D119" s="33"/>
      <c r="E119" s="33"/>
      <c r="F119" s="21"/>
      <c r="G119" s="34" t="str">
        <f>IF('Local-Regional Food Tracker'!Q120="Yes",'Local-Regional Food Tracker'!C120,"")</f>
        <v/>
      </c>
      <c r="H119" s="35" t="str">
        <f>IF('Local-Regional Food Tracker'!Q120="Yes",'Local-Regional Food Tracker'!D120,"")</f>
        <v/>
      </c>
      <c r="I119" s="36" t="str">
        <f>IF('Local-Regional Food Tracker'!Q120="Yes",'Local-Regional Food Tracker'!E120,"")</f>
        <v/>
      </c>
      <c r="J119" s="37" t="str">
        <f>IF('Local-Regional Food Tracker'!Q120="Yes",'Local-Regional Food Tracker'!F120,"")</f>
        <v/>
      </c>
      <c r="K119" s="38" t="str">
        <f>IF('Local-Regional Food Tracker'!Q120="Yes",'Local-Regional Food Tracker'!G120,"")</f>
        <v/>
      </c>
      <c r="L119" s="39" t="str">
        <f>IF('Local-Regional Food Tracker'!Q120="Yes",'Local-Regional Food Tracker'!H120,"")</f>
        <v/>
      </c>
      <c r="M119" s="40" t="str">
        <f>IF('Local-Regional Food Tracker'!Q120="Yes",'Local-Regional Food Tracker'!I120,"")</f>
        <v/>
      </c>
      <c r="N119" s="41" t="str">
        <f>IF('Local-Regional Food Tracker'!Q120="Yes",'Local-Regional Food Tracker'!J120,"")</f>
        <v/>
      </c>
      <c r="O119" s="42" t="str">
        <f>IF('Local-Regional Food Tracker'!Q120="Yes",'Local-Regional Food Tracker'!K120,"")</f>
        <v/>
      </c>
      <c r="P119" s="43" t="str">
        <f>IF('Local-Regional Food Tracker'!Q120="Yes",'Local-Regional Food Tracker'!L120,"")</f>
        <v/>
      </c>
      <c r="Q119" s="44" t="str">
        <f>IF('Local-Regional Food Tracker'!Q120="Yes",'Local-Regional Food Tracker'!M120,"")</f>
        <v/>
      </c>
      <c r="R119" s="45" t="str">
        <f>IF('Local-Regional Food Tracker'!Q120="Yes",'Local-Regional Food Tracker'!N120,"")</f>
        <v/>
      </c>
      <c r="S119" s="46">
        <f t="shared" si="7"/>
        <v>0</v>
      </c>
      <c r="T119" s="47"/>
      <c r="U119" s="48">
        <f t="shared" si="5"/>
        <v>0</v>
      </c>
      <c r="V119" s="21"/>
      <c r="W119" s="21"/>
      <c r="X119" s="49">
        <f t="shared" si="6"/>
        <v>0</v>
      </c>
      <c r="Y119" s="50"/>
    </row>
    <row r="120" spans="1:25" x14ac:dyDescent="0.2">
      <c r="A120" s="31" t="str">
        <f>IF('Local-Regional Food Tracker'!A121="","",'Local-Regional Food Tracker'!A121)</f>
        <v/>
      </c>
      <c r="B120" s="32" t="str">
        <f>IF('Local-Regional Food Tracker'!B121="","",'Local-Regional Food Tracker'!B121)</f>
        <v/>
      </c>
      <c r="C120" s="21"/>
      <c r="D120" s="33"/>
      <c r="E120" s="33"/>
      <c r="F120" s="21"/>
      <c r="G120" s="34" t="str">
        <f>IF('Local-Regional Food Tracker'!Q121="Yes",'Local-Regional Food Tracker'!C121,"")</f>
        <v/>
      </c>
      <c r="H120" s="35" t="str">
        <f>IF('Local-Regional Food Tracker'!Q121="Yes",'Local-Regional Food Tracker'!D121,"")</f>
        <v/>
      </c>
      <c r="I120" s="36" t="str">
        <f>IF('Local-Regional Food Tracker'!Q121="Yes",'Local-Regional Food Tracker'!E121,"")</f>
        <v/>
      </c>
      <c r="J120" s="37" t="str">
        <f>IF('Local-Regional Food Tracker'!Q121="Yes",'Local-Regional Food Tracker'!F121,"")</f>
        <v/>
      </c>
      <c r="K120" s="38" t="str">
        <f>IF('Local-Regional Food Tracker'!Q121="Yes",'Local-Regional Food Tracker'!G121,"")</f>
        <v/>
      </c>
      <c r="L120" s="39" t="str">
        <f>IF('Local-Regional Food Tracker'!Q121="Yes",'Local-Regional Food Tracker'!H121,"")</f>
        <v/>
      </c>
      <c r="M120" s="40" t="str">
        <f>IF('Local-Regional Food Tracker'!Q121="Yes",'Local-Regional Food Tracker'!I121,"")</f>
        <v/>
      </c>
      <c r="N120" s="41" t="str">
        <f>IF('Local-Regional Food Tracker'!Q121="Yes",'Local-Regional Food Tracker'!J121,"")</f>
        <v/>
      </c>
      <c r="O120" s="42" t="str">
        <f>IF('Local-Regional Food Tracker'!Q121="Yes",'Local-Regional Food Tracker'!K121,"")</f>
        <v/>
      </c>
      <c r="P120" s="43" t="str">
        <f>IF('Local-Regional Food Tracker'!Q121="Yes",'Local-Regional Food Tracker'!L121,"")</f>
        <v/>
      </c>
      <c r="Q120" s="44" t="str">
        <f>IF('Local-Regional Food Tracker'!Q121="Yes",'Local-Regional Food Tracker'!M121,"")</f>
        <v/>
      </c>
      <c r="R120" s="45" t="str">
        <f>IF('Local-Regional Food Tracker'!Q121="Yes",'Local-Regional Food Tracker'!N121,"")</f>
        <v/>
      </c>
      <c r="S120" s="46">
        <f t="shared" si="7"/>
        <v>0</v>
      </c>
      <c r="T120" s="47"/>
      <c r="U120" s="48">
        <f t="shared" si="5"/>
        <v>0</v>
      </c>
      <c r="V120" s="21"/>
      <c r="W120" s="21"/>
      <c r="X120" s="49">
        <f t="shared" si="6"/>
        <v>0</v>
      </c>
      <c r="Y120" s="50"/>
    </row>
    <row r="121" spans="1:25" x14ac:dyDescent="0.2">
      <c r="A121" s="31" t="str">
        <f>IF('Local-Regional Food Tracker'!A122="","",'Local-Regional Food Tracker'!A122)</f>
        <v/>
      </c>
      <c r="B121" s="32" t="str">
        <f>IF('Local-Regional Food Tracker'!B122="","",'Local-Regional Food Tracker'!B122)</f>
        <v/>
      </c>
      <c r="C121" s="21"/>
      <c r="D121" s="33"/>
      <c r="E121" s="33"/>
      <c r="F121" s="21"/>
      <c r="G121" s="34" t="str">
        <f>IF('Local-Regional Food Tracker'!Q122="Yes",'Local-Regional Food Tracker'!C122,"")</f>
        <v/>
      </c>
      <c r="H121" s="35" t="str">
        <f>IF('Local-Regional Food Tracker'!Q122="Yes",'Local-Regional Food Tracker'!D122,"")</f>
        <v/>
      </c>
      <c r="I121" s="36" t="str">
        <f>IF('Local-Regional Food Tracker'!Q122="Yes",'Local-Regional Food Tracker'!E122,"")</f>
        <v/>
      </c>
      <c r="J121" s="37" t="str">
        <f>IF('Local-Regional Food Tracker'!Q122="Yes",'Local-Regional Food Tracker'!F122,"")</f>
        <v/>
      </c>
      <c r="K121" s="38" t="str">
        <f>IF('Local-Regional Food Tracker'!Q122="Yes",'Local-Regional Food Tracker'!G122,"")</f>
        <v/>
      </c>
      <c r="L121" s="39" t="str">
        <f>IF('Local-Regional Food Tracker'!Q122="Yes",'Local-Regional Food Tracker'!H122,"")</f>
        <v/>
      </c>
      <c r="M121" s="40" t="str">
        <f>IF('Local-Regional Food Tracker'!Q122="Yes",'Local-Regional Food Tracker'!I122,"")</f>
        <v/>
      </c>
      <c r="N121" s="41" t="str">
        <f>IF('Local-Regional Food Tracker'!Q122="Yes",'Local-Regional Food Tracker'!J122,"")</f>
        <v/>
      </c>
      <c r="O121" s="42" t="str">
        <f>IF('Local-Regional Food Tracker'!Q122="Yes",'Local-Regional Food Tracker'!K122,"")</f>
        <v/>
      </c>
      <c r="P121" s="43" t="str">
        <f>IF('Local-Regional Food Tracker'!Q122="Yes",'Local-Regional Food Tracker'!L122,"")</f>
        <v/>
      </c>
      <c r="Q121" s="44" t="str">
        <f>IF('Local-Regional Food Tracker'!Q122="Yes",'Local-Regional Food Tracker'!M122,"")</f>
        <v/>
      </c>
      <c r="R121" s="45" t="str">
        <f>IF('Local-Regional Food Tracker'!Q122="Yes",'Local-Regional Food Tracker'!N122,"")</f>
        <v/>
      </c>
      <c r="S121" s="46">
        <f t="shared" si="7"/>
        <v>0</v>
      </c>
      <c r="T121" s="47"/>
      <c r="U121" s="48">
        <f t="shared" si="5"/>
        <v>0</v>
      </c>
      <c r="V121" s="21"/>
      <c r="W121" s="21"/>
      <c r="X121" s="49">
        <f t="shared" si="6"/>
        <v>0</v>
      </c>
      <c r="Y121" s="50"/>
    </row>
    <row r="122" spans="1:25" x14ac:dyDescent="0.2">
      <c r="A122" s="31" t="str">
        <f>IF('Local-Regional Food Tracker'!A123="","",'Local-Regional Food Tracker'!A123)</f>
        <v/>
      </c>
      <c r="B122" s="32" t="str">
        <f>IF('Local-Regional Food Tracker'!B123="","",'Local-Regional Food Tracker'!B123)</f>
        <v/>
      </c>
      <c r="C122" s="21"/>
      <c r="D122" s="33"/>
      <c r="E122" s="33"/>
      <c r="F122" s="21"/>
      <c r="G122" s="34" t="str">
        <f>IF('Local-Regional Food Tracker'!Q123="Yes",'Local-Regional Food Tracker'!C123,"")</f>
        <v/>
      </c>
      <c r="H122" s="35" t="str">
        <f>IF('Local-Regional Food Tracker'!Q123="Yes",'Local-Regional Food Tracker'!D123,"")</f>
        <v/>
      </c>
      <c r="I122" s="36" t="str">
        <f>IF('Local-Regional Food Tracker'!Q123="Yes",'Local-Regional Food Tracker'!E123,"")</f>
        <v/>
      </c>
      <c r="J122" s="37" t="str">
        <f>IF('Local-Regional Food Tracker'!Q123="Yes",'Local-Regional Food Tracker'!F123,"")</f>
        <v/>
      </c>
      <c r="K122" s="38" t="str">
        <f>IF('Local-Regional Food Tracker'!Q123="Yes",'Local-Regional Food Tracker'!G123,"")</f>
        <v/>
      </c>
      <c r="L122" s="39" t="str">
        <f>IF('Local-Regional Food Tracker'!Q123="Yes",'Local-Regional Food Tracker'!H123,"")</f>
        <v/>
      </c>
      <c r="M122" s="40" t="str">
        <f>IF('Local-Regional Food Tracker'!Q123="Yes",'Local-Regional Food Tracker'!I123,"")</f>
        <v/>
      </c>
      <c r="N122" s="41" t="str">
        <f>IF('Local-Regional Food Tracker'!Q123="Yes",'Local-Regional Food Tracker'!J123,"")</f>
        <v/>
      </c>
      <c r="O122" s="42" t="str">
        <f>IF('Local-Regional Food Tracker'!Q123="Yes",'Local-Regional Food Tracker'!K123,"")</f>
        <v/>
      </c>
      <c r="P122" s="43" t="str">
        <f>IF('Local-Regional Food Tracker'!Q123="Yes",'Local-Regional Food Tracker'!L123,"")</f>
        <v/>
      </c>
      <c r="Q122" s="44" t="str">
        <f>IF('Local-Regional Food Tracker'!Q123="Yes",'Local-Regional Food Tracker'!M123,"")</f>
        <v/>
      </c>
      <c r="R122" s="45" t="str">
        <f>IF('Local-Regional Food Tracker'!Q123="Yes",'Local-Regional Food Tracker'!N123,"")</f>
        <v/>
      </c>
      <c r="S122" s="46">
        <f t="shared" si="7"/>
        <v>0</v>
      </c>
      <c r="T122" s="47"/>
      <c r="U122" s="48">
        <f t="shared" si="5"/>
        <v>0</v>
      </c>
      <c r="V122" s="21"/>
      <c r="W122" s="21"/>
      <c r="X122" s="49">
        <f t="shared" si="6"/>
        <v>0</v>
      </c>
      <c r="Y122" s="50"/>
    </row>
    <row r="123" spans="1:25" x14ac:dyDescent="0.2">
      <c r="A123" s="31" t="str">
        <f>IF('Local-Regional Food Tracker'!A124="","",'Local-Regional Food Tracker'!A124)</f>
        <v/>
      </c>
      <c r="B123" s="32" t="str">
        <f>IF('Local-Regional Food Tracker'!B124="","",'Local-Regional Food Tracker'!B124)</f>
        <v/>
      </c>
      <c r="C123" s="21"/>
      <c r="D123" s="33"/>
      <c r="E123" s="33"/>
      <c r="F123" s="21"/>
      <c r="G123" s="34" t="str">
        <f>IF('Local-Regional Food Tracker'!Q124="Yes",'Local-Regional Food Tracker'!C124,"")</f>
        <v/>
      </c>
      <c r="H123" s="35" t="str">
        <f>IF('Local-Regional Food Tracker'!Q124="Yes",'Local-Regional Food Tracker'!D124,"")</f>
        <v/>
      </c>
      <c r="I123" s="36" t="str">
        <f>IF('Local-Regional Food Tracker'!Q124="Yes",'Local-Regional Food Tracker'!E124,"")</f>
        <v/>
      </c>
      <c r="J123" s="37" t="str">
        <f>IF('Local-Regional Food Tracker'!Q124="Yes",'Local-Regional Food Tracker'!F124,"")</f>
        <v/>
      </c>
      <c r="K123" s="38" t="str">
        <f>IF('Local-Regional Food Tracker'!Q124="Yes",'Local-Regional Food Tracker'!G124,"")</f>
        <v/>
      </c>
      <c r="L123" s="39" t="str">
        <f>IF('Local-Regional Food Tracker'!Q124="Yes",'Local-Regional Food Tracker'!H124,"")</f>
        <v/>
      </c>
      <c r="M123" s="40" t="str">
        <f>IF('Local-Regional Food Tracker'!Q124="Yes",'Local-Regional Food Tracker'!I124,"")</f>
        <v/>
      </c>
      <c r="N123" s="41" t="str">
        <f>IF('Local-Regional Food Tracker'!Q124="Yes",'Local-Regional Food Tracker'!J124,"")</f>
        <v/>
      </c>
      <c r="O123" s="42" t="str">
        <f>IF('Local-Regional Food Tracker'!Q124="Yes",'Local-Regional Food Tracker'!K124,"")</f>
        <v/>
      </c>
      <c r="P123" s="43" t="str">
        <f>IF('Local-Regional Food Tracker'!Q124="Yes",'Local-Regional Food Tracker'!L124,"")</f>
        <v/>
      </c>
      <c r="Q123" s="44" t="str">
        <f>IF('Local-Regional Food Tracker'!Q124="Yes",'Local-Regional Food Tracker'!M124,"")</f>
        <v/>
      </c>
      <c r="R123" s="45" t="str">
        <f>IF('Local-Regional Food Tracker'!Q124="Yes",'Local-Regional Food Tracker'!N124,"")</f>
        <v/>
      </c>
      <c r="S123" s="46">
        <f t="shared" si="7"/>
        <v>0</v>
      </c>
      <c r="T123" s="47"/>
      <c r="U123" s="48">
        <f t="shared" si="5"/>
        <v>0</v>
      </c>
      <c r="V123" s="21"/>
      <c r="W123" s="21"/>
      <c r="X123" s="49">
        <f t="shared" si="6"/>
        <v>0</v>
      </c>
      <c r="Y123" s="50"/>
    </row>
    <row r="124" spans="1:25" x14ac:dyDescent="0.2">
      <c r="A124" s="31" t="str">
        <f>IF('Local-Regional Food Tracker'!A125="","",'Local-Regional Food Tracker'!A125)</f>
        <v/>
      </c>
      <c r="B124" s="32" t="str">
        <f>IF('Local-Regional Food Tracker'!B125="","",'Local-Regional Food Tracker'!B125)</f>
        <v/>
      </c>
      <c r="C124" s="21"/>
      <c r="D124" s="33"/>
      <c r="E124" s="33"/>
      <c r="F124" s="21"/>
      <c r="G124" s="34" t="str">
        <f>IF('Local-Regional Food Tracker'!Q125="Yes",'Local-Regional Food Tracker'!C125,"")</f>
        <v/>
      </c>
      <c r="H124" s="35" t="str">
        <f>IF('Local-Regional Food Tracker'!Q125="Yes",'Local-Regional Food Tracker'!D125,"")</f>
        <v/>
      </c>
      <c r="I124" s="36" t="str">
        <f>IF('Local-Regional Food Tracker'!Q125="Yes",'Local-Regional Food Tracker'!E125,"")</f>
        <v/>
      </c>
      <c r="J124" s="37" t="str">
        <f>IF('Local-Regional Food Tracker'!Q125="Yes",'Local-Regional Food Tracker'!F125,"")</f>
        <v/>
      </c>
      <c r="K124" s="38" t="str">
        <f>IF('Local-Regional Food Tracker'!Q125="Yes",'Local-Regional Food Tracker'!G125,"")</f>
        <v/>
      </c>
      <c r="L124" s="39" t="str">
        <f>IF('Local-Regional Food Tracker'!Q125="Yes",'Local-Regional Food Tracker'!H125,"")</f>
        <v/>
      </c>
      <c r="M124" s="40" t="str">
        <f>IF('Local-Regional Food Tracker'!Q125="Yes",'Local-Regional Food Tracker'!I125,"")</f>
        <v/>
      </c>
      <c r="N124" s="41" t="str">
        <f>IF('Local-Regional Food Tracker'!Q125="Yes",'Local-Regional Food Tracker'!J125,"")</f>
        <v/>
      </c>
      <c r="O124" s="42" t="str">
        <f>IF('Local-Regional Food Tracker'!Q125="Yes",'Local-Regional Food Tracker'!K125,"")</f>
        <v/>
      </c>
      <c r="P124" s="43" t="str">
        <f>IF('Local-Regional Food Tracker'!Q125="Yes",'Local-Regional Food Tracker'!L125,"")</f>
        <v/>
      </c>
      <c r="Q124" s="44" t="str">
        <f>IF('Local-Regional Food Tracker'!Q125="Yes",'Local-Regional Food Tracker'!M125,"")</f>
        <v/>
      </c>
      <c r="R124" s="45" t="str">
        <f>IF('Local-Regional Food Tracker'!Q125="Yes",'Local-Regional Food Tracker'!N125,"")</f>
        <v/>
      </c>
      <c r="S124" s="46">
        <f t="shared" si="7"/>
        <v>0</v>
      </c>
      <c r="T124" s="47"/>
      <c r="U124" s="48">
        <f t="shared" si="5"/>
        <v>0</v>
      </c>
      <c r="V124" s="21"/>
      <c r="W124" s="21"/>
      <c r="X124" s="49">
        <f t="shared" si="6"/>
        <v>0</v>
      </c>
      <c r="Y124" s="50"/>
    </row>
    <row r="125" spans="1:25" x14ac:dyDescent="0.2">
      <c r="A125" s="31" t="str">
        <f>IF('Local-Regional Food Tracker'!A126="","",'Local-Regional Food Tracker'!A126)</f>
        <v/>
      </c>
      <c r="B125" s="32" t="str">
        <f>IF('Local-Regional Food Tracker'!B126="","",'Local-Regional Food Tracker'!B126)</f>
        <v/>
      </c>
      <c r="C125" s="21"/>
      <c r="D125" s="33"/>
      <c r="E125" s="33"/>
      <c r="F125" s="21"/>
      <c r="G125" s="34" t="str">
        <f>IF('Local-Regional Food Tracker'!Q126="Yes",'Local-Regional Food Tracker'!C126,"")</f>
        <v/>
      </c>
      <c r="H125" s="35" t="str">
        <f>IF('Local-Regional Food Tracker'!Q126="Yes",'Local-Regional Food Tracker'!D126,"")</f>
        <v/>
      </c>
      <c r="I125" s="36" t="str">
        <f>IF('Local-Regional Food Tracker'!Q126="Yes",'Local-Regional Food Tracker'!E126,"")</f>
        <v/>
      </c>
      <c r="J125" s="37" t="str">
        <f>IF('Local-Regional Food Tracker'!Q126="Yes",'Local-Regional Food Tracker'!F126,"")</f>
        <v/>
      </c>
      <c r="K125" s="38" t="str">
        <f>IF('Local-Regional Food Tracker'!Q126="Yes",'Local-Regional Food Tracker'!G126,"")</f>
        <v/>
      </c>
      <c r="L125" s="39" t="str">
        <f>IF('Local-Regional Food Tracker'!Q126="Yes",'Local-Regional Food Tracker'!H126,"")</f>
        <v/>
      </c>
      <c r="M125" s="40" t="str">
        <f>IF('Local-Regional Food Tracker'!Q126="Yes",'Local-Regional Food Tracker'!I126,"")</f>
        <v/>
      </c>
      <c r="N125" s="41" t="str">
        <f>IF('Local-Regional Food Tracker'!Q126="Yes",'Local-Regional Food Tracker'!J126,"")</f>
        <v/>
      </c>
      <c r="O125" s="42" t="str">
        <f>IF('Local-Regional Food Tracker'!Q126="Yes",'Local-Regional Food Tracker'!K126,"")</f>
        <v/>
      </c>
      <c r="P125" s="43" t="str">
        <f>IF('Local-Regional Food Tracker'!Q126="Yes",'Local-Regional Food Tracker'!L126,"")</f>
        <v/>
      </c>
      <c r="Q125" s="44" t="str">
        <f>IF('Local-Regional Food Tracker'!Q126="Yes",'Local-Regional Food Tracker'!M126,"")</f>
        <v/>
      </c>
      <c r="R125" s="45" t="str">
        <f>IF('Local-Regional Food Tracker'!Q126="Yes",'Local-Regional Food Tracker'!N126,"")</f>
        <v/>
      </c>
      <c r="S125" s="46">
        <f t="shared" si="7"/>
        <v>0</v>
      </c>
      <c r="T125" s="47"/>
      <c r="U125" s="48">
        <f t="shared" si="5"/>
        <v>0</v>
      </c>
      <c r="V125" s="21"/>
      <c r="W125" s="21"/>
      <c r="X125" s="49">
        <f t="shared" si="6"/>
        <v>0</v>
      </c>
      <c r="Y125" s="50"/>
    </row>
    <row r="126" spans="1:25" x14ac:dyDescent="0.2">
      <c r="A126" s="31" t="str">
        <f>IF('Local-Regional Food Tracker'!A127="","",'Local-Regional Food Tracker'!A127)</f>
        <v/>
      </c>
      <c r="B126" s="32" t="str">
        <f>IF('Local-Regional Food Tracker'!B127="","",'Local-Regional Food Tracker'!B127)</f>
        <v/>
      </c>
      <c r="C126" s="21"/>
      <c r="D126" s="33"/>
      <c r="E126" s="33"/>
      <c r="F126" s="21"/>
      <c r="G126" s="34" t="str">
        <f>IF('Local-Regional Food Tracker'!Q127="Yes",'Local-Regional Food Tracker'!C127,"")</f>
        <v/>
      </c>
      <c r="H126" s="35" t="str">
        <f>IF('Local-Regional Food Tracker'!Q127="Yes",'Local-Regional Food Tracker'!D127,"")</f>
        <v/>
      </c>
      <c r="I126" s="36" t="str">
        <f>IF('Local-Regional Food Tracker'!Q127="Yes",'Local-Regional Food Tracker'!E127,"")</f>
        <v/>
      </c>
      <c r="J126" s="37" t="str">
        <f>IF('Local-Regional Food Tracker'!Q127="Yes",'Local-Regional Food Tracker'!F127,"")</f>
        <v/>
      </c>
      <c r="K126" s="38" t="str">
        <f>IF('Local-Regional Food Tracker'!Q127="Yes",'Local-Regional Food Tracker'!G127,"")</f>
        <v/>
      </c>
      <c r="L126" s="39" t="str">
        <f>IF('Local-Regional Food Tracker'!Q127="Yes",'Local-Regional Food Tracker'!H127,"")</f>
        <v/>
      </c>
      <c r="M126" s="40" t="str">
        <f>IF('Local-Regional Food Tracker'!Q127="Yes",'Local-Regional Food Tracker'!I127,"")</f>
        <v/>
      </c>
      <c r="N126" s="41" t="str">
        <f>IF('Local-Regional Food Tracker'!Q127="Yes",'Local-Regional Food Tracker'!J127,"")</f>
        <v/>
      </c>
      <c r="O126" s="42" t="str">
        <f>IF('Local-Regional Food Tracker'!Q127="Yes",'Local-Regional Food Tracker'!K127,"")</f>
        <v/>
      </c>
      <c r="P126" s="43" t="str">
        <f>IF('Local-Regional Food Tracker'!Q127="Yes",'Local-Regional Food Tracker'!L127,"")</f>
        <v/>
      </c>
      <c r="Q126" s="44" t="str">
        <f>IF('Local-Regional Food Tracker'!Q127="Yes",'Local-Regional Food Tracker'!M127,"")</f>
        <v/>
      </c>
      <c r="R126" s="45" t="str">
        <f>IF('Local-Regional Food Tracker'!Q127="Yes",'Local-Regional Food Tracker'!N127,"")</f>
        <v/>
      </c>
      <c r="S126" s="46">
        <f t="shared" si="7"/>
        <v>0</v>
      </c>
      <c r="T126" s="47"/>
      <c r="U126" s="48">
        <f t="shared" si="5"/>
        <v>0</v>
      </c>
      <c r="V126" s="21"/>
      <c r="W126" s="21"/>
      <c r="X126" s="49">
        <f t="shared" si="6"/>
        <v>0</v>
      </c>
      <c r="Y126" s="50"/>
    </row>
    <row r="127" spans="1:25" ht="15" x14ac:dyDescent="0.25">
      <c r="E127" s="51" t="s">
        <v>7</v>
      </c>
      <c r="G127" s="52">
        <f>SUM(G6:G125)</f>
        <v>0</v>
      </c>
      <c r="H127" s="53">
        <f t="shared" ref="H127:R127" si="8">SUM(H6:H125)</f>
        <v>0</v>
      </c>
      <c r="I127" s="54">
        <f t="shared" ref="I127" si="9">SUM(I6:I125)</f>
        <v>0</v>
      </c>
      <c r="J127" s="55">
        <f t="shared" si="8"/>
        <v>0</v>
      </c>
      <c r="K127" s="56">
        <f t="shared" si="8"/>
        <v>0</v>
      </c>
      <c r="L127" s="57">
        <f t="shared" si="8"/>
        <v>0</v>
      </c>
      <c r="M127" s="58">
        <f>SUM(M6:M125)</f>
        <v>0</v>
      </c>
      <c r="N127" s="59">
        <f t="shared" si="8"/>
        <v>0</v>
      </c>
      <c r="O127" s="60">
        <f t="shared" si="8"/>
        <v>0</v>
      </c>
      <c r="P127" s="61">
        <f t="shared" si="8"/>
        <v>0</v>
      </c>
      <c r="Q127" s="62">
        <f t="shared" si="8"/>
        <v>0</v>
      </c>
      <c r="R127" s="63">
        <f t="shared" si="8"/>
        <v>0</v>
      </c>
      <c r="S127" s="64">
        <f>SUM(S6:S126)</f>
        <v>0</v>
      </c>
      <c r="T127" s="65"/>
      <c r="U127" s="113">
        <f>SUM(U6:U126)</f>
        <v>0</v>
      </c>
      <c r="X127" s="65"/>
    </row>
  </sheetData>
  <sheetProtection algorithmName="SHA-512" hashValue="Ytlxq6pcmazIxRJCP6gpuChd8q2a+/IyZ71lN/0u2TBnr5j8q5lqptrmJeR61NuOVIRW36k5RoAh2Og85d4NRw==" saltValue="jzG62liticCuS192kg3PEQ==" spinCount="100000" sheet="1" selectLockedCells="1"/>
  <mergeCells count="1">
    <mergeCell ref="H3:I3"/>
  </mergeCells>
  <conditionalFormatting sqref="X6:X126">
    <cfRule type="cellIs" dxfId="3" priority="1" operator="lessThan">
      <formula>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86204759-0E69-43EB-909D-B02AB6ABF527}">
          <x14:formula1>
            <xm:f>formulas!$A$1:$A$5</xm:f>
          </x14:formula1>
          <xm:sqref>C6:C126</xm:sqref>
        </x14:dataValidation>
        <x14:dataValidation type="list" allowBlank="1" showInputMessage="1" showErrorMessage="1" xr:uid="{B60FC079-2C9A-4CDE-9B54-01D5B9F9A311}">
          <x14:formula1>
            <xm:f>formulas!$A$11:$A$13</xm:f>
          </x14:formula1>
          <xm:sqref>T6:T126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38446-37C8-4817-88F2-CAD2A9918BBA}">
  <sheetPr codeName="Sheet5">
    <tabColor rgb="FF0070C0"/>
  </sheetPr>
  <dimension ref="A1"/>
  <sheetViews>
    <sheetView zoomScale="90" zoomScaleNormal="90" workbookViewId="0">
      <selection activeCell="AG9" sqref="AG9"/>
    </sheetView>
  </sheetViews>
  <sheetFormatPr defaultRowHeight="15" x14ac:dyDescent="0.25"/>
  <sheetData/>
  <sheetProtection algorithmName="SHA-512" hashValue="KU19aEV6wLaZihQ0adDBG52DBQvBYhM71jHjCeacnmHDRBiM+Y9+E4ghc+e0n2rDJisp+OOCUARyodDPlZ1MIA==" saltValue="n2VOGgVy0uT6ulpbb8UkWQ==" spinCount="100000" sheet="1" selectLockedCell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8B07C-49EB-4CED-8EE7-0AA8A12DC9F9}">
  <sheetPr codeName="Sheet6">
    <tabColor theme="8" tint="0.59999389629810485"/>
  </sheetPr>
  <dimension ref="A2:F126"/>
  <sheetViews>
    <sheetView showGridLines="0" zoomScaleNormal="100" workbookViewId="0">
      <selection activeCell="F28" sqref="F28"/>
    </sheetView>
  </sheetViews>
  <sheetFormatPr defaultColWidth="0" defaultRowHeight="14.25" x14ac:dyDescent="0.2"/>
  <cols>
    <col min="1" max="1" width="20.7109375" style="4" customWidth="1"/>
    <col min="2" max="2" width="17.42578125" style="4" customWidth="1"/>
    <col min="3" max="3" width="100.7109375" style="4" customWidth="1"/>
    <col min="4" max="4" width="12.140625" style="4" customWidth="1"/>
    <col min="5" max="5" width="14.7109375" style="24" customWidth="1"/>
    <col min="6" max="6" width="100.7109375" style="4" customWidth="1"/>
    <col min="7" max="16384" width="9.140625" style="4" hidden="1"/>
  </cols>
  <sheetData>
    <row r="2" spans="1:6" ht="30" x14ac:dyDescent="0.25">
      <c r="A2" s="5" t="s">
        <v>43</v>
      </c>
      <c r="C2" s="6" t="s">
        <v>28</v>
      </c>
      <c r="D2" s="6" t="s">
        <v>27</v>
      </c>
    </row>
    <row r="3" spans="1:6" x14ac:dyDescent="0.2">
      <c r="A3" s="7"/>
      <c r="C3" s="7"/>
      <c r="D3" s="8"/>
    </row>
    <row r="4" spans="1:6" x14ac:dyDescent="0.2">
      <c r="A4" s="9"/>
      <c r="C4" s="9"/>
      <c r="D4" s="10"/>
    </row>
    <row r="5" spans="1:6" s="12" customFormat="1" ht="30" x14ac:dyDescent="0.25">
      <c r="A5" s="11" t="s">
        <v>0</v>
      </c>
      <c r="B5" s="11" t="s">
        <v>25</v>
      </c>
      <c r="C5" s="11" t="s">
        <v>44</v>
      </c>
      <c r="D5" s="11" t="s">
        <v>26</v>
      </c>
      <c r="E5" s="11" t="s">
        <v>29</v>
      </c>
      <c r="F5" s="11" t="s">
        <v>30</v>
      </c>
    </row>
    <row r="6" spans="1:6" x14ac:dyDescent="0.2">
      <c r="A6" s="22" t="str">
        <f>IF('CT-BLP Tracking'!C6="Forward Contracting Tracker 1", 'CT-BLP Tracking'!A6, "")</f>
        <v/>
      </c>
      <c r="B6" s="14" t="str">
        <f>IF('CT-BLP Tracking'!C6="Forward Contracting Tracker 1", 'CT-BLP Tracking'!B6, "")</f>
        <v/>
      </c>
      <c r="C6" s="15"/>
      <c r="D6" s="16" t="str">
        <f>IF('CT-BLP Tracking'!C6="Forward Contracting Tracker 1", 'CT-BLP Tracking'!S6, "0")</f>
        <v>0</v>
      </c>
      <c r="E6" s="25">
        <f>D3-D6</f>
        <v>0</v>
      </c>
      <c r="F6" s="15"/>
    </row>
    <row r="7" spans="1:6" x14ac:dyDescent="0.2">
      <c r="A7" s="23" t="str">
        <f>IF('CT-BLP Tracking'!C7="Forward Contracting Tracker 1", 'CT-BLP Tracking'!A7, "")</f>
        <v/>
      </c>
      <c r="B7" s="18" t="str">
        <f>IF('CT-BLP Tracking'!C7="Forward Contracting Tracker 1", 'CT-BLP Tracking'!B7, "")</f>
        <v/>
      </c>
      <c r="C7" s="7"/>
      <c r="D7" s="19" t="str">
        <f>IF('CT-BLP Tracking'!C7="Forward Contracting Tracker 1", 'CT-BLP Tracking'!S7, "0")</f>
        <v>0</v>
      </c>
      <c r="E7" s="26">
        <f>E6-D7</f>
        <v>0</v>
      </c>
      <c r="F7" s="7"/>
    </row>
    <row r="8" spans="1:6" x14ac:dyDescent="0.2">
      <c r="A8" s="23" t="str">
        <f>IF('CT-BLP Tracking'!C8="Forward Contracting Tracker 1", 'CT-BLP Tracking'!A8, "")</f>
        <v/>
      </c>
      <c r="B8" s="18" t="str">
        <f>IF('CT-BLP Tracking'!C8="Forward Contracting Tracker 1", 'CT-BLP Tracking'!B8, "")</f>
        <v/>
      </c>
      <c r="C8" s="7"/>
      <c r="D8" s="19" t="str">
        <f>IF('CT-BLP Tracking'!C8="Forward Contracting Tracker 1", 'CT-BLP Tracking'!S8, "0")</f>
        <v>0</v>
      </c>
      <c r="E8" s="26">
        <f>E7-D8</f>
        <v>0</v>
      </c>
      <c r="F8" s="7"/>
    </row>
    <row r="9" spans="1:6" x14ac:dyDescent="0.2">
      <c r="A9" s="23" t="str">
        <f>IF('CT-BLP Tracking'!C9="Forward Contracting Tracker 1", 'CT-BLP Tracking'!A9, "")</f>
        <v/>
      </c>
      <c r="B9" s="18" t="str">
        <f>IF('CT-BLP Tracking'!C9="Forward Contracting Tracker 1", 'CT-BLP Tracking'!B9, "")</f>
        <v/>
      </c>
      <c r="C9" s="7"/>
      <c r="D9" s="19" t="str">
        <f>IF('CT-BLP Tracking'!C9="Forward Contracting Tracker 1", 'CT-BLP Tracking'!S9, "0")</f>
        <v>0</v>
      </c>
      <c r="E9" s="26">
        <f t="shared" ref="E9:E72" si="0">E8-D9</f>
        <v>0</v>
      </c>
      <c r="F9" s="7"/>
    </row>
    <row r="10" spans="1:6" x14ac:dyDescent="0.2">
      <c r="A10" s="23" t="str">
        <f>IF('CT-BLP Tracking'!C10="Forward Contracting Tracker 1", 'CT-BLP Tracking'!A10, "")</f>
        <v/>
      </c>
      <c r="B10" s="18" t="str">
        <f>IF('CT-BLP Tracking'!C10="Forward Contracting Tracker 1", 'CT-BLP Tracking'!B10, "")</f>
        <v/>
      </c>
      <c r="C10" s="7"/>
      <c r="D10" s="19" t="str">
        <f>IF('CT-BLP Tracking'!C10="Forward Contracting Tracker 1", 'CT-BLP Tracking'!S10, "0")</f>
        <v>0</v>
      </c>
      <c r="E10" s="26">
        <f t="shared" si="0"/>
        <v>0</v>
      </c>
      <c r="F10" s="7"/>
    </row>
    <row r="11" spans="1:6" x14ac:dyDescent="0.2">
      <c r="A11" s="23" t="str">
        <f>IF('CT-BLP Tracking'!C11="Forward Contracting Tracker 1", 'CT-BLP Tracking'!A11, "")</f>
        <v/>
      </c>
      <c r="B11" s="18" t="str">
        <f>IF('CT-BLP Tracking'!C11="Forward Contracting Tracker 1", 'CT-BLP Tracking'!B11, "")</f>
        <v/>
      </c>
      <c r="C11" s="7"/>
      <c r="D11" s="19" t="str">
        <f>IF('CT-BLP Tracking'!C11="Forward Contracting Tracker 1", 'CT-BLP Tracking'!S11, "0")</f>
        <v>0</v>
      </c>
      <c r="E11" s="26">
        <f t="shared" si="0"/>
        <v>0</v>
      </c>
      <c r="F11" s="7"/>
    </row>
    <row r="12" spans="1:6" x14ac:dyDescent="0.2">
      <c r="A12" s="23" t="str">
        <f>IF('CT-BLP Tracking'!C12="Forward Contracting Tracker 1", 'CT-BLP Tracking'!A12, "")</f>
        <v/>
      </c>
      <c r="B12" s="18" t="str">
        <f>IF('CT-BLP Tracking'!C12="Forward Contracting Tracker 1", 'CT-BLP Tracking'!B12, "")</f>
        <v/>
      </c>
      <c r="C12" s="7"/>
      <c r="D12" s="19" t="str">
        <f>IF('CT-BLP Tracking'!C12="Forward Contracting Tracker 1", 'CT-BLP Tracking'!S12, "0")</f>
        <v>0</v>
      </c>
      <c r="E12" s="26">
        <f t="shared" si="0"/>
        <v>0</v>
      </c>
      <c r="F12" s="7"/>
    </row>
    <row r="13" spans="1:6" x14ac:dyDescent="0.2">
      <c r="A13" s="23" t="str">
        <f>IF('CT-BLP Tracking'!C13="Forward Contracting Tracker 1", 'CT-BLP Tracking'!A13, "")</f>
        <v/>
      </c>
      <c r="B13" s="18" t="str">
        <f>IF('CT-BLP Tracking'!C13="Forward Contracting Tracker 1", 'CT-BLP Tracking'!B13, "")</f>
        <v/>
      </c>
      <c r="C13" s="7"/>
      <c r="D13" s="19" t="str">
        <f>IF('CT-BLP Tracking'!C13="Forward Contracting Tracker 1", 'CT-BLP Tracking'!S13, "0")</f>
        <v>0</v>
      </c>
      <c r="E13" s="26">
        <f t="shared" si="0"/>
        <v>0</v>
      </c>
      <c r="F13" s="7"/>
    </row>
    <row r="14" spans="1:6" x14ac:dyDescent="0.2">
      <c r="A14" s="23" t="str">
        <f>IF('CT-BLP Tracking'!C14="Forward Contracting Tracker 1", 'CT-BLP Tracking'!A14, "")</f>
        <v/>
      </c>
      <c r="B14" s="18" t="str">
        <f>IF('CT-BLP Tracking'!C14="Forward Contracting Tracker 1", 'CT-BLP Tracking'!B14, "")</f>
        <v/>
      </c>
      <c r="C14" s="7"/>
      <c r="D14" s="19" t="str">
        <f>IF('CT-BLP Tracking'!C14="Forward Contracting Tracker 1", 'CT-BLP Tracking'!S14, "0")</f>
        <v>0</v>
      </c>
      <c r="E14" s="26">
        <f t="shared" si="0"/>
        <v>0</v>
      </c>
      <c r="F14" s="7"/>
    </row>
    <row r="15" spans="1:6" x14ac:dyDescent="0.2">
      <c r="A15" s="23" t="str">
        <f>IF('CT-BLP Tracking'!C15="Forward Contracting Tracker 1", 'CT-BLP Tracking'!A15, "")</f>
        <v/>
      </c>
      <c r="B15" s="18" t="str">
        <f>IF('CT-BLP Tracking'!C15="Forward Contracting Tracker 1", 'CT-BLP Tracking'!B15, "")</f>
        <v/>
      </c>
      <c r="C15" s="7"/>
      <c r="D15" s="19" t="str">
        <f>IF('CT-BLP Tracking'!C15="Forward Contracting Tracker 1", 'CT-BLP Tracking'!S15, "0")</f>
        <v>0</v>
      </c>
      <c r="E15" s="26">
        <f t="shared" si="0"/>
        <v>0</v>
      </c>
      <c r="F15" s="7"/>
    </row>
    <row r="16" spans="1:6" x14ac:dyDescent="0.2">
      <c r="A16" s="23" t="str">
        <f>IF('CT-BLP Tracking'!C16="Forward Contracting Tracker 1", 'CT-BLP Tracking'!A16, "")</f>
        <v/>
      </c>
      <c r="B16" s="18" t="str">
        <f>IF('CT-BLP Tracking'!C16="Forward Contracting Tracker 1", 'CT-BLP Tracking'!B16, "")</f>
        <v/>
      </c>
      <c r="C16" s="7"/>
      <c r="D16" s="19" t="str">
        <f>IF('CT-BLP Tracking'!C16="Forward Contracting Tracker 1", 'CT-BLP Tracking'!S16, "0")</f>
        <v>0</v>
      </c>
      <c r="E16" s="26">
        <f t="shared" si="0"/>
        <v>0</v>
      </c>
      <c r="F16" s="7"/>
    </row>
    <row r="17" spans="1:6" x14ac:dyDescent="0.2">
      <c r="A17" s="23" t="str">
        <f>IF('CT-BLP Tracking'!C17="Forward Contracting Tracker 1", 'CT-BLP Tracking'!A17, "")</f>
        <v/>
      </c>
      <c r="B17" s="18" t="str">
        <f>IF('CT-BLP Tracking'!C17="Forward Contracting Tracker 1", 'CT-BLP Tracking'!B17, "")</f>
        <v/>
      </c>
      <c r="C17" s="7"/>
      <c r="D17" s="19" t="str">
        <f>IF('CT-BLP Tracking'!C17="Forward Contracting Tracker 1", 'CT-BLP Tracking'!S17, "0")</f>
        <v>0</v>
      </c>
      <c r="E17" s="26">
        <f t="shared" si="0"/>
        <v>0</v>
      </c>
      <c r="F17" s="7"/>
    </row>
    <row r="18" spans="1:6" x14ac:dyDescent="0.2">
      <c r="A18" s="23" t="str">
        <f>IF('CT-BLP Tracking'!C18="Forward Contracting Tracker 1", 'CT-BLP Tracking'!A18, "")</f>
        <v/>
      </c>
      <c r="B18" s="18" t="str">
        <f>IF('CT-BLP Tracking'!C18="Forward Contracting Tracker 1", 'CT-BLP Tracking'!B18, "")</f>
        <v/>
      </c>
      <c r="C18" s="7"/>
      <c r="D18" s="19" t="str">
        <f>IF('CT-BLP Tracking'!C18="Forward Contracting Tracker 1", 'CT-BLP Tracking'!S18, "0")</f>
        <v>0</v>
      </c>
      <c r="E18" s="26">
        <f t="shared" si="0"/>
        <v>0</v>
      </c>
      <c r="F18" s="7"/>
    </row>
    <row r="19" spans="1:6" x14ac:dyDescent="0.2">
      <c r="A19" s="23" t="str">
        <f>IF('CT-BLP Tracking'!C19="Forward Contracting Tracker 1", 'CT-BLP Tracking'!A19, "")</f>
        <v/>
      </c>
      <c r="B19" s="18" t="str">
        <f>IF('CT-BLP Tracking'!C19="Forward Contracting Tracker 1", 'CT-BLP Tracking'!B19, "")</f>
        <v/>
      </c>
      <c r="C19" s="7"/>
      <c r="D19" s="19" t="str">
        <f>IF('CT-BLP Tracking'!C19="Forward Contracting Tracker 1", 'CT-BLP Tracking'!S19, "0")</f>
        <v>0</v>
      </c>
      <c r="E19" s="26">
        <f t="shared" si="0"/>
        <v>0</v>
      </c>
      <c r="F19" s="7"/>
    </row>
    <row r="20" spans="1:6" x14ac:dyDescent="0.2">
      <c r="A20" s="23" t="str">
        <f>IF('CT-BLP Tracking'!C20="Forward Contracting Tracker 1", 'CT-BLP Tracking'!A20, "")</f>
        <v/>
      </c>
      <c r="B20" s="18" t="str">
        <f>IF('CT-BLP Tracking'!C20="Forward Contracting Tracker 1", 'CT-BLP Tracking'!B20, "")</f>
        <v/>
      </c>
      <c r="C20" s="7"/>
      <c r="D20" s="19" t="str">
        <f>IF('CT-BLP Tracking'!C20="Forward Contracting Tracker 1", 'CT-BLP Tracking'!S20, "0")</f>
        <v>0</v>
      </c>
      <c r="E20" s="26">
        <f t="shared" si="0"/>
        <v>0</v>
      </c>
      <c r="F20" s="7"/>
    </row>
    <row r="21" spans="1:6" x14ac:dyDescent="0.2">
      <c r="A21" s="23" t="str">
        <f>IF('CT-BLP Tracking'!C21="Forward Contracting Tracker 1", 'CT-BLP Tracking'!A21, "")</f>
        <v/>
      </c>
      <c r="B21" s="18" t="str">
        <f>IF('CT-BLP Tracking'!C21="Forward Contracting Tracker 1", 'CT-BLP Tracking'!B21, "")</f>
        <v/>
      </c>
      <c r="C21" s="7"/>
      <c r="D21" s="19" t="str">
        <f>IF('CT-BLP Tracking'!C21="Forward Contracting Tracker 1", 'CT-BLP Tracking'!S21, "0")</f>
        <v>0</v>
      </c>
      <c r="E21" s="26">
        <f t="shared" si="0"/>
        <v>0</v>
      </c>
      <c r="F21" s="7"/>
    </row>
    <row r="22" spans="1:6" x14ac:dyDescent="0.2">
      <c r="A22" s="23" t="str">
        <f>IF('CT-BLP Tracking'!C22="Forward Contracting Tracker 1", 'CT-BLP Tracking'!A22, "")</f>
        <v/>
      </c>
      <c r="B22" s="18" t="str">
        <f>IF('CT-BLP Tracking'!C22="Forward Contracting Tracker 1", 'CT-BLP Tracking'!B22, "")</f>
        <v/>
      </c>
      <c r="C22" s="7"/>
      <c r="D22" s="19" t="str">
        <f>IF('CT-BLP Tracking'!C22="Forward Contracting Tracker 1", 'CT-BLP Tracking'!S22, "0")</f>
        <v>0</v>
      </c>
      <c r="E22" s="26">
        <f t="shared" si="0"/>
        <v>0</v>
      </c>
      <c r="F22" s="7"/>
    </row>
    <row r="23" spans="1:6" x14ac:dyDescent="0.2">
      <c r="A23" s="23" t="str">
        <f>IF('CT-BLP Tracking'!C23="Forward Contracting Tracker 1", 'CT-BLP Tracking'!A23, "")</f>
        <v/>
      </c>
      <c r="B23" s="18" t="str">
        <f>IF('CT-BLP Tracking'!C23="Forward Contracting Tracker 1", 'CT-BLP Tracking'!B23, "")</f>
        <v/>
      </c>
      <c r="C23" s="7"/>
      <c r="D23" s="19" t="str">
        <f>IF('CT-BLP Tracking'!C23="Forward Contracting Tracker 1", 'CT-BLP Tracking'!S23, "0")</f>
        <v>0</v>
      </c>
      <c r="E23" s="26">
        <f t="shared" si="0"/>
        <v>0</v>
      </c>
      <c r="F23" s="7"/>
    </row>
    <row r="24" spans="1:6" x14ac:dyDescent="0.2">
      <c r="A24" s="23" t="str">
        <f>IF('CT-BLP Tracking'!C24="Forward Contracting Tracker 1", 'CT-BLP Tracking'!A24, "")</f>
        <v/>
      </c>
      <c r="B24" s="18" t="str">
        <f>IF('CT-BLP Tracking'!C24="Forward Contracting Tracker 1", 'CT-BLP Tracking'!B24, "")</f>
        <v/>
      </c>
      <c r="C24" s="7"/>
      <c r="D24" s="19" t="str">
        <f>IF('CT-BLP Tracking'!C24="Forward Contracting Tracker 1", 'CT-BLP Tracking'!S24, "0")</f>
        <v>0</v>
      </c>
      <c r="E24" s="26">
        <f t="shared" si="0"/>
        <v>0</v>
      </c>
      <c r="F24" s="7"/>
    </row>
    <row r="25" spans="1:6" x14ac:dyDescent="0.2">
      <c r="A25" s="23" t="str">
        <f>IF('CT-BLP Tracking'!C25="Forward Contracting Tracker 1", 'CT-BLP Tracking'!A25, "")</f>
        <v/>
      </c>
      <c r="B25" s="18" t="str">
        <f>IF('CT-BLP Tracking'!C25="Forward Contracting Tracker 1", 'CT-BLP Tracking'!B25, "")</f>
        <v/>
      </c>
      <c r="C25" s="7"/>
      <c r="D25" s="19" t="str">
        <f>IF('CT-BLP Tracking'!C25="Forward Contracting Tracker 1", 'CT-BLP Tracking'!S25, "0")</f>
        <v>0</v>
      </c>
      <c r="E25" s="26">
        <f t="shared" si="0"/>
        <v>0</v>
      </c>
      <c r="F25" s="7"/>
    </row>
    <row r="26" spans="1:6" x14ac:dyDescent="0.2">
      <c r="A26" s="23" t="str">
        <f>IF('CT-BLP Tracking'!C26="Forward Contracting Tracker 1", 'CT-BLP Tracking'!A26, "")</f>
        <v/>
      </c>
      <c r="B26" s="18" t="str">
        <f>IF('CT-BLP Tracking'!C26="Forward Contracting Tracker 1", 'CT-BLP Tracking'!B26, "")</f>
        <v/>
      </c>
      <c r="C26" s="7"/>
      <c r="D26" s="19" t="str">
        <f>IF('CT-BLP Tracking'!C26="Forward Contracting Tracker 1", 'CT-BLP Tracking'!S26, "0")</f>
        <v>0</v>
      </c>
      <c r="E26" s="26">
        <f t="shared" si="0"/>
        <v>0</v>
      </c>
      <c r="F26" s="7"/>
    </row>
    <row r="27" spans="1:6" x14ac:dyDescent="0.2">
      <c r="A27" s="23" t="str">
        <f>IF('CT-BLP Tracking'!C27="Forward Contracting Tracker 1", 'CT-BLP Tracking'!A27, "")</f>
        <v/>
      </c>
      <c r="B27" s="18" t="str">
        <f>IF('CT-BLP Tracking'!C27="Forward Contracting Tracker 1", 'CT-BLP Tracking'!B27, "")</f>
        <v/>
      </c>
      <c r="C27" s="7"/>
      <c r="D27" s="19" t="str">
        <f>IF('CT-BLP Tracking'!C27="Forward Contracting Tracker 1", 'CT-BLP Tracking'!S27, "0")</f>
        <v>0</v>
      </c>
      <c r="E27" s="26">
        <f t="shared" si="0"/>
        <v>0</v>
      </c>
      <c r="F27" s="7"/>
    </row>
    <row r="28" spans="1:6" x14ac:dyDescent="0.2">
      <c r="A28" s="23" t="str">
        <f>IF('CT-BLP Tracking'!C28="Forward Contracting Tracker 1", 'CT-BLP Tracking'!A28, "")</f>
        <v/>
      </c>
      <c r="B28" s="18" t="str">
        <f>IF('CT-BLP Tracking'!C28="Forward Contracting Tracker 1", 'CT-BLP Tracking'!B28, "")</f>
        <v/>
      </c>
      <c r="C28" s="7"/>
      <c r="D28" s="19" t="str">
        <f>IF('CT-BLP Tracking'!C28="Forward Contracting Tracker 1", 'CT-BLP Tracking'!S28, "0")</f>
        <v>0</v>
      </c>
      <c r="E28" s="26">
        <f t="shared" si="0"/>
        <v>0</v>
      </c>
      <c r="F28" s="7"/>
    </row>
    <row r="29" spans="1:6" x14ac:dyDescent="0.2">
      <c r="A29" s="23" t="str">
        <f>IF('CT-BLP Tracking'!C29="Forward Contracting Tracker 1", 'CT-BLP Tracking'!A29, "")</f>
        <v/>
      </c>
      <c r="B29" s="18" t="str">
        <f>IF('CT-BLP Tracking'!C29="Forward Contracting Tracker 1", 'CT-BLP Tracking'!B29, "")</f>
        <v/>
      </c>
      <c r="C29" s="7"/>
      <c r="D29" s="19" t="str">
        <f>IF('CT-BLP Tracking'!C29="Forward Contracting Tracker 1", 'CT-BLP Tracking'!S29, "0")</f>
        <v>0</v>
      </c>
      <c r="E29" s="26">
        <f t="shared" si="0"/>
        <v>0</v>
      </c>
      <c r="F29" s="7"/>
    </row>
    <row r="30" spans="1:6" x14ac:dyDescent="0.2">
      <c r="A30" s="23" t="str">
        <f>IF('CT-BLP Tracking'!C30="Forward Contracting Tracker 1", 'CT-BLP Tracking'!A30, "")</f>
        <v/>
      </c>
      <c r="B30" s="18" t="str">
        <f>IF('CT-BLP Tracking'!C30="Forward Contracting Tracker 1", 'CT-BLP Tracking'!B30, "")</f>
        <v/>
      </c>
      <c r="C30" s="7"/>
      <c r="D30" s="19" t="str">
        <f>IF('CT-BLP Tracking'!C30="Forward Contracting Tracker 1", 'CT-BLP Tracking'!S30, "0")</f>
        <v>0</v>
      </c>
      <c r="E30" s="26">
        <f t="shared" si="0"/>
        <v>0</v>
      </c>
      <c r="F30" s="7"/>
    </row>
    <row r="31" spans="1:6" x14ac:dyDescent="0.2">
      <c r="A31" s="23" t="str">
        <f>IF('CT-BLP Tracking'!C31="Forward Contracting Tracker 1", 'CT-BLP Tracking'!A31, "")</f>
        <v/>
      </c>
      <c r="B31" s="18" t="str">
        <f>IF('CT-BLP Tracking'!C31="Forward Contracting Tracker 1", 'CT-BLP Tracking'!B31, "")</f>
        <v/>
      </c>
      <c r="C31" s="7"/>
      <c r="D31" s="19" t="str">
        <f>IF('CT-BLP Tracking'!C31="Forward Contracting Tracker 1", 'CT-BLP Tracking'!S31, "0")</f>
        <v>0</v>
      </c>
      <c r="E31" s="26">
        <f t="shared" si="0"/>
        <v>0</v>
      </c>
      <c r="F31" s="7"/>
    </row>
    <row r="32" spans="1:6" x14ac:dyDescent="0.2">
      <c r="A32" s="23" t="str">
        <f>IF('CT-BLP Tracking'!C32="Forward Contracting Tracker 1", 'CT-BLP Tracking'!A32, "")</f>
        <v/>
      </c>
      <c r="B32" s="18" t="str">
        <f>IF('CT-BLP Tracking'!C32="Forward Contracting Tracker 1", 'CT-BLP Tracking'!B32, "")</f>
        <v/>
      </c>
      <c r="C32" s="7"/>
      <c r="D32" s="19" t="str">
        <f>IF('CT-BLP Tracking'!C32="Forward Contracting Tracker 1", 'CT-BLP Tracking'!S32, "0")</f>
        <v>0</v>
      </c>
      <c r="E32" s="26">
        <f t="shared" si="0"/>
        <v>0</v>
      </c>
      <c r="F32" s="7"/>
    </row>
    <row r="33" spans="1:6" x14ac:dyDescent="0.2">
      <c r="A33" s="23" t="str">
        <f>IF('CT-BLP Tracking'!C33="Forward Contracting Tracker 1", 'CT-BLP Tracking'!A33, "")</f>
        <v/>
      </c>
      <c r="B33" s="18" t="str">
        <f>IF('CT-BLP Tracking'!C33="Forward Contracting Tracker 1", 'CT-BLP Tracking'!B33, "")</f>
        <v/>
      </c>
      <c r="C33" s="7"/>
      <c r="D33" s="19" t="str">
        <f>IF('CT-BLP Tracking'!C33="Forward Contracting Tracker 1", 'CT-BLP Tracking'!S33, "0")</f>
        <v>0</v>
      </c>
      <c r="E33" s="26">
        <f t="shared" si="0"/>
        <v>0</v>
      </c>
      <c r="F33" s="7"/>
    </row>
    <row r="34" spans="1:6" x14ac:dyDescent="0.2">
      <c r="A34" s="23" t="str">
        <f>IF('CT-BLP Tracking'!C34="Forward Contracting Tracker 1", 'CT-BLP Tracking'!A34, "")</f>
        <v/>
      </c>
      <c r="B34" s="18" t="str">
        <f>IF('CT-BLP Tracking'!C34="Forward Contracting Tracker 1", 'CT-BLP Tracking'!B34, "")</f>
        <v/>
      </c>
      <c r="C34" s="7"/>
      <c r="D34" s="19" t="str">
        <f>IF('CT-BLP Tracking'!C34="Forward Contracting Tracker 1", 'CT-BLP Tracking'!S34, "0")</f>
        <v>0</v>
      </c>
      <c r="E34" s="26">
        <f t="shared" si="0"/>
        <v>0</v>
      </c>
      <c r="F34" s="7"/>
    </row>
    <row r="35" spans="1:6" x14ac:dyDescent="0.2">
      <c r="A35" s="23" t="str">
        <f>IF('CT-BLP Tracking'!C35="Forward Contracting Tracker 1", 'CT-BLP Tracking'!A35, "")</f>
        <v/>
      </c>
      <c r="B35" s="18" t="str">
        <f>IF('CT-BLP Tracking'!C35="Forward Contracting Tracker 1", 'CT-BLP Tracking'!B35, "")</f>
        <v/>
      </c>
      <c r="C35" s="7"/>
      <c r="D35" s="19" t="str">
        <f>IF('CT-BLP Tracking'!C35="Forward Contracting Tracker 1", 'CT-BLP Tracking'!S35, "0")</f>
        <v>0</v>
      </c>
      <c r="E35" s="26">
        <f t="shared" si="0"/>
        <v>0</v>
      </c>
      <c r="F35" s="7"/>
    </row>
    <row r="36" spans="1:6" x14ac:dyDescent="0.2">
      <c r="A36" s="23" t="str">
        <f>IF('CT-BLP Tracking'!C36="Forward Contracting Tracker 1", 'CT-BLP Tracking'!A36, "")</f>
        <v/>
      </c>
      <c r="B36" s="18" t="str">
        <f>IF('CT-BLP Tracking'!C36="Forward Contracting Tracker 1", 'CT-BLP Tracking'!B36, "")</f>
        <v/>
      </c>
      <c r="C36" s="7"/>
      <c r="D36" s="19" t="str">
        <f>IF('CT-BLP Tracking'!C36="Forward Contracting Tracker 1", 'CT-BLP Tracking'!S36, "0")</f>
        <v>0</v>
      </c>
      <c r="E36" s="26">
        <f t="shared" si="0"/>
        <v>0</v>
      </c>
      <c r="F36" s="7"/>
    </row>
    <row r="37" spans="1:6" x14ac:dyDescent="0.2">
      <c r="A37" s="23" t="str">
        <f>IF('CT-BLP Tracking'!C37="Forward Contracting Tracker 1", 'CT-BLP Tracking'!A37, "")</f>
        <v/>
      </c>
      <c r="B37" s="18" t="str">
        <f>IF('CT-BLP Tracking'!C37="Forward Contracting Tracker 1", 'CT-BLP Tracking'!B37, "")</f>
        <v/>
      </c>
      <c r="C37" s="7"/>
      <c r="D37" s="19" t="str">
        <f>IF('CT-BLP Tracking'!C37="Forward Contracting Tracker 1", 'CT-BLP Tracking'!S37, "0")</f>
        <v>0</v>
      </c>
      <c r="E37" s="26">
        <f t="shared" si="0"/>
        <v>0</v>
      </c>
      <c r="F37" s="7"/>
    </row>
    <row r="38" spans="1:6" x14ac:dyDescent="0.2">
      <c r="A38" s="23" t="str">
        <f>IF('CT-BLP Tracking'!C38="Forward Contracting Tracker 1", 'CT-BLP Tracking'!A38, "")</f>
        <v/>
      </c>
      <c r="B38" s="18" t="str">
        <f>IF('CT-BLP Tracking'!C38="Forward Contracting Tracker 1", 'CT-BLP Tracking'!B38, "")</f>
        <v/>
      </c>
      <c r="C38" s="7"/>
      <c r="D38" s="19" t="str">
        <f>IF('CT-BLP Tracking'!C38="Forward Contracting Tracker 1", 'CT-BLP Tracking'!S38, "0")</f>
        <v>0</v>
      </c>
      <c r="E38" s="26">
        <f t="shared" si="0"/>
        <v>0</v>
      </c>
      <c r="F38" s="7"/>
    </row>
    <row r="39" spans="1:6" x14ac:dyDescent="0.2">
      <c r="A39" s="23" t="str">
        <f>IF('CT-BLP Tracking'!C39="Forward Contracting Tracker 1", 'CT-BLP Tracking'!A39, "")</f>
        <v/>
      </c>
      <c r="B39" s="18" t="str">
        <f>IF('CT-BLP Tracking'!C39="Forward Contracting Tracker 1", 'CT-BLP Tracking'!B39, "")</f>
        <v/>
      </c>
      <c r="C39" s="7"/>
      <c r="D39" s="19" t="str">
        <f>IF('CT-BLP Tracking'!C39="Forward Contracting Tracker 1", 'CT-BLP Tracking'!S39, "0")</f>
        <v>0</v>
      </c>
      <c r="E39" s="26">
        <f t="shared" si="0"/>
        <v>0</v>
      </c>
      <c r="F39" s="7"/>
    </row>
    <row r="40" spans="1:6" x14ac:dyDescent="0.2">
      <c r="A40" s="23" t="str">
        <f>IF('CT-BLP Tracking'!C40="Forward Contracting Tracker 1", 'CT-BLP Tracking'!A40, "")</f>
        <v/>
      </c>
      <c r="B40" s="18" t="str">
        <f>IF('CT-BLP Tracking'!C40="Forward Contracting Tracker 1", 'CT-BLP Tracking'!B40, "")</f>
        <v/>
      </c>
      <c r="C40" s="7"/>
      <c r="D40" s="19" t="str">
        <f>IF('CT-BLP Tracking'!C40="Forward Contracting Tracker 1", 'CT-BLP Tracking'!S40, "0")</f>
        <v>0</v>
      </c>
      <c r="E40" s="26">
        <f t="shared" si="0"/>
        <v>0</v>
      </c>
      <c r="F40" s="7"/>
    </row>
    <row r="41" spans="1:6" x14ac:dyDescent="0.2">
      <c r="A41" s="23" t="str">
        <f>IF('CT-BLP Tracking'!C41="Forward Contracting Tracker 1", 'CT-BLP Tracking'!A41, "")</f>
        <v/>
      </c>
      <c r="B41" s="18" t="str">
        <f>IF('CT-BLP Tracking'!C41="Forward Contracting Tracker 1", 'CT-BLP Tracking'!B41, "")</f>
        <v/>
      </c>
      <c r="C41" s="7"/>
      <c r="D41" s="19" t="str">
        <f>IF('CT-BLP Tracking'!C41="Forward Contracting Tracker 1", 'CT-BLP Tracking'!S41, "0")</f>
        <v>0</v>
      </c>
      <c r="E41" s="26">
        <f t="shared" si="0"/>
        <v>0</v>
      </c>
      <c r="F41" s="7"/>
    </row>
    <row r="42" spans="1:6" x14ac:dyDescent="0.2">
      <c r="A42" s="23" t="str">
        <f>IF('CT-BLP Tracking'!C42="Forward Contracting Tracker 1", 'CT-BLP Tracking'!A42, "")</f>
        <v/>
      </c>
      <c r="B42" s="18" t="str">
        <f>IF('CT-BLP Tracking'!C42="Forward Contracting Tracker 1", 'CT-BLP Tracking'!B42, "")</f>
        <v/>
      </c>
      <c r="C42" s="7"/>
      <c r="D42" s="19" t="str">
        <f>IF('CT-BLP Tracking'!C42="Forward Contracting Tracker 1", 'CT-BLP Tracking'!S42, "0")</f>
        <v>0</v>
      </c>
      <c r="E42" s="26">
        <f t="shared" si="0"/>
        <v>0</v>
      </c>
      <c r="F42" s="7"/>
    </row>
    <row r="43" spans="1:6" x14ac:dyDescent="0.2">
      <c r="A43" s="23" t="str">
        <f>IF('CT-BLP Tracking'!C43="Forward Contracting Tracker 1", 'CT-BLP Tracking'!A43, "")</f>
        <v/>
      </c>
      <c r="B43" s="18" t="str">
        <f>IF('CT-BLP Tracking'!C43="Forward Contracting Tracker 1", 'CT-BLP Tracking'!B43, "")</f>
        <v/>
      </c>
      <c r="C43" s="7"/>
      <c r="D43" s="19" t="str">
        <f>IF('CT-BLP Tracking'!C43="Forward Contracting Tracker 1", 'CT-BLP Tracking'!S43, "0")</f>
        <v>0</v>
      </c>
      <c r="E43" s="26">
        <f t="shared" si="0"/>
        <v>0</v>
      </c>
      <c r="F43" s="7"/>
    </row>
    <row r="44" spans="1:6" x14ac:dyDescent="0.2">
      <c r="A44" s="23" t="str">
        <f>IF('CT-BLP Tracking'!C44="Forward Contracting Tracker 1", 'CT-BLP Tracking'!A44, "")</f>
        <v/>
      </c>
      <c r="B44" s="18" t="str">
        <f>IF('CT-BLP Tracking'!C44="Forward Contracting Tracker 1", 'CT-BLP Tracking'!B44, "")</f>
        <v/>
      </c>
      <c r="C44" s="7"/>
      <c r="D44" s="19" t="str">
        <f>IF('CT-BLP Tracking'!C44="Forward Contracting Tracker 1", 'CT-BLP Tracking'!S44, "0")</f>
        <v>0</v>
      </c>
      <c r="E44" s="26">
        <f t="shared" si="0"/>
        <v>0</v>
      </c>
      <c r="F44" s="7"/>
    </row>
    <row r="45" spans="1:6" x14ac:dyDescent="0.2">
      <c r="A45" s="23" t="str">
        <f>IF('CT-BLP Tracking'!C45="Forward Contracting Tracker 1", 'CT-BLP Tracking'!A45, "")</f>
        <v/>
      </c>
      <c r="B45" s="18" t="str">
        <f>IF('CT-BLP Tracking'!C45="Forward Contracting Tracker 1", 'CT-BLP Tracking'!B45, "")</f>
        <v/>
      </c>
      <c r="C45" s="7"/>
      <c r="D45" s="19" t="str">
        <f>IF('CT-BLP Tracking'!C45="Forward Contracting Tracker 1", 'CT-BLP Tracking'!S45, "0")</f>
        <v>0</v>
      </c>
      <c r="E45" s="26">
        <f t="shared" si="0"/>
        <v>0</v>
      </c>
      <c r="F45" s="7"/>
    </row>
    <row r="46" spans="1:6" x14ac:dyDescent="0.2">
      <c r="A46" s="23" t="str">
        <f>IF('CT-BLP Tracking'!C46="Forward Contracting Tracker 1", 'CT-BLP Tracking'!A46, "")</f>
        <v/>
      </c>
      <c r="B46" s="18" t="str">
        <f>IF('CT-BLP Tracking'!C46="Forward Contracting Tracker 1", 'CT-BLP Tracking'!B46, "")</f>
        <v/>
      </c>
      <c r="C46" s="7"/>
      <c r="D46" s="19" t="str">
        <f>IF('CT-BLP Tracking'!C46="Forward Contracting Tracker 1", 'CT-BLP Tracking'!S46, "0")</f>
        <v>0</v>
      </c>
      <c r="E46" s="26">
        <f t="shared" si="0"/>
        <v>0</v>
      </c>
      <c r="F46" s="7"/>
    </row>
    <row r="47" spans="1:6" x14ac:dyDescent="0.2">
      <c r="A47" s="23" t="str">
        <f>IF('CT-BLP Tracking'!C47="Forward Contracting Tracker 1", 'CT-BLP Tracking'!A47, "")</f>
        <v/>
      </c>
      <c r="B47" s="18" t="str">
        <f>IF('CT-BLP Tracking'!C47="Forward Contracting Tracker 1", 'CT-BLP Tracking'!B47, "")</f>
        <v/>
      </c>
      <c r="C47" s="7"/>
      <c r="D47" s="19" t="str">
        <f>IF('CT-BLP Tracking'!C47="Forward Contracting Tracker 1", 'CT-BLP Tracking'!S47, "0")</f>
        <v>0</v>
      </c>
      <c r="E47" s="26">
        <f t="shared" si="0"/>
        <v>0</v>
      </c>
      <c r="F47" s="7"/>
    </row>
    <row r="48" spans="1:6" x14ac:dyDescent="0.2">
      <c r="A48" s="23" t="str">
        <f>IF('CT-BLP Tracking'!C48="Forward Contracting Tracker 1", 'CT-BLP Tracking'!A48, "")</f>
        <v/>
      </c>
      <c r="B48" s="18" t="str">
        <f>IF('CT-BLP Tracking'!C48="Forward Contracting Tracker 1", 'CT-BLP Tracking'!B48, "")</f>
        <v/>
      </c>
      <c r="C48" s="7"/>
      <c r="D48" s="19" t="str">
        <f>IF('CT-BLP Tracking'!C48="Forward Contracting Tracker 1", 'CT-BLP Tracking'!S48, "0")</f>
        <v>0</v>
      </c>
      <c r="E48" s="26">
        <f t="shared" si="0"/>
        <v>0</v>
      </c>
      <c r="F48" s="7"/>
    </row>
    <row r="49" spans="1:6" x14ac:dyDescent="0.2">
      <c r="A49" s="23" t="str">
        <f>IF('CT-BLP Tracking'!C49="Forward Contracting Tracker 1", 'CT-BLP Tracking'!A49, "")</f>
        <v/>
      </c>
      <c r="B49" s="18" t="str">
        <f>IF('CT-BLP Tracking'!C49="Forward Contracting Tracker 1", 'CT-BLP Tracking'!B49, "")</f>
        <v/>
      </c>
      <c r="C49" s="7"/>
      <c r="D49" s="19" t="str">
        <f>IF('CT-BLP Tracking'!C49="Forward Contracting Tracker 1", 'CT-BLP Tracking'!S49, "0")</f>
        <v>0</v>
      </c>
      <c r="E49" s="26">
        <f t="shared" si="0"/>
        <v>0</v>
      </c>
      <c r="F49" s="7"/>
    </row>
    <row r="50" spans="1:6" x14ac:dyDescent="0.2">
      <c r="A50" s="23" t="str">
        <f>IF('CT-BLP Tracking'!C50="Forward Contracting Tracker 1", 'CT-BLP Tracking'!A50, "")</f>
        <v/>
      </c>
      <c r="B50" s="18" t="str">
        <f>IF('CT-BLP Tracking'!C50="Forward Contracting Tracker 1", 'CT-BLP Tracking'!B50, "")</f>
        <v/>
      </c>
      <c r="C50" s="7"/>
      <c r="D50" s="19" t="str">
        <f>IF('CT-BLP Tracking'!C50="Forward Contracting Tracker 1", 'CT-BLP Tracking'!S50, "0")</f>
        <v>0</v>
      </c>
      <c r="E50" s="26">
        <f t="shared" si="0"/>
        <v>0</v>
      </c>
      <c r="F50" s="7"/>
    </row>
    <row r="51" spans="1:6" x14ac:dyDescent="0.2">
      <c r="A51" s="23" t="str">
        <f>IF('CT-BLP Tracking'!C51="Forward Contracting Tracker 1", 'CT-BLP Tracking'!A51, "")</f>
        <v/>
      </c>
      <c r="B51" s="18" t="str">
        <f>IF('CT-BLP Tracking'!C51="Forward Contracting Tracker 1", 'CT-BLP Tracking'!B51, "")</f>
        <v/>
      </c>
      <c r="C51" s="7"/>
      <c r="D51" s="19" t="str">
        <f>IF('CT-BLP Tracking'!C51="Forward Contracting Tracker 1", 'CT-BLP Tracking'!S51, "0")</f>
        <v>0</v>
      </c>
      <c r="E51" s="26">
        <f t="shared" si="0"/>
        <v>0</v>
      </c>
      <c r="F51" s="7"/>
    </row>
    <row r="52" spans="1:6" x14ac:dyDescent="0.2">
      <c r="A52" s="23" t="str">
        <f>IF('CT-BLP Tracking'!C52="Forward Contracting Tracker 1", 'CT-BLP Tracking'!A52, "")</f>
        <v/>
      </c>
      <c r="B52" s="18" t="str">
        <f>IF('CT-BLP Tracking'!C52="Forward Contracting Tracker 1", 'CT-BLP Tracking'!B52, "")</f>
        <v/>
      </c>
      <c r="C52" s="7"/>
      <c r="D52" s="19" t="str">
        <f>IF('CT-BLP Tracking'!C52="Forward Contracting Tracker 1", 'CT-BLP Tracking'!S52, "0")</f>
        <v>0</v>
      </c>
      <c r="E52" s="26">
        <f t="shared" si="0"/>
        <v>0</v>
      </c>
      <c r="F52" s="7"/>
    </row>
    <row r="53" spans="1:6" x14ac:dyDescent="0.2">
      <c r="A53" s="23" t="str">
        <f>IF('CT-BLP Tracking'!C53="Forward Contracting Tracker 1", 'CT-BLP Tracking'!A53, "")</f>
        <v/>
      </c>
      <c r="B53" s="18" t="str">
        <f>IF('CT-BLP Tracking'!C53="Forward Contracting Tracker 1", 'CT-BLP Tracking'!B53, "")</f>
        <v/>
      </c>
      <c r="C53" s="7"/>
      <c r="D53" s="19" t="str">
        <f>IF('CT-BLP Tracking'!C53="Forward Contracting Tracker 1", 'CT-BLP Tracking'!S53, "0")</f>
        <v>0</v>
      </c>
      <c r="E53" s="26">
        <f t="shared" si="0"/>
        <v>0</v>
      </c>
      <c r="F53" s="7"/>
    </row>
    <row r="54" spans="1:6" x14ac:dyDescent="0.2">
      <c r="A54" s="23" t="str">
        <f>IF('CT-BLP Tracking'!C54="Forward Contracting Tracker 1", 'CT-BLP Tracking'!A54, "")</f>
        <v/>
      </c>
      <c r="B54" s="18" t="str">
        <f>IF('CT-BLP Tracking'!C54="Forward Contracting Tracker 1", 'CT-BLP Tracking'!B54, "")</f>
        <v/>
      </c>
      <c r="C54" s="7"/>
      <c r="D54" s="19" t="str">
        <f>IF('CT-BLP Tracking'!C54="Forward Contracting Tracker 1", 'CT-BLP Tracking'!S54, "0")</f>
        <v>0</v>
      </c>
      <c r="E54" s="26">
        <f t="shared" si="0"/>
        <v>0</v>
      </c>
      <c r="F54" s="7"/>
    </row>
    <row r="55" spans="1:6" x14ac:dyDescent="0.2">
      <c r="A55" s="23" t="str">
        <f>IF('CT-BLP Tracking'!C55="Forward Contracting Tracker 1", 'CT-BLP Tracking'!A55, "")</f>
        <v/>
      </c>
      <c r="B55" s="18" t="str">
        <f>IF('CT-BLP Tracking'!C55="Forward Contracting Tracker 1", 'CT-BLP Tracking'!B55, "")</f>
        <v/>
      </c>
      <c r="C55" s="7"/>
      <c r="D55" s="19" t="str">
        <f>IF('CT-BLP Tracking'!C55="Forward Contracting Tracker 1", 'CT-BLP Tracking'!S55, "0")</f>
        <v>0</v>
      </c>
      <c r="E55" s="26">
        <f t="shared" si="0"/>
        <v>0</v>
      </c>
      <c r="F55" s="7"/>
    </row>
    <row r="56" spans="1:6" x14ac:dyDescent="0.2">
      <c r="A56" s="23" t="str">
        <f>IF('CT-BLP Tracking'!C56="Forward Contracting Tracker 1", 'CT-BLP Tracking'!A56, "")</f>
        <v/>
      </c>
      <c r="B56" s="18" t="str">
        <f>IF('CT-BLP Tracking'!C56="Forward Contracting Tracker 1", 'CT-BLP Tracking'!B56, "")</f>
        <v/>
      </c>
      <c r="C56" s="7"/>
      <c r="D56" s="19" t="str">
        <f>IF('CT-BLP Tracking'!C56="Forward Contracting Tracker 1", 'CT-BLP Tracking'!S56, "0")</f>
        <v>0</v>
      </c>
      <c r="E56" s="26">
        <f t="shared" si="0"/>
        <v>0</v>
      </c>
      <c r="F56" s="7"/>
    </row>
    <row r="57" spans="1:6" x14ac:dyDescent="0.2">
      <c r="A57" s="23" t="str">
        <f>IF('CT-BLP Tracking'!C57="Forward Contracting Tracker 1", 'CT-BLP Tracking'!A57, "")</f>
        <v/>
      </c>
      <c r="B57" s="18" t="str">
        <f>IF('CT-BLP Tracking'!C57="Forward Contracting Tracker 1", 'CT-BLP Tracking'!B57, "")</f>
        <v/>
      </c>
      <c r="C57" s="7"/>
      <c r="D57" s="19" t="str">
        <f>IF('CT-BLP Tracking'!C57="Forward Contracting Tracker 1", 'CT-BLP Tracking'!S57, "0")</f>
        <v>0</v>
      </c>
      <c r="E57" s="26">
        <f t="shared" si="0"/>
        <v>0</v>
      </c>
      <c r="F57" s="7"/>
    </row>
    <row r="58" spans="1:6" x14ac:dyDescent="0.2">
      <c r="A58" s="23" t="str">
        <f>IF('CT-BLP Tracking'!C58="Forward Contracting Tracker 1", 'CT-BLP Tracking'!A58, "")</f>
        <v/>
      </c>
      <c r="B58" s="18" t="str">
        <f>IF('CT-BLP Tracking'!C58="Forward Contracting Tracker 1", 'CT-BLP Tracking'!B58, "")</f>
        <v/>
      </c>
      <c r="C58" s="7"/>
      <c r="D58" s="19" t="str">
        <f>IF('CT-BLP Tracking'!C58="Forward Contracting Tracker 1", 'CT-BLP Tracking'!S58, "0")</f>
        <v>0</v>
      </c>
      <c r="E58" s="26">
        <f t="shared" si="0"/>
        <v>0</v>
      </c>
      <c r="F58" s="7"/>
    </row>
    <row r="59" spans="1:6" x14ac:dyDescent="0.2">
      <c r="A59" s="23" t="str">
        <f>IF('CT-BLP Tracking'!C59="Forward Contracting Tracker 1", 'CT-BLP Tracking'!A59, "")</f>
        <v/>
      </c>
      <c r="B59" s="18" t="str">
        <f>IF('CT-BLP Tracking'!C59="Forward Contracting Tracker 1", 'CT-BLP Tracking'!B59, "")</f>
        <v/>
      </c>
      <c r="C59" s="7"/>
      <c r="D59" s="19" t="str">
        <f>IF('CT-BLP Tracking'!C59="Forward Contracting Tracker 1", 'CT-BLP Tracking'!S59, "0")</f>
        <v>0</v>
      </c>
      <c r="E59" s="26">
        <f t="shared" si="0"/>
        <v>0</v>
      </c>
      <c r="F59" s="7"/>
    </row>
    <row r="60" spans="1:6" x14ac:dyDescent="0.2">
      <c r="A60" s="23" t="str">
        <f>IF('CT-BLP Tracking'!C60="Forward Contracting Tracker 1", 'CT-BLP Tracking'!A60, "")</f>
        <v/>
      </c>
      <c r="B60" s="18" t="str">
        <f>IF('CT-BLP Tracking'!C60="Forward Contracting Tracker 1", 'CT-BLP Tracking'!B60, "")</f>
        <v/>
      </c>
      <c r="C60" s="7"/>
      <c r="D60" s="19" t="str">
        <f>IF('CT-BLP Tracking'!C60="Forward Contracting Tracker 1", 'CT-BLP Tracking'!S60, "0")</f>
        <v>0</v>
      </c>
      <c r="E60" s="26">
        <f t="shared" si="0"/>
        <v>0</v>
      </c>
      <c r="F60" s="7"/>
    </row>
    <row r="61" spans="1:6" x14ac:dyDescent="0.2">
      <c r="A61" s="23" t="str">
        <f>IF('CT-BLP Tracking'!C61="Forward Contracting Tracker 1", 'CT-BLP Tracking'!A61, "")</f>
        <v/>
      </c>
      <c r="B61" s="18" t="str">
        <f>IF('CT-BLP Tracking'!C61="Forward Contracting Tracker 1", 'CT-BLP Tracking'!B61, "")</f>
        <v/>
      </c>
      <c r="C61" s="7"/>
      <c r="D61" s="19" t="str">
        <f>IF('CT-BLP Tracking'!C61="Forward Contracting Tracker 1", 'CT-BLP Tracking'!S61, "0")</f>
        <v>0</v>
      </c>
      <c r="E61" s="26">
        <f t="shared" si="0"/>
        <v>0</v>
      </c>
      <c r="F61" s="7"/>
    </row>
    <row r="62" spans="1:6" x14ac:dyDescent="0.2">
      <c r="A62" s="23" t="str">
        <f>IF('CT-BLP Tracking'!C62="Forward Contracting Tracker 1", 'CT-BLP Tracking'!A62, "")</f>
        <v/>
      </c>
      <c r="B62" s="18" t="str">
        <f>IF('CT-BLP Tracking'!C62="Forward Contracting Tracker 1", 'CT-BLP Tracking'!B62, "")</f>
        <v/>
      </c>
      <c r="C62" s="7"/>
      <c r="D62" s="19" t="str">
        <f>IF('CT-BLP Tracking'!C62="Forward Contracting Tracker 1", 'CT-BLP Tracking'!S62, "0")</f>
        <v>0</v>
      </c>
      <c r="E62" s="26">
        <f t="shared" si="0"/>
        <v>0</v>
      </c>
      <c r="F62" s="7"/>
    </row>
    <row r="63" spans="1:6" x14ac:dyDescent="0.2">
      <c r="A63" s="23" t="str">
        <f>IF('CT-BLP Tracking'!C63="Forward Contracting Tracker 1", 'CT-BLP Tracking'!A63, "")</f>
        <v/>
      </c>
      <c r="B63" s="18" t="str">
        <f>IF('CT-BLP Tracking'!C63="Forward Contracting Tracker 1", 'CT-BLP Tracking'!B63, "")</f>
        <v/>
      </c>
      <c r="C63" s="7"/>
      <c r="D63" s="19" t="str">
        <f>IF('CT-BLP Tracking'!C63="Forward Contracting Tracker 1", 'CT-BLP Tracking'!S63, "0")</f>
        <v>0</v>
      </c>
      <c r="E63" s="26">
        <f t="shared" si="0"/>
        <v>0</v>
      </c>
      <c r="F63" s="7"/>
    </row>
    <row r="64" spans="1:6" x14ac:dyDescent="0.2">
      <c r="A64" s="23" t="str">
        <f>IF('CT-BLP Tracking'!C64="Forward Contracting Tracker 1", 'CT-BLP Tracking'!A64, "")</f>
        <v/>
      </c>
      <c r="B64" s="18" t="str">
        <f>IF('CT-BLP Tracking'!C64="Forward Contracting Tracker 1", 'CT-BLP Tracking'!B64, "")</f>
        <v/>
      </c>
      <c r="C64" s="7"/>
      <c r="D64" s="19" t="str">
        <f>IF('CT-BLP Tracking'!C64="Forward Contracting Tracker 1", 'CT-BLP Tracking'!S64, "0")</f>
        <v>0</v>
      </c>
      <c r="E64" s="26">
        <f t="shared" si="0"/>
        <v>0</v>
      </c>
      <c r="F64" s="7"/>
    </row>
    <row r="65" spans="1:6" x14ac:dyDescent="0.2">
      <c r="A65" s="23" t="str">
        <f>IF('CT-BLP Tracking'!C65="Forward Contracting Tracker 1", 'CT-BLP Tracking'!A65, "")</f>
        <v/>
      </c>
      <c r="B65" s="18" t="str">
        <f>IF('CT-BLP Tracking'!C65="Forward Contracting Tracker 1", 'CT-BLP Tracking'!B65, "")</f>
        <v/>
      </c>
      <c r="C65" s="7"/>
      <c r="D65" s="19" t="str">
        <f>IF('CT-BLP Tracking'!C65="Forward Contracting Tracker 1", 'CT-BLP Tracking'!S65, "0")</f>
        <v>0</v>
      </c>
      <c r="E65" s="26">
        <f t="shared" si="0"/>
        <v>0</v>
      </c>
      <c r="F65" s="7"/>
    </row>
    <row r="66" spans="1:6" x14ac:dyDescent="0.2">
      <c r="A66" s="23" t="str">
        <f>IF('CT-BLP Tracking'!C66="Forward Contracting Tracker 1", 'CT-BLP Tracking'!A66, "")</f>
        <v/>
      </c>
      <c r="B66" s="18" t="str">
        <f>IF('CT-BLP Tracking'!C66="Forward Contracting Tracker 1", 'CT-BLP Tracking'!B66, "")</f>
        <v/>
      </c>
      <c r="C66" s="7"/>
      <c r="D66" s="19" t="str">
        <f>IF('CT-BLP Tracking'!C66="Forward Contracting Tracker 1", 'CT-BLP Tracking'!S66, "0")</f>
        <v>0</v>
      </c>
      <c r="E66" s="26">
        <f t="shared" si="0"/>
        <v>0</v>
      </c>
      <c r="F66" s="7"/>
    </row>
    <row r="67" spans="1:6" x14ac:dyDescent="0.2">
      <c r="A67" s="23" t="str">
        <f>IF('CT-BLP Tracking'!C67="Forward Contracting Tracker 1", 'CT-BLP Tracking'!A67, "")</f>
        <v/>
      </c>
      <c r="B67" s="18" t="str">
        <f>IF('CT-BLP Tracking'!C67="Forward Contracting Tracker 1", 'CT-BLP Tracking'!B67, "")</f>
        <v/>
      </c>
      <c r="C67" s="7"/>
      <c r="D67" s="19" t="str">
        <f>IF('CT-BLP Tracking'!C67="Forward Contracting Tracker 1", 'CT-BLP Tracking'!S67, "0")</f>
        <v>0</v>
      </c>
      <c r="E67" s="26">
        <f t="shared" si="0"/>
        <v>0</v>
      </c>
      <c r="F67" s="7"/>
    </row>
    <row r="68" spans="1:6" x14ac:dyDescent="0.2">
      <c r="A68" s="23" t="str">
        <f>IF('CT-BLP Tracking'!C68="Forward Contracting Tracker 1", 'CT-BLP Tracking'!A68, "")</f>
        <v/>
      </c>
      <c r="B68" s="18" t="str">
        <f>IF('CT-BLP Tracking'!C68="Forward Contracting Tracker 1", 'CT-BLP Tracking'!B68, "")</f>
        <v/>
      </c>
      <c r="C68" s="7"/>
      <c r="D68" s="19" t="str">
        <f>IF('CT-BLP Tracking'!C68="Forward Contracting Tracker 1", 'CT-BLP Tracking'!S68, "0")</f>
        <v>0</v>
      </c>
      <c r="E68" s="26">
        <f t="shared" si="0"/>
        <v>0</v>
      </c>
      <c r="F68" s="7"/>
    </row>
    <row r="69" spans="1:6" x14ac:dyDescent="0.2">
      <c r="A69" s="23" t="str">
        <f>IF('CT-BLP Tracking'!C69="Forward Contracting Tracker 1", 'CT-BLP Tracking'!A69, "")</f>
        <v/>
      </c>
      <c r="B69" s="18" t="str">
        <f>IF('CT-BLP Tracking'!C69="Forward Contracting Tracker 1", 'CT-BLP Tracking'!B69, "")</f>
        <v/>
      </c>
      <c r="C69" s="7"/>
      <c r="D69" s="19" t="str">
        <f>IF('CT-BLP Tracking'!C69="Forward Contracting Tracker 1", 'CT-BLP Tracking'!S69, "0")</f>
        <v>0</v>
      </c>
      <c r="E69" s="26">
        <f t="shared" si="0"/>
        <v>0</v>
      </c>
      <c r="F69" s="7"/>
    </row>
    <row r="70" spans="1:6" x14ac:dyDescent="0.2">
      <c r="A70" s="23" t="str">
        <f>IF('CT-BLP Tracking'!C70="Forward Contracting Tracker 1", 'CT-BLP Tracking'!A70, "")</f>
        <v/>
      </c>
      <c r="B70" s="18" t="str">
        <f>IF('CT-BLP Tracking'!C70="Forward Contracting Tracker 1", 'CT-BLP Tracking'!B70, "")</f>
        <v/>
      </c>
      <c r="C70" s="7"/>
      <c r="D70" s="19" t="str">
        <f>IF('CT-BLP Tracking'!C70="Forward Contracting Tracker 1", 'CT-BLP Tracking'!S70, "0")</f>
        <v>0</v>
      </c>
      <c r="E70" s="26">
        <f t="shared" si="0"/>
        <v>0</v>
      </c>
      <c r="F70" s="7"/>
    </row>
    <row r="71" spans="1:6" x14ac:dyDescent="0.2">
      <c r="A71" s="23" t="str">
        <f>IF('CT-BLP Tracking'!C71="Forward Contracting Tracker 1", 'CT-BLP Tracking'!A71, "")</f>
        <v/>
      </c>
      <c r="B71" s="18" t="str">
        <f>IF('CT-BLP Tracking'!C71="Forward Contracting Tracker 1", 'CT-BLP Tracking'!B71, "")</f>
        <v/>
      </c>
      <c r="C71" s="7"/>
      <c r="D71" s="19" t="str">
        <f>IF('CT-BLP Tracking'!C71="Forward Contracting Tracker 1", 'CT-BLP Tracking'!S71, "0")</f>
        <v>0</v>
      </c>
      <c r="E71" s="26">
        <f t="shared" si="0"/>
        <v>0</v>
      </c>
      <c r="F71" s="7"/>
    </row>
    <row r="72" spans="1:6" x14ac:dyDescent="0.2">
      <c r="A72" s="23" t="str">
        <f>IF('CT-BLP Tracking'!C72="Forward Contracting Tracker 1", 'CT-BLP Tracking'!A72, "")</f>
        <v/>
      </c>
      <c r="B72" s="18" t="str">
        <f>IF('CT-BLP Tracking'!C72="Forward Contracting Tracker 1", 'CT-BLP Tracking'!B72, "")</f>
        <v/>
      </c>
      <c r="C72" s="7"/>
      <c r="D72" s="19" t="str">
        <f>IF('CT-BLP Tracking'!C72="Forward Contracting Tracker 1", 'CT-BLP Tracking'!S72, "0")</f>
        <v>0</v>
      </c>
      <c r="E72" s="26">
        <f t="shared" si="0"/>
        <v>0</v>
      </c>
      <c r="F72" s="7"/>
    </row>
    <row r="73" spans="1:6" x14ac:dyDescent="0.2">
      <c r="A73" s="23" t="str">
        <f>IF('CT-BLP Tracking'!C73="Forward Contracting Tracker 1", 'CT-BLP Tracking'!A73, "")</f>
        <v/>
      </c>
      <c r="B73" s="18" t="str">
        <f>IF('CT-BLP Tracking'!C73="Forward Contracting Tracker 1", 'CT-BLP Tracking'!B73, "")</f>
        <v/>
      </c>
      <c r="C73" s="7"/>
      <c r="D73" s="19" t="str">
        <f>IF('CT-BLP Tracking'!C73="Forward Contracting Tracker 1", 'CT-BLP Tracking'!S73, "0")</f>
        <v>0</v>
      </c>
      <c r="E73" s="26">
        <f t="shared" ref="E73:E126" si="1">E72-D73</f>
        <v>0</v>
      </c>
      <c r="F73" s="7"/>
    </row>
    <row r="74" spans="1:6" x14ac:dyDescent="0.2">
      <c r="A74" s="23" t="str">
        <f>IF('CT-BLP Tracking'!C74="Forward Contracting Tracker 1", 'CT-BLP Tracking'!A74, "")</f>
        <v/>
      </c>
      <c r="B74" s="18" t="str">
        <f>IF('CT-BLP Tracking'!C74="Forward Contracting Tracker 1", 'CT-BLP Tracking'!B74, "")</f>
        <v/>
      </c>
      <c r="C74" s="7"/>
      <c r="D74" s="19" t="str">
        <f>IF('CT-BLP Tracking'!C74="Forward Contracting Tracker 1", 'CT-BLP Tracking'!S74, "0")</f>
        <v>0</v>
      </c>
      <c r="E74" s="26">
        <f t="shared" si="1"/>
        <v>0</v>
      </c>
      <c r="F74" s="7"/>
    </row>
    <row r="75" spans="1:6" x14ac:dyDescent="0.2">
      <c r="A75" s="23" t="str">
        <f>IF('CT-BLP Tracking'!C75="Forward Contracting Tracker 1", 'CT-BLP Tracking'!A75, "")</f>
        <v/>
      </c>
      <c r="B75" s="18" t="str">
        <f>IF('CT-BLP Tracking'!C75="Forward Contracting Tracker 1", 'CT-BLP Tracking'!B75, "")</f>
        <v/>
      </c>
      <c r="C75" s="7"/>
      <c r="D75" s="19" t="str">
        <f>IF('CT-BLP Tracking'!C75="Forward Contracting Tracker 1", 'CT-BLP Tracking'!S75, "0")</f>
        <v>0</v>
      </c>
      <c r="E75" s="26">
        <f t="shared" si="1"/>
        <v>0</v>
      </c>
      <c r="F75" s="7"/>
    </row>
    <row r="76" spans="1:6" x14ac:dyDescent="0.2">
      <c r="A76" s="23" t="str">
        <f>IF('CT-BLP Tracking'!C76="Forward Contracting Tracker 1", 'CT-BLP Tracking'!A76, "")</f>
        <v/>
      </c>
      <c r="B76" s="18" t="str">
        <f>IF('CT-BLP Tracking'!C76="Forward Contracting Tracker 1", 'CT-BLP Tracking'!B76, "")</f>
        <v/>
      </c>
      <c r="C76" s="7"/>
      <c r="D76" s="19" t="str">
        <f>IF('CT-BLP Tracking'!C76="Forward Contracting Tracker 1", 'CT-BLP Tracking'!S76, "0")</f>
        <v>0</v>
      </c>
      <c r="E76" s="26">
        <f t="shared" si="1"/>
        <v>0</v>
      </c>
      <c r="F76" s="7"/>
    </row>
    <row r="77" spans="1:6" x14ac:dyDescent="0.2">
      <c r="A77" s="23" t="str">
        <f>IF('CT-BLP Tracking'!C77="Forward Contracting Tracker 1", 'CT-BLP Tracking'!A77, "")</f>
        <v/>
      </c>
      <c r="B77" s="18" t="str">
        <f>IF('CT-BLP Tracking'!C77="Forward Contracting Tracker 1", 'CT-BLP Tracking'!B77, "")</f>
        <v/>
      </c>
      <c r="C77" s="7"/>
      <c r="D77" s="19" t="str">
        <f>IF('CT-BLP Tracking'!C77="Forward Contracting Tracker 1", 'CT-BLP Tracking'!S77, "0")</f>
        <v>0</v>
      </c>
      <c r="E77" s="26">
        <f t="shared" si="1"/>
        <v>0</v>
      </c>
      <c r="F77" s="7"/>
    </row>
    <row r="78" spans="1:6" x14ac:dyDescent="0.2">
      <c r="A78" s="23" t="str">
        <f>IF('CT-BLP Tracking'!C78="Forward Contracting Tracker 1", 'CT-BLP Tracking'!A78, "")</f>
        <v/>
      </c>
      <c r="B78" s="18" t="str">
        <f>IF('CT-BLP Tracking'!C78="Forward Contracting Tracker 1", 'CT-BLP Tracking'!B78, "")</f>
        <v/>
      </c>
      <c r="C78" s="7"/>
      <c r="D78" s="19" t="str">
        <f>IF('CT-BLP Tracking'!C78="Forward Contracting Tracker 1", 'CT-BLP Tracking'!S78, "0")</f>
        <v>0</v>
      </c>
      <c r="E78" s="26">
        <f t="shared" si="1"/>
        <v>0</v>
      </c>
      <c r="F78" s="7"/>
    </row>
    <row r="79" spans="1:6" x14ac:dyDescent="0.2">
      <c r="A79" s="23" t="str">
        <f>IF('CT-BLP Tracking'!C79="Forward Contracting Tracker 1", 'CT-BLP Tracking'!A79, "")</f>
        <v/>
      </c>
      <c r="B79" s="18" t="str">
        <f>IF('CT-BLP Tracking'!C79="Forward Contracting Tracker 1", 'CT-BLP Tracking'!B79, "")</f>
        <v/>
      </c>
      <c r="C79" s="7"/>
      <c r="D79" s="19" t="str">
        <f>IF('CT-BLP Tracking'!C79="Forward Contracting Tracker 1", 'CT-BLP Tracking'!S79, "0")</f>
        <v>0</v>
      </c>
      <c r="E79" s="26">
        <f t="shared" si="1"/>
        <v>0</v>
      </c>
      <c r="F79" s="7"/>
    </row>
    <row r="80" spans="1:6" x14ac:dyDescent="0.2">
      <c r="A80" s="23" t="str">
        <f>IF('CT-BLP Tracking'!C80="Forward Contracting Tracker 1", 'CT-BLP Tracking'!A80, "")</f>
        <v/>
      </c>
      <c r="B80" s="18" t="str">
        <f>IF('CT-BLP Tracking'!C80="Forward Contracting Tracker 1", 'CT-BLP Tracking'!B80, "")</f>
        <v/>
      </c>
      <c r="C80" s="7"/>
      <c r="D80" s="19" t="str">
        <f>IF('CT-BLP Tracking'!C80="Forward Contracting Tracker 1", 'CT-BLP Tracking'!S80, "0")</f>
        <v>0</v>
      </c>
      <c r="E80" s="26">
        <f t="shared" si="1"/>
        <v>0</v>
      </c>
      <c r="F80" s="7"/>
    </row>
    <row r="81" spans="1:6" x14ac:dyDescent="0.2">
      <c r="A81" s="23" t="str">
        <f>IF('CT-BLP Tracking'!C81="Forward Contracting Tracker 1", 'CT-BLP Tracking'!A81, "")</f>
        <v/>
      </c>
      <c r="B81" s="18" t="str">
        <f>IF('CT-BLP Tracking'!C81="Forward Contracting Tracker 1", 'CT-BLP Tracking'!B81, "")</f>
        <v/>
      </c>
      <c r="C81" s="7"/>
      <c r="D81" s="19" t="str">
        <f>IF('CT-BLP Tracking'!C81="Forward Contracting Tracker 1", 'CT-BLP Tracking'!S81, "0")</f>
        <v>0</v>
      </c>
      <c r="E81" s="26">
        <f t="shared" si="1"/>
        <v>0</v>
      </c>
      <c r="F81" s="7"/>
    </row>
    <row r="82" spans="1:6" x14ac:dyDescent="0.2">
      <c r="A82" s="23" t="str">
        <f>IF('CT-BLP Tracking'!C82="Forward Contracting Tracker 1", 'CT-BLP Tracking'!A82, "")</f>
        <v/>
      </c>
      <c r="B82" s="18" t="str">
        <f>IF('CT-BLP Tracking'!C82="Forward Contracting Tracker 1", 'CT-BLP Tracking'!B82, "")</f>
        <v/>
      </c>
      <c r="C82" s="7"/>
      <c r="D82" s="19" t="str">
        <f>IF('CT-BLP Tracking'!C82="Forward Contracting Tracker 1", 'CT-BLP Tracking'!S82, "0")</f>
        <v>0</v>
      </c>
      <c r="E82" s="26">
        <f t="shared" si="1"/>
        <v>0</v>
      </c>
      <c r="F82" s="7"/>
    </row>
    <row r="83" spans="1:6" x14ac:dyDescent="0.2">
      <c r="A83" s="23" t="str">
        <f>IF('CT-BLP Tracking'!C83="Forward Contracting Tracker 1", 'CT-BLP Tracking'!A83, "")</f>
        <v/>
      </c>
      <c r="B83" s="18" t="str">
        <f>IF('CT-BLP Tracking'!C83="Forward Contracting Tracker 1", 'CT-BLP Tracking'!B83, "")</f>
        <v/>
      </c>
      <c r="C83" s="7"/>
      <c r="D83" s="19" t="str">
        <f>IF('CT-BLP Tracking'!C83="Forward Contracting Tracker 1", 'CT-BLP Tracking'!S83, "0")</f>
        <v>0</v>
      </c>
      <c r="E83" s="26">
        <f t="shared" si="1"/>
        <v>0</v>
      </c>
      <c r="F83" s="7"/>
    </row>
    <row r="84" spans="1:6" x14ac:dyDescent="0.2">
      <c r="A84" s="23" t="str">
        <f>IF('CT-BLP Tracking'!C84="Forward Contracting Tracker 1", 'CT-BLP Tracking'!A84, "")</f>
        <v/>
      </c>
      <c r="B84" s="18" t="str">
        <f>IF('CT-BLP Tracking'!C84="Forward Contracting Tracker 1", 'CT-BLP Tracking'!B84, "")</f>
        <v/>
      </c>
      <c r="C84" s="7"/>
      <c r="D84" s="19" t="str">
        <f>IF('CT-BLP Tracking'!C84="Forward Contracting Tracker 1", 'CT-BLP Tracking'!S84, "0")</f>
        <v>0</v>
      </c>
      <c r="E84" s="26">
        <f t="shared" si="1"/>
        <v>0</v>
      </c>
      <c r="F84" s="7"/>
    </row>
    <row r="85" spans="1:6" x14ac:dyDescent="0.2">
      <c r="A85" s="23" t="str">
        <f>IF('CT-BLP Tracking'!C85="Forward Contracting Tracker 1", 'CT-BLP Tracking'!A85, "")</f>
        <v/>
      </c>
      <c r="B85" s="18" t="str">
        <f>IF('CT-BLP Tracking'!C85="Forward Contracting Tracker 1", 'CT-BLP Tracking'!B85, "")</f>
        <v/>
      </c>
      <c r="C85" s="7"/>
      <c r="D85" s="19" t="str">
        <f>IF('CT-BLP Tracking'!C85="Forward Contracting Tracker 1", 'CT-BLP Tracking'!S85, "0")</f>
        <v>0</v>
      </c>
      <c r="E85" s="26">
        <f t="shared" si="1"/>
        <v>0</v>
      </c>
      <c r="F85" s="7"/>
    </row>
    <row r="86" spans="1:6" x14ac:dyDescent="0.2">
      <c r="A86" s="23" t="str">
        <f>IF('CT-BLP Tracking'!C86="Forward Contracting Tracker 1", 'CT-BLP Tracking'!A86, "")</f>
        <v/>
      </c>
      <c r="B86" s="18" t="str">
        <f>IF('CT-BLP Tracking'!C86="Forward Contracting Tracker 1", 'CT-BLP Tracking'!B86, "")</f>
        <v/>
      </c>
      <c r="C86" s="7"/>
      <c r="D86" s="19" t="str">
        <f>IF('CT-BLP Tracking'!C86="Forward Contracting Tracker 1", 'CT-BLP Tracking'!S86, "0")</f>
        <v>0</v>
      </c>
      <c r="E86" s="26">
        <f t="shared" si="1"/>
        <v>0</v>
      </c>
      <c r="F86" s="7"/>
    </row>
    <row r="87" spans="1:6" x14ac:dyDescent="0.2">
      <c r="A87" s="23" t="str">
        <f>IF('CT-BLP Tracking'!C87="Forward Contracting Tracker 1", 'CT-BLP Tracking'!A87, "")</f>
        <v/>
      </c>
      <c r="B87" s="18" t="str">
        <f>IF('CT-BLP Tracking'!C87="Forward Contracting Tracker 1", 'CT-BLP Tracking'!B87, "")</f>
        <v/>
      </c>
      <c r="C87" s="7"/>
      <c r="D87" s="19" t="str">
        <f>IF('CT-BLP Tracking'!C87="Forward Contracting Tracker 1", 'CT-BLP Tracking'!S87, "0")</f>
        <v>0</v>
      </c>
      <c r="E87" s="26">
        <f t="shared" si="1"/>
        <v>0</v>
      </c>
      <c r="F87" s="7"/>
    </row>
    <row r="88" spans="1:6" x14ac:dyDescent="0.2">
      <c r="A88" s="23" t="str">
        <f>IF('CT-BLP Tracking'!C88="Forward Contracting Tracker 1", 'CT-BLP Tracking'!A88, "")</f>
        <v/>
      </c>
      <c r="B88" s="18" t="str">
        <f>IF('CT-BLP Tracking'!C88="Forward Contracting Tracker 1", 'CT-BLP Tracking'!B88, "")</f>
        <v/>
      </c>
      <c r="C88" s="7"/>
      <c r="D88" s="19" t="str">
        <f>IF('CT-BLP Tracking'!C88="Forward Contracting Tracker 1", 'CT-BLP Tracking'!S88, "0")</f>
        <v>0</v>
      </c>
      <c r="E88" s="26">
        <f t="shared" si="1"/>
        <v>0</v>
      </c>
      <c r="F88" s="7"/>
    </row>
    <row r="89" spans="1:6" x14ac:dyDescent="0.2">
      <c r="A89" s="23" t="str">
        <f>IF('CT-BLP Tracking'!C89="Forward Contracting Tracker 1", 'CT-BLP Tracking'!A89, "")</f>
        <v/>
      </c>
      <c r="B89" s="18" t="str">
        <f>IF('CT-BLP Tracking'!C89="Forward Contracting Tracker 1", 'CT-BLP Tracking'!B89, "")</f>
        <v/>
      </c>
      <c r="C89" s="7"/>
      <c r="D89" s="19" t="str">
        <f>IF('CT-BLP Tracking'!C89="Forward Contracting Tracker 1", 'CT-BLP Tracking'!S89, "0")</f>
        <v>0</v>
      </c>
      <c r="E89" s="26">
        <f t="shared" si="1"/>
        <v>0</v>
      </c>
      <c r="F89" s="7"/>
    </row>
    <row r="90" spans="1:6" x14ac:dyDescent="0.2">
      <c r="A90" s="23" t="str">
        <f>IF('CT-BLP Tracking'!C90="Forward Contracting Tracker 1", 'CT-BLP Tracking'!A90, "")</f>
        <v/>
      </c>
      <c r="B90" s="18" t="str">
        <f>IF('CT-BLP Tracking'!C90="Forward Contracting Tracker 1", 'CT-BLP Tracking'!B90, "")</f>
        <v/>
      </c>
      <c r="C90" s="7"/>
      <c r="D90" s="19" t="str">
        <f>IF('CT-BLP Tracking'!C90="Forward Contracting Tracker 1", 'CT-BLP Tracking'!S90, "0")</f>
        <v>0</v>
      </c>
      <c r="E90" s="26">
        <f t="shared" si="1"/>
        <v>0</v>
      </c>
      <c r="F90" s="7"/>
    </row>
    <row r="91" spans="1:6" x14ac:dyDescent="0.2">
      <c r="A91" s="23" t="str">
        <f>IF('CT-BLP Tracking'!C91="Forward Contracting Tracker 1", 'CT-BLP Tracking'!A91, "")</f>
        <v/>
      </c>
      <c r="B91" s="18" t="str">
        <f>IF('CT-BLP Tracking'!C91="Forward Contracting Tracker 1", 'CT-BLP Tracking'!B91, "")</f>
        <v/>
      </c>
      <c r="C91" s="7"/>
      <c r="D91" s="19" t="str">
        <f>IF('CT-BLP Tracking'!C91="Forward Contracting Tracker 1", 'CT-BLP Tracking'!S91, "0")</f>
        <v>0</v>
      </c>
      <c r="E91" s="26">
        <f t="shared" si="1"/>
        <v>0</v>
      </c>
      <c r="F91" s="7"/>
    </row>
    <row r="92" spans="1:6" x14ac:dyDescent="0.2">
      <c r="A92" s="23" t="str">
        <f>IF('CT-BLP Tracking'!C92="Forward Contracting Tracker 1", 'CT-BLP Tracking'!A92, "")</f>
        <v/>
      </c>
      <c r="B92" s="18" t="str">
        <f>IF('CT-BLP Tracking'!C92="Forward Contracting Tracker 1", 'CT-BLP Tracking'!B92, "")</f>
        <v/>
      </c>
      <c r="C92" s="7"/>
      <c r="D92" s="19" t="str">
        <f>IF('CT-BLP Tracking'!C92="Forward Contracting Tracker 1", 'CT-BLP Tracking'!S92, "0")</f>
        <v>0</v>
      </c>
      <c r="E92" s="26">
        <f t="shared" si="1"/>
        <v>0</v>
      </c>
      <c r="F92" s="7"/>
    </row>
    <row r="93" spans="1:6" x14ac:dyDescent="0.2">
      <c r="A93" s="23" t="str">
        <f>IF('CT-BLP Tracking'!C93="Forward Contracting Tracker 1", 'CT-BLP Tracking'!A93, "")</f>
        <v/>
      </c>
      <c r="B93" s="18" t="str">
        <f>IF('CT-BLP Tracking'!C93="Forward Contracting Tracker 1", 'CT-BLP Tracking'!B93, "")</f>
        <v/>
      </c>
      <c r="C93" s="7"/>
      <c r="D93" s="19" t="str">
        <f>IF('CT-BLP Tracking'!C93="Forward Contracting Tracker 1", 'CT-BLP Tracking'!S93, "0")</f>
        <v>0</v>
      </c>
      <c r="E93" s="26">
        <f t="shared" si="1"/>
        <v>0</v>
      </c>
      <c r="F93" s="7"/>
    </row>
    <row r="94" spans="1:6" x14ac:dyDescent="0.2">
      <c r="A94" s="23" t="str">
        <f>IF('CT-BLP Tracking'!C94="Forward Contracting Tracker 1", 'CT-BLP Tracking'!A94, "")</f>
        <v/>
      </c>
      <c r="B94" s="18" t="str">
        <f>IF('CT-BLP Tracking'!C94="Forward Contracting Tracker 1", 'CT-BLP Tracking'!B94, "")</f>
        <v/>
      </c>
      <c r="C94" s="7"/>
      <c r="D94" s="19" t="str">
        <f>IF('CT-BLP Tracking'!C94="Forward Contracting Tracker 1", 'CT-BLP Tracking'!S94, "0")</f>
        <v>0</v>
      </c>
      <c r="E94" s="26">
        <f t="shared" si="1"/>
        <v>0</v>
      </c>
      <c r="F94" s="7"/>
    </row>
    <row r="95" spans="1:6" x14ac:dyDescent="0.2">
      <c r="A95" s="23" t="str">
        <f>IF('CT-BLP Tracking'!C95="Forward Contracting Tracker 1", 'CT-BLP Tracking'!A95, "")</f>
        <v/>
      </c>
      <c r="B95" s="18" t="str">
        <f>IF('CT-BLP Tracking'!C95="Forward Contracting Tracker 1", 'CT-BLP Tracking'!B95, "")</f>
        <v/>
      </c>
      <c r="C95" s="7"/>
      <c r="D95" s="19" t="str">
        <f>IF('CT-BLP Tracking'!C95="Forward Contracting Tracker 1", 'CT-BLP Tracking'!S95, "0")</f>
        <v>0</v>
      </c>
      <c r="E95" s="26">
        <f t="shared" si="1"/>
        <v>0</v>
      </c>
      <c r="F95" s="7"/>
    </row>
    <row r="96" spans="1:6" x14ac:dyDescent="0.2">
      <c r="A96" s="23" t="str">
        <f>IF('CT-BLP Tracking'!C96="Forward Contracting Tracker 1", 'CT-BLP Tracking'!A96, "")</f>
        <v/>
      </c>
      <c r="B96" s="18" t="str">
        <f>IF('CT-BLP Tracking'!C96="Forward Contracting Tracker 1", 'CT-BLP Tracking'!B96, "")</f>
        <v/>
      </c>
      <c r="C96" s="7"/>
      <c r="D96" s="19" t="str">
        <f>IF('CT-BLP Tracking'!C96="Forward Contracting Tracker 1", 'CT-BLP Tracking'!S96, "0")</f>
        <v>0</v>
      </c>
      <c r="E96" s="26">
        <f t="shared" si="1"/>
        <v>0</v>
      </c>
      <c r="F96" s="7"/>
    </row>
    <row r="97" spans="1:6" x14ac:dyDescent="0.2">
      <c r="A97" s="23" t="str">
        <f>IF('CT-BLP Tracking'!C97="Forward Contracting Tracker 1", 'CT-BLP Tracking'!A97, "")</f>
        <v/>
      </c>
      <c r="B97" s="18" t="str">
        <f>IF('CT-BLP Tracking'!C97="Forward Contracting Tracker 1", 'CT-BLP Tracking'!B97, "")</f>
        <v/>
      </c>
      <c r="C97" s="7"/>
      <c r="D97" s="19" t="str">
        <f>IF('CT-BLP Tracking'!C97="Forward Contracting Tracker 1", 'CT-BLP Tracking'!S97, "0")</f>
        <v>0</v>
      </c>
      <c r="E97" s="26">
        <f t="shared" si="1"/>
        <v>0</v>
      </c>
      <c r="F97" s="7"/>
    </row>
    <row r="98" spans="1:6" x14ac:dyDescent="0.2">
      <c r="A98" s="23" t="str">
        <f>IF('CT-BLP Tracking'!C98="Forward Contracting Tracker 1", 'CT-BLP Tracking'!A98, "")</f>
        <v/>
      </c>
      <c r="B98" s="18" t="str">
        <f>IF('CT-BLP Tracking'!C98="Forward Contracting Tracker 1", 'CT-BLP Tracking'!B98, "")</f>
        <v/>
      </c>
      <c r="C98" s="7"/>
      <c r="D98" s="19" t="str">
        <f>IF('CT-BLP Tracking'!C98="Forward Contracting Tracker 1", 'CT-BLP Tracking'!S98, "0")</f>
        <v>0</v>
      </c>
      <c r="E98" s="26">
        <f t="shared" si="1"/>
        <v>0</v>
      </c>
      <c r="F98" s="7"/>
    </row>
    <row r="99" spans="1:6" x14ac:dyDescent="0.2">
      <c r="A99" s="23" t="str">
        <f>IF('CT-BLP Tracking'!C99="Forward Contracting Tracker 1", 'CT-BLP Tracking'!A99, "")</f>
        <v/>
      </c>
      <c r="B99" s="18" t="str">
        <f>IF('CT-BLP Tracking'!C99="Forward Contracting Tracker 1", 'CT-BLP Tracking'!B99, "")</f>
        <v/>
      </c>
      <c r="C99" s="7"/>
      <c r="D99" s="19" t="str">
        <f>IF('CT-BLP Tracking'!C99="Forward Contracting Tracker 1", 'CT-BLP Tracking'!S99, "0")</f>
        <v>0</v>
      </c>
      <c r="E99" s="26">
        <f t="shared" si="1"/>
        <v>0</v>
      </c>
      <c r="F99" s="7"/>
    </row>
    <row r="100" spans="1:6" x14ac:dyDescent="0.2">
      <c r="A100" s="23" t="str">
        <f>IF('CT-BLP Tracking'!C100="Forward Contracting Tracker 1", 'CT-BLP Tracking'!A100, "")</f>
        <v/>
      </c>
      <c r="B100" s="18" t="str">
        <f>IF('CT-BLP Tracking'!C100="Forward Contracting Tracker 1", 'CT-BLP Tracking'!B100, "")</f>
        <v/>
      </c>
      <c r="C100" s="7"/>
      <c r="D100" s="19" t="str">
        <f>IF('CT-BLP Tracking'!C100="Forward Contracting Tracker 1", 'CT-BLP Tracking'!S100, "0")</f>
        <v>0</v>
      </c>
      <c r="E100" s="26">
        <f t="shared" si="1"/>
        <v>0</v>
      </c>
      <c r="F100" s="7"/>
    </row>
    <row r="101" spans="1:6" x14ac:dyDescent="0.2">
      <c r="A101" s="23" t="str">
        <f>IF('CT-BLP Tracking'!C101="Forward Contracting Tracker 1", 'CT-BLP Tracking'!A101, "")</f>
        <v/>
      </c>
      <c r="B101" s="18" t="str">
        <f>IF('CT-BLP Tracking'!C101="Forward Contracting Tracker 1", 'CT-BLP Tracking'!B101, "")</f>
        <v/>
      </c>
      <c r="C101" s="7"/>
      <c r="D101" s="19" t="str">
        <f>IF('CT-BLP Tracking'!C101="Forward Contracting Tracker 1", 'CT-BLP Tracking'!S101, "0")</f>
        <v>0</v>
      </c>
      <c r="E101" s="26">
        <f t="shared" si="1"/>
        <v>0</v>
      </c>
      <c r="F101" s="7"/>
    </row>
    <row r="102" spans="1:6" x14ac:dyDescent="0.2">
      <c r="A102" s="23" t="str">
        <f>IF('CT-BLP Tracking'!C102="Forward Contracting Tracker 1", 'CT-BLP Tracking'!A102, "")</f>
        <v/>
      </c>
      <c r="B102" s="18" t="str">
        <f>IF('CT-BLP Tracking'!C102="Forward Contracting Tracker 1", 'CT-BLP Tracking'!B102, "")</f>
        <v/>
      </c>
      <c r="C102" s="7"/>
      <c r="D102" s="19" t="str">
        <f>IF('CT-BLP Tracking'!C102="Forward Contracting Tracker 1", 'CT-BLP Tracking'!S102, "0")</f>
        <v>0</v>
      </c>
      <c r="E102" s="26">
        <f t="shared" si="1"/>
        <v>0</v>
      </c>
      <c r="F102" s="7"/>
    </row>
    <row r="103" spans="1:6" x14ac:dyDescent="0.2">
      <c r="A103" s="23" t="str">
        <f>IF('CT-BLP Tracking'!C103="Forward Contracting Tracker 1", 'CT-BLP Tracking'!A103, "")</f>
        <v/>
      </c>
      <c r="B103" s="18" t="str">
        <f>IF('CT-BLP Tracking'!C103="Forward Contracting Tracker 1", 'CT-BLP Tracking'!B103, "")</f>
        <v/>
      </c>
      <c r="C103" s="7"/>
      <c r="D103" s="19" t="str">
        <f>IF('CT-BLP Tracking'!C103="Forward Contracting Tracker 1", 'CT-BLP Tracking'!S103, "0")</f>
        <v>0</v>
      </c>
      <c r="E103" s="26">
        <f t="shared" si="1"/>
        <v>0</v>
      </c>
      <c r="F103" s="7"/>
    </row>
    <row r="104" spans="1:6" x14ac:dyDescent="0.2">
      <c r="A104" s="23" t="str">
        <f>IF('CT-BLP Tracking'!C104="Forward Contracting Tracker 1", 'CT-BLP Tracking'!A104, "")</f>
        <v/>
      </c>
      <c r="B104" s="18" t="str">
        <f>IF('CT-BLP Tracking'!C104="Forward Contracting Tracker 1", 'CT-BLP Tracking'!B104, "")</f>
        <v/>
      </c>
      <c r="C104" s="7"/>
      <c r="D104" s="19" t="str">
        <f>IF('CT-BLP Tracking'!C104="Forward Contracting Tracker 1", 'CT-BLP Tracking'!S104, "0")</f>
        <v>0</v>
      </c>
      <c r="E104" s="26">
        <f t="shared" si="1"/>
        <v>0</v>
      </c>
      <c r="F104" s="7"/>
    </row>
    <row r="105" spans="1:6" x14ac:dyDescent="0.2">
      <c r="A105" s="23" t="str">
        <f>IF('CT-BLP Tracking'!C105="Forward Contracting Tracker 1", 'CT-BLP Tracking'!A105, "")</f>
        <v/>
      </c>
      <c r="B105" s="18" t="str">
        <f>IF('CT-BLP Tracking'!C105="Forward Contracting Tracker 1", 'CT-BLP Tracking'!B105, "")</f>
        <v/>
      </c>
      <c r="C105" s="7"/>
      <c r="D105" s="19" t="str">
        <f>IF('CT-BLP Tracking'!C105="Forward Contracting Tracker 1", 'CT-BLP Tracking'!S105, "0")</f>
        <v>0</v>
      </c>
      <c r="E105" s="26">
        <f t="shared" si="1"/>
        <v>0</v>
      </c>
      <c r="F105" s="7"/>
    </row>
    <row r="106" spans="1:6" x14ac:dyDescent="0.2">
      <c r="A106" s="23" t="str">
        <f>IF('CT-BLP Tracking'!C106="Forward Contracting Tracker 1", 'CT-BLP Tracking'!A106, "")</f>
        <v/>
      </c>
      <c r="B106" s="18" t="str">
        <f>IF('CT-BLP Tracking'!C106="Forward Contracting Tracker 1", 'CT-BLP Tracking'!B106, "")</f>
        <v/>
      </c>
      <c r="C106" s="7"/>
      <c r="D106" s="19" t="str">
        <f>IF('CT-BLP Tracking'!C106="Forward Contracting Tracker 1", 'CT-BLP Tracking'!S106, "0")</f>
        <v>0</v>
      </c>
      <c r="E106" s="26">
        <f t="shared" si="1"/>
        <v>0</v>
      </c>
      <c r="F106" s="7"/>
    </row>
    <row r="107" spans="1:6" x14ac:dyDescent="0.2">
      <c r="A107" s="23" t="str">
        <f>IF('CT-BLP Tracking'!C107="Forward Contracting Tracker 1", 'CT-BLP Tracking'!A107, "")</f>
        <v/>
      </c>
      <c r="B107" s="18" t="str">
        <f>IF('CT-BLP Tracking'!C107="Forward Contracting Tracker 1", 'CT-BLP Tracking'!B107, "")</f>
        <v/>
      </c>
      <c r="C107" s="7"/>
      <c r="D107" s="19" t="str">
        <f>IF('CT-BLP Tracking'!C107="Forward Contracting Tracker 1", 'CT-BLP Tracking'!S107, "0")</f>
        <v>0</v>
      </c>
      <c r="E107" s="26">
        <f t="shared" si="1"/>
        <v>0</v>
      </c>
      <c r="F107" s="7"/>
    </row>
    <row r="108" spans="1:6" x14ac:dyDescent="0.2">
      <c r="A108" s="23" t="str">
        <f>IF('CT-BLP Tracking'!C108="Forward Contracting Tracker 1", 'CT-BLP Tracking'!A108, "")</f>
        <v/>
      </c>
      <c r="B108" s="18" t="str">
        <f>IF('CT-BLP Tracking'!C108="Forward Contracting Tracker 1", 'CT-BLP Tracking'!B108, "")</f>
        <v/>
      </c>
      <c r="C108" s="7"/>
      <c r="D108" s="19" t="str">
        <f>IF('CT-BLP Tracking'!C108="Forward Contracting Tracker 1", 'CT-BLP Tracking'!S108, "0")</f>
        <v>0</v>
      </c>
      <c r="E108" s="26">
        <f t="shared" si="1"/>
        <v>0</v>
      </c>
      <c r="F108" s="7"/>
    </row>
    <row r="109" spans="1:6" x14ac:dyDescent="0.2">
      <c r="A109" s="23" t="str">
        <f>IF('CT-BLP Tracking'!C109="Forward Contracting Tracker 1", 'CT-BLP Tracking'!A109, "")</f>
        <v/>
      </c>
      <c r="B109" s="18" t="str">
        <f>IF('CT-BLP Tracking'!C109="Forward Contracting Tracker 1", 'CT-BLP Tracking'!B109, "")</f>
        <v/>
      </c>
      <c r="C109" s="7"/>
      <c r="D109" s="19" t="str">
        <f>IF('CT-BLP Tracking'!C109="Forward Contracting Tracker 1", 'CT-BLP Tracking'!S109, "0")</f>
        <v>0</v>
      </c>
      <c r="E109" s="26">
        <f t="shared" si="1"/>
        <v>0</v>
      </c>
      <c r="F109" s="7"/>
    </row>
    <row r="110" spans="1:6" x14ac:dyDescent="0.2">
      <c r="A110" s="23" t="str">
        <f>IF('CT-BLP Tracking'!C110="Forward Contracting Tracker 1", 'CT-BLP Tracking'!A110, "")</f>
        <v/>
      </c>
      <c r="B110" s="18" t="str">
        <f>IF('CT-BLP Tracking'!C110="Forward Contracting Tracker 1", 'CT-BLP Tracking'!B110, "")</f>
        <v/>
      </c>
      <c r="C110" s="7"/>
      <c r="D110" s="19" t="str">
        <f>IF('CT-BLP Tracking'!C110="Forward Contracting Tracker 1", 'CT-BLP Tracking'!S110, "0")</f>
        <v>0</v>
      </c>
      <c r="E110" s="26">
        <f t="shared" si="1"/>
        <v>0</v>
      </c>
      <c r="F110" s="7"/>
    </row>
    <row r="111" spans="1:6" x14ac:dyDescent="0.2">
      <c r="A111" s="23" t="str">
        <f>IF('CT-BLP Tracking'!C111="Forward Contracting Tracker 1", 'CT-BLP Tracking'!A111, "")</f>
        <v/>
      </c>
      <c r="B111" s="18" t="str">
        <f>IF('CT-BLP Tracking'!C111="Forward Contracting Tracker 1", 'CT-BLP Tracking'!B111, "")</f>
        <v/>
      </c>
      <c r="C111" s="7"/>
      <c r="D111" s="19" t="str">
        <f>IF('CT-BLP Tracking'!C111="Forward Contracting Tracker 1", 'CT-BLP Tracking'!S111, "0")</f>
        <v>0</v>
      </c>
      <c r="E111" s="26">
        <f t="shared" si="1"/>
        <v>0</v>
      </c>
      <c r="F111" s="7"/>
    </row>
    <row r="112" spans="1:6" x14ac:dyDescent="0.2">
      <c r="A112" s="23" t="str">
        <f>IF('CT-BLP Tracking'!C112="Forward Contracting Tracker 1", 'CT-BLP Tracking'!A112, "")</f>
        <v/>
      </c>
      <c r="B112" s="18" t="str">
        <f>IF('CT-BLP Tracking'!C112="Forward Contracting Tracker 1", 'CT-BLP Tracking'!B112, "")</f>
        <v/>
      </c>
      <c r="C112" s="7"/>
      <c r="D112" s="19" t="str">
        <f>IF('CT-BLP Tracking'!C112="Forward Contracting Tracker 1", 'CT-BLP Tracking'!S112, "0")</f>
        <v>0</v>
      </c>
      <c r="E112" s="26">
        <f t="shared" si="1"/>
        <v>0</v>
      </c>
      <c r="F112" s="7"/>
    </row>
    <row r="113" spans="1:6" x14ac:dyDescent="0.2">
      <c r="A113" s="23" t="str">
        <f>IF('CT-BLP Tracking'!C113="Forward Contracting Tracker 1", 'CT-BLP Tracking'!A113, "")</f>
        <v/>
      </c>
      <c r="B113" s="18" t="str">
        <f>IF('CT-BLP Tracking'!C113="Forward Contracting Tracker 1", 'CT-BLP Tracking'!B113, "")</f>
        <v/>
      </c>
      <c r="C113" s="7"/>
      <c r="D113" s="19" t="str">
        <f>IF('CT-BLP Tracking'!C113="Forward Contracting Tracker 1", 'CT-BLP Tracking'!S113, "0")</f>
        <v>0</v>
      </c>
      <c r="E113" s="26">
        <f t="shared" si="1"/>
        <v>0</v>
      </c>
      <c r="F113" s="7"/>
    </row>
    <row r="114" spans="1:6" x14ac:dyDescent="0.2">
      <c r="A114" s="23" t="str">
        <f>IF('CT-BLP Tracking'!C114="Forward Contracting Tracker 1", 'CT-BLP Tracking'!A114, "")</f>
        <v/>
      </c>
      <c r="B114" s="18" t="str">
        <f>IF('CT-BLP Tracking'!C114="Forward Contracting Tracker 1", 'CT-BLP Tracking'!B114, "")</f>
        <v/>
      </c>
      <c r="C114" s="7"/>
      <c r="D114" s="19" t="str">
        <f>IF('CT-BLP Tracking'!C114="Forward Contracting Tracker 1", 'CT-BLP Tracking'!S114, "0")</f>
        <v>0</v>
      </c>
      <c r="E114" s="26">
        <f t="shared" si="1"/>
        <v>0</v>
      </c>
      <c r="F114" s="7"/>
    </row>
    <row r="115" spans="1:6" x14ac:dyDescent="0.2">
      <c r="A115" s="23" t="str">
        <f>IF('CT-BLP Tracking'!C115="Forward Contracting Tracker 1", 'CT-BLP Tracking'!A115, "")</f>
        <v/>
      </c>
      <c r="B115" s="18" t="str">
        <f>IF('CT-BLP Tracking'!C115="Forward Contracting Tracker 1", 'CT-BLP Tracking'!B115, "")</f>
        <v/>
      </c>
      <c r="C115" s="7"/>
      <c r="D115" s="19" t="str">
        <f>IF('CT-BLP Tracking'!C115="Forward Contracting Tracker 1", 'CT-BLP Tracking'!S115, "0")</f>
        <v>0</v>
      </c>
      <c r="E115" s="26">
        <f t="shared" si="1"/>
        <v>0</v>
      </c>
      <c r="F115" s="7"/>
    </row>
    <row r="116" spans="1:6" x14ac:dyDescent="0.2">
      <c r="A116" s="23" t="str">
        <f>IF('CT-BLP Tracking'!C116="Forward Contracting Tracker 1", 'CT-BLP Tracking'!A116, "")</f>
        <v/>
      </c>
      <c r="B116" s="18" t="str">
        <f>IF('CT-BLP Tracking'!C116="Forward Contracting Tracker 1", 'CT-BLP Tracking'!B116, "")</f>
        <v/>
      </c>
      <c r="C116" s="7"/>
      <c r="D116" s="19" t="str">
        <f>IF('CT-BLP Tracking'!C116="Forward Contracting Tracker 1", 'CT-BLP Tracking'!S116, "0")</f>
        <v>0</v>
      </c>
      <c r="E116" s="26">
        <f t="shared" si="1"/>
        <v>0</v>
      </c>
      <c r="F116" s="7"/>
    </row>
    <row r="117" spans="1:6" x14ac:dyDescent="0.2">
      <c r="A117" s="23" t="str">
        <f>IF('CT-BLP Tracking'!C117="Forward Contracting Tracker 1", 'CT-BLP Tracking'!A117, "")</f>
        <v/>
      </c>
      <c r="B117" s="18" t="str">
        <f>IF('CT-BLP Tracking'!C117="Forward Contracting Tracker 1", 'CT-BLP Tracking'!B117, "")</f>
        <v/>
      </c>
      <c r="C117" s="7"/>
      <c r="D117" s="19" t="str">
        <f>IF('CT-BLP Tracking'!C117="Forward Contracting Tracker 1", 'CT-BLP Tracking'!S117, "0")</f>
        <v>0</v>
      </c>
      <c r="E117" s="26">
        <f t="shared" si="1"/>
        <v>0</v>
      </c>
      <c r="F117" s="7"/>
    </row>
    <row r="118" spans="1:6" x14ac:dyDescent="0.2">
      <c r="A118" s="23" t="str">
        <f>IF('CT-BLP Tracking'!C118="Forward Contracting Tracker 1", 'CT-BLP Tracking'!A118, "")</f>
        <v/>
      </c>
      <c r="B118" s="18" t="str">
        <f>IF('CT-BLP Tracking'!C118="Forward Contracting Tracker 1", 'CT-BLP Tracking'!B118, "")</f>
        <v/>
      </c>
      <c r="C118" s="7"/>
      <c r="D118" s="19" t="str">
        <f>IF('CT-BLP Tracking'!C118="Forward Contracting Tracker 1", 'CT-BLP Tracking'!S118, "0")</f>
        <v>0</v>
      </c>
      <c r="E118" s="26">
        <f t="shared" si="1"/>
        <v>0</v>
      </c>
      <c r="F118" s="7"/>
    </row>
    <row r="119" spans="1:6" x14ac:dyDescent="0.2">
      <c r="A119" s="23" t="str">
        <f>IF('CT-BLP Tracking'!C119="Forward Contracting Tracker 1", 'CT-BLP Tracking'!A119, "")</f>
        <v/>
      </c>
      <c r="B119" s="18" t="str">
        <f>IF('CT-BLP Tracking'!C119="Forward Contracting Tracker 1", 'CT-BLP Tracking'!B119, "")</f>
        <v/>
      </c>
      <c r="C119" s="7"/>
      <c r="D119" s="19" t="str">
        <f>IF('CT-BLP Tracking'!C119="Forward Contracting Tracker 1", 'CT-BLP Tracking'!S119, "0")</f>
        <v>0</v>
      </c>
      <c r="E119" s="26">
        <f t="shared" si="1"/>
        <v>0</v>
      </c>
      <c r="F119" s="7"/>
    </row>
    <row r="120" spans="1:6" x14ac:dyDescent="0.2">
      <c r="A120" s="23" t="str">
        <f>IF('CT-BLP Tracking'!C120="Forward Contracting Tracker 1", 'CT-BLP Tracking'!A120, "")</f>
        <v/>
      </c>
      <c r="B120" s="18" t="str">
        <f>IF('CT-BLP Tracking'!C120="Forward Contracting Tracker 1", 'CT-BLP Tracking'!B120, "")</f>
        <v/>
      </c>
      <c r="C120" s="7"/>
      <c r="D120" s="19" t="str">
        <f>IF('CT-BLP Tracking'!C120="Forward Contracting Tracker 1", 'CT-BLP Tracking'!S120, "0")</f>
        <v>0</v>
      </c>
      <c r="E120" s="26">
        <f t="shared" si="1"/>
        <v>0</v>
      </c>
      <c r="F120" s="7"/>
    </row>
    <row r="121" spans="1:6" x14ac:dyDescent="0.2">
      <c r="A121" s="23" t="str">
        <f>IF('CT-BLP Tracking'!C121="Forward Contracting Tracker 1", 'CT-BLP Tracking'!A121, "")</f>
        <v/>
      </c>
      <c r="B121" s="18" t="str">
        <f>IF('CT-BLP Tracking'!C121="Forward Contracting Tracker 1", 'CT-BLP Tracking'!B121, "")</f>
        <v/>
      </c>
      <c r="C121" s="7"/>
      <c r="D121" s="19" t="str">
        <f>IF('CT-BLP Tracking'!C121="Forward Contracting Tracker 1", 'CT-BLP Tracking'!S121, "0")</f>
        <v>0</v>
      </c>
      <c r="E121" s="26">
        <f t="shared" si="1"/>
        <v>0</v>
      </c>
      <c r="F121" s="7"/>
    </row>
    <row r="122" spans="1:6" x14ac:dyDescent="0.2">
      <c r="A122" s="23" t="str">
        <f>IF('CT-BLP Tracking'!C122="Forward Contracting Tracker 1", 'CT-BLP Tracking'!A122, "")</f>
        <v/>
      </c>
      <c r="B122" s="18" t="str">
        <f>IF('CT-BLP Tracking'!C122="Forward Contracting Tracker 1", 'CT-BLP Tracking'!B122, "")</f>
        <v/>
      </c>
      <c r="C122" s="7"/>
      <c r="D122" s="19" t="str">
        <f>IF('CT-BLP Tracking'!C122="Forward Contracting Tracker 1", 'CT-BLP Tracking'!S122, "0")</f>
        <v>0</v>
      </c>
      <c r="E122" s="26">
        <f t="shared" si="1"/>
        <v>0</v>
      </c>
      <c r="F122" s="7"/>
    </row>
    <row r="123" spans="1:6" x14ac:dyDescent="0.2">
      <c r="A123" s="23" t="str">
        <f>IF('CT-BLP Tracking'!C123="Forward Contracting Tracker 1", 'CT-BLP Tracking'!A123, "")</f>
        <v/>
      </c>
      <c r="B123" s="18" t="str">
        <f>IF('CT-BLP Tracking'!C123="Forward Contracting Tracker 1", 'CT-BLP Tracking'!B123, "")</f>
        <v/>
      </c>
      <c r="C123" s="7"/>
      <c r="D123" s="19" t="str">
        <f>IF('CT-BLP Tracking'!C123="Forward Contracting Tracker 1", 'CT-BLP Tracking'!S123, "0")</f>
        <v>0</v>
      </c>
      <c r="E123" s="26">
        <f t="shared" si="1"/>
        <v>0</v>
      </c>
      <c r="F123" s="7"/>
    </row>
    <row r="124" spans="1:6" x14ac:dyDescent="0.2">
      <c r="A124" s="23" t="str">
        <f>IF('CT-BLP Tracking'!C124="Forward Contracting Tracker 1", 'CT-BLP Tracking'!A124, "")</f>
        <v/>
      </c>
      <c r="B124" s="18" t="str">
        <f>IF('CT-BLP Tracking'!C124="Forward Contracting Tracker 1", 'CT-BLP Tracking'!B124, "")</f>
        <v/>
      </c>
      <c r="C124" s="7"/>
      <c r="D124" s="19" t="str">
        <f>IF('CT-BLP Tracking'!C124="Forward Contracting Tracker 1", 'CT-BLP Tracking'!S124, "0")</f>
        <v>0</v>
      </c>
      <c r="E124" s="26">
        <f t="shared" si="1"/>
        <v>0</v>
      </c>
      <c r="F124" s="7"/>
    </row>
    <row r="125" spans="1:6" x14ac:dyDescent="0.2">
      <c r="A125" s="23" t="str">
        <f>IF('CT-BLP Tracking'!C125="Forward Contracting Tracker 1", 'CT-BLP Tracking'!A125, "")</f>
        <v/>
      </c>
      <c r="B125" s="18" t="str">
        <f>IF('CT-BLP Tracking'!C125="Forward Contracting Tracker 1", 'CT-BLP Tracking'!B125, "")</f>
        <v/>
      </c>
      <c r="C125" s="7"/>
      <c r="D125" s="19" t="str">
        <f>IF('CT-BLP Tracking'!C125="Forward Contracting Tracker 1", 'CT-BLP Tracking'!S125, "0")</f>
        <v>0</v>
      </c>
      <c r="E125" s="26">
        <f t="shared" si="1"/>
        <v>0</v>
      </c>
      <c r="F125" s="7"/>
    </row>
    <row r="126" spans="1:6" x14ac:dyDescent="0.2">
      <c r="A126" s="23" t="str">
        <f>IF('CT-BLP Tracking'!C126="Forward Contracting Tracker 1", 'CT-BLP Tracking'!A126, "")</f>
        <v/>
      </c>
      <c r="B126" s="18" t="str">
        <f>IF('CT-BLP Tracking'!C126="Forward Contracting Tracker 1", 'CT-BLP Tracking'!B126, "")</f>
        <v/>
      </c>
      <c r="C126" s="7"/>
      <c r="D126" s="19" t="str">
        <f>IF('CT-BLP Tracking'!C126="Forward Contracting Tracker 1", 'CT-BLP Tracking'!S126, "0")</f>
        <v>0</v>
      </c>
      <c r="E126" s="26">
        <f t="shared" si="1"/>
        <v>0</v>
      </c>
      <c r="F126" s="7"/>
    </row>
  </sheetData>
  <sheetProtection algorithmName="SHA-512" hashValue="yWBIgkTmjyi42F0uRyRdfhuv56lwInAl+l7i50LOMMMYSieK3vfZppJd4oBLge8bdAH5re6E/VqbEk8cFFfTsQ==" saltValue="vS/AVf6qjlQgUwSnMKsYJA==" spinCount="100000" sheet="1" selectLockedCells="1"/>
  <conditionalFormatting sqref="E6:E126">
    <cfRule type="cellIs" dxfId="2" priority="1" operator="lessThanOr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02E66-B514-4ADE-AB3E-8DC1044EE7C7}">
  <sheetPr codeName="Sheet7">
    <tabColor theme="8" tint="0.39997558519241921"/>
  </sheetPr>
  <dimension ref="A2:F126"/>
  <sheetViews>
    <sheetView showGridLines="0" workbookViewId="0">
      <selection activeCell="C15" sqref="C15"/>
    </sheetView>
  </sheetViews>
  <sheetFormatPr defaultColWidth="0" defaultRowHeight="14.25" x14ac:dyDescent="0.2"/>
  <cols>
    <col min="1" max="1" width="20.7109375" style="4" customWidth="1"/>
    <col min="2" max="2" width="17.42578125" style="4" customWidth="1"/>
    <col min="3" max="3" width="100.7109375" style="4" customWidth="1"/>
    <col min="4" max="4" width="12.140625" style="4" customWidth="1"/>
    <col min="5" max="5" width="14.7109375" style="24" customWidth="1"/>
    <col min="6" max="6" width="100.7109375" style="4" customWidth="1"/>
    <col min="7" max="16384" width="9.140625" style="4" hidden="1"/>
  </cols>
  <sheetData>
    <row r="2" spans="1:6" ht="30" x14ac:dyDescent="0.25">
      <c r="A2" s="5" t="s">
        <v>43</v>
      </c>
      <c r="C2" s="6" t="s">
        <v>28</v>
      </c>
      <c r="D2" s="6" t="s">
        <v>27</v>
      </c>
    </row>
    <row r="3" spans="1:6" x14ac:dyDescent="0.2">
      <c r="A3" s="7"/>
      <c r="C3" s="7"/>
      <c r="D3" s="8"/>
    </row>
    <row r="4" spans="1:6" x14ac:dyDescent="0.2">
      <c r="A4" s="9"/>
      <c r="C4" s="9"/>
      <c r="D4" s="10"/>
    </row>
    <row r="5" spans="1:6" s="12" customFormat="1" ht="30" x14ac:dyDescent="0.25">
      <c r="A5" s="11" t="s">
        <v>0</v>
      </c>
      <c r="B5" s="11" t="s">
        <v>25</v>
      </c>
      <c r="C5" s="11" t="s">
        <v>44</v>
      </c>
      <c r="D5" s="11" t="s">
        <v>26</v>
      </c>
      <c r="E5" s="11" t="s">
        <v>29</v>
      </c>
      <c r="F5" s="11" t="s">
        <v>30</v>
      </c>
    </row>
    <row r="6" spans="1:6" x14ac:dyDescent="0.2">
      <c r="A6" s="13" t="str">
        <f>IF('CT-BLP Tracking'!C6="Forward Contracting Tracker 2", 'CT-BLP Tracking'!A6, "")</f>
        <v/>
      </c>
      <c r="B6" s="14" t="str">
        <f>IF('CT-BLP Tracking'!C6="Forward Contracting Tracker 2", 'CT-BLP Tracking'!B6, "")</f>
        <v/>
      </c>
      <c r="C6" s="15"/>
      <c r="D6" s="16" t="str">
        <f>IF('CT-BLP Tracking'!C6="Forward Contracting Tracker 2", 'CT-BLP Tracking'!S6, "0")</f>
        <v>0</v>
      </c>
      <c r="E6" s="25">
        <f>D3-D6</f>
        <v>0</v>
      </c>
      <c r="F6" s="15"/>
    </row>
    <row r="7" spans="1:6" x14ac:dyDescent="0.2">
      <c r="A7" s="17" t="str">
        <f>IF('CT-BLP Tracking'!C7="Forward Contracting Tracker 2", 'CT-BLP Tracking'!A7, "")</f>
        <v/>
      </c>
      <c r="B7" s="18" t="str">
        <f>IF('CT-BLP Tracking'!C7="Forward Contracting Tracker 2", 'CT-BLP Tracking'!B7, "")</f>
        <v/>
      </c>
      <c r="C7" s="7"/>
      <c r="D7" s="19" t="str">
        <f>IF('CT-BLP Tracking'!C7="Forward Contracting Tracker 2", 'CT-BLP Tracking'!S7, "0")</f>
        <v>0</v>
      </c>
      <c r="E7" s="26">
        <f>E6-D7</f>
        <v>0</v>
      </c>
      <c r="F7" s="9"/>
    </row>
    <row r="8" spans="1:6" x14ac:dyDescent="0.2">
      <c r="A8" s="17" t="str">
        <f>IF('CT-BLP Tracking'!C8="Forward Contracting Tracker 1", 'CT-BLP Tracking'!A8, "")</f>
        <v/>
      </c>
      <c r="B8" s="18" t="str">
        <f>IF('CT-BLP Tracking'!C8="Forward Contracting Tracker 1", 'CT-BLP Tracking'!B8, "")</f>
        <v/>
      </c>
      <c r="C8" s="7"/>
      <c r="D8" s="19" t="str">
        <f>IF('CT-BLP Tracking'!C8="Forward Contracting Tracker 2", 'CT-BLP Tracking'!S8, "0")</f>
        <v>0</v>
      </c>
      <c r="E8" s="26">
        <f>E7-D8</f>
        <v>0</v>
      </c>
      <c r="F8" s="7"/>
    </row>
    <row r="9" spans="1:6" x14ac:dyDescent="0.2">
      <c r="A9" s="17" t="str">
        <f>IF('CT-BLP Tracking'!C9="Forward Contracting Tracker 1", 'CT-BLP Tracking'!A9, "")</f>
        <v/>
      </c>
      <c r="B9" s="18" t="str">
        <f>IF('CT-BLP Tracking'!C9="Forward Contracting Tracker 1", 'CT-BLP Tracking'!B9, "")</f>
        <v/>
      </c>
      <c r="C9" s="7"/>
      <c r="D9" s="19" t="str">
        <f>IF('CT-BLP Tracking'!C9="Forward Contracting Tracker 2", 'CT-BLP Tracking'!S9, "0")</f>
        <v>0</v>
      </c>
      <c r="E9" s="26">
        <f t="shared" ref="E9:E72" si="0">E8-D9</f>
        <v>0</v>
      </c>
      <c r="F9" s="7"/>
    </row>
    <row r="10" spans="1:6" x14ac:dyDescent="0.2">
      <c r="A10" s="17" t="str">
        <f>IF('CT-BLP Tracking'!C10="Forward Contracting Tracker 1", 'CT-BLP Tracking'!A10, "")</f>
        <v/>
      </c>
      <c r="B10" s="18" t="str">
        <f>IF('CT-BLP Tracking'!C10="Forward Contracting Tracker 1", 'CT-BLP Tracking'!B10, "")</f>
        <v/>
      </c>
      <c r="C10" s="7"/>
      <c r="D10" s="19" t="str">
        <f>IF('CT-BLP Tracking'!C10="Forward Contracting Tracker 2", 'CT-BLP Tracking'!S10, "0")</f>
        <v>0</v>
      </c>
      <c r="E10" s="26">
        <f t="shared" si="0"/>
        <v>0</v>
      </c>
      <c r="F10" s="7"/>
    </row>
    <row r="11" spans="1:6" x14ac:dyDescent="0.2">
      <c r="A11" s="17" t="str">
        <f>IF('CT-BLP Tracking'!C11="Forward Contracting Tracker 1", 'CT-BLP Tracking'!A11, "")</f>
        <v/>
      </c>
      <c r="B11" s="18" t="str">
        <f>IF('CT-BLP Tracking'!C11="Forward Contracting Tracker 1", 'CT-BLP Tracking'!B11, "")</f>
        <v/>
      </c>
      <c r="C11" s="7"/>
      <c r="D11" s="19" t="str">
        <f>IF('CT-BLP Tracking'!C11="Forward Contracting Tracker 2", 'CT-BLP Tracking'!S11, "0")</f>
        <v>0</v>
      </c>
      <c r="E11" s="26">
        <f t="shared" si="0"/>
        <v>0</v>
      </c>
      <c r="F11" s="7"/>
    </row>
    <row r="12" spans="1:6" x14ac:dyDescent="0.2">
      <c r="A12" s="17" t="str">
        <f>IF('CT-BLP Tracking'!C12="Forward Contracting Tracker 1", 'CT-BLP Tracking'!A12, "")</f>
        <v/>
      </c>
      <c r="B12" s="18" t="str">
        <f>IF('CT-BLP Tracking'!C12="Forward Contracting Tracker 1", 'CT-BLP Tracking'!B12, "")</f>
        <v/>
      </c>
      <c r="C12" s="7"/>
      <c r="D12" s="19" t="str">
        <f>IF('CT-BLP Tracking'!C12="Forward Contracting Tracker 2", 'CT-BLP Tracking'!S12, "0")</f>
        <v>0</v>
      </c>
      <c r="E12" s="26">
        <f t="shared" si="0"/>
        <v>0</v>
      </c>
      <c r="F12" s="7"/>
    </row>
    <row r="13" spans="1:6" x14ac:dyDescent="0.2">
      <c r="A13" s="17" t="str">
        <f>IF('CT-BLP Tracking'!C13="Forward Contracting Tracker 1", 'CT-BLP Tracking'!A13, "")</f>
        <v/>
      </c>
      <c r="B13" s="18" t="str">
        <f>IF('CT-BLP Tracking'!C13="Forward Contracting Tracker 1", 'CT-BLP Tracking'!B13, "")</f>
        <v/>
      </c>
      <c r="C13" s="7"/>
      <c r="D13" s="19" t="str">
        <f>IF('CT-BLP Tracking'!C13="Forward Contracting Tracker 2", 'CT-BLP Tracking'!S13, "0")</f>
        <v>0</v>
      </c>
      <c r="E13" s="26">
        <f t="shared" si="0"/>
        <v>0</v>
      </c>
      <c r="F13" s="7"/>
    </row>
    <row r="14" spans="1:6" x14ac:dyDescent="0.2">
      <c r="A14" s="17" t="str">
        <f>IF('CT-BLP Tracking'!C14="Forward Contracting Tracker 1", 'CT-BLP Tracking'!A14, "")</f>
        <v/>
      </c>
      <c r="B14" s="18" t="str">
        <f>IF('CT-BLP Tracking'!C14="Forward Contracting Tracker 1", 'CT-BLP Tracking'!B14, "")</f>
        <v/>
      </c>
      <c r="C14" s="7"/>
      <c r="D14" s="19" t="str">
        <f>IF('CT-BLP Tracking'!C14="Forward Contracting Tracker 2", 'CT-BLP Tracking'!S14, "0")</f>
        <v>0</v>
      </c>
      <c r="E14" s="26">
        <f t="shared" si="0"/>
        <v>0</v>
      </c>
      <c r="F14" s="7"/>
    </row>
    <row r="15" spans="1:6" x14ac:dyDescent="0.2">
      <c r="A15" s="17" t="str">
        <f>IF('CT-BLP Tracking'!C15="Forward Contracting Tracker 1", 'CT-BLP Tracking'!A15, "")</f>
        <v/>
      </c>
      <c r="B15" s="18" t="str">
        <f>IF('CT-BLP Tracking'!C15="Forward Contracting Tracker 1", 'CT-BLP Tracking'!B15, "")</f>
        <v/>
      </c>
      <c r="C15" s="7"/>
      <c r="D15" s="19" t="str">
        <f>IF('CT-BLP Tracking'!C15="Forward Contracting Tracker 2", 'CT-BLP Tracking'!S15, "0")</f>
        <v>0</v>
      </c>
      <c r="E15" s="26">
        <f t="shared" si="0"/>
        <v>0</v>
      </c>
      <c r="F15" s="7"/>
    </row>
    <row r="16" spans="1:6" x14ac:dyDescent="0.2">
      <c r="A16" s="17" t="str">
        <f>IF('CT-BLP Tracking'!C16="Forward Contracting Tracker 1", 'CT-BLP Tracking'!A16, "")</f>
        <v/>
      </c>
      <c r="B16" s="18" t="str">
        <f>IF('CT-BLP Tracking'!C16="Forward Contracting Tracker 1", 'CT-BLP Tracking'!B16, "")</f>
        <v/>
      </c>
      <c r="C16" s="7"/>
      <c r="D16" s="19" t="str">
        <f>IF('CT-BLP Tracking'!C16="Forward Contracting Tracker 2", 'CT-BLP Tracking'!S16, "0")</f>
        <v>0</v>
      </c>
      <c r="E16" s="26">
        <f t="shared" si="0"/>
        <v>0</v>
      </c>
      <c r="F16" s="7"/>
    </row>
    <row r="17" spans="1:6" x14ac:dyDescent="0.2">
      <c r="A17" s="17" t="str">
        <f>IF('CT-BLP Tracking'!C17="Forward Contracting Tracker 1", 'CT-BLP Tracking'!A17, "")</f>
        <v/>
      </c>
      <c r="B17" s="18" t="str">
        <f>IF('CT-BLP Tracking'!C17="Forward Contracting Tracker 1", 'CT-BLP Tracking'!B17, "")</f>
        <v/>
      </c>
      <c r="C17" s="7"/>
      <c r="D17" s="19" t="str">
        <f>IF('CT-BLP Tracking'!C17="Forward Contracting Tracker 2", 'CT-BLP Tracking'!S17, "0")</f>
        <v>0</v>
      </c>
      <c r="E17" s="26">
        <f t="shared" si="0"/>
        <v>0</v>
      </c>
      <c r="F17" s="7"/>
    </row>
    <row r="18" spans="1:6" x14ac:dyDescent="0.2">
      <c r="A18" s="17" t="str">
        <f>IF('CT-BLP Tracking'!C18="Forward Contracting Tracker 1", 'CT-BLP Tracking'!A18, "")</f>
        <v/>
      </c>
      <c r="B18" s="18" t="str">
        <f>IF('CT-BLP Tracking'!C18="Forward Contracting Tracker 1", 'CT-BLP Tracking'!B18, "")</f>
        <v/>
      </c>
      <c r="C18" s="7"/>
      <c r="D18" s="19" t="str">
        <f>IF('CT-BLP Tracking'!C18="Forward Contracting Tracker 2", 'CT-BLP Tracking'!S18, "0")</f>
        <v>0</v>
      </c>
      <c r="E18" s="26">
        <f t="shared" si="0"/>
        <v>0</v>
      </c>
      <c r="F18" s="7"/>
    </row>
    <row r="19" spans="1:6" x14ac:dyDescent="0.2">
      <c r="A19" s="17" t="str">
        <f>IF('CT-BLP Tracking'!C19="Forward Contracting Tracker 1", 'CT-BLP Tracking'!A19, "")</f>
        <v/>
      </c>
      <c r="B19" s="18" t="str">
        <f>IF('CT-BLP Tracking'!C19="Forward Contracting Tracker 1", 'CT-BLP Tracking'!B19, "")</f>
        <v/>
      </c>
      <c r="C19" s="7"/>
      <c r="D19" s="19" t="str">
        <f>IF('CT-BLP Tracking'!C19="Forward Contracting Tracker 2", 'CT-BLP Tracking'!S19, "0")</f>
        <v>0</v>
      </c>
      <c r="E19" s="26">
        <f t="shared" si="0"/>
        <v>0</v>
      </c>
      <c r="F19" s="7"/>
    </row>
    <row r="20" spans="1:6" x14ac:dyDescent="0.2">
      <c r="A20" s="17" t="str">
        <f>IF('CT-BLP Tracking'!C20="Forward Contracting Tracker 1", 'CT-BLP Tracking'!A20, "")</f>
        <v/>
      </c>
      <c r="B20" s="18" t="str">
        <f>IF('CT-BLP Tracking'!C20="Forward Contracting Tracker 1", 'CT-BLP Tracking'!B20, "")</f>
        <v/>
      </c>
      <c r="C20" s="7"/>
      <c r="D20" s="19" t="str">
        <f>IF('CT-BLP Tracking'!C20="Forward Contracting Tracker 2", 'CT-BLP Tracking'!S20, "0")</f>
        <v>0</v>
      </c>
      <c r="E20" s="26">
        <f t="shared" si="0"/>
        <v>0</v>
      </c>
      <c r="F20" s="7"/>
    </row>
    <row r="21" spans="1:6" x14ac:dyDescent="0.2">
      <c r="A21" s="17" t="str">
        <f>IF('CT-BLP Tracking'!C21="Forward Contracting Tracker 1", 'CT-BLP Tracking'!A21, "")</f>
        <v/>
      </c>
      <c r="B21" s="18" t="str">
        <f>IF('CT-BLP Tracking'!C21="Forward Contracting Tracker 1", 'CT-BLP Tracking'!B21, "")</f>
        <v/>
      </c>
      <c r="C21" s="7"/>
      <c r="D21" s="19" t="str">
        <f>IF('CT-BLP Tracking'!C21="Forward Contracting Tracker 2", 'CT-BLP Tracking'!S21, "0")</f>
        <v>0</v>
      </c>
      <c r="E21" s="26">
        <f t="shared" si="0"/>
        <v>0</v>
      </c>
      <c r="F21" s="7"/>
    </row>
    <row r="22" spans="1:6" x14ac:dyDescent="0.2">
      <c r="A22" s="17" t="str">
        <f>IF('CT-BLP Tracking'!C22="Forward Contracting Tracker 1", 'CT-BLP Tracking'!A22, "")</f>
        <v/>
      </c>
      <c r="B22" s="18" t="str">
        <f>IF('CT-BLP Tracking'!C22="Forward Contracting Tracker 1", 'CT-BLP Tracking'!B22, "")</f>
        <v/>
      </c>
      <c r="C22" s="7"/>
      <c r="D22" s="19" t="str">
        <f>IF('CT-BLP Tracking'!C22="Forward Contracting Tracker 2", 'CT-BLP Tracking'!S22, "0")</f>
        <v>0</v>
      </c>
      <c r="E22" s="26">
        <f t="shared" si="0"/>
        <v>0</v>
      </c>
      <c r="F22" s="7"/>
    </row>
    <row r="23" spans="1:6" x14ac:dyDescent="0.2">
      <c r="A23" s="17" t="str">
        <f>IF('CT-BLP Tracking'!C23="Forward Contracting Tracker 1", 'CT-BLP Tracking'!A23, "")</f>
        <v/>
      </c>
      <c r="B23" s="18" t="str">
        <f>IF('CT-BLP Tracking'!C23="Forward Contracting Tracker 1", 'CT-BLP Tracking'!B23, "")</f>
        <v/>
      </c>
      <c r="C23" s="7"/>
      <c r="D23" s="19" t="str">
        <f>IF('CT-BLP Tracking'!C23="Forward Contracting Tracker 2", 'CT-BLP Tracking'!S23, "0")</f>
        <v>0</v>
      </c>
      <c r="E23" s="26">
        <f t="shared" si="0"/>
        <v>0</v>
      </c>
      <c r="F23" s="7"/>
    </row>
    <row r="24" spans="1:6" x14ac:dyDescent="0.2">
      <c r="A24" s="17" t="str">
        <f>IF('CT-BLP Tracking'!C24="Forward Contracting Tracker 1", 'CT-BLP Tracking'!A24, "")</f>
        <v/>
      </c>
      <c r="B24" s="18" t="str">
        <f>IF('CT-BLP Tracking'!C24="Forward Contracting Tracker 1", 'CT-BLP Tracking'!B24, "")</f>
        <v/>
      </c>
      <c r="C24" s="7"/>
      <c r="D24" s="19" t="str">
        <f>IF('CT-BLP Tracking'!C24="Forward Contracting Tracker 2", 'CT-BLP Tracking'!S24, "0")</f>
        <v>0</v>
      </c>
      <c r="E24" s="26">
        <f t="shared" si="0"/>
        <v>0</v>
      </c>
      <c r="F24" s="7"/>
    </row>
    <row r="25" spans="1:6" x14ac:dyDescent="0.2">
      <c r="A25" s="17" t="str">
        <f>IF('CT-BLP Tracking'!C25="Forward Contracting Tracker 1", 'CT-BLP Tracking'!A25, "")</f>
        <v/>
      </c>
      <c r="B25" s="18" t="str">
        <f>IF('CT-BLP Tracking'!C25="Forward Contracting Tracker 1", 'CT-BLP Tracking'!B25, "")</f>
        <v/>
      </c>
      <c r="C25" s="7"/>
      <c r="D25" s="19" t="str">
        <f>IF('CT-BLP Tracking'!C25="Forward Contracting Tracker 2", 'CT-BLP Tracking'!S25, "0")</f>
        <v>0</v>
      </c>
      <c r="E25" s="26">
        <f t="shared" si="0"/>
        <v>0</v>
      </c>
      <c r="F25" s="7"/>
    </row>
    <row r="26" spans="1:6" x14ac:dyDescent="0.2">
      <c r="A26" s="17" t="str">
        <f>IF('CT-BLP Tracking'!C26="Forward Contracting Tracker 1", 'CT-BLP Tracking'!A26, "")</f>
        <v/>
      </c>
      <c r="B26" s="18" t="str">
        <f>IF('CT-BLP Tracking'!C26="Forward Contracting Tracker 1", 'CT-BLP Tracking'!B26, "")</f>
        <v/>
      </c>
      <c r="C26" s="7"/>
      <c r="D26" s="19" t="str">
        <f>IF('CT-BLP Tracking'!C26="Forward Contracting Tracker 2", 'CT-BLP Tracking'!S26, "0")</f>
        <v>0</v>
      </c>
      <c r="E26" s="26">
        <f t="shared" si="0"/>
        <v>0</v>
      </c>
      <c r="F26" s="7"/>
    </row>
    <row r="27" spans="1:6" x14ac:dyDescent="0.2">
      <c r="A27" s="17" t="str">
        <f>IF('CT-BLP Tracking'!C27="Forward Contracting Tracker 1", 'CT-BLP Tracking'!A27, "")</f>
        <v/>
      </c>
      <c r="B27" s="18" t="str">
        <f>IF('CT-BLP Tracking'!C27="Forward Contracting Tracker 1", 'CT-BLP Tracking'!B27, "")</f>
        <v/>
      </c>
      <c r="C27" s="7"/>
      <c r="D27" s="19" t="str">
        <f>IF('CT-BLP Tracking'!C27="Forward Contracting Tracker 2", 'CT-BLP Tracking'!S27, "0")</f>
        <v>0</v>
      </c>
      <c r="E27" s="26">
        <f t="shared" si="0"/>
        <v>0</v>
      </c>
      <c r="F27" s="7"/>
    </row>
    <row r="28" spans="1:6" x14ac:dyDescent="0.2">
      <c r="A28" s="17" t="str">
        <f>IF('CT-BLP Tracking'!C28="Forward Contracting Tracker 1", 'CT-BLP Tracking'!A28, "")</f>
        <v/>
      </c>
      <c r="B28" s="18" t="str">
        <f>IF('CT-BLP Tracking'!C28="Forward Contracting Tracker 1", 'CT-BLP Tracking'!B28, "")</f>
        <v/>
      </c>
      <c r="C28" s="7"/>
      <c r="D28" s="19" t="str">
        <f>IF('CT-BLP Tracking'!C28="Forward Contracting Tracker 2", 'CT-BLP Tracking'!S28, "0")</f>
        <v>0</v>
      </c>
      <c r="E28" s="26">
        <f t="shared" si="0"/>
        <v>0</v>
      </c>
      <c r="F28" s="7"/>
    </row>
    <row r="29" spans="1:6" x14ac:dyDescent="0.2">
      <c r="A29" s="17" t="str">
        <f>IF('CT-BLP Tracking'!C29="Forward Contracting Tracker 1", 'CT-BLP Tracking'!A29, "")</f>
        <v/>
      </c>
      <c r="B29" s="18" t="str">
        <f>IF('CT-BLP Tracking'!C29="Forward Contracting Tracker 1", 'CT-BLP Tracking'!B29, "")</f>
        <v/>
      </c>
      <c r="C29" s="7"/>
      <c r="D29" s="19" t="str">
        <f>IF('CT-BLP Tracking'!C29="Forward Contracting Tracker 2", 'CT-BLP Tracking'!S29, "0")</f>
        <v>0</v>
      </c>
      <c r="E29" s="26">
        <f t="shared" si="0"/>
        <v>0</v>
      </c>
      <c r="F29" s="7"/>
    </row>
    <row r="30" spans="1:6" x14ac:dyDescent="0.2">
      <c r="A30" s="17" t="str">
        <f>IF('CT-BLP Tracking'!C30="Forward Contracting Tracker 1", 'CT-BLP Tracking'!A30, "")</f>
        <v/>
      </c>
      <c r="B30" s="18" t="str">
        <f>IF('CT-BLP Tracking'!C30="Forward Contracting Tracker 1", 'CT-BLP Tracking'!B30, "")</f>
        <v/>
      </c>
      <c r="C30" s="7"/>
      <c r="D30" s="19" t="str">
        <f>IF('CT-BLP Tracking'!C30="Forward Contracting Tracker 2", 'CT-BLP Tracking'!S30, "0")</f>
        <v>0</v>
      </c>
      <c r="E30" s="26">
        <f t="shared" si="0"/>
        <v>0</v>
      </c>
      <c r="F30" s="7"/>
    </row>
    <row r="31" spans="1:6" x14ac:dyDescent="0.2">
      <c r="A31" s="17" t="str">
        <f>IF('CT-BLP Tracking'!C31="Forward Contracting Tracker 1", 'CT-BLP Tracking'!A31, "")</f>
        <v/>
      </c>
      <c r="B31" s="18" t="str">
        <f>IF('CT-BLP Tracking'!C31="Forward Contracting Tracker 1", 'CT-BLP Tracking'!B31, "")</f>
        <v/>
      </c>
      <c r="C31" s="7"/>
      <c r="D31" s="19" t="str">
        <f>IF('CT-BLP Tracking'!C31="Forward Contracting Tracker 2", 'CT-BLP Tracking'!S31, "0")</f>
        <v>0</v>
      </c>
      <c r="E31" s="26">
        <f t="shared" si="0"/>
        <v>0</v>
      </c>
      <c r="F31" s="7"/>
    </row>
    <row r="32" spans="1:6" x14ac:dyDescent="0.2">
      <c r="A32" s="17" t="str">
        <f>IF('CT-BLP Tracking'!C32="Forward Contracting Tracker 1", 'CT-BLP Tracking'!A32, "")</f>
        <v/>
      </c>
      <c r="B32" s="18" t="str">
        <f>IF('CT-BLP Tracking'!C32="Forward Contracting Tracker 1", 'CT-BLP Tracking'!B32, "")</f>
        <v/>
      </c>
      <c r="C32" s="7"/>
      <c r="D32" s="19" t="str">
        <f>IF('CT-BLP Tracking'!C32="Forward Contracting Tracker 2", 'CT-BLP Tracking'!S32, "0")</f>
        <v>0</v>
      </c>
      <c r="E32" s="26">
        <f t="shared" si="0"/>
        <v>0</v>
      </c>
      <c r="F32" s="7"/>
    </row>
    <row r="33" spans="1:6" x14ac:dyDescent="0.2">
      <c r="A33" s="17" t="str">
        <f>IF('CT-BLP Tracking'!C33="Forward Contracting Tracker 1", 'CT-BLP Tracking'!A33, "")</f>
        <v/>
      </c>
      <c r="B33" s="18" t="str">
        <f>IF('CT-BLP Tracking'!C33="Forward Contracting Tracker 1", 'CT-BLP Tracking'!B33, "")</f>
        <v/>
      </c>
      <c r="C33" s="7"/>
      <c r="D33" s="19" t="str">
        <f>IF('CT-BLP Tracking'!C33="Forward Contracting Tracker 2", 'CT-BLP Tracking'!S33, "0")</f>
        <v>0</v>
      </c>
      <c r="E33" s="26">
        <f t="shared" si="0"/>
        <v>0</v>
      </c>
      <c r="F33" s="7"/>
    </row>
    <row r="34" spans="1:6" x14ac:dyDescent="0.2">
      <c r="A34" s="17" t="str">
        <f>IF('CT-BLP Tracking'!C34="Forward Contracting Tracker 1", 'CT-BLP Tracking'!A34, "")</f>
        <v/>
      </c>
      <c r="B34" s="18" t="str">
        <f>IF('CT-BLP Tracking'!C34="Forward Contracting Tracker 1", 'CT-BLP Tracking'!B34, "")</f>
        <v/>
      </c>
      <c r="C34" s="7"/>
      <c r="D34" s="19" t="str">
        <f>IF('CT-BLP Tracking'!C34="Forward Contracting Tracker 2", 'CT-BLP Tracking'!S34, "0")</f>
        <v>0</v>
      </c>
      <c r="E34" s="26">
        <f t="shared" si="0"/>
        <v>0</v>
      </c>
      <c r="F34" s="7"/>
    </row>
    <row r="35" spans="1:6" x14ac:dyDescent="0.2">
      <c r="A35" s="17" t="str">
        <f>IF('CT-BLP Tracking'!C35="Forward Contracting Tracker 1", 'CT-BLP Tracking'!A35, "")</f>
        <v/>
      </c>
      <c r="B35" s="18" t="str">
        <f>IF('CT-BLP Tracking'!C35="Forward Contracting Tracker 1", 'CT-BLP Tracking'!B35, "")</f>
        <v/>
      </c>
      <c r="C35" s="7"/>
      <c r="D35" s="19" t="str">
        <f>IF('CT-BLP Tracking'!C35="Forward Contracting Tracker 2", 'CT-BLP Tracking'!S35, "0")</f>
        <v>0</v>
      </c>
      <c r="E35" s="26">
        <f t="shared" si="0"/>
        <v>0</v>
      </c>
      <c r="F35" s="7"/>
    </row>
    <row r="36" spans="1:6" x14ac:dyDescent="0.2">
      <c r="A36" s="17" t="str">
        <f>IF('CT-BLP Tracking'!C36="Forward Contracting Tracker 1", 'CT-BLP Tracking'!A36, "")</f>
        <v/>
      </c>
      <c r="B36" s="18" t="str">
        <f>IF('CT-BLP Tracking'!C36="Forward Contracting Tracker 1", 'CT-BLP Tracking'!B36, "")</f>
        <v/>
      </c>
      <c r="C36" s="7"/>
      <c r="D36" s="19" t="str">
        <f>IF('CT-BLP Tracking'!C36="Forward Contracting Tracker 2", 'CT-BLP Tracking'!S36, "0")</f>
        <v>0</v>
      </c>
      <c r="E36" s="26">
        <f t="shared" si="0"/>
        <v>0</v>
      </c>
      <c r="F36" s="7"/>
    </row>
    <row r="37" spans="1:6" x14ac:dyDescent="0.2">
      <c r="A37" s="17" t="str">
        <f>IF('CT-BLP Tracking'!C37="Forward Contracting Tracker 1", 'CT-BLP Tracking'!A37, "")</f>
        <v/>
      </c>
      <c r="B37" s="18" t="str">
        <f>IF('CT-BLP Tracking'!C37="Forward Contracting Tracker 1", 'CT-BLP Tracking'!B37, "")</f>
        <v/>
      </c>
      <c r="C37" s="7"/>
      <c r="D37" s="19" t="str">
        <f>IF('CT-BLP Tracking'!C37="Forward Contracting Tracker 2", 'CT-BLP Tracking'!S37, "0")</f>
        <v>0</v>
      </c>
      <c r="E37" s="26">
        <f t="shared" si="0"/>
        <v>0</v>
      </c>
      <c r="F37" s="7"/>
    </row>
    <row r="38" spans="1:6" x14ac:dyDescent="0.2">
      <c r="A38" s="17" t="str">
        <f>IF('CT-BLP Tracking'!C38="Forward Contracting Tracker 1", 'CT-BLP Tracking'!A38, "")</f>
        <v/>
      </c>
      <c r="B38" s="18" t="str">
        <f>IF('CT-BLP Tracking'!C38="Forward Contracting Tracker 1", 'CT-BLP Tracking'!B38, "")</f>
        <v/>
      </c>
      <c r="C38" s="7"/>
      <c r="D38" s="19" t="str">
        <f>IF('CT-BLP Tracking'!C38="Forward Contracting Tracker 2", 'CT-BLP Tracking'!S38, "0")</f>
        <v>0</v>
      </c>
      <c r="E38" s="26">
        <f t="shared" si="0"/>
        <v>0</v>
      </c>
      <c r="F38" s="7"/>
    </row>
    <row r="39" spans="1:6" x14ac:dyDescent="0.2">
      <c r="A39" s="17" t="str">
        <f>IF('CT-BLP Tracking'!C39="Forward Contracting Tracker 1", 'CT-BLP Tracking'!A39, "")</f>
        <v/>
      </c>
      <c r="B39" s="18" t="str">
        <f>IF('CT-BLP Tracking'!C39="Forward Contracting Tracker 1", 'CT-BLP Tracking'!B39, "")</f>
        <v/>
      </c>
      <c r="C39" s="7"/>
      <c r="D39" s="19" t="str">
        <f>IF('CT-BLP Tracking'!C39="Forward Contracting Tracker 2", 'CT-BLP Tracking'!S39, "0")</f>
        <v>0</v>
      </c>
      <c r="E39" s="26">
        <f t="shared" si="0"/>
        <v>0</v>
      </c>
      <c r="F39" s="7"/>
    </row>
    <row r="40" spans="1:6" x14ac:dyDescent="0.2">
      <c r="A40" s="17" t="str">
        <f>IF('CT-BLP Tracking'!C40="Forward Contracting Tracker 1", 'CT-BLP Tracking'!A40, "")</f>
        <v/>
      </c>
      <c r="B40" s="18" t="str">
        <f>IF('CT-BLP Tracking'!C40="Forward Contracting Tracker 1", 'CT-BLP Tracking'!B40, "")</f>
        <v/>
      </c>
      <c r="C40" s="7"/>
      <c r="D40" s="19" t="str">
        <f>IF('CT-BLP Tracking'!C40="Forward Contracting Tracker 2", 'CT-BLP Tracking'!S40, "0")</f>
        <v>0</v>
      </c>
      <c r="E40" s="26">
        <f t="shared" si="0"/>
        <v>0</v>
      </c>
      <c r="F40" s="7"/>
    </row>
    <row r="41" spans="1:6" x14ac:dyDescent="0.2">
      <c r="A41" s="17" t="str">
        <f>IF('CT-BLP Tracking'!C41="Forward Contracting Tracker 1", 'CT-BLP Tracking'!A41, "")</f>
        <v/>
      </c>
      <c r="B41" s="18" t="str">
        <f>IF('CT-BLP Tracking'!C41="Forward Contracting Tracker 1", 'CT-BLP Tracking'!B41, "")</f>
        <v/>
      </c>
      <c r="C41" s="7"/>
      <c r="D41" s="19" t="str">
        <f>IF('CT-BLP Tracking'!C41="Forward Contracting Tracker 2", 'CT-BLP Tracking'!S41, "0")</f>
        <v>0</v>
      </c>
      <c r="E41" s="26">
        <f t="shared" si="0"/>
        <v>0</v>
      </c>
      <c r="F41" s="7"/>
    </row>
    <row r="42" spans="1:6" x14ac:dyDescent="0.2">
      <c r="A42" s="17" t="str">
        <f>IF('CT-BLP Tracking'!C42="Forward Contracting Tracker 1", 'CT-BLP Tracking'!A42, "")</f>
        <v/>
      </c>
      <c r="B42" s="18" t="str">
        <f>IF('CT-BLP Tracking'!C42="Forward Contracting Tracker 1", 'CT-BLP Tracking'!B42, "")</f>
        <v/>
      </c>
      <c r="C42" s="7"/>
      <c r="D42" s="19" t="str">
        <f>IF('CT-BLP Tracking'!C42="Forward Contracting Tracker 2", 'CT-BLP Tracking'!S42, "0")</f>
        <v>0</v>
      </c>
      <c r="E42" s="26">
        <f t="shared" si="0"/>
        <v>0</v>
      </c>
      <c r="F42" s="7"/>
    </row>
    <row r="43" spans="1:6" x14ac:dyDescent="0.2">
      <c r="A43" s="17" t="str">
        <f>IF('CT-BLP Tracking'!C43="Forward Contracting Tracker 1", 'CT-BLP Tracking'!A43, "")</f>
        <v/>
      </c>
      <c r="B43" s="18" t="str">
        <f>IF('CT-BLP Tracking'!C43="Forward Contracting Tracker 1", 'CT-BLP Tracking'!B43, "")</f>
        <v/>
      </c>
      <c r="C43" s="7"/>
      <c r="D43" s="19" t="str">
        <f>IF('CT-BLP Tracking'!C43="Forward Contracting Tracker 2", 'CT-BLP Tracking'!S43, "0")</f>
        <v>0</v>
      </c>
      <c r="E43" s="26">
        <f t="shared" si="0"/>
        <v>0</v>
      </c>
      <c r="F43" s="7"/>
    </row>
    <row r="44" spans="1:6" x14ac:dyDescent="0.2">
      <c r="A44" s="17" t="str">
        <f>IF('CT-BLP Tracking'!C44="Forward Contracting Tracker 1", 'CT-BLP Tracking'!A44, "")</f>
        <v/>
      </c>
      <c r="B44" s="18" t="str">
        <f>IF('CT-BLP Tracking'!C44="Forward Contracting Tracker 1", 'CT-BLP Tracking'!B44, "")</f>
        <v/>
      </c>
      <c r="C44" s="7"/>
      <c r="D44" s="19" t="str">
        <f>IF('CT-BLP Tracking'!C44="Forward Contracting Tracker 2", 'CT-BLP Tracking'!S44, "0")</f>
        <v>0</v>
      </c>
      <c r="E44" s="26">
        <f t="shared" si="0"/>
        <v>0</v>
      </c>
      <c r="F44" s="7"/>
    </row>
    <row r="45" spans="1:6" x14ac:dyDescent="0.2">
      <c r="A45" s="17" t="str">
        <f>IF('CT-BLP Tracking'!C45="Forward Contracting Tracker 1", 'CT-BLP Tracking'!A45, "")</f>
        <v/>
      </c>
      <c r="B45" s="18" t="str">
        <f>IF('CT-BLP Tracking'!C45="Forward Contracting Tracker 1", 'CT-BLP Tracking'!B45, "")</f>
        <v/>
      </c>
      <c r="C45" s="7"/>
      <c r="D45" s="19" t="str">
        <f>IF('CT-BLP Tracking'!C45="Forward Contracting Tracker 2", 'CT-BLP Tracking'!S45, "0")</f>
        <v>0</v>
      </c>
      <c r="E45" s="26">
        <f t="shared" si="0"/>
        <v>0</v>
      </c>
      <c r="F45" s="7"/>
    </row>
    <row r="46" spans="1:6" x14ac:dyDescent="0.2">
      <c r="A46" s="17" t="str">
        <f>IF('CT-BLP Tracking'!C46="Forward Contracting Tracker 1", 'CT-BLP Tracking'!A46, "")</f>
        <v/>
      </c>
      <c r="B46" s="18" t="str">
        <f>IF('CT-BLP Tracking'!C46="Forward Contracting Tracker 1", 'CT-BLP Tracking'!B46, "")</f>
        <v/>
      </c>
      <c r="C46" s="7"/>
      <c r="D46" s="19" t="str">
        <f>IF('CT-BLP Tracking'!C46="Forward Contracting Tracker 2", 'CT-BLP Tracking'!S46, "0")</f>
        <v>0</v>
      </c>
      <c r="E46" s="26">
        <f t="shared" si="0"/>
        <v>0</v>
      </c>
      <c r="F46" s="7"/>
    </row>
    <row r="47" spans="1:6" x14ac:dyDescent="0.2">
      <c r="A47" s="17" t="str">
        <f>IF('CT-BLP Tracking'!C47="Forward Contracting Tracker 1", 'CT-BLP Tracking'!A47, "")</f>
        <v/>
      </c>
      <c r="B47" s="18" t="str">
        <f>IF('CT-BLP Tracking'!C47="Forward Contracting Tracker 1", 'CT-BLP Tracking'!B47, "")</f>
        <v/>
      </c>
      <c r="C47" s="7"/>
      <c r="D47" s="19" t="str">
        <f>IF('CT-BLP Tracking'!C47="Forward Contracting Tracker 2", 'CT-BLP Tracking'!S47, "0")</f>
        <v>0</v>
      </c>
      <c r="E47" s="26">
        <f t="shared" si="0"/>
        <v>0</v>
      </c>
      <c r="F47" s="7"/>
    </row>
    <row r="48" spans="1:6" x14ac:dyDescent="0.2">
      <c r="A48" s="17" t="str">
        <f>IF('CT-BLP Tracking'!C48="Forward Contracting Tracker 1", 'CT-BLP Tracking'!A48, "")</f>
        <v/>
      </c>
      <c r="B48" s="18" t="str">
        <f>IF('CT-BLP Tracking'!C48="Forward Contracting Tracker 1", 'CT-BLP Tracking'!B48, "")</f>
        <v/>
      </c>
      <c r="C48" s="7"/>
      <c r="D48" s="19" t="str">
        <f>IF('CT-BLP Tracking'!C48="Forward Contracting Tracker 2", 'CT-BLP Tracking'!S48, "0")</f>
        <v>0</v>
      </c>
      <c r="E48" s="26">
        <f t="shared" si="0"/>
        <v>0</v>
      </c>
      <c r="F48" s="7"/>
    </row>
    <row r="49" spans="1:6" x14ac:dyDescent="0.2">
      <c r="A49" s="17" t="str">
        <f>IF('CT-BLP Tracking'!C49="Forward Contracting Tracker 1", 'CT-BLP Tracking'!A49, "")</f>
        <v/>
      </c>
      <c r="B49" s="18" t="str">
        <f>IF('CT-BLP Tracking'!C49="Forward Contracting Tracker 1", 'CT-BLP Tracking'!B49, "")</f>
        <v/>
      </c>
      <c r="C49" s="7"/>
      <c r="D49" s="19" t="str">
        <f>IF('CT-BLP Tracking'!C49="Forward Contracting Tracker 2", 'CT-BLP Tracking'!S49, "0")</f>
        <v>0</v>
      </c>
      <c r="E49" s="26">
        <f t="shared" si="0"/>
        <v>0</v>
      </c>
      <c r="F49" s="7"/>
    </row>
    <row r="50" spans="1:6" x14ac:dyDescent="0.2">
      <c r="A50" s="17" t="str">
        <f>IF('CT-BLP Tracking'!C50="Forward Contracting Tracker 1", 'CT-BLP Tracking'!A50, "")</f>
        <v/>
      </c>
      <c r="B50" s="18" t="str">
        <f>IF('CT-BLP Tracking'!C50="Forward Contracting Tracker 1", 'CT-BLP Tracking'!B50, "")</f>
        <v/>
      </c>
      <c r="C50" s="7"/>
      <c r="D50" s="19" t="str">
        <f>IF('CT-BLP Tracking'!C50="Forward Contracting Tracker 2", 'CT-BLP Tracking'!S50, "0")</f>
        <v>0</v>
      </c>
      <c r="E50" s="26">
        <f t="shared" si="0"/>
        <v>0</v>
      </c>
      <c r="F50" s="7"/>
    </row>
    <row r="51" spans="1:6" x14ac:dyDescent="0.2">
      <c r="A51" s="17" t="str">
        <f>IF('CT-BLP Tracking'!C51="Forward Contracting Tracker 1", 'CT-BLP Tracking'!A51, "")</f>
        <v/>
      </c>
      <c r="B51" s="18" t="str">
        <f>IF('CT-BLP Tracking'!C51="Forward Contracting Tracker 1", 'CT-BLP Tracking'!B51, "")</f>
        <v/>
      </c>
      <c r="C51" s="7"/>
      <c r="D51" s="19" t="str">
        <f>IF('CT-BLP Tracking'!C51="Forward Contracting Tracker 2", 'CT-BLP Tracking'!S51, "0")</f>
        <v>0</v>
      </c>
      <c r="E51" s="26">
        <f t="shared" si="0"/>
        <v>0</v>
      </c>
      <c r="F51" s="7"/>
    </row>
    <row r="52" spans="1:6" x14ac:dyDescent="0.2">
      <c r="A52" s="17" t="str">
        <f>IF('CT-BLP Tracking'!C52="Forward Contracting Tracker 1", 'CT-BLP Tracking'!A52, "")</f>
        <v/>
      </c>
      <c r="B52" s="18" t="str">
        <f>IF('CT-BLP Tracking'!C52="Forward Contracting Tracker 1", 'CT-BLP Tracking'!B52, "")</f>
        <v/>
      </c>
      <c r="C52" s="7"/>
      <c r="D52" s="19" t="str">
        <f>IF('CT-BLP Tracking'!C52="Forward Contracting Tracker 2", 'CT-BLP Tracking'!S52, "0")</f>
        <v>0</v>
      </c>
      <c r="E52" s="26">
        <f t="shared" si="0"/>
        <v>0</v>
      </c>
      <c r="F52" s="7"/>
    </row>
    <row r="53" spans="1:6" x14ac:dyDescent="0.2">
      <c r="A53" s="17" t="str">
        <f>IF('CT-BLP Tracking'!C53="Forward Contracting Tracker 1", 'CT-BLP Tracking'!A53, "")</f>
        <v/>
      </c>
      <c r="B53" s="18" t="str">
        <f>IF('CT-BLP Tracking'!C53="Forward Contracting Tracker 1", 'CT-BLP Tracking'!B53, "")</f>
        <v/>
      </c>
      <c r="C53" s="7"/>
      <c r="D53" s="19" t="str">
        <f>IF('CT-BLP Tracking'!C53="Forward Contracting Tracker 2", 'CT-BLP Tracking'!S53, "0")</f>
        <v>0</v>
      </c>
      <c r="E53" s="26">
        <f t="shared" si="0"/>
        <v>0</v>
      </c>
      <c r="F53" s="7"/>
    </row>
    <row r="54" spans="1:6" x14ac:dyDescent="0.2">
      <c r="A54" s="17" t="str">
        <f>IF('CT-BLP Tracking'!C54="Forward Contracting Tracker 1", 'CT-BLP Tracking'!A54, "")</f>
        <v/>
      </c>
      <c r="B54" s="18" t="str">
        <f>IF('CT-BLP Tracking'!C54="Forward Contracting Tracker 1", 'CT-BLP Tracking'!B54, "")</f>
        <v/>
      </c>
      <c r="C54" s="7"/>
      <c r="D54" s="19" t="str">
        <f>IF('CT-BLP Tracking'!C54="Forward Contracting Tracker 2", 'CT-BLP Tracking'!S54, "0")</f>
        <v>0</v>
      </c>
      <c r="E54" s="26">
        <f t="shared" si="0"/>
        <v>0</v>
      </c>
      <c r="F54" s="7"/>
    </row>
    <row r="55" spans="1:6" x14ac:dyDescent="0.2">
      <c r="A55" s="17" t="str">
        <f>IF('CT-BLP Tracking'!C55="Forward Contracting Tracker 1", 'CT-BLP Tracking'!A55, "")</f>
        <v/>
      </c>
      <c r="B55" s="18" t="str">
        <f>IF('CT-BLP Tracking'!C55="Forward Contracting Tracker 1", 'CT-BLP Tracking'!B55, "")</f>
        <v/>
      </c>
      <c r="C55" s="7"/>
      <c r="D55" s="19" t="str">
        <f>IF('CT-BLP Tracking'!C55="Forward Contracting Tracker 2", 'CT-BLP Tracking'!S55, "0")</f>
        <v>0</v>
      </c>
      <c r="E55" s="26">
        <f t="shared" si="0"/>
        <v>0</v>
      </c>
      <c r="F55" s="7"/>
    </row>
    <row r="56" spans="1:6" x14ac:dyDescent="0.2">
      <c r="A56" s="17" t="str">
        <f>IF('CT-BLP Tracking'!C56="Forward Contracting Tracker 1", 'CT-BLP Tracking'!A56, "")</f>
        <v/>
      </c>
      <c r="B56" s="18" t="str">
        <f>IF('CT-BLP Tracking'!C56="Forward Contracting Tracker 1", 'CT-BLP Tracking'!B56, "")</f>
        <v/>
      </c>
      <c r="C56" s="7"/>
      <c r="D56" s="19" t="str">
        <f>IF('CT-BLP Tracking'!C56="Forward Contracting Tracker 2", 'CT-BLP Tracking'!S56, "0")</f>
        <v>0</v>
      </c>
      <c r="E56" s="26">
        <f t="shared" si="0"/>
        <v>0</v>
      </c>
      <c r="F56" s="7"/>
    </row>
    <row r="57" spans="1:6" x14ac:dyDescent="0.2">
      <c r="A57" s="17" t="str">
        <f>IF('CT-BLP Tracking'!C57="Forward Contracting Tracker 1", 'CT-BLP Tracking'!A57, "")</f>
        <v/>
      </c>
      <c r="B57" s="18" t="str">
        <f>IF('CT-BLP Tracking'!C57="Forward Contracting Tracker 1", 'CT-BLP Tracking'!B57, "")</f>
        <v/>
      </c>
      <c r="C57" s="7"/>
      <c r="D57" s="19" t="str">
        <f>IF('CT-BLP Tracking'!C57="Forward Contracting Tracker 2", 'CT-BLP Tracking'!S57, "0")</f>
        <v>0</v>
      </c>
      <c r="E57" s="26">
        <f t="shared" si="0"/>
        <v>0</v>
      </c>
      <c r="F57" s="7"/>
    </row>
    <row r="58" spans="1:6" x14ac:dyDescent="0.2">
      <c r="A58" s="17" t="str">
        <f>IF('CT-BLP Tracking'!C58="Forward Contracting Tracker 1", 'CT-BLP Tracking'!A58, "")</f>
        <v/>
      </c>
      <c r="B58" s="18" t="str">
        <f>IF('CT-BLP Tracking'!C58="Forward Contracting Tracker 1", 'CT-BLP Tracking'!B58, "")</f>
        <v/>
      </c>
      <c r="C58" s="7"/>
      <c r="D58" s="19" t="str">
        <f>IF('CT-BLP Tracking'!C58="Forward Contracting Tracker 2", 'CT-BLP Tracking'!S58, "0")</f>
        <v>0</v>
      </c>
      <c r="E58" s="26">
        <f t="shared" si="0"/>
        <v>0</v>
      </c>
      <c r="F58" s="7"/>
    </row>
    <row r="59" spans="1:6" x14ac:dyDescent="0.2">
      <c r="A59" s="17" t="str">
        <f>IF('CT-BLP Tracking'!C59="Forward Contracting Tracker 1", 'CT-BLP Tracking'!A59, "")</f>
        <v/>
      </c>
      <c r="B59" s="18" t="str">
        <f>IF('CT-BLP Tracking'!C59="Forward Contracting Tracker 1", 'CT-BLP Tracking'!B59, "")</f>
        <v/>
      </c>
      <c r="C59" s="7"/>
      <c r="D59" s="19" t="str">
        <f>IF('CT-BLP Tracking'!C59="Forward Contracting Tracker 2", 'CT-BLP Tracking'!S59, "0")</f>
        <v>0</v>
      </c>
      <c r="E59" s="26">
        <f t="shared" si="0"/>
        <v>0</v>
      </c>
      <c r="F59" s="7"/>
    </row>
    <row r="60" spans="1:6" x14ac:dyDescent="0.2">
      <c r="A60" s="17" t="str">
        <f>IF('CT-BLP Tracking'!C60="Forward Contracting Tracker 1", 'CT-BLP Tracking'!A60, "")</f>
        <v/>
      </c>
      <c r="B60" s="18" t="str">
        <f>IF('CT-BLP Tracking'!C60="Forward Contracting Tracker 1", 'CT-BLP Tracking'!B60, "")</f>
        <v/>
      </c>
      <c r="C60" s="7"/>
      <c r="D60" s="19" t="str">
        <f>IF('CT-BLP Tracking'!C60="Forward Contracting Tracker 2", 'CT-BLP Tracking'!S60, "0")</f>
        <v>0</v>
      </c>
      <c r="E60" s="26">
        <f t="shared" si="0"/>
        <v>0</v>
      </c>
      <c r="F60" s="7"/>
    </row>
    <row r="61" spans="1:6" x14ac:dyDescent="0.2">
      <c r="A61" s="17" t="str">
        <f>IF('CT-BLP Tracking'!C61="Forward Contracting Tracker 1", 'CT-BLP Tracking'!A61, "")</f>
        <v/>
      </c>
      <c r="B61" s="18" t="str">
        <f>IF('CT-BLP Tracking'!C61="Forward Contracting Tracker 1", 'CT-BLP Tracking'!B61, "")</f>
        <v/>
      </c>
      <c r="C61" s="7"/>
      <c r="D61" s="19" t="str">
        <f>IF('CT-BLP Tracking'!C61="Forward Contracting Tracker 2", 'CT-BLP Tracking'!S61, "0")</f>
        <v>0</v>
      </c>
      <c r="E61" s="26">
        <f t="shared" si="0"/>
        <v>0</v>
      </c>
      <c r="F61" s="7"/>
    </row>
    <row r="62" spans="1:6" x14ac:dyDescent="0.2">
      <c r="A62" s="17" t="str">
        <f>IF('CT-BLP Tracking'!C62="Forward Contracting Tracker 1", 'CT-BLP Tracking'!A62, "")</f>
        <v/>
      </c>
      <c r="B62" s="18" t="str">
        <f>IF('CT-BLP Tracking'!C62="Forward Contracting Tracker 1", 'CT-BLP Tracking'!B62, "")</f>
        <v/>
      </c>
      <c r="C62" s="7"/>
      <c r="D62" s="19" t="str">
        <f>IF('CT-BLP Tracking'!C62="Forward Contracting Tracker 2", 'CT-BLP Tracking'!S62, "0")</f>
        <v>0</v>
      </c>
      <c r="E62" s="26">
        <f t="shared" si="0"/>
        <v>0</v>
      </c>
      <c r="F62" s="7"/>
    </row>
    <row r="63" spans="1:6" x14ac:dyDescent="0.2">
      <c r="A63" s="17" t="str">
        <f>IF('CT-BLP Tracking'!C63="Forward Contracting Tracker 1", 'CT-BLP Tracking'!A63, "")</f>
        <v/>
      </c>
      <c r="B63" s="18" t="str">
        <f>IF('CT-BLP Tracking'!C63="Forward Contracting Tracker 1", 'CT-BLP Tracking'!B63, "")</f>
        <v/>
      </c>
      <c r="C63" s="7"/>
      <c r="D63" s="19" t="str">
        <f>IF('CT-BLP Tracking'!C63="Forward Contracting Tracker 2", 'CT-BLP Tracking'!S63, "0")</f>
        <v>0</v>
      </c>
      <c r="E63" s="26">
        <f t="shared" si="0"/>
        <v>0</v>
      </c>
      <c r="F63" s="7"/>
    </row>
    <row r="64" spans="1:6" x14ac:dyDescent="0.2">
      <c r="A64" s="17" t="str">
        <f>IF('CT-BLP Tracking'!C64="Forward Contracting Tracker 1", 'CT-BLP Tracking'!A64, "")</f>
        <v/>
      </c>
      <c r="B64" s="18" t="str">
        <f>IF('CT-BLP Tracking'!C64="Forward Contracting Tracker 1", 'CT-BLP Tracking'!B64, "")</f>
        <v/>
      </c>
      <c r="C64" s="7"/>
      <c r="D64" s="19" t="str">
        <f>IF('CT-BLP Tracking'!C64="Forward Contracting Tracker 2", 'CT-BLP Tracking'!S64, "0")</f>
        <v>0</v>
      </c>
      <c r="E64" s="26">
        <f t="shared" si="0"/>
        <v>0</v>
      </c>
      <c r="F64" s="7"/>
    </row>
    <row r="65" spans="1:6" x14ac:dyDescent="0.2">
      <c r="A65" s="17" t="str">
        <f>IF('CT-BLP Tracking'!C65="Forward Contracting Tracker 1", 'CT-BLP Tracking'!A65, "")</f>
        <v/>
      </c>
      <c r="B65" s="18" t="str">
        <f>IF('CT-BLP Tracking'!C65="Forward Contracting Tracker 1", 'CT-BLP Tracking'!B65, "")</f>
        <v/>
      </c>
      <c r="C65" s="7"/>
      <c r="D65" s="19" t="str">
        <f>IF('CT-BLP Tracking'!C65="Forward Contracting Tracker 2", 'CT-BLP Tracking'!S65, "0")</f>
        <v>0</v>
      </c>
      <c r="E65" s="26">
        <f t="shared" si="0"/>
        <v>0</v>
      </c>
      <c r="F65" s="7"/>
    </row>
    <row r="66" spans="1:6" x14ac:dyDescent="0.2">
      <c r="A66" s="17" t="str">
        <f>IF('CT-BLP Tracking'!C66="Forward Contracting Tracker 1", 'CT-BLP Tracking'!A66, "")</f>
        <v/>
      </c>
      <c r="B66" s="18" t="str">
        <f>IF('CT-BLP Tracking'!C66="Forward Contracting Tracker 1", 'CT-BLP Tracking'!B66, "")</f>
        <v/>
      </c>
      <c r="C66" s="7"/>
      <c r="D66" s="19" t="str">
        <f>IF('CT-BLP Tracking'!C66="Forward Contracting Tracker 2", 'CT-BLP Tracking'!S66, "0")</f>
        <v>0</v>
      </c>
      <c r="E66" s="26">
        <f t="shared" si="0"/>
        <v>0</v>
      </c>
      <c r="F66" s="7"/>
    </row>
    <row r="67" spans="1:6" x14ac:dyDescent="0.2">
      <c r="A67" s="17" t="str">
        <f>IF('CT-BLP Tracking'!C67="Forward Contracting Tracker 1", 'CT-BLP Tracking'!A67, "")</f>
        <v/>
      </c>
      <c r="B67" s="18" t="str">
        <f>IF('CT-BLP Tracking'!C67="Forward Contracting Tracker 1", 'CT-BLP Tracking'!B67, "")</f>
        <v/>
      </c>
      <c r="C67" s="7"/>
      <c r="D67" s="19" t="str">
        <f>IF('CT-BLP Tracking'!C67="Forward Contracting Tracker 2", 'CT-BLP Tracking'!S67, "0")</f>
        <v>0</v>
      </c>
      <c r="E67" s="26">
        <f t="shared" si="0"/>
        <v>0</v>
      </c>
      <c r="F67" s="7"/>
    </row>
    <row r="68" spans="1:6" x14ac:dyDescent="0.2">
      <c r="A68" s="17" t="str">
        <f>IF('CT-BLP Tracking'!C68="Forward Contracting Tracker 1", 'CT-BLP Tracking'!A68, "")</f>
        <v/>
      </c>
      <c r="B68" s="18" t="str">
        <f>IF('CT-BLP Tracking'!C68="Forward Contracting Tracker 1", 'CT-BLP Tracking'!B68, "")</f>
        <v/>
      </c>
      <c r="C68" s="7"/>
      <c r="D68" s="19" t="str">
        <f>IF('CT-BLP Tracking'!C68="Forward Contracting Tracker 2", 'CT-BLP Tracking'!S68, "0")</f>
        <v>0</v>
      </c>
      <c r="E68" s="26">
        <f t="shared" si="0"/>
        <v>0</v>
      </c>
      <c r="F68" s="7"/>
    </row>
    <row r="69" spans="1:6" x14ac:dyDescent="0.2">
      <c r="A69" s="17" t="str">
        <f>IF('CT-BLP Tracking'!C69="Forward Contracting Tracker 1", 'CT-BLP Tracking'!A69, "")</f>
        <v/>
      </c>
      <c r="B69" s="18" t="str">
        <f>IF('CT-BLP Tracking'!C69="Forward Contracting Tracker 1", 'CT-BLP Tracking'!B69, "")</f>
        <v/>
      </c>
      <c r="C69" s="7"/>
      <c r="D69" s="19" t="str">
        <f>IF('CT-BLP Tracking'!C69="Forward Contracting Tracker 2", 'CT-BLP Tracking'!S69, "0")</f>
        <v>0</v>
      </c>
      <c r="E69" s="26">
        <f t="shared" si="0"/>
        <v>0</v>
      </c>
      <c r="F69" s="7"/>
    </row>
    <row r="70" spans="1:6" x14ac:dyDescent="0.2">
      <c r="A70" s="17" t="str">
        <f>IF('CT-BLP Tracking'!C70="Forward Contracting Tracker 1", 'CT-BLP Tracking'!A70, "")</f>
        <v/>
      </c>
      <c r="B70" s="18" t="str">
        <f>IF('CT-BLP Tracking'!C70="Forward Contracting Tracker 1", 'CT-BLP Tracking'!B70, "")</f>
        <v/>
      </c>
      <c r="C70" s="7"/>
      <c r="D70" s="19" t="str">
        <f>IF('CT-BLP Tracking'!C70="Forward Contracting Tracker 2", 'CT-BLP Tracking'!S70, "0")</f>
        <v>0</v>
      </c>
      <c r="E70" s="26">
        <f t="shared" si="0"/>
        <v>0</v>
      </c>
      <c r="F70" s="7"/>
    </row>
    <row r="71" spans="1:6" x14ac:dyDescent="0.2">
      <c r="A71" s="17" t="str">
        <f>IF('CT-BLP Tracking'!C71="Forward Contracting Tracker 1", 'CT-BLP Tracking'!A71, "")</f>
        <v/>
      </c>
      <c r="B71" s="18" t="str">
        <f>IF('CT-BLP Tracking'!C71="Forward Contracting Tracker 1", 'CT-BLP Tracking'!B71, "")</f>
        <v/>
      </c>
      <c r="C71" s="7"/>
      <c r="D71" s="19" t="str">
        <f>IF('CT-BLP Tracking'!C71="Forward Contracting Tracker 2", 'CT-BLP Tracking'!S71, "0")</f>
        <v>0</v>
      </c>
      <c r="E71" s="26">
        <f t="shared" si="0"/>
        <v>0</v>
      </c>
      <c r="F71" s="7"/>
    </row>
    <row r="72" spans="1:6" x14ac:dyDescent="0.2">
      <c r="A72" s="17" t="str">
        <f>IF('CT-BLP Tracking'!C72="Forward Contracting Tracker 1", 'CT-BLP Tracking'!A72, "")</f>
        <v/>
      </c>
      <c r="B72" s="18" t="str">
        <f>IF('CT-BLP Tracking'!C72="Forward Contracting Tracker 1", 'CT-BLP Tracking'!B72, "")</f>
        <v/>
      </c>
      <c r="C72" s="7"/>
      <c r="D72" s="19" t="str">
        <f>IF('CT-BLP Tracking'!C72="Forward Contracting Tracker 2", 'CT-BLP Tracking'!S72, "0")</f>
        <v>0</v>
      </c>
      <c r="E72" s="26">
        <f t="shared" si="0"/>
        <v>0</v>
      </c>
      <c r="F72" s="7"/>
    </row>
    <row r="73" spans="1:6" x14ac:dyDescent="0.2">
      <c r="A73" s="17" t="str">
        <f>IF('CT-BLP Tracking'!C73="Forward Contracting Tracker 1", 'CT-BLP Tracking'!A73, "")</f>
        <v/>
      </c>
      <c r="B73" s="18" t="str">
        <f>IF('CT-BLP Tracking'!C73="Forward Contracting Tracker 1", 'CT-BLP Tracking'!B73, "")</f>
        <v/>
      </c>
      <c r="C73" s="7"/>
      <c r="D73" s="19" t="str">
        <f>IF('CT-BLP Tracking'!C73="Forward Contracting Tracker 2", 'CT-BLP Tracking'!S73, "0")</f>
        <v>0</v>
      </c>
      <c r="E73" s="26">
        <f t="shared" ref="E73:E126" si="1">E72-D73</f>
        <v>0</v>
      </c>
      <c r="F73" s="7"/>
    </row>
    <row r="74" spans="1:6" x14ac:dyDescent="0.2">
      <c r="A74" s="17" t="str">
        <f>IF('CT-BLP Tracking'!C74="Forward Contracting Tracker 1", 'CT-BLP Tracking'!A74, "")</f>
        <v/>
      </c>
      <c r="B74" s="18" t="str">
        <f>IF('CT-BLP Tracking'!C74="Forward Contracting Tracker 1", 'CT-BLP Tracking'!B74, "")</f>
        <v/>
      </c>
      <c r="C74" s="7"/>
      <c r="D74" s="19" t="str">
        <f>IF('CT-BLP Tracking'!C74="Forward Contracting Tracker 2", 'CT-BLP Tracking'!S74, "0")</f>
        <v>0</v>
      </c>
      <c r="E74" s="26">
        <f t="shared" si="1"/>
        <v>0</v>
      </c>
      <c r="F74" s="7"/>
    </row>
    <row r="75" spans="1:6" x14ac:dyDescent="0.2">
      <c r="A75" s="17" t="str">
        <f>IF('CT-BLP Tracking'!C75="Forward Contracting Tracker 1", 'CT-BLP Tracking'!A75, "")</f>
        <v/>
      </c>
      <c r="B75" s="18" t="str">
        <f>IF('CT-BLP Tracking'!C75="Forward Contracting Tracker 1", 'CT-BLP Tracking'!B75, "")</f>
        <v/>
      </c>
      <c r="C75" s="7"/>
      <c r="D75" s="19" t="str">
        <f>IF('CT-BLP Tracking'!C75="Forward Contracting Tracker 2", 'CT-BLP Tracking'!S75, "0")</f>
        <v>0</v>
      </c>
      <c r="E75" s="26">
        <f t="shared" si="1"/>
        <v>0</v>
      </c>
      <c r="F75" s="7"/>
    </row>
    <row r="76" spans="1:6" x14ac:dyDescent="0.2">
      <c r="A76" s="17" t="str">
        <f>IF('CT-BLP Tracking'!C76="Forward Contracting Tracker 1", 'CT-BLP Tracking'!A76, "")</f>
        <v/>
      </c>
      <c r="B76" s="18" t="str">
        <f>IF('CT-BLP Tracking'!C76="Forward Contracting Tracker 1", 'CT-BLP Tracking'!B76, "")</f>
        <v/>
      </c>
      <c r="C76" s="7"/>
      <c r="D76" s="19" t="str">
        <f>IF('CT-BLP Tracking'!C76="Forward Contracting Tracker 2", 'CT-BLP Tracking'!S76, "0")</f>
        <v>0</v>
      </c>
      <c r="E76" s="26">
        <f t="shared" si="1"/>
        <v>0</v>
      </c>
      <c r="F76" s="7"/>
    </row>
    <row r="77" spans="1:6" x14ac:dyDescent="0.2">
      <c r="A77" s="17" t="str">
        <f>IF('CT-BLP Tracking'!C77="Forward Contracting Tracker 1", 'CT-BLP Tracking'!A77, "")</f>
        <v/>
      </c>
      <c r="B77" s="18" t="str">
        <f>IF('CT-BLP Tracking'!C77="Forward Contracting Tracker 1", 'CT-BLP Tracking'!B77, "")</f>
        <v/>
      </c>
      <c r="C77" s="7"/>
      <c r="D77" s="19" t="str">
        <f>IF('CT-BLP Tracking'!C77="Forward Contracting Tracker 2", 'CT-BLP Tracking'!S77, "0")</f>
        <v>0</v>
      </c>
      <c r="E77" s="26">
        <f t="shared" si="1"/>
        <v>0</v>
      </c>
      <c r="F77" s="7"/>
    </row>
    <row r="78" spans="1:6" x14ac:dyDescent="0.2">
      <c r="A78" s="17" t="str">
        <f>IF('CT-BLP Tracking'!C78="Forward Contracting Tracker 1", 'CT-BLP Tracking'!A78, "")</f>
        <v/>
      </c>
      <c r="B78" s="18" t="str">
        <f>IF('CT-BLP Tracking'!C78="Forward Contracting Tracker 1", 'CT-BLP Tracking'!B78, "")</f>
        <v/>
      </c>
      <c r="C78" s="7"/>
      <c r="D78" s="19" t="str">
        <f>IF('CT-BLP Tracking'!C78="Forward Contracting Tracker 2", 'CT-BLP Tracking'!S78, "0")</f>
        <v>0</v>
      </c>
      <c r="E78" s="26">
        <f t="shared" si="1"/>
        <v>0</v>
      </c>
      <c r="F78" s="7"/>
    </row>
    <row r="79" spans="1:6" x14ac:dyDescent="0.2">
      <c r="A79" s="17" t="str">
        <f>IF('CT-BLP Tracking'!C79="Forward Contracting Tracker 1", 'CT-BLP Tracking'!A79, "")</f>
        <v/>
      </c>
      <c r="B79" s="18" t="str">
        <f>IF('CT-BLP Tracking'!C79="Forward Contracting Tracker 1", 'CT-BLP Tracking'!B79, "")</f>
        <v/>
      </c>
      <c r="C79" s="7"/>
      <c r="D79" s="19" t="str">
        <f>IF('CT-BLP Tracking'!C79="Forward Contracting Tracker 2", 'CT-BLP Tracking'!S79, "0")</f>
        <v>0</v>
      </c>
      <c r="E79" s="26">
        <f t="shared" si="1"/>
        <v>0</v>
      </c>
      <c r="F79" s="7"/>
    </row>
    <row r="80" spans="1:6" x14ac:dyDescent="0.2">
      <c r="A80" s="17" t="str">
        <f>IF('CT-BLP Tracking'!C80="Forward Contracting Tracker 1", 'CT-BLP Tracking'!A80, "")</f>
        <v/>
      </c>
      <c r="B80" s="18" t="str">
        <f>IF('CT-BLP Tracking'!C80="Forward Contracting Tracker 1", 'CT-BLP Tracking'!B80, "")</f>
        <v/>
      </c>
      <c r="C80" s="7"/>
      <c r="D80" s="19" t="str">
        <f>IF('CT-BLP Tracking'!C80="Forward Contracting Tracker 2", 'CT-BLP Tracking'!S80, "0")</f>
        <v>0</v>
      </c>
      <c r="E80" s="26">
        <f t="shared" si="1"/>
        <v>0</v>
      </c>
      <c r="F80" s="7"/>
    </row>
    <row r="81" spans="1:6" x14ac:dyDescent="0.2">
      <c r="A81" s="17" t="str">
        <f>IF('CT-BLP Tracking'!C81="Forward Contracting Tracker 1", 'CT-BLP Tracking'!A81, "")</f>
        <v/>
      </c>
      <c r="B81" s="18" t="str">
        <f>IF('CT-BLP Tracking'!C81="Forward Contracting Tracker 1", 'CT-BLP Tracking'!B81, "")</f>
        <v/>
      </c>
      <c r="C81" s="7"/>
      <c r="D81" s="19" t="str">
        <f>IF('CT-BLP Tracking'!C81="Forward Contracting Tracker 2", 'CT-BLP Tracking'!S81, "0")</f>
        <v>0</v>
      </c>
      <c r="E81" s="26">
        <f t="shared" si="1"/>
        <v>0</v>
      </c>
      <c r="F81" s="7"/>
    </row>
    <row r="82" spans="1:6" x14ac:dyDescent="0.2">
      <c r="A82" s="17" t="str">
        <f>IF('CT-BLP Tracking'!C82="Forward Contracting Tracker 1", 'CT-BLP Tracking'!A82, "")</f>
        <v/>
      </c>
      <c r="B82" s="18" t="str">
        <f>IF('CT-BLP Tracking'!C82="Forward Contracting Tracker 1", 'CT-BLP Tracking'!B82, "")</f>
        <v/>
      </c>
      <c r="C82" s="7"/>
      <c r="D82" s="19" t="str">
        <f>IF('CT-BLP Tracking'!C82="Forward Contracting Tracker 2", 'CT-BLP Tracking'!S82, "0")</f>
        <v>0</v>
      </c>
      <c r="E82" s="26">
        <f t="shared" si="1"/>
        <v>0</v>
      </c>
      <c r="F82" s="7"/>
    </row>
    <row r="83" spans="1:6" x14ac:dyDescent="0.2">
      <c r="A83" s="17" t="str">
        <f>IF('CT-BLP Tracking'!C83="Forward Contracting Tracker 1", 'CT-BLP Tracking'!A83, "")</f>
        <v/>
      </c>
      <c r="B83" s="18" t="str">
        <f>IF('CT-BLP Tracking'!C83="Forward Contracting Tracker 1", 'CT-BLP Tracking'!B83, "")</f>
        <v/>
      </c>
      <c r="C83" s="7"/>
      <c r="D83" s="19" t="str">
        <f>IF('CT-BLP Tracking'!C83="Forward Contracting Tracker 2", 'CT-BLP Tracking'!S83, "0")</f>
        <v>0</v>
      </c>
      <c r="E83" s="26">
        <f t="shared" si="1"/>
        <v>0</v>
      </c>
      <c r="F83" s="7"/>
    </row>
    <row r="84" spans="1:6" x14ac:dyDescent="0.2">
      <c r="A84" s="17" t="str">
        <f>IF('CT-BLP Tracking'!C84="Forward Contracting Tracker 1", 'CT-BLP Tracking'!A84, "")</f>
        <v/>
      </c>
      <c r="B84" s="18" t="str">
        <f>IF('CT-BLP Tracking'!C84="Forward Contracting Tracker 1", 'CT-BLP Tracking'!B84, "")</f>
        <v/>
      </c>
      <c r="C84" s="7"/>
      <c r="D84" s="19" t="str">
        <f>IF('CT-BLP Tracking'!C84="Forward Contracting Tracker 2", 'CT-BLP Tracking'!S84, "0")</f>
        <v>0</v>
      </c>
      <c r="E84" s="26">
        <f t="shared" si="1"/>
        <v>0</v>
      </c>
      <c r="F84" s="7"/>
    </row>
    <row r="85" spans="1:6" x14ac:dyDescent="0.2">
      <c r="A85" s="17" t="str">
        <f>IF('CT-BLP Tracking'!C85="Forward Contracting Tracker 1", 'CT-BLP Tracking'!A85, "")</f>
        <v/>
      </c>
      <c r="B85" s="18" t="str">
        <f>IF('CT-BLP Tracking'!C85="Forward Contracting Tracker 1", 'CT-BLP Tracking'!B85, "")</f>
        <v/>
      </c>
      <c r="C85" s="7"/>
      <c r="D85" s="19" t="str">
        <f>IF('CT-BLP Tracking'!C85="Forward Contracting Tracker 2", 'CT-BLP Tracking'!S85, "0")</f>
        <v>0</v>
      </c>
      <c r="E85" s="26">
        <f t="shared" si="1"/>
        <v>0</v>
      </c>
      <c r="F85" s="7"/>
    </row>
    <row r="86" spans="1:6" x14ac:dyDescent="0.2">
      <c r="A86" s="17" t="str">
        <f>IF('CT-BLP Tracking'!C86="Forward Contracting Tracker 1", 'CT-BLP Tracking'!A86, "")</f>
        <v/>
      </c>
      <c r="B86" s="18" t="str">
        <f>IF('CT-BLP Tracking'!C86="Forward Contracting Tracker 1", 'CT-BLP Tracking'!B86, "")</f>
        <v/>
      </c>
      <c r="C86" s="7"/>
      <c r="D86" s="19" t="str">
        <f>IF('CT-BLP Tracking'!C86="Forward Contracting Tracker 2", 'CT-BLP Tracking'!S86, "0")</f>
        <v>0</v>
      </c>
      <c r="E86" s="26">
        <f t="shared" si="1"/>
        <v>0</v>
      </c>
      <c r="F86" s="7"/>
    </row>
    <row r="87" spans="1:6" x14ac:dyDescent="0.2">
      <c r="A87" s="17" t="str">
        <f>IF('CT-BLP Tracking'!C87="Forward Contracting Tracker 1", 'CT-BLP Tracking'!A87, "")</f>
        <v/>
      </c>
      <c r="B87" s="18" t="str">
        <f>IF('CT-BLP Tracking'!C87="Forward Contracting Tracker 1", 'CT-BLP Tracking'!B87, "")</f>
        <v/>
      </c>
      <c r="C87" s="7"/>
      <c r="D87" s="19" t="str">
        <f>IF('CT-BLP Tracking'!C87="Forward Contracting Tracker 2", 'CT-BLP Tracking'!S87, "0")</f>
        <v>0</v>
      </c>
      <c r="E87" s="26">
        <f t="shared" si="1"/>
        <v>0</v>
      </c>
      <c r="F87" s="7"/>
    </row>
    <row r="88" spans="1:6" x14ac:dyDescent="0.2">
      <c r="A88" s="17" t="str">
        <f>IF('CT-BLP Tracking'!C88="Forward Contracting Tracker 1", 'CT-BLP Tracking'!A88, "")</f>
        <v/>
      </c>
      <c r="B88" s="18" t="str">
        <f>IF('CT-BLP Tracking'!C88="Forward Contracting Tracker 1", 'CT-BLP Tracking'!B88, "")</f>
        <v/>
      </c>
      <c r="C88" s="7"/>
      <c r="D88" s="19" t="str">
        <f>IF('CT-BLP Tracking'!C88="Forward Contracting Tracker 2", 'CT-BLP Tracking'!S88, "0")</f>
        <v>0</v>
      </c>
      <c r="E88" s="26">
        <f t="shared" si="1"/>
        <v>0</v>
      </c>
      <c r="F88" s="7"/>
    </row>
    <row r="89" spans="1:6" x14ac:dyDescent="0.2">
      <c r="A89" s="17" t="str">
        <f>IF('CT-BLP Tracking'!C89="Forward Contracting Tracker 1", 'CT-BLP Tracking'!A89, "")</f>
        <v/>
      </c>
      <c r="B89" s="18" t="str">
        <f>IF('CT-BLP Tracking'!C89="Forward Contracting Tracker 1", 'CT-BLP Tracking'!B89, "")</f>
        <v/>
      </c>
      <c r="C89" s="7"/>
      <c r="D89" s="19" t="str">
        <f>IF('CT-BLP Tracking'!C89="Forward Contracting Tracker 2", 'CT-BLP Tracking'!S89, "0")</f>
        <v>0</v>
      </c>
      <c r="E89" s="26">
        <f t="shared" si="1"/>
        <v>0</v>
      </c>
      <c r="F89" s="7"/>
    </row>
    <row r="90" spans="1:6" x14ac:dyDescent="0.2">
      <c r="A90" s="17" t="str">
        <f>IF('CT-BLP Tracking'!C90="Forward Contracting Tracker 1", 'CT-BLP Tracking'!A90, "")</f>
        <v/>
      </c>
      <c r="B90" s="18" t="str">
        <f>IF('CT-BLP Tracking'!C90="Forward Contracting Tracker 1", 'CT-BLP Tracking'!B90, "")</f>
        <v/>
      </c>
      <c r="C90" s="7"/>
      <c r="D90" s="19" t="str">
        <f>IF('CT-BLP Tracking'!C90="Forward Contracting Tracker 2", 'CT-BLP Tracking'!S90, "0")</f>
        <v>0</v>
      </c>
      <c r="E90" s="26">
        <f t="shared" si="1"/>
        <v>0</v>
      </c>
      <c r="F90" s="7"/>
    </row>
    <row r="91" spans="1:6" x14ac:dyDescent="0.2">
      <c r="A91" s="17" t="str">
        <f>IF('CT-BLP Tracking'!C91="Forward Contracting Tracker 1", 'CT-BLP Tracking'!A91, "")</f>
        <v/>
      </c>
      <c r="B91" s="18" t="str">
        <f>IF('CT-BLP Tracking'!C91="Forward Contracting Tracker 1", 'CT-BLP Tracking'!B91, "")</f>
        <v/>
      </c>
      <c r="C91" s="7"/>
      <c r="D91" s="19" t="str">
        <f>IF('CT-BLP Tracking'!C91="Forward Contracting Tracker 2", 'CT-BLP Tracking'!S91, "0")</f>
        <v>0</v>
      </c>
      <c r="E91" s="26">
        <f t="shared" si="1"/>
        <v>0</v>
      </c>
      <c r="F91" s="7"/>
    </row>
    <row r="92" spans="1:6" x14ac:dyDescent="0.2">
      <c r="A92" s="17" t="str">
        <f>IF('CT-BLP Tracking'!C92="Forward Contracting Tracker 1", 'CT-BLP Tracking'!A92, "")</f>
        <v/>
      </c>
      <c r="B92" s="18" t="str">
        <f>IF('CT-BLP Tracking'!C92="Forward Contracting Tracker 1", 'CT-BLP Tracking'!B92, "")</f>
        <v/>
      </c>
      <c r="C92" s="7"/>
      <c r="D92" s="19" t="str">
        <f>IF('CT-BLP Tracking'!C92="Forward Contracting Tracker 2", 'CT-BLP Tracking'!S92, "0")</f>
        <v>0</v>
      </c>
      <c r="E92" s="26">
        <f t="shared" si="1"/>
        <v>0</v>
      </c>
      <c r="F92" s="7"/>
    </row>
    <row r="93" spans="1:6" x14ac:dyDescent="0.2">
      <c r="A93" s="17" t="str">
        <f>IF('CT-BLP Tracking'!C93="Forward Contracting Tracker 1", 'CT-BLP Tracking'!A93, "")</f>
        <v/>
      </c>
      <c r="B93" s="18" t="str">
        <f>IF('CT-BLP Tracking'!C93="Forward Contracting Tracker 1", 'CT-BLP Tracking'!B93, "")</f>
        <v/>
      </c>
      <c r="C93" s="7"/>
      <c r="D93" s="19" t="str">
        <f>IF('CT-BLP Tracking'!C93="Forward Contracting Tracker 2", 'CT-BLP Tracking'!S93, "0")</f>
        <v>0</v>
      </c>
      <c r="E93" s="26">
        <f t="shared" si="1"/>
        <v>0</v>
      </c>
      <c r="F93" s="7"/>
    </row>
    <row r="94" spans="1:6" x14ac:dyDescent="0.2">
      <c r="A94" s="17" t="str">
        <f>IF('CT-BLP Tracking'!C94="Forward Contracting Tracker 1", 'CT-BLP Tracking'!A94, "")</f>
        <v/>
      </c>
      <c r="B94" s="18" t="str">
        <f>IF('CT-BLP Tracking'!C94="Forward Contracting Tracker 1", 'CT-BLP Tracking'!B94, "")</f>
        <v/>
      </c>
      <c r="C94" s="7"/>
      <c r="D94" s="19" t="str">
        <f>IF('CT-BLP Tracking'!C94="Forward Contracting Tracker 2", 'CT-BLP Tracking'!S94, "0")</f>
        <v>0</v>
      </c>
      <c r="E94" s="26">
        <f t="shared" si="1"/>
        <v>0</v>
      </c>
      <c r="F94" s="7"/>
    </row>
    <row r="95" spans="1:6" x14ac:dyDescent="0.2">
      <c r="A95" s="17" t="str">
        <f>IF('CT-BLP Tracking'!C95="Forward Contracting Tracker 1", 'CT-BLP Tracking'!A95, "")</f>
        <v/>
      </c>
      <c r="B95" s="18" t="str">
        <f>IF('CT-BLP Tracking'!C95="Forward Contracting Tracker 1", 'CT-BLP Tracking'!B95, "")</f>
        <v/>
      </c>
      <c r="C95" s="7"/>
      <c r="D95" s="19" t="str">
        <f>IF('CT-BLP Tracking'!C95="Forward Contracting Tracker 2", 'CT-BLP Tracking'!S95, "0")</f>
        <v>0</v>
      </c>
      <c r="E95" s="26">
        <f t="shared" si="1"/>
        <v>0</v>
      </c>
      <c r="F95" s="7"/>
    </row>
    <row r="96" spans="1:6" x14ac:dyDescent="0.2">
      <c r="A96" s="17" t="str">
        <f>IF('CT-BLP Tracking'!C96="Forward Contracting Tracker 1", 'CT-BLP Tracking'!A96, "")</f>
        <v/>
      </c>
      <c r="B96" s="18" t="str">
        <f>IF('CT-BLP Tracking'!C96="Forward Contracting Tracker 1", 'CT-BLP Tracking'!B96, "")</f>
        <v/>
      </c>
      <c r="C96" s="7"/>
      <c r="D96" s="19" t="str">
        <f>IF('CT-BLP Tracking'!C96="Forward Contracting Tracker 2", 'CT-BLP Tracking'!S96, "0")</f>
        <v>0</v>
      </c>
      <c r="E96" s="26">
        <f t="shared" si="1"/>
        <v>0</v>
      </c>
      <c r="F96" s="7"/>
    </row>
    <row r="97" spans="1:6" x14ac:dyDescent="0.2">
      <c r="A97" s="17" t="str">
        <f>IF('CT-BLP Tracking'!C97="Forward Contracting Tracker 1", 'CT-BLP Tracking'!A97, "")</f>
        <v/>
      </c>
      <c r="B97" s="18" t="str">
        <f>IF('CT-BLP Tracking'!C97="Forward Contracting Tracker 1", 'CT-BLP Tracking'!B97, "")</f>
        <v/>
      </c>
      <c r="C97" s="7"/>
      <c r="D97" s="19" t="str">
        <f>IF('CT-BLP Tracking'!C97="Forward Contracting Tracker 2", 'CT-BLP Tracking'!S97, "0")</f>
        <v>0</v>
      </c>
      <c r="E97" s="26">
        <f t="shared" si="1"/>
        <v>0</v>
      </c>
      <c r="F97" s="7"/>
    </row>
    <row r="98" spans="1:6" x14ac:dyDescent="0.2">
      <c r="A98" s="17" t="str">
        <f>IF('CT-BLP Tracking'!C98="Forward Contracting Tracker 1", 'CT-BLP Tracking'!A98, "")</f>
        <v/>
      </c>
      <c r="B98" s="18" t="str">
        <f>IF('CT-BLP Tracking'!C98="Forward Contracting Tracker 1", 'CT-BLP Tracking'!B98, "")</f>
        <v/>
      </c>
      <c r="C98" s="7"/>
      <c r="D98" s="19" t="str">
        <f>IF('CT-BLP Tracking'!C98="Forward Contracting Tracker 2", 'CT-BLP Tracking'!S98, "0")</f>
        <v>0</v>
      </c>
      <c r="E98" s="26">
        <f t="shared" si="1"/>
        <v>0</v>
      </c>
      <c r="F98" s="7"/>
    </row>
    <row r="99" spans="1:6" x14ac:dyDescent="0.2">
      <c r="A99" s="17" t="str">
        <f>IF('CT-BLP Tracking'!C99="Forward Contracting Tracker 1", 'CT-BLP Tracking'!A99, "")</f>
        <v/>
      </c>
      <c r="B99" s="18" t="str">
        <f>IF('CT-BLP Tracking'!C99="Forward Contracting Tracker 1", 'CT-BLP Tracking'!B99, "")</f>
        <v/>
      </c>
      <c r="C99" s="7"/>
      <c r="D99" s="19" t="str">
        <f>IF('CT-BLP Tracking'!C99="Forward Contracting Tracker 2", 'CT-BLP Tracking'!S99, "0")</f>
        <v>0</v>
      </c>
      <c r="E99" s="26">
        <f t="shared" si="1"/>
        <v>0</v>
      </c>
      <c r="F99" s="7"/>
    </row>
    <row r="100" spans="1:6" x14ac:dyDescent="0.2">
      <c r="A100" s="17" t="str">
        <f>IF('CT-BLP Tracking'!C100="Forward Contracting Tracker 1", 'CT-BLP Tracking'!A100, "")</f>
        <v/>
      </c>
      <c r="B100" s="18" t="str">
        <f>IF('CT-BLP Tracking'!C100="Forward Contracting Tracker 1", 'CT-BLP Tracking'!B100, "")</f>
        <v/>
      </c>
      <c r="C100" s="7"/>
      <c r="D100" s="19" t="str">
        <f>IF('CT-BLP Tracking'!C100="Forward Contracting Tracker 2", 'CT-BLP Tracking'!S100, "0")</f>
        <v>0</v>
      </c>
      <c r="E100" s="26">
        <f t="shared" si="1"/>
        <v>0</v>
      </c>
      <c r="F100" s="7"/>
    </row>
    <row r="101" spans="1:6" x14ac:dyDescent="0.2">
      <c r="A101" s="17" t="str">
        <f>IF('CT-BLP Tracking'!C101="Forward Contracting Tracker 1", 'CT-BLP Tracking'!A101, "")</f>
        <v/>
      </c>
      <c r="B101" s="18" t="str">
        <f>IF('CT-BLP Tracking'!C101="Forward Contracting Tracker 1", 'CT-BLP Tracking'!B101, "")</f>
        <v/>
      </c>
      <c r="C101" s="7"/>
      <c r="D101" s="19" t="str">
        <f>IF('CT-BLP Tracking'!C101="Forward Contracting Tracker 2", 'CT-BLP Tracking'!S101, "0")</f>
        <v>0</v>
      </c>
      <c r="E101" s="26">
        <f t="shared" si="1"/>
        <v>0</v>
      </c>
      <c r="F101" s="7"/>
    </row>
    <row r="102" spans="1:6" x14ac:dyDescent="0.2">
      <c r="A102" s="17" t="str">
        <f>IF('CT-BLP Tracking'!C102="Forward Contracting Tracker 1", 'CT-BLP Tracking'!A102, "")</f>
        <v/>
      </c>
      <c r="B102" s="18" t="str">
        <f>IF('CT-BLP Tracking'!C102="Forward Contracting Tracker 1", 'CT-BLP Tracking'!B102, "")</f>
        <v/>
      </c>
      <c r="C102" s="7"/>
      <c r="D102" s="19" t="str">
        <f>IF('CT-BLP Tracking'!C102="Forward Contracting Tracker 2", 'CT-BLP Tracking'!S102, "0")</f>
        <v>0</v>
      </c>
      <c r="E102" s="26">
        <f t="shared" si="1"/>
        <v>0</v>
      </c>
      <c r="F102" s="7"/>
    </row>
    <row r="103" spans="1:6" x14ac:dyDescent="0.2">
      <c r="A103" s="17" t="str">
        <f>IF('CT-BLP Tracking'!C103="Forward Contracting Tracker 1", 'CT-BLP Tracking'!A103, "")</f>
        <v/>
      </c>
      <c r="B103" s="18" t="str">
        <f>IF('CT-BLP Tracking'!C103="Forward Contracting Tracker 1", 'CT-BLP Tracking'!B103, "")</f>
        <v/>
      </c>
      <c r="C103" s="7"/>
      <c r="D103" s="19" t="str">
        <f>IF('CT-BLP Tracking'!C103="Forward Contracting Tracker 2", 'CT-BLP Tracking'!S103, "0")</f>
        <v>0</v>
      </c>
      <c r="E103" s="26">
        <f t="shared" si="1"/>
        <v>0</v>
      </c>
      <c r="F103" s="7"/>
    </row>
    <row r="104" spans="1:6" x14ac:dyDescent="0.2">
      <c r="A104" s="17" t="str">
        <f>IF('CT-BLP Tracking'!C104="Forward Contracting Tracker 1", 'CT-BLP Tracking'!A104, "")</f>
        <v/>
      </c>
      <c r="B104" s="18" t="str">
        <f>IF('CT-BLP Tracking'!C104="Forward Contracting Tracker 1", 'CT-BLP Tracking'!B104, "")</f>
        <v/>
      </c>
      <c r="C104" s="7"/>
      <c r="D104" s="19" t="str">
        <f>IF('CT-BLP Tracking'!C104="Forward Contracting Tracker 2", 'CT-BLP Tracking'!S104, "0")</f>
        <v>0</v>
      </c>
      <c r="E104" s="26">
        <f t="shared" si="1"/>
        <v>0</v>
      </c>
      <c r="F104" s="7"/>
    </row>
    <row r="105" spans="1:6" x14ac:dyDescent="0.2">
      <c r="A105" s="17" t="str">
        <f>IF('CT-BLP Tracking'!C105="Forward Contracting Tracker 1", 'CT-BLP Tracking'!A105, "")</f>
        <v/>
      </c>
      <c r="B105" s="18" t="str">
        <f>IF('CT-BLP Tracking'!C105="Forward Contracting Tracker 1", 'CT-BLP Tracking'!B105, "")</f>
        <v/>
      </c>
      <c r="C105" s="7"/>
      <c r="D105" s="19" t="str">
        <f>IF('CT-BLP Tracking'!C105="Forward Contracting Tracker 2", 'CT-BLP Tracking'!S105, "0")</f>
        <v>0</v>
      </c>
      <c r="E105" s="26">
        <f t="shared" si="1"/>
        <v>0</v>
      </c>
      <c r="F105" s="7"/>
    </row>
    <row r="106" spans="1:6" x14ac:dyDescent="0.2">
      <c r="A106" s="17" t="str">
        <f>IF('CT-BLP Tracking'!C106="Forward Contracting Tracker 1", 'CT-BLP Tracking'!A106, "")</f>
        <v/>
      </c>
      <c r="B106" s="18" t="str">
        <f>IF('CT-BLP Tracking'!C106="Forward Contracting Tracker 1", 'CT-BLP Tracking'!B106, "")</f>
        <v/>
      </c>
      <c r="C106" s="7"/>
      <c r="D106" s="19" t="str">
        <f>IF('CT-BLP Tracking'!C106="Forward Contracting Tracker 2", 'CT-BLP Tracking'!S106, "0")</f>
        <v>0</v>
      </c>
      <c r="E106" s="26">
        <f t="shared" si="1"/>
        <v>0</v>
      </c>
      <c r="F106" s="7"/>
    </row>
    <row r="107" spans="1:6" x14ac:dyDescent="0.2">
      <c r="A107" s="17" t="str">
        <f>IF('CT-BLP Tracking'!C107="Forward Contracting Tracker 1", 'CT-BLP Tracking'!A107, "")</f>
        <v/>
      </c>
      <c r="B107" s="18" t="str">
        <f>IF('CT-BLP Tracking'!C107="Forward Contracting Tracker 1", 'CT-BLP Tracking'!B107, "")</f>
        <v/>
      </c>
      <c r="C107" s="7"/>
      <c r="D107" s="19" t="str">
        <f>IF('CT-BLP Tracking'!C107="Forward Contracting Tracker 2", 'CT-BLP Tracking'!S107, "0")</f>
        <v>0</v>
      </c>
      <c r="E107" s="26">
        <f t="shared" si="1"/>
        <v>0</v>
      </c>
      <c r="F107" s="7"/>
    </row>
    <row r="108" spans="1:6" x14ac:dyDescent="0.2">
      <c r="A108" s="17" t="str">
        <f>IF('CT-BLP Tracking'!C108="Forward Contracting Tracker 1", 'CT-BLP Tracking'!A108, "")</f>
        <v/>
      </c>
      <c r="B108" s="18" t="str">
        <f>IF('CT-BLP Tracking'!C108="Forward Contracting Tracker 1", 'CT-BLP Tracking'!B108, "")</f>
        <v/>
      </c>
      <c r="C108" s="7"/>
      <c r="D108" s="19" t="str">
        <f>IF('CT-BLP Tracking'!C108="Forward Contracting Tracker 2", 'CT-BLP Tracking'!S108, "0")</f>
        <v>0</v>
      </c>
      <c r="E108" s="26">
        <f t="shared" si="1"/>
        <v>0</v>
      </c>
      <c r="F108" s="7"/>
    </row>
    <row r="109" spans="1:6" x14ac:dyDescent="0.2">
      <c r="A109" s="17" t="str">
        <f>IF('CT-BLP Tracking'!C109="Forward Contracting Tracker 1", 'CT-BLP Tracking'!A109, "")</f>
        <v/>
      </c>
      <c r="B109" s="18" t="str">
        <f>IF('CT-BLP Tracking'!C109="Forward Contracting Tracker 1", 'CT-BLP Tracking'!B109, "")</f>
        <v/>
      </c>
      <c r="C109" s="7"/>
      <c r="D109" s="19" t="str">
        <f>IF('CT-BLP Tracking'!C109="Forward Contracting Tracker 2", 'CT-BLP Tracking'!S109, "0")</f>
        <v>0</v>
      </c>
      <c r="E109" s="26">
        <f t="shared" si="1"/>
        <v>0</v>
      </c>
      <c r="F109" s="7"/>
    </row>
    <row r="110" spans="1:6" x14ac:dyDescent="0.2">
      <c r="A110" s="17" t="str">
        <f>IF('CT-BLP Tracking'!C110="Forward Contracting Tracker 1", 'CT-BLP Tracking'!A110, "")</f>
        <v/>
      </c>
      <c r="B110" s="18" t="str">
        <f>IF('CT-BLP Tracking'!C110="Forward Contracting Tracker 1", 'CT-BLP Tracking'!B110, "")</f>
        <v/>
      </c>
      <c r="C110" s="7"/>
      <c r="D110" s="19" t="str">
        <f>IF('CT-BLP Tracking'!C110="Forward Contracting Tracker 2", 'CT-BLP Tracking'!S110, "0")</f>
        <v>0</v>
      </c>
      <c r="E110" s="26">
        <f t="shared" si="1"/>
        <v>0</v>
      </c>
      <c r="F110" s="7"/>
    </row>
    <row r="111" spans="1:6" x14ac:dyDescent="0.2">
      <c r="A111" s="17" t="str">
        <f>IF('CT-BLP Tracking'!C111="Forward Contracting Tracker 1", 'CT-BLP Tracking'!A111, "")</f>
        <v/>
      </c>
      <c r="B111" s="18" t="str">
        <f>IF('CT-BLP Tracking'!C111="Forward Contracting Tracker 1", 'CT-BLP Tracking'!B111, "")</f>
        <v/>
      </c>
      <c r="C111" s="7"/>
      <c r="D111" s="19" t="str">
        <f>IF('CT-BLP Tracking'!C111="Forward Contracting Tracker 2", 'CT-BLP Tracking'!S111, "0")</f>
        <v>0</v>
      </c>
      <c r="E111" s="26">
        <f t="shared" si="1"/>
        <v>0</v>
      </c>
      <c r="F111" s="7"/>
    </row>
    <row r="112" spans="1:6" x14ac:dyDescent="0.2">
      <c r="A112" s="17" t="str">
        <f>IF('CT-BLP Tracking'!C112="Forward Contracting Tracker 1", 'CT-BLP Tracking'!A112, "")</f>
        <v/>
      </c>
      <c r="B112" s="18" t="str">
        <f>IF('CT-BLP Tracking'!C112="Forward Contracting Tracker 1", 'CT-BLP Tracking'!B112, "")</f>
        <v/>
      </c>
      <c r="C112" s="7"/>
      <c r="D112" s="19" t="str">
        <f>IF('CT-BLP Tracking'!C112="Forward Contracting Tracker 2", 'CT-BLP Tracking'!S112, "0")</f>
        <v>0</v>
      </c>
      <c r="E112" s="26">
        <f t="shared" si="1"/>
        <v>0</v>
      </c>
      <c r="F112" s="7"/>
    </row>
    <row r="113" spans="1:6" x14ac:dyDescent="0.2">
      <c r="A113" s="17" t="str">
        <f>IF('CT-BLP Tracking'!C113="Forward Contracting Tracker 1", 'CT-BLP Tracking'!A113, "")</f>
        <v/>
      </c>
      <c r="B113" s="18" t="str">
        <f>IF('CT-BLP Tracking'!C113="Forward Contracting Tracker 1", 'CT-BLP Tracking'!B113, "")</f>
        <v/>
      </c>
      <c r="C113" s="7"/>
      <c r="D113" s="19" t="str">
        <f>IF('CT-BLP Tracking'!C113="Forward Contracting Tracker 2", 'CT-BLP Tracking'!S113, "0")</f>
        <v>0</v>
      </c>
      <c r="E113" s="26">
        <f t="shared" si="1"/>
        <v>0</v>
      </c>
      <c r="F113" s="7"/>
    </row>
    <row r="114" spans="1:6" x14ac:dyDescent="0.2">
      <c r="A114" s="17" t="str">
        <f>IF('CT-BLP Tracking'!C114="Forward Contracting Tracker 1", 'CT-BLP Tracking'!A114, "")</f>
        <v/>
      </c>
      <c r="B114" s="18" t="str">
        <f>IF('CT-BLP Tracking'!C114="Forward Contracting Tracker 1", 'CT-BLP Tracking'!B114, "")</f>
        <v/>
      </c>
      <c r="C114" s="7"/>
      <c r="D114" s="19" t="str">
        <f>IF('CT-BLP Tracking'!C114="Forward Contracting Tracker 2", 'CT-BLP Tracking'!S114, "0")</f>
        <v>0</v>
      </c>
      <c r="E114" s="26">
        <f t="shared" si="1"/>
        <v>0</v>
      </c>
      <c r="F114" s="7"/>
    </row>
    <row r="115" spans="1:6" x14ac:dyDescent="0.2">
      <c r="A115" s="17" t="str">
        <f>IF('CT-BLP Tracking'!C115="Forward Contracting Tracker 1", 'CT-BLP Tracking'!A115, "")</f>
        <v/>
      </c>
      <c r="B115" s="18" t="str">
        <f>IF('CT-BLP Tracking'!C115="Forward Contracting Tracker 1", 'CT-BLP Tracking'!B115, "")</f>
        <v/>
      </c>
      <c r="C115" s="7"/>
      <c r="D115" s="19" t="str">
        <f>IF('CT-BLP Tracking'!C115="Forward Contracting Tracker 2", 'CT-BLP Tracking'!S115, "0")</f>
        <v>0</v>
      </c>
      <c r="E115" s="26">
        <f t="shared" si="1"/>
        <v>0</v>
      </c>
      <c r="F115" s="7"/>
    </row>
    <row r="116" spans="1:6" x14ac:dyDescent="0.2">
      <c r="A116" s="17" t="str">
        <f>IF('CT-BLP Tracking'!C116="Forward Contracting Tracker 1", 'CT-BLP Tracking'!A116, "")</f>
        <v/>
      </c>
      <c r="B116" s="18" t="str">
        <f>IF('CT-BLP Tracking'!C116="Forward Contracting Tracker 1", 'CT-BLP Tracking'!B116, "")</f>
        <v/>
      </c>
      <c r="C116" s="7"/>
      <c r="D116" s="19" t="str">
        <f>IF('CT-BLP Tracking'!C116="Forward Contracting Tracker 2", 'CT-BLP Tracking'!S116, "0")</f>
        <v>0</v>
      </c>
      <c r="E116" s="26">
        <f t="shared" si="1"/>
        <v>0</v>
      </c>
      <c r="F116" s="7"/>
    </row>
    <row r="117" spans="1:6" x14ac:dyDescent="0.2">
      <c r="A117" s="17" t="str">
        <f>IF('CT-BLP Tracking'!C117="Forward Contracting Tracker 1", 'CT-BLP Tracking'!A117, "")</f>
        <v/>
      </c>
      <c r="B117" s="18" t="str">
        <f>IF('CT-BLP Tracking'!C117="Forward Contracting Tracker 1", 'CT-BLP Tracking'!B117, "")</f>
        <v/>
      </c>
      <c r="C117" s="7"/>
      <c r="D117" s="19" t="str">
        <f>IF('CT-BLP Tracking'!C117="Forward Contracting Tracker 2", 'CT-BLP Tracking'!S117, "0")</f>
        <v>0</v>
      </c>
      <c r="E117" s="26">
        <f t="shared" si="1"/>
        <v>0</v>
      </c>
      <c r="F117" s="7"/>
    </row>
    <row r="118" spans="1:6" x14ac:dyDescent="0.2">
      <c r="A118" s="17" t="str">
        <f>IF('CT-BLP Tracking'!C118="Forward Contracting Tracker 1", 'CT-BLP Tracking'!A118, "")</f>
        <v/>
      </c>
      <c r="B118" s="18" t="str">
        <f>IF('CT-BLP Tracking'!C118="Forward Contracting Tracker 1", 'CT-BLP Tracking'!B118, "")</f>
        <v/>
      </c>
      <c r="C118" s="7"/>
      <c r="D118" s="19" t="str">
        <f>IF('CT-BLP Tracking'!C118="Forward Contracting Tracker 2", 'CT-BLP Tracking'!S118, "0")</f>
        <v>0</v>
      </c>
      <c r="E118" s="26">
        <f t="shared" si="1"/>
        <v>0</v>
      </c>
      <c r="F118" s="7"/>
    </row>
    <row r="119" spans="1:6" x14ac:dyDescent="0.2">
      <c r="A119" s="17" t="str">
        <f>IF('CT-BLP Tracking'!C119="Forward Contracting Tracker 1", 'CT-BLP Tracking'!A119, "")</f>
        <v/>
      </c>
      <c r="B119" s="18" t="str">
        <f>IF('CT-BLP Tracking'!C119="Forward Contracting Tracker 1", 'CT-BLP Tracking'!B119, "")</f>
        <v/>
      </c>
      <c r="C119" s="7"/>
      <c r="D119" s="19" t="str">
        <f>IF('CT-BLP Tracking'!C119="Forward Contracting Tracker 2", 'CT-BLP Tracking'!S119, "0")</f>
        <v>0</v>
      </c>
      <c r="E119" s="26">
        <f t="shared" si="1"/>
        <v>0</v>
      </c>
      <c r="F119" s="7"/>
    </row>
    <row r="120" spans="1:6" x14ac:dyDescent="0.2">
      <c r="A120" s="17" t="str">
        <f>IF('CT-BLP Tracking'!C120="Forward Contracting Tracker 1", 'CT-BLP Tracking'!A120, "")</f>
        <v/>
      </c>
      <c r="B120" s="18" t="str">
        <f>IF('CT-BLP Tracking'!C120="Forward Contracting Tracker 1", 'CT-BLP Tracking'!B120, "")</f>
        <v/>
      </c>
      <c r="C120" s="7"/>
      <c r="D120" s="19" t="str">
        <f>IF('CT-BLP Tracking'!C120="Forward Contracting Tracker 2", 'CT-BLP Tracking'!S120, "0")</f>
        <v>0</v>
      </c>
      <c r="E120" s="26">
        <f t="shared" si="1"/>
        <v>0</v>
      </c>
      <c r="F120" s="7"/>
    </row>
    <row r="121" spans="1:6" x14ac:dyDescent="0.2">
      <c r="A121" s="17" t="str">
        <f>IF('CT-BLP Tracking'!C121="Forward Contracting Tracker 1", 'CT-BLP Tracking'!A121, "")</f>
        <v/>
      </c>
      <c r="B121" s="18" t="str">
        <f>IF('CT-BLP Tracking'!C121="Forward Contracting Tracker 1", 'CT-BLP Tracking'!B121, "")</f>
        <v/>
      </c>
      <c r="C121" s="7"/>
      <c r="D121" s="19" t="str">
        <f>IF('CT-BLP Tracking'!C121="Forward Contracting Tracker 2", 'CT-BLP Tracking'!S121, "0")</f>
        <v>0</v>
      </c>
      <c r="E121" s="26">
        <f t="shared" si="1"/>
        <v>0</v>
      </c>
      <c r="F121" s="7"/>
    </row>
    <row r="122" spans="1:6" x14ac:dyDescent="0.2">
      <c r="A122" s="17" t="str">
        <f>IF('CT-BLP Tracking'!C122="Forward Contracting Tracker 1", 'CT-BLP Tracking'!A122, "")</f>
        <v/>
      </c>
      <c r="B122" s="18" t="str">
        <f>IF('CT-BLP Tracking'!C122="Forward Contracting Tracker 1", 'CT-BLP Tracking'!B122, "")</f>
        <v/>
      </c>
      <c r="C122" s="7"/>
      <c r="D122" s="19" t="str">
        <f>IF('CT-BLP Tracking'!C122="Forward Contracting Tracker 2", 'CT-BLP Tracking'!S122, "0")</f>
        <v>0</v>
      </c>
      <c r="E122" s="26">
        <f t="shared" si="1"/>
        <v>0</v>
      </c>
      <c r="F122" s="7"/>
    </row>
    <row r="123" spans="1:6" x14ac:dyDescent="0.2">
      <c r="A123" s="17" t="str">
        <f>IF('CT-BLP Tracking'!C123="Forward Contracting Tracker 1", 'CT-BLP Tracking'!A123, "")</f>
        <v/>
      </c>
      <c r="B123" s="18" t="str">
        <f>IF('CT-BLP Tracking'!C123="Forward Contracting Tracker 1", 'CT-BLP Tracking'!B123, "")</f>
        <v/>
      </c>
      <c r="C123" s="7"/>
      <c r="D123" s="19" t="str">
        <f>IF('CT-BLP Tracking'!C123="Forward Contracting Tracker 2", 'CT-BLP Tracking'!S123, "0")</f>
        <v>0</v>
      </c>
      <c r="E123" s="26">
        <f t="shared" si="1"/>
        <v>0</v>
      </c>
      <c r="F123" s="7"/>
    </row>
    <row r="124" spans="1:6" x14ac:dyDescent="0.2">
      <c r="A124" s="17" t="str">
        <f>IF('CT-BLP Tracking'!C124="Forward Contracting Tracker 1", 'CT-BLP Tracking'!A124, "")</f>
        <v/>
      </c>
      <c r="B124" s="18" t="str">
        <f>IF('CT-BLP Tracking'!C124="Forward Contracting Tracker 1", 'CT-BLP Tracking'!B124, "")</f>
        <v/>
      </c>
      <c r="C124" s="7"/>
      <c r="D124" s="19" t="str">
        <f>IF('CT-BLP Tracking'!C124="Forward Contracting Tracker 2", 'CT-BLP Tracking'!S124, "0")</f>
        <v>0</v>
      </c>
      <c r="E124" s="26">
        <f t="shared" si="1"/>
        <v>0</v>
      </c>
      <c r="F124" s="7"/>
    </row>
    <row r="125" spans="1:6" x14ac:dyDescent="0.2">
      <c r="A125" s="17" t="str">
        <f>IF('CT-BLP Tracking'!C125="Forward Contracting Tracker 1", 'CT-BLP Tracking'!A125, "")</f>
        <v/>
      </c>
      <c r="B125" s="18" t="str">
        <f>IF('CT-BLP Tracking'!C125="Forward Contracting Tracker 1", 'CT-BLP Tracking'!B125, "")</f>
        <v/>
      </c>
      <c r="C125" s="7"/>
      <c r="D125" s="19" t="str">
        <f>IF('CT-BLP Tracking'!C125="Forward Contracting Tracker 2", 'CT-BLP Tracking'!S125, "0")</f>
        <v>0</v>
      </c>
      <c r="E125" s="26">
        <f t="shared" si="1"/>
        <v>0</v>
      </c>
      <c r="F125" s="7"/>
    </row>
    <row r="126" spans="1:6" x14ac:dyDescent="0.2">
      <c r="A126" s="17" t="str">
        <f>IF('CT-BLP Tracking'!C126="Forward Contracting Tracker 1", 'CT-BLP Tracking'!A126, "")</f>
        <v/>
      </c>
      <c r="B126" s="18" t="str">
        <f>IF('CT-BLP Tracking'!C126="Forward Contracting Tracker 1", 'CT-BLP Tracking'!B126, "")</f>
        <v/>
      </c>
      <c r="C126" s="7"/>
      <c r="D126" s="19" t="str">
        <f>IF('CT-BLP Tracking'!C126="Forward Contracting Tracker 2", 'CT-BLP Tracking'!S126, "0")</f>
        <v>0</v>
      </c>
      <c r="E126" s="26">
        <f t="shared" si="1"/>
        <v>0</v>
      </c>
      <c r="F126" s="7"/>
    </row>
  </sheetData>
  <sheetProtection algorithmName="SHA-512" hashValue="5TNAEGo+Lz5nIxb0+sTqp2zWI/WR91WNSnilp9LXOxG3+MLMPdADb3jSd016p5JeFZyrjjismlzZx4Thhamrpg==" saltValue="+YCRKcxRayMg/D3uBDkreg==" spinCount="100000" sheet="1" selectLockedCells="1"/>
  <conditionalFormatting sqref="E6:E126">
    <cfRule type="cellIs" dxfId="1" priority="1" operator="lessThanOr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4AD59-2B0F-415B-BEBF-B4CF722A35BB}">
  <sheetPr codeName="Sheet8">
    <tabColor theme="8" tint="-0.249977111117893"/>
  </sheetPr>
  <dimension ref="A2:F126"/>
  <sheetViews>
    <sheetView showGridLines="0" workbookViewId="0">
      <selection activeCell="C12" sqref="C12"/>
    </sheetView>
  </sheetViews>
  <sheetFormatPr defaultColWidth="0" defaultRowHeight="14.25" x14ac:dyDescent="0.2"/>
  <cols>
    <col min="1" max="1" width="20.7109375" style="4" customWidth="1"/>
    <col min="2" max="2" width="17.42578125" style="4" customWidth="1"/>
    <col min="3" max="3" width="100.7109375" style="4" customWidth="1"/>
    <col min="4" max="4" width="12.140625" style="4" customWidth="1"/>
    <col min="5" max="5" width="14.7109375" style="24" customWidth="1"/>
    <col min="6" max="6" width="100.7109375" style="4" customWidth="1"/>
    <col min="7" max="16384" width="9.140625" style="4" hidden="1"/>
  </cols>
  <sheetData>
    <row r="2" spans="1:6" ht="30" x14ac:dyDescent="0.25">
      <c r="A2" s="5" t="s">
        <v>43</v>
      </c>
      <c r="C2" s="6" t="s">
        <v>28</v>
      </c>
      <c r="D2" s="6" t="s">
        <v>27</v>
      </c>
    </row>
    <row r="3" spans="1:6" x14ac:dyDescent="0.2">
      <c r="A3" s="7"/>
      <c r="C3" s="7"/>
      <c r="D3" s="8"/>
    </row>
    <row r="4" spans="1:6" x14ac:dyDescent="0.2">
      <c r="A4" s="9"/>
      <c r="C4" s="9"/>
      <c r="D4" s="10"/>
    </row>
    <row r="5" spans="1:6" s="12" customFormat="1" ht="30" x14ac:dyDescent="0.25">
      <c r="A5" s="11" t="s">
        <v>0</v>
      </c>
      <c r="B5" s="11" t="s">
        <v>25</v>
      </c>
      <c r="C5" s="11" t="s">
        <v>44</v>
      </c>
      <c r="D5" s="11" t="s">
        <v>26</v>
      </c>
      <c r="E5" s="11" t="s">
        <v>29</v>
      </c>
      <c r="F5" s="11" t="s">
        <v>30</v>
      </c>
    </row>
    <row r="6" spans="1:6" x14ac:dyDescent="0.2">
      <c r="A6" s="13" t="str">
        <f>IF('CT-BLP Tracking'!C6="Forward Contracting Tracker 3", 'CT-BLP Tracking'!A6, "")</f>
        <v/>
      </c>
      <c r="B6" s="14" t="str">
        <f>IF('CT-BLP Tracking'!C6="Forward Contracting Tracker 3", 'CT-BLP Tracking'!B6, "")</f>
        <v/>
      </c>
      <c r="C6" s="15"/>
      <c r="D6" s="16" t="str">
        <f>IF('CT-BLP Tracking'!C6="Forward Contracting Tracker 3", 'CT-BLP Tracking'!S6, "0")</f>
        <v>0</v>
      </c>
      <c r="E6" s="25">
        <f>D3-D6</f>
        <v>0</v>
      </c>
      <c r="F6" s="15"/>
    </row>
    <row r="7" spans="1:6" x14ac:dyDescent="0.2">
      <c r="A7" s="17" t="str">
        <f>IF('CT-BLP Tracking'!C7="Forward Contracting Tracker 3", 'CT-BLP Tracking'!A7, "")</f>
        <v/>
      </c>
      <c r="B7" s="18" t="str">
        <f>IF('CT-BLP Tracking'!C7="Forward Contracting Tracker 3", 'CT-BLP Tracking'!B7, "")</f>
        <v/>
      </c>
      <c r="C7" s="7"/>
      <c r="D7" s="19" t="str">
        <f>IF('CT-BLP Tracking'!C7="Forward Contracting Tracker 3", 'CT-BLP Tracking'!S7, "0")</f>
        <v>0</v>
      </c>
      <c r="E7" s="26">
        <f>E6-D7</f>
        <v>0</v>
      </c>
      <c r="F7" s="7"/>
    </row>
    <row r="8" spans="1:6" x14ac:dyDescent="0.2">
      <c r="A8" s="17" t="str">
        <f>IF('CT-BLP Tracking'!C8="Forward Contracting Tracker 3", 'CT-BLP Tracking'!A8, "")</f>
        <v/>
      </c>
      <c r="B8" s="18" t="str">
        <f>IF('CT-BLP Tracking'!C8="Forward Contracting Tracker 3", 'CT-BLP Tracking'!B8, "")</f>
        <v/>
      </c>
      <c r="C8" s="7"/>
      <c r="D8" s="19" t="str">
        <f>IF('CT-BLP Tracking'!C8="Forward Contracting Tracker 3", 'CT-BLP Tracking'!S8, "0")</f>
        <v>0</v>
      </c>
      <c r="E8" s="26">
        <f>E7-D8</f>
        <v>0</v>
      </c>
      <c r="F8" s="7"/>
    </row>
    <row r="9" spans="1:6" x14ac:dyDescent="0.2">
      <c r="A9" s="17" t="str">
        <f>IF('CT-BLP Tracking'!C9="Forward Contracting Tracker 1", 'CT-BLP Tracking'!A9, "")</f>
        <v/>
      </c>
      <c r="B9" s="18" t="str">
        <f>IF('CT-BLP Tracking'!C9="Forward Contracting Tracker 1", 'CT-BLP Tracking'!B9, "")</f>
        <v/>
      </c>
      <c r="C9" s="7"/>
      <c r="D9" s="19" t="str">
        <f>IF('CT-BLP Tracking'!C9="Forward Contracting Tracker 3", 'CT-BLP Tracking'!S9, "0")</f>
        <v>0</v>
      </c>
      <c r="E9" s="26">
        <f t="shared" ref="E9:E72" si="0">E8-D9</f>
        <v>0</v>
      </c>
      <c r="F9" s="7"/>
    </row>
    <row r="10" spans="1:6" x14ac:dyDescent="0.2">
      <c r="A10" s="17" t="str">
        <f>IF('CT-BLP Tracking'!C10="Forward Contracting Tracker 1", 'CT-BLP Tracking'!A10, "")</f>
        <v/>
      </c>
      <c r="B10" s="18" t="str">
        <f>IF('CT-BLP Tracking'!C10="Forward Contracting Tracker 1", 'CT-BLP Tracking'!B10, "")</f>
        <v/>
      </c>
      <c r="C10" s="7"/>
      <c r="D10" s="19" t="str">
        <f>IF('CT-BLP Tracking'!C10="Forward Contracting Tracker 3", 'CT-BLP Tracking'!S10, "0")</f>
        <v>0</v>
      </c>
      <c r="E10" s="26">
        <f t="shared" si="0"/>
        <v>0</v>
      </c>
      <c r="F10" s="7"/>
    </row>
    <row r="11" spans="1:6" x14ac:dyDescent="0.2">
      <c r="A11" s="17" t="str">
        <f>IF('CT-BLP Tracking'!C11="Forward Contracting Tracker 1", 'CT-BLP Tracking'!A11, "")</f>
        <v/>
      </c>
      <c r="B11" s="18" t="str">
        <f>IF('CT-BLP Tracking'!C11="Forward Contracting Tracker 1", 'CT-BLP Tracking'!B11, "")</f>
        <v/>
      </c>
      <c r="C11" s="7"/>
      <c r="D11" s="19" t="str">
        <f>IF('CT-BLP Tracking'!C11="Forward Contracting Tracker 3", 'CT-BLP Tracking'!S11, "0")</f>
        <v>0</v>
      </c>
      <c r="E11" s="26">
        <f t="shared" si="0"/>
        <v>0</v>
      </c>
      <c r="F11" s="7"/>
    </row>
    <row r="12" spans="1:6" x14ac:dyDescent="0.2">
      <c r="A12" s="17" t="str">
        <f>IF('CT-BLP Tracking'!C12="Forward Contracting Tracker 1", 'CT-BLP Tracking'!A12, "")</f>
        <v/>
      </c>
      <c r="B12" s="18" t="str">
        <f>IF('CT-BLP Tracking'!C12="Forward Contracting Tracker 1", 'CT-BLP Tracking'!B12, "")</f>
        <v/>
      </c>
      <c r="C12" s="7"/>
      <c r="D12" s="19" t="str">
        <f>IF('CT-BLP Tracking'!C12="Forward Contracting Tracker 3", 'CT-BLP Tracking'!S12, "0")</f>
        <v>0</v>
      </c>
      <c r="E12" s="26">
        <f t="shared" si="0"/>
        <v>0</v>
      </c>
      <c r="F12" s="7"/>
    </row>
    <row r="13" spans="1:6" x14ac:dyDescent="0.2">
      <c r="A13" s="17" t="str">
        <f>IF('CT-BLP Tracking'!C13="Forward Contracting Tracker 1", 'CT-BLP Tracking'!A13, "")</f>
        <v/>
      </c>
      <c r="B13" s="18" t="str">
        <f>IF('CT-BLP Tracking'!C13="Forward Contracting Tracker 1", 'CT-BLP Tracking'!B13, "")</f>
        <v/>
      </c>
      <c r="C13" s="7"/>
      <c r="D13" s="19" t="str">
        <f>IF('CT-BLP Tracking'!C13="Forward Contracting Tracker 3", 'CT-BLP Tracking'!S13, "0")</f>
        <v>0</v>
      </c>
      <c r="E13" s="26">
        <f t="shared" si="0"/>
        <v>0</v>
      </c>
      <c r="F13" s="7"/>
    </row>
    <row r="14" spans="1:6" x14ac:dyDescent="0.2">
      <c r="A14" s="17" t="str">
        <f>IF('CT-BLP Tracking'!C14="Forward Contracting Tracker 1", 'CT-BLP Tracking'!A14, "")</f>
        <v/>
      </c>
      <c r="B14" s="18" t="str">
        <f>IF('CT-BLP Tracking'!C14="Forward Contracting Tracker 1", 'CT-BLP Tracking'!B14, "")</f>
        <v/>
      </c>
      <c r="C14" s="7"/>
      <c r="D14" s="19" t="str">
        <f>IF('CT-BLP Tracking'!C14="Forward Contracting Tracker 3", 'CT-BLP Tracking'!S14, "0")</f>
        <v>0</v>
      </c>
      <c r="E14" s="26">
        <f t="shared" si="0"/>
        <v>0</v>
      </c>
      <c r="F14" s="7"/>
    </row>
    <row r="15" spans="1:6" x14ac:dyDescent="0.2">
      <c r="A15" s="17" t="str">
        <f>IF('CT-BLP Tracking'!C15="Forward Contracting Tracker 1", 'CT-BLP Tracking'!A15, "")</f>
        <v/>
      </c>
      <c r="B15" s="18" t="str">
        <f>IF('CT-BLP Tracking'!C15="Forward Contracting Tracker 1", 'CT-BLP Tracking'!B15, "")</f>
        <v/>
      </c>
      <c r="C15" s="7"/>
      <c r="D15" s="19" t="str">
        <f>IF('CT-BLP Tracking'!C15="Forward Contracting Tracker 3", 'CT-BLP Tracking'!S15, "0")</f>
        <v>0</v>
      </c>
      <c r="E15" s="26">
        <f t="shared" si="0"/>
        <v>0</v>
      </c>
      <c r="F15" s="7"/>
    </row>
    <row r="16" spans="1:6" x14ac:dyDescent="0.2">
      <c r="A16" s="17" t="str">
        <f>IF('CT-BLP Tracking'!C16="Forward Contracting Tracker 1", 'CT-BLP Tracking'!A16, "")</f>
        <v/>
      </c>
      <c r="B16" s="18" t="str">
        <f>IF('CT-BLP Tracking'!C16="Forward Contracting Tracker 1", 'CT-BLP Tracking'!B16, "")</f>
        <v/>
      </c>
      <c r="C16" s="7"/>
      <c r="D16" s="19" t="str">
        <f>IF('CT-BLP Tracking'!C16="Forward Contracting Tracker 3", 'CT-BLP Tracking'!S16, "0")</f>
        <v>0</v>
      </c>
      <c r="E16" s="26">
        <f t="shared" si="0"/>
        <v>0</v>
      </c>
      <c r="F16" s="7"/>
    </row>
    <row r="17" spans="1:6" x14ac:dyDescent="0.2">
      <c r="A17" s="17" t="str">
        <f>IF('CT-BLP Tracking'!C17="Forward Contracting Tracker 1", 'CT-BLP Tracking'!A17, "")</f>
        <v/>
      </c>
      <c r="B17" s="18" t="str">
        <f>IF('CT-BLP Tracking'!C17="Forward Contracting Tracker 1", 'CT-BLP Tracking'!B17, "")</f>
        <v/>
      </c>
      <c r="C17" s="7"/>
      <c r="D17" s="19" t="str">
        <f>IF('CT-BLP Tracking'!C17="Forward Contracting Tracker 3", 'CT-BLP Tracking'!S17, "0")</f>
        <v>0</v>
      </c>
      <c r="E17" s="26">
        <f t="shared" si="0"/>
        <v>0</v>
      </c>
      <c r="F17" s="7"/>
    </row>
    <row r="18" spans="1:6" x14ac:dyDescent="0.2">
      <c r="A18" s="17" t="str">
        <f>IF('CT-BLP Tracking'!C18="Forward Contracting Tracker 1", 'CT-BLP Tracking'!A18, "")</f>
        <v/>
      </c>
      <c r="B18" s="18" t="str">
        <f>IF('CT-BLP Tracking'!C18="Forward Contracting Tracker 1", 'CT-BLP Tracking'!B18, "")</f>
        <v/>
      </c>
      <c r="C18" s="7"/>
      <c r="D18" s="19" t="str">
        <f>IF('CT-BLP Tracking'!C18="Forward Contracting Tracker 3", 'CT-BLP Tracking'!S18, "0")</f>
        <v>0</v>
      </c>
      <c r="E18" s="26">
        <f t="shared" si="0"/>
        <v>0</v>
      </c>
      <c r="F18" s="7"/>
    </row>
    <row r="19" spans="1:6" x14ac:dyDescent="0.2">
      <c r="A19" s="17" t="str">
        <f>IF('CT-BLP Tracking'!C19="Forward Contracting Tracker 1", 'CT-BLP Tracking'!A19, "")</f>
        <v/>
      </c>
      <c r="B19" s="18" t="str">
        <f>IF('CT-BLP Tracking'!C19="Forward Contracting Tracker 1", 'CT-BLP Tracking'!B19, "")</f>
        <v/>
      </c>
      <c r="C19" s="7"/>
      <c r="D19" s="19" t="str">
        <f>IF('CT-BLP Tracking'!C19="Forward Contracting Tracker 3", 'CT-BLP Tracking'!S19, "0")</f>
        <v>0</v>
      </c>
      <c r="E19" s="26">
        <f t="shared" si="0"/>
        <v>0</v>
      </c>
      <c r="F19" s="7"/>
    </row>
    <row r="20" spans="1:6" x14ac:dyDescent="0.2">
      <c r="A20" s="17" t="str">
        <f>IF('CT-BLP Tracking'!C20="Forward Contracting Tracker 1", 'CT-BLP Tracking'!A20, "")</f>
        <v/>
      </c>
      <c r="B20" s="18" t="str">
        <f>IF('CT-BLP Tracking'!C20="Forward Contracting Tracker 1", 'CT-BLP Tracking'!B20, "")</f>
        <v/>
      </c>
      <c r="C20" s="7"/>
      <c r="D20" s="19" t="str">
        <f>IF('CT-BLP Tracking'!C20="Forward Contracting Tracker 3", 'CT-BLP Tracking'!S20, "0")</f>
        <v>0</v>
      </c>
      <c r="E20" s="26">
        <f t="shared" si="0"/>
        <v>0</v>
      </c>
      <c r="F20" s="7"/>
    </row>
    <row r="21" spans="1:6" x14ac:dyDescent="0.2">
      <c r="A21" s="17" t="str">
        <f>IF('CT-BLP Tracking'!C21="Forward Contracting Tracker 1", 'CT-BLP Tracking'!A21, "")</f>
        <v/>
      </c>
      <c r="B21" s="18" t="str">
        <f>IF('CT-BLP Tracking'!C21="Forward Contracting Tracker 1", 'CT-BLP Tracking'!B21, "")</f>
        <v/>
      </c>
      <c r="C21" s="7"/>
      <c r="D21" s="19" t="str">
        <f>IF('CT-BLP Tracking'!C21="Forward Contracting Tracker 3", 'CT-BLP Tracking'!S21, "0")</f>
        <v>0</v>
      </c>
      <c r="E21" s="26">
        <f t="shared" si="0"/>
        <v>0</v>
      </c>
      <c r="F21" s="7"/>
    </row>
    <row r="22" spans="1:6" x14ac:dyDescent="0.2">
      <c r="A22" s="17" t="str">
        <f>IF('CT-BLP Tracking'!C22="Forward Contracting Tracker 1", 'CT-BLP Tracking'!A22, "")</f>
        <v/>
      </c>
      <c r="B22" s="18" t="str">
        <f>IF('CT-BLP Tracking'!C22="Forward Contracting Tracker 1", 'CT-BLP Tracking'!B22, "")</f>
        <v/>
      </c>
      <c r="C22" s="7"/>
      <c r="D22" s="19" t="str">
        <f>IF('CT-BLP Tracking'!C22="Forward Contracting Tracker 3", 'CT-BLP Tracking'!S22, "0")</f>
        <v>0</v>
      </c>
      <c r="E22" s="26">
        <f t="shared" si="0"/>
        <v>0</v>
      </c>
      <c r="F22" s="7"/>
    </row>
    <row r="23" spans="1:6" x14ac:dyDescent="0.2">
      <c r="A23" s="17" t="str">
        <f>IF('CT-BLP Tracking'!C23="Forward Contracting Tracker 1", 'CT-BLP Tracking'!A23, "")</f>
        <v/>
      </c>
      <c r="B23" s="18" t="str">
        <f>IF('CT-BLP Tracking'!C23="Forward Contracting Tracker 1", 'CT-BLP Tracking'!B23, "")</f>
        <v/>
      </c>
      <c r="C23" s="7"/>
      <c r="D23" s="19" t="str">
        <f>IF('CT-BLP Tracking'!C23="Forward Contracting Tracker 3", 'CT-BLP Tracking'!S23, "0")</f>
        <v>0</v>
      </c>
      <c r="E23" s="26">
        <f t="shared" si="0"/>
        <v>0</v>
      </c>
      <c r="F23" s="7"/>
    </row>
    <row r="24" spans="1:6" x14ac:dyDescent="0.2">
      <c r="A24" s="17" t="str">
        <f>IF('CT-BLP Tracking'!C24="Forward Contracting Tracker 1", 'CT-BLP Tracking'!A24, "")</f>
        <v/>
      </c>
      <c r="B24" s="18" t="str">
        <f>IF('CT-BLP Tracking'!C24="Forward Contracting Tracker 1", 'CT-BLP Tracking'!B24, "")</f>
        <v/>
      </c>
      <c r="C24" s="7"/>
      <c r="D24" s="19" t="str">
        <f>IF('CT-BLP Tracking'!C24="Forward Contracting Tracker 3", 'CT-BLP Tracking'!S24, "0")</f>
        <v>0</v>
      </c>
      <c r="E24" s="26">
        <f t="shared" si="0"/>
        <v>0</v>
      </c>
      <c r="F24" s="7"/>
    </row>
    <row r="25" spans="1:6" x14ac:dyDescent="0.2">
      <c r="A25" s="17" t="str">
        <f>IF('CT-BLP Tracking'!C25="Forward Contracting Tracker 1", 'CT-BLP Tracking'!A25, "")</f>
        <v/>
      </c>
      <c r="B25" s="18" t="str">
        <f>IF('CT-BLP Tracking'!C25="Forward Contracting Tracker 1", 'CT-BLP Tracking'!B25, "")</f>
        <v/>
      </c>
      <c r="C25" s="7"/>
      <c r="D25" s="19" t="str">
        <f>IF('CT-BLP Tracking'!C25="Forward Contracting Tracker 3", 'CT-BLP Tracking'!S25, "0")</f>
        <v>0</v>
      </c>
      <c r="E25" s="26">
        <f t="shared" si="0"/>
        <v>0</v>
      </c>
      <c r="F25" s="7"/>
    </row>
    <row r="26" spans="1:6" x14ac:dyDescent="0.2">
      <c r="A26" s="17" t="str">
        <f>IF('CT-BLP Tracking'!C26="Forward Contracting Tracker 1", 'CT-BLP Tracking'!A26, "")</f>
        <v/>
      </c>
      <c r="B26" s="18" t="str">
        <f>IF('CT-BLP Tracking'!C26="Forward Contracting Tracker 1", 'CT-BLP Tracking'!B26, "")</f>
        <v/>
      </c>
      <c r="C26" s="7"/>
      <c r="D26" s="19" t="str">
        <f>IF('CT-BLP Tracking'!C26="Forward Contracting Tracker 3", 'CT-BLP Tracking'!S26, "0")</f>
        <v>0</v>
      </c>
      <c r="E26" s="26">
        <f t="shared" si="0"/>
        <v>0</v>
      </c>
      <c r="F26" s="7"/>
    </row>
    <row r="27" spans="1:6" x14ac:dyDescent="0.2">
      <c r="A27" s="17" t="str">
        <f>IF('CT-BLP Tracking'!C27="Forward Contracting Tracker 1", 'CT-BLP Tracking'!A27, "")</f>
        <v/>
      </c>
      <c r="B27" s="18" t="str">
        <f>IF('CT-BLP Tracking'!C27="Forward Contracting Tracker 1", 'CT-BLP Tracking'!B27, "")</f>
        <v/>
      </c>
      <c r="C27" s="7"/>
      <c r="D27" s="19" t="str">
        <f>IF('CT-BLP Tracking'!C27="Forward Contracting Tracker 3", 'CT-BLP Tracking'!S27, "0")</f>
        <v>0</v>
      </c>
      <c r="E27" s="26">
        <f t="shared" si="0"/>
        <v>0</v>
      </c>
      <c r="F27" s="7"/>
    </row>
    <row r="28" spans="1:6" x14ac:dyDescent="0.2">
      <c r="A28" s="17" t="str">
        <f>IF('CT-BLP Tracking'!C28="Forward Contracting Tracker 1", 'CT-BLP Tracking'!A28, "")</f>
        <v/>
      </c>
      <c r="B28" s="18" t="str">
        <f>IF('CT-BLP Tracking'!C28="Forward Contracting Tracker 1", 'CT-BLP Tracking'!B28, "")</f>
        <v/>
      </c>
      <c r="C28" s="7"/>
      <c r="D28" s="19" t="str">
        <f>IF('CT-BLP Tracking'!C28="Forward Contracting Tracker 3", 'CT-BLP Tracking'!S28, "0")</f>
        <v>0</v>
      </c>
      <c r="E28" s="26">
        <f t="shared" si="0"/>
        <v>0</v>
      </c>
      <c r="F28" s="7"/>
    </row>
    <row r="29" spans="1:6" x14ac:dyDescent="0.2">
      <c r="A29" s="17" t="str">
        <f>IF('CT-BLP Tracking'!C29="Forward Contracting Tracker 1", 'CT-BLP Tracking'!A29, "")</f>
        <v/>
      </c>
      <c r="B29" s="18" t="str">
        <f>IF('CT-BLP Tracking'!C29="Forward Contracting Tracker 1", 'CT-BLP Tracking'!B29, "")</f>
        <v/>
      </c>
      <c r="C29" s="7"/>
      <c r="D29" s="19" t="str">
        <f>IF('CT-BLP Tracking'!C29="Forward Contracting Tracker 3", 'CT-BLP Tracking'!S29, "0")</f>
        <v>0</v>
      </c>
      <c r="E29" s="26">
        <f t="shared" si="0"/>
        <v>0</v>
      </c>
      <c r="F29" s="7"/>
    </row>
    <row r="30" spans="1:6" x14ac:dyDescent="0.2">
      <c r="A30" s="17" t="str">
        <f>IF('CT-BLP Tracking'!C30="Forward Contracting Tracker 1", 'CT-BLP Tracking'!A30, "")</f>
        <v/>
      </c>
      <c r="B30" s="18" t="str">
        <f>IF('CT-BLP Tracking'!C30="Forward Contracting Tracker 1", 'CT-BLP Tracking'!B30, "")</f>
        <v/>
      </c>
      <c r="C30" s="7"/>
      <c r="D30" s="19" t="str">
        <f>IF('CT-BLP Tracking'!C30="Forward Contracting Tracker 3", 'CT-BLP Tracking'!S30, "0")</f>
        <v>0</v>
      </c>
      <c r="E30" s="26">
        <f t="shared" si="0"/>
        <v>0</v>
      </c>
      <c r="F30" s="7"/>
    </row>
    <row r="31" spans="1:6" x14ac:dyDescent="0.2">
      <c r="A31" s="17" t="str">
        <f>IF('CT-BLP Tracking'!C31="Forward Contracting Tracker 1", 'CT-BLP Tracking'!A31, "")</f>
        <v/>
      </c>
      <c r="B31" s="18" t="str">
        <f>IF('CT-BLP Tracking'!C31="Forward Contracting Tracker 1", 'CT-BLP Tracking'!B31, "")</f>
        <v/>
      </c>
      <c r="C31" s="7"/>
      <c r="D31" s="19" t="str">
        <f>IF('CT-BLP Tracking'!C31="Forward Contracting Tracker 3", 'CT-BLP Tracking'!S31, "0")</f>
        <v>0</v>
      </c>
      <c r="E31" s="26">
        <f t="shared" si="0"/>
        <v>0</v>
      </c>
      <c r="F31" s="7"/>
    </row>
    <row r="32" spans="1:6" x14ac:dyDescent="0.2">
      <c r="A32" s="17" t="str">
        <f>IF('CT-BLP Tracking'!C32="Forward Contracting Tracker 1", 'CT-BLP Tracking'!A32, "")</f>
        <v/>
      </c>
      <c r="B32" s="18" t="str">
        <f>IF('CT-BLP Tracking'!C32="Forward Contracting Tracker 1", 'CT-BLP Tracking'!B32, "")</f>
        <v/>
      </c>
      <c r="C32" s="7"/>
      <c r="D32" s="19" t="str">
        <f>IF('CT-BLP Tracking'!C32="Forward Contracting Tracker 3", 'CT-BLP Tracking'!S32, "0")</f>
        <v>0</v>
      </c>
      <c r="E32" s="26">
        <f t="shared" si="0"/>
        <v>0</v>
      </c>
      <c r="F32" s="7"/>
    </row>
    <row r="33" spans="1:6" x14ac:dyDescent="0.2">
      <c r="A33" s="17" t="str">
        <f>IF('CT-BLP Tracking'!C33="Forward Contracting Tracker 1", 'CT-BLP Tracking'!A33, "")</f>
        <v/>
      </c>
      <c r="B33" s="18" t="str">
        <f>IF('CT-BLP Tracking'!C33="Forward Contracting Tracker 1", 'CT-BLP Tracking'!B33, "")</f>
        <v/>
      </c>
      <c r="C33" s="7"/>
      <c r="D33" s="19" t="str">
        <f>IF('CT-BLP Tracking'!C33="Forward Contracting Tracker 3", 'CT-BLP Tracking'!S33, "0")</f>
        <v>0</v>
      </c>
      <c r="E33" s="26">
        <f t="shared" si="0"/>
        <v>0</v>
      </c>
      <c r="F33" s="7"/>
    </row>
    <row r="34" spans="1:6" x14ac:dyDescent="0.2">
      <c r="A34" s="17" t="str">
        <f>IF('CT-BLP Tracking'!C34="Forward Contracting Tracker 1", 'CT-BLP Tracking'!A34, "")</f>
        <v/>
      </c>
      <c r="B34" s="18" t="str">
        <f>IF('CT-BLP Tracking'!C34="Forward Contracting Tracker 1", 'CT-BLP Tracking'!B34, "")</f>
        <v/>
      </c>
      <c r="C34" s="7"/>
      <c r="D34" s="19" t="str">
        <f>IF('CT-BLP Tracking'!C34="Forward Contracting Tracker 3", 'CT-BLP Tracking'!S34, "0")</f>
        <v>0</v>
      </c>
      <c r="E34" s="26">
        <f t="shared" si="0"/>
        <v>0</v>
      </c>
      <c r="F34" s="7"/>
    </row>
    <row r="35" spans="1:6" x14ac:dyDescent="0.2">
      <c r="A35" s="17" t="str">
        <f>IF('CT-BLP Tracking'!C35="Forward Contracting Tracker 1", 'CT-BLP Tracking'!A35, "")</f>
        <v/>
      </c>
      <c r="B35" s="18" t="str">
        <f>IF('CT-BLP Tracking'!C35="Forward Contracting Tracker 1", 'CT-BLP Tracking'!B35, "")</f>
        <v/>
      </c>
      <c r="C35" s="7"/>
      <c r="D35" s="19" t="str">
        <f>IF('CT-BLP Tracking'!C35="Forward Contracting Tracker 3", 'CT-BLP Tracking'!S35, "0")</f>
        <v>0</v>
      </c>
      <c r="E35" s="26">
        <f t="shared" si="0"/>
        <v>0</v>
      </c>
      <c r="F35" s="7"/>
    </row>
    <row r="36" spans="1:6" x14ac:dyDescent="0.2">
      <c r="A36" s="17" t="str">
        <f>IF('CT-BLP Tracking'!C36="Forward Contracting Tracker 1", 'CT-BLP Tracking'!A36, "")</f>
        <v/>
      </c>
      <c r="B36" s="18" t="str">
        <f>IF('CT-BLP Tracking'!C36="Forward Contracting Tracker 1", 'CT-BLP Tracking'!B36, "")</f>
        <v/>
      </c>
      <c r="C36" s="7"/>
      <c r="D36" s="19" t="str">
        <f>IF('CT-BLP Tracking'!C36="Forward Contracting Tracker 3", 'CT-BLP Tracking'!S36, "0")</f>
        <v>0</v>
      </c>
      <c r="E36" s="26">
        <f t="shared" si="0"/>
        <v>0</v>
      </c>
      <c r="F36" s="7"/>
    </row>
    <row r="37" spans="1:6" x14ac:dyDescent="0.2">
      <c r="A37" s="17" t="str">
        <f>IF('CT-BLP Tracking'!C37="Forward Contracting Tracker 1", 'CT-BLP Tracking'!A37, "")</f>
        <v/>
      </c>
      <c r="B37" s="18" t="str">
        <f>IF('CT-BLP Tracking'!C37="Forward Contracting Tracker 1", 'CT-BLP Tracking'!B37, "")</f>
        <v/>
      </c>
      <c r="C37" s="7"/>
      <c r="D37" s="19" t="str">
        <f>IF('CT-BLP Tracking'!C37="Forward Contracting Tracker 3", 'CT-BLP Tracking'!S37, "0")</f>
        <v>0</v>
      </c>
      <c r="E37" s="26">
        <f t="shared" si="0"/>
        <v>0</v>
      </c>
      <c r="F37" s="7"/>
    </row>
    <row r="38" spans="1:6" x14ac:dyDescent="0.2">
      <c r="A38" s="17" t="str">
        <f>IF('CT-BLP Tracking'!C38="Forward Contracting Tracker 1", 'CT-BLP Tracking'!A38, "")</f>
        <v/>
      </c>
      <c r="B38" s="18" t="str">
        <f>IF('CT-BLP Tracking'!C38="Forward Contracting Tracker 1", 'CT-BLP Tracking'!B38, "")</f>
        <v/>
      </c>
      <c r="C38" s="7"/>
      <c r="D38" s="19" t="str">
        <f>IF('CT-BLP Tracking'!C38="Forward Contracting Tracker 3", 'CT-BLP Tracking'!S38, "0")</f>
        <v>0</v>
      </c>
      <c r="E38" s="26">
        <f t="shared" si="0"/>
        <v>0</v>
      </c>
      <c r="F38" s="7"/>
    </row>
    <row r="39" spans="1:6" x14ac:dyDescent="0.2">
      <c r="A39" s="17" t="str">
        <f>IF('CT-BLP Tracking'!C39="Forward Contracting Tracker 1", 'CT-BLP Tracking'!A39, "")</f>
        <v/>
      </c>
      <c r="B39" s="18" t="str">
        <f>IF('CT-BLP Tracking'!C39="Forward Contracting Tracker 1", 'CT-BLP Tracking'!B39, "")</f>
        <v/>
      </c>
      <c r="C39" s="7"/>
      <c r="D39" s="19" t="str">
        <f>IF('CT-BLP Tracking'!C39="Forward Contracting Tracker 3", 'CT-BLP Tracking'!S39, "0")</f>
        <v>0</v>
      </c>
      <c r="E39" s="26">
        <f t="shared" si="0"/>
        <v>0</v>
      </c>
      <c r="F39" s="7"/>
    </row>
    <row r="40" spans="1:6" x14ac:dyDescent="0.2">
      <c r="A40" s="17" t="str">
        <f>IF('CT-BLP Tracking'!C40="Forward Contracting Tracker 1", 'CT-BLP Tracking'!A40, "")</f>
        <v/>
      </c>
      <c r="B40" s="18" t="str">
        <f>IF('CT-BLP Tracking'!C40="Forward Contracting Tracker 1", 'CT-BLP Tracking'!B40, "")</f>
        <v/>
      </c>
      <c r="C40" s="7"/>
      <c r="D40" s="19" t="str">
        <f>IF('CT-BLP Tracking'!C40="Forward Contracting Tracker 3", 'CT-BLP Tracking'!S40, "0")</f>
        <v>0</v>
      </c>
      <c r="E40" s="26">
        <f t="shared" si="0"/>
        <v>0</v>
      </c>
      <c r="F40" s="7"/>
    </row>
    <row r="41" spans="1:6" x14ac:dyDescent="0.2">
      <c r="A41" s="17" t="str">
        <f>IF('CT-BLP Tracking'!C41="Forward Contracting Tracker 1", 'CT-BLP Tracking'!A41, "")</f>
        <v/>
      </c>
      <c r="B41" s="18" t="str">
        <f>IF('CT-BLP Tracking'!C41="Forward Contracting Tracker 1", 'CT-BLP Tracking'!B41, "")</f>
        <v/>
      </c>
      <c r="C41" s="7"/>
      <c r="D41" s="19" t="str">
        <f>IF('CT-BLP Tracking'!C41="Forward Contracting Tracker 3", 'CT-BLP Tracking'!S41, "0")</f>
        <v>0</v>
      </c>
      <c r="E41" s="26">
        <f t="shared" si="0"/>
        <v>0</v>
      </c>
      <c r="F41" s="7"/>
    </row>
    <row r="42" spans="1:6" x14ac:dyDescent="0.2">
      <c r="A42" s="17" t="str">
        <f>IF('CT-BLP Tracking'!C42="Forward Contracting Tracker 1", 'CT-BLP Tracking'!A42, "")</f>
        <v/>
      </c>
      <c r="B42" s="18" t="str">
        <f>IF('CT-BLP Tracking'!C42="Forward Contracting Tracker 1", 'CT-BLP Tracking'!B42, "")</f>
        <v/>
      </c>
      <c r="C42" s="7"/>
      <c r="D42" s="19" t="str">
        <f>IF('CT-BLP Tracking'!C42="Forward Contracting Tracker 3", 'CT-BLP Tracking'!S42, "0")</f>
        <v>0</v>
      </c>
      <c r="E42" s="26">
        <f t="shared" si="0"/>
        <v>0</v>
      </c>
      <c r="F42" s="7"/>
    </row>
    <row r="43" spans="1:6" x14ac:dyDescent="0.2">
      <c r="A43" s="17" t="str">
        <f>IF('CT-BLP Tracking'!C43="Forward Contracting Tracker 1", 'CT-BLP Tracking'!A43, "")</f>
        <v/>
      </c>
      <c r="B43" s="18" t="str">
        <f>IF('CT-BLP Tracking'!C43="Forward Contracting Tracker 1", 'CT-BLP Tracking'!B43, "")</f>
        <v/>
      </c>
      <c r="C43" s="7"/>
      <c r="D43" s="19" t="str">
        <f>IF('CT-BLP Tracking'!C43="Forward Contracting Tracker 3", 'CT-BLP Tracking'!S43, "0")</f>
        <v>0</v>
      </c>
      <c r="E43" s="26">
        <f t="shared" si="0"/>
        <v>0</v>
      </c>
      <c r="F43" s="7"/>
    </row>
    <row r="44" spans="1:6" x14ac:dyDescent="0.2">
      <c r="A44" s="17" t="str">
        <f>IF('CT-BLP Tracking'!C44="Forward Contracting Tracker 1", 'CT-BLP Tracking'!A44, "")</f>
        <v/>
      </c>
      <c r="B44" s="18" t="str">
        <f>IF('CT-BLP Tracking'!C44="Forward Contracting Tracker 1", 'CT-BLP Tracking'!B44, "")</f>
        <v/>
      </c>
      <c r="C44" s="7"/>
      <c r="D44" s="19" t="str">
        <f>IF('CT-BLP Tracking'!C44="Forward Contracting Tracker 3", 'CT-BLP Tracking'!S44, "0")</f>
        <v>0</v>
      </c>
      <c r="E44" s="26">
        <f t="shared" si="0"/>
        <v>0</v>
      </c>
      <c r="F44" s="7"/>
    </row>
    <row r="45" spans="1:6" x14ac:dyDescent="0.2">
      <c r="A45" s="17" t="str">
        <f>IF('CT-BLP Tracking'!C45="Forward Contracting Tracker 1", 'CT-BLP Tracking'!A45, "")</f>
        <v/>
      </c>
      <c r="B45" s="18" t="str">
        <f>IF('CT-BLP Tracking'!C45="Forward Contracting Tracker 1", 'CT-BLP Tracking'!B45, "")</f>
        <v/>
      </c>
      <c r="C45" s="7"/>
      <c r="D45" s="19" t="str">
        <f>IF('CT-BLP Tracking'!C45="Forward Contracting Tracker 3", 'CT-BLP Tracking'!S45, "0")</f>
        <v>0</v>
      </c>
      <c r="E45" s="26">
        <f t="shared" si="0"/>
        <v>0</v>
      </c>
      <c r="F45" s="7"/>
    </row>
    <row r="46" spans="1:6" x14ac:dyDescent="0.2">
      <c r="A46" s="17" t="str">
        <f>IF('CT-BLP Tracking'!C46="Forward Contracting Tracker 1", 'CT-BLP Tracking'!A46, "")</f>
        <v/>
      </c>
      <c r="B46" s="18" t="str">
        <f>IF('CT-BLP Tracking'!C46="Forward Contracting Tracker 1", 'CT-BLP Tracking'!B46, "")</f>
        <v/>
      </c>
      <c r="C46" s="7"/>
      <c r="D46" s="19" t="str">
        <f>IF('CT-BLP Tracking'!C46="Forward Contracting Tracker 3", 'CT-BLP Tracking'!S46, "0")</f>
        <v>0</v>
      </c>
      <c r="E46" s="26">
        <f t="shared" si="0"/>
        <v>0</v>
      </c>
      <c r="F46" s="7"/>
    </row>
    <row r="47" spans="1:6" x14ac:dyDescent="0.2">
      <c r="A47" s="17" t="str">
        <f>IF('CT-BLP Tracking'!C47="Forward Contracting Tracker 1", 'CT-BLP Tracking'!A47, "")</f>
        <v/>
      </c>
      <c r="B47" s="18" t="str">
        <f>IF('CT-BLP Tracking'!C47="Forward Contracting Tracker 1", 'CT-BLP Tracking'!B47, "")</f>
        <v/>
      </c>
      <c r="C47" s="7"/>
      <c r="D47" s="19" t="str">
        <f>IF('CT-BLP Tracking'!C47="Forward Contracting Tracker 3", 'CT-BLP Tracking'!S47, "0")</f>
        <v>0</v>
      </c>
      <c r="E47" s="26">
        <f t="shared" si="0"/>
        <v>0</v>
      </c>
      <c r="F47" s="7"/>
    </row>
    <row r="48" spans="1:6" x14ac:dyDescent="0.2">
      <c r="A48" s="17" t="str">
        <f>IF('CT-BLP Tracking'!C48="Forward Contracting Tracker 1", 'CT-BLP Tracking'!A48, "")</f>
        <v/>
      </c>
      <c r="B48" s="18" t="str">
        <f>IF('CT-BLP Tracking'!C48="Forward Contracting Tracker 1", 'CT-BLP Tracking'!B48, "")</f>
        <v/>
      </c>
      <c r="C48" s="7"/>
      <c r="D48" s="19" t="str">
        <f>IF('CT-BLP Tracking'!C48="Forward Contracting Tracker 3", 'CT-BLP Tracking'!S48, "0")</f>
        <v>0</v>
      </c>
      <c r="E48" s="26">
        <f t="shared" si="0"/>
        <v>0</v>
      </c>
      <c r="F48" s="7"/>
    </row>
    <row r="49" spans="1:6" x14ac:dyDescent="0.2">
      <c r="A49" s="17" t="str">
        <f>IF('CT-BLP Tracking'!C49="Forward Contracting Tracker 1", 'CT-BLP Tracking'!A49, "")</f>
        <v/>
      </c>
      <c r="B49" s="18" t="str">
        <f>IF('CT-BLP Tracking'!C49="Forward Contracting Tracker 1", 'CT-BLP Tracking'!B49, "")</f>
        <v/>
      </c>
      <c r="C49" s="7"/>
      <c r="D49" s="19" t="str">
        <f>IF('CT-BLP Tracking'!C49="Forward Contracting Tracker 3", 'CT-BLP Tracking'!S49, "0")</f>
        <v>0</v>
      </c>
      <c r="E49" s="26">
        <f t="shared" si="0"/>
        <v>0</v>
      </c>
      <c r="F49" s="7"/>
    </row>
    <row r="50" spans="1:6" x14ac:dyDescent="0.2">
      <c r="A50" s="17" t="str">
        <f>IF('CT-BLP Tracking'!C50="Forward Contracting Tracker 1", 'CT-BLP Tracking'!A50, "")</f>
        <v/>
      </c>
      <c r="B50" s="18" t="str">
        <f>IF('CT-BLP Tracking'!C50="Forward Contracting Tracker 1", 'CT-BLP Tracking'!B50, "")</f>
        <v/>
      </c>
      <c r="C50" s="7"/>
      <c r="D50" s="19" t="str">
        <f>IF('CT-BLP Tracking'!C50="Forward Contracting Tracker 3", 'CT-BLP Tracking'!S50, "0")</f>
        <v>0</v>
      </c>
      <c r="E50" s="26">
        <f t="shared" si="0"/>
        <v>0</v>
      </c>
      <c r="F50" s="7"/>
    </row>
    <row r="51" spans="1:6" x14ac:dyDescent="0.2">
      <c r="A51" s="17" t="str">
        <f>IF('CT-BLP Tracking'!C51="Forward Contracting Tracker 1", 'CT-BLP Tracking'!A51, "")</f>
        <v/>
      </c>
      <c r="B51" s="18" t="str">
        <f>IF('CT-BLP Tracking'!C51="Forward Contracting Tracker 1", 'CT-BLP Tracking'!B51, "")</f>
        <v/>
      </c>
      <c r="C51" s="7"/>
      <c r="D51" s="19" t="str">
        <f>IF('CT-BLP Tracking'!C51="Forward Contracting Tracker 3", 'CT-BLP Tracking'!S51, "0")</f>
        <v>0</v>
      </c>
      <c r="E51" s="26">
        <f t="shared" si="0"/>
        <v>0</v>
      </c>
      <c r="F51" s="7"/>
    </row>
    <row r="52" spans="1:6" x14ac:dyDescent="0.2">
      <c r="A52" s="17" t="str">
        <f>IF('CT-BLP Tracking'!C52="Forward Contracting Tracker 1", 'CT-BLP Tracking'!A52, "")</f>
        <v/>
      </c>
      <c r="B52" s="18" t="str">
        <f>IF('CT-BLP Tracking'!C52="Forward Contracting Tracker 1", 'CT-BLP Tracking'!B52, "")</f>
        <v/>
      </c>
      <c r="C52" s="7"/>
      <c r="D52" s="19" t="str">
        <f>IF('CT-BLP Tracking'!C52="Forward Contracting Tracker 3", 'CT-BLP Tracking'!S52, "0")</f>
        <v>0</v>
      </c>
      <c r="E52" s="26">
        <f t="shared" si="0"/>
        <v>0</v>
      </c>
      <c r="F52" s="7"/>
    </row>
    <row r="53" spans="1:6" x14ac:dyDescent="0.2">
      <c r="A53" s="17" t="str">
        <f>IF('CT-BLP Tracking'!C53="Forward Contracting Tracker 1", 'CT-BLP Tracking'!A53, "")</f>
        <v/>
      </c>
      <c r="B53" s="18" t="str">
        <f>IF('CT-BLP Tracking'!C53="Forward Contracting Tracker 1", 'CT-BLP Tracking'!B53, "")</f>
        <v/>
      </c>
      <c r="C53" s="7"/>
      <c r="D53" s="19" t="str">
        <f>IF('CT-BLP Tracking'!C53="Forward Contracting Tracker 3", 'CT-BLP Tracking'!S53, "0")</f>
        <v>0</v>
      </c>
      <c r="E53" s="26">
        <f t="shared" si="0"/>
        <v>0</v>
      </c>
      <c r="F53" s="7"/>
    </row>
    <row r="54" spans="1:6" x14ac:dyDescent="0.2">
      <c r="A54" s="17" t="str">
        <f>IF('CT-BLP Tracking'!C54="Forward Contracting Tracker 1", 'CT-BLP Tracking'!A54, "")</f>
        <v/>
      </c>
      <c r="B54" s="18" t="str">
        <f>IF('CT-BLP Tracking'!C54="Forward Contracting Tracker 1", 'CT-BLP Tracking'!B54, "")</f>
        <v/>
      </c>
      <c r="C54" s="7"/>
      <c r="D54" s="19" t="str">
        <f>IF('CT-BLP Tracking'!C54="Forward Contracting Tracker 3", 'CT-BLP Tracking'!S54, "0")</f>
        <v>0</v>
      </c>
      <c r="E54" s="26">
        <f t="shared" si="0"/>
        <v>0</v>
      </c>
      <c r="F54" s="7"/>
    </row>
    <row r="55" spans="1:6" x14ac:dyDescent="0.2">
      <c r="A55" s="17" t="str">
        <f>IF('CT-BLP Tracking'!C55="Forward Contracting Tracker 1", 'CT-BLP Tracking'!A55, "")</f>
        <v/>
      </c>
      <c r="B55" s="18" t="str">
        <f>IF('CT-BLP Tracking'!C55="Forward Contracting Tracker 1", 'CT-BLP Tracking'!B55, "")</f>
        <v/>
      </c>
      <c r="C55" s="7"/>
      <c r="D55" s="19" t="str">
        <f>IF('CT-BLP Tracking'!C55="Forward Contracting Tracker 3", 'CT-BLP Tracking'!S55, "0")</f>
        <v>0</v>
      </c>
      <c r="E55" s="26">
        <f t="shared" si="0"/>
        <v>0</v>
      </c>
      <c r="F55" s="7"/>
    </row>
    <row r="56" spans="1:6" x14ac:dyDescent="0.2">
      <c r="A56" s="17" t="str">
        <f>IF('CT-BLP Tracking'!C56="Forward Contracting Tracker 1", 'CT-BLP Tracking'!A56, "")</f>
        <v/>
      </c>
      <c r="B56" s="18" t="str">
        <f>IF('CT-BLP Tracking'!C56="Forward Contracting Tracker 1", 'CT-BLP Tracking'!B56, "")</f>
        <v/>
      </c>
      <c r="C56" s="7"/>
      <c r="D56" s="19" t="str">
        <f>IF('CT-BLP Tracking'!C56="Forward Contracting Tracker 3", 'CT-BLP Tracking'!S56, "0")</f>
        <v>0</v>
      </c>
      <c r="E56" s="26">
        <f t="shared" si="0"/>
        <v>0</v>
      </c>
      <c r="F56" s="7"/>
    </row>
    <row r="57" spans="1:6" x14ac:dyDescent="0.2">
      <c r="A57" s="17" t="str">
        <f>IF('CT-BLP Tracking'!C57="Forward Contracting Tracker 1", 'CT-BLP Tracking'!A57, "")</f>
        <v/>
      </c>
      <c r="B57" s="18" t="str">
        <f>IF('CT-BLP Tracking'!C57="Forward Contracting Tracker 1", 'CT-BLP Tracking'!B57, "")</f>
        <v/>
      </c>
      <c r="C57" s="7"/>
      <c r="D57" s="19" t="str">
        <f>IF('CT-BLP Tracking'!C57="Forward Contracting Tracker 3", 'CT-BLP Tracking'!S57, "0")</f>
        <v>0</v>
      </c>
      <c r="E57" s="26">
        <f t="shared" si="0"/>
        <v>0</v>
      </c>
      <c r="F57" s="7"/>
    </row>
    <row r="58" spans="1:6" x14ac:dyDescent="0.2">
      <c r="A58" s="17" t="str">
        <f>IF('CT-BLP Tracking'!C58="Forward Contracting Tracker 1", 'CT-BLP Tracking'!A58, "")</f>
        <v/>
      </c>
      <c r="B58" s="18" t="str">
        <f>IF('CT-BLP Tracking'!C58="Forward Contracting Tracker 1", 'CT-BLP Tracking'!B58, "")</f>
        <v/>
      </c>
      <c r="C58" s="7"/>
      <c r="D58" s="19" t="str">
        <f>IF('CT-BLP Tracking'!C58="Forward Contracting Tracker 3", 'CT-BLP Tracking'!S58, "0")</f>
        <v>0</v>
      </c>
      <c r="E58" s="26">
        <f t="shared" si="0"/>
        <v>0</v>
      </c>
      <c r="F58" s="7"/>
    </row>
    <row r="59" spans="1:6" x14ac:dyDescent="0.2">
      <c r="A59" s="17" t="str">
        <f>IF('CT-BLP Tracking'!C59="Forward Contracting Tracker 1", 'CT-BLP Tracking'!A59, "")</f>
        <v/>
      </c>
      <c r="B59" s="18" t="str">
        <f>IF('CT-BLP Tracking'!C59="Forward Contracting Tracker 1", 'CT-BLP Tracking'!B59, "")</f>
        <v/>
      </c>
      <c r="C59" s="7"/>
      <c r="D59" s="19" t="str">
        <f>IF('CT-BLP Tracking'!C59="Forward Contracting Tracker 3", 'CT-BLP Tracking'!S59, "0")</f>
        <v>0</v>
      </c>
      <c r="E59" s="26">
        <f t="shared" si="0"/>
        <v>0</v>
      </c>
      <c r="F59" s="7"/>
    </row>
    <row r="60" spans="1:6" x14ac:dyDescent="0.2">
      <c r="A60" s="17" t="str">
        <f>IF('CT-BLP Tracking'!C60="Forward Contracting Tracker 1", 'CT-BLP Tracking'!A60, "")</f>
        <v/>
      </c>
      <c r="B60" s="18" t="str">
        <f>IF('CT-BLP Tracking'!C60="Forward Contracting Tracker 1", 'CT-BLP Tracking'!B60, "")</f>
        <v/>
      </c>
      <c r="C60" s="7"/>
      <c r="D60" s="19" t="str">
        <f>IF('CT-BLP Tracking'!C60="Forward Contracting Tracker 3", 'CT-BLP Tracking'!S60, "0")</f>
        <v>0</v>
      </c>
      <c r="E60" s="26">
        <f t="shared" si="0"/>
        <v>0</v>
      </c>
      <c r="F60" s="7"/>
    </row>
    <row r="61" spans="1:6" x14ac:dyDescent="0.2">
      <c r="A61" s="17" t="str">
        <f>IF('CT-BLP Tracking'!C61="Forward Contracting Tracker 1", 'CT-BLP Tracking'!A61, "")</f>
        <v/>
      </c>
      <c r="B61" s="18" t="str">
        <f>IF('CT-BLP Tracking'!C61="Forward Contracting Tracker 1", 'CT-BLP Tracking'!B61, "")</f>
        <v/>
      </c>
      <c r="C61" s="7"/>
      <c r="D61" s="19" t="str">
        <f>IF('CT-BLP Tracking'!C61="Forward Contracting Tracker 3", 'CT-BLP Tracking'!S61, "0")</f>
        <v>0</v>
      </c>
      <c r="E61" s="26">
        <f t="shared" si="0"/>
        <v>0</v>
      </c>
      <c r="F61" s="7"/>
    </row>
    <row r="62" spans="1:6" x14ac:dyDescent="0.2">
      <c r="A62" s="17" t="str">
        <f>IF('CT-BLP Tracking'!C62="Forward Contracting Tracker 1", 'CT-BLP Tracking'!A62, "")</f>
        <v/>
      </c>
      <c r="B62" s="18" t="str">
        <f>IF('CT-BLP Tracking'!C62="Forward Contracting Tracker 1", 'CT-BLP Tracking'!B62, "")</f>
        <v/>
      </c>
      <c r="C62" s="7"/>
      <c r="D62" s="19" t="str">
        <f>IF('CT-BLP Tracking'!C62="Forward Contracting Tracker 3", 'CT-BLP Tracking'!S62, "0")</f>
        <v>0</v>
      </c>
      <c r="E62" s="26">
        <f t="shared" si="0"/>
        <v>0</v>
      </c>
      <c r="F62" s="7"/>
    </row>
    <row r="63" spans="1:6" x14ac:dyDescent="0.2">
      <c r="A63" s="17" t="str">
        <f>IF('CT-BLP Tracking'!C63="Forward Contracting Tracker 1", 'CT-BLP Tracking'!A63, "")</f>
        <v/>
      </c>
      <c r="B63" s="18" t="str">
        <f>IF('CT-BLP Tracking'!C63="Forward Contracting Tracker 1", 'CT-BLP Tracking'!B63, "")</f>
        <v/>
      </c>
      <c r="C63" s="7"/>
      <c r="D63" s="19" t="str">
        <f>IF('CT-BLP Tracking'!C63="Forward Contracting Tracker 3", 'CT-BLP Tracking'!S63, "0")</f>
        <v>0</v>
      </c>
      <c r="E63" s="26">
        <f t="shared" si="0"/>
        <v>0</v>
      </c>
      <c r="F63" s="7"/>
    </row>
    <row r="64" spans="1:6" x14ac:dyDescent="0.2">
      <c r="A64" s="17" t="str">
        <f>IF('CT-BLP Tracking'!C64="Forward Contracting Tracker 1", 'CT-BLP Tracking'!A64, "")</f>
        <v/>
      </c>
      <c r="B64" s="18" t="str">
        <f>IF('CT-BLP Tracking'!C64="Forward Contracting Tracker 1", 'CT-BLP Tracking'!B64, "")</f>
        <v/>
      </c>
      <c r="C64" s="7"/>
      <c r="D64" s="19" t="str">
        <f>IF('CT-BLP Tracking'!C64="Forward Contracting Tracker 3", 'CT-BLP Tracking'!S64, "0")</f>
        <v>0</v>
      </c>
      <c r="E64" s="26">
        <f t="shared" si="0"/>
        <v>0</v>
      </c>
      <c r="F64" s="7"/>
    </row>
    <row r="65" spans="1:6" x14ac:dyDescent="0.2">
      <c r="A65" s="17" t="str">
        <f>IF('CT-BLP Tracking'!C65="Forward Contracting Tracker 1", 'CT-BLP Tracking'!A65, "")</f>
        <v/>
      </c>
      <c r="B65" s="18" t="str">
        <f>IF('CT-BLP Tracking'!C65="Forward Contracting Tracker 1", 'CT-BLP Tracking'!B65, "")</f>
        <v/>
      </c>
      <c r="C65" s="7"/>
      <c r="D65" s="19" t="str">
        <f>IF('CT-BLP Tracking'!C65="Forward Contracting Tracker 3", 'CT-BLP Tracking'!S65, "0")</f>
        <v>0</v>
      </c>
      <c r="E65" s="26">
        <f t="shared" si="0"/>
        <v>0</v>
      </c>
      <c r="F65" s="7"/>
    </row>
    <row r="66" spans="1:6" x14ac:dyDescent="0.2">
      <c r="A66" s="17" t="str">
        <f>IF('CT-BLP Tracking'!C66="Forward Contracting Tracker 1", 'CT-BLP Tracking'!A66, "")</f>
        <v/>
      </c>
      <c r="B66" s="18" t="str">
        <f>IF('CT-BLP Tracking'!C66="Forward Contracting Tracker 1", 'CT-BLP Tracking'!B66, "")</f>
        <v/>
      </c>
      <c r="C66" s="7"/>
      <c r="D66" s="19" t="str">
        <f>IF('CT-BLP Tracking'!C66="Forward Contracting Tracker 3", 'CT-BLP Tracking'!S66, "0")</f>
        <v>0</v>
      </c>
      <c r="E66" s="26">
        <f t="shared" si="0"/>
        <v>0</v>
      </c>
      <c r="F66" s="7"/>
    </row>
    <row r="67" spans="1:6" x14ac:dyDescent="0.2">
      <c r="A67" s="17" t="str">
        <f>IF('CT-BLP Tracking'!C67="Forward Contracting Tracker 1", 'CT-BLP Tracking'!A67, "")</f>
        <v/>
      </c>
      <c r="B67" s="18" t="str">
        <f>IF('CT-BLP Tracking'!C67="Forward Contracting Tracker 1", 'CT-BLP Tracking'!B67, "")</f>
        <v/>
      </c>
      <c r="C67" s="7"/>
      <c r="D67" s="19" t="str">
        <f>IF('CT-BLP Tracking'!C67="Forward Contracting Tracker 3", 'CT-BLP Tracking'!S67, "0")</f>
        <v>0</v>
      </c>
      <c r="E67" s="26">
        <f t="shared" si="0"/>
        <v>0</v>
      </c>
      <c r="F67" s="7"/>
    </row>
    <row r="68" spans="1:6" x14ac:dyDescent="0.2">
      <c r="A68" s="17" t="str">
        <f>IF('CT-BLP Tracking'!C68="Forward Contracting Tracker 1", 'CT-BLP Tracking'!A68, "")</f>
        <v/>
      </c>
      <c r="B68" s="18" t="str">
        <f>IF('CT-BLP Tracking'!C68="Forward Contracting Tracker 1", 'CT-BLP Tracking'!B68, "")</f>
        <v/>
      </c>
      <c r="C68" s="7"/>
      <c r="D68" s="19" t="str">
        <f>IF('CT-BLP Tracking'!C68="Forward Contracting Tracker 3", 'CT-BLP Tracking'!S68, "0")</f>
        <v>0</v>
      </c>
      <c r="E68" s="26">
        <f t="shared" si="0"/>
        <v>0</v>
      </c>
      <c r="F68" s="7"/>
    </row>
    <row r="69" spans="1:6" x14ac:dyDescent="0.2">
      <c r="A69" s="17" t="str">
        <f>IF('CT-BLP Tracking'!C69="Forward Contracting Tracker 1", 'CT-BLP Tracking'!A69, "")</f>
        <v/>
      </c>
      <c r="B69" s="18" t="str">
        <f>IF('CT-BLP Tracking'!C69="Forward Contracting Tracker 1", 'CT-BLP Tracking'!B69, "")</f>
        <v/>
      </c>
      <c r="C69" s="7"/>
      <c r="D69" s="19" t="str">
        <f>IF('CT-BLP Tracking'!C69="Forward Contracting Tracker 3", 'CT-BLP Tracking'!S69, "0")</f>
        <v>0</v>
      </c>
      <c r="E69" s="26">
        <f t="shared" si="0"/>
        <v>0</v>
      </c>
      <c r="F69" s="7"/>
    </row>
    <row r="70" spans="1:6" x14ac:dyDescent="0.2">
      <c r="A70" s="17" t="str">
        <f>IF('CT-BLP Tracking'!C70="Forward Contracting Tracker 1", 'CT-BLP Tracking'!A70, "")</f>
        <v/>
      </c>
      <c r="B70" s="18" t="str">
        <f>IF('CT-BLP Tracking'!C70="Forward Contracting Tracker 1", 'CT-BLP Tracking'!B70, "")</f>
        <v/>
      </c>
      <c r="C70" s="7"/>
      <c r="D70" s="19" t="str">
        <f>IF('CT-BLP Tracking'!C70="Forward Contracting Tracker 3", 'CT-BLP Tracking'!S70, "0")</f>
        <v>0</v>
      </c>
      <c r="E70" s="26">
        <f t="shared" si="0"/>
        <v>0</v>
      </c>
      <c r="F70" s="7"/>
    </row>
    <row r="71" spans="1:6" x14ac:dyDescent="0.2">
      <c r="A71" s="17" t="str">
        <f>IF('CT-BLP Tracking'!C71="Forward Contracting Tracker 1", 'CT-BLP Tracking'!A71, "")</f>
        <v/>
      </c>
      <c r="B71" s="18" t="str">
        <f>IF('CT-BLP Tracking'!C71="Forward Contracting Tracker 1", 'CT-BLP Tracking'!B71, "")</f>
        <v/>
      </c>
      <c r="C71" s="7"/>
      <c r="D71" s="19" t="str">
        <f>IF('CT-BLP Tracking'!C71="Forward Contracting Tracker 3", 'CT-BLP Tracking'!S71, "0")</f>
        <v>0</v>
      </c>
      <c r="E71" s="26">
        <f t="shared" si="0"/>
        <v>0</v>
      </c>
      <c r="F71" s="7"/>
    </row>
    <row r="72" spans="1:6" x14ac:dyDescent="0.2">
      <c r="A72" s="17" t="str">
        <f>IF('CT-BLP Tracking'!C72="Forward Contracting Tracker 1", 'CT-BLP Tracking'!A72, "")</f>
        <v/>
      </c>
      <c r="B72" s="18" t="str">
        <f>IF('CT-BLP Tracking'!C72="Forward Contracting Tracker 1", 'CT-BLP Tracking'!B72, "")</f>
        <v/>
      </c>
      <c r="C72" s="7"/>
      <c r="D72" s="19" t="str">
        <f>IF('CT-BLP Tracking'!C72="Forward Contracting Tracker 3", 'CT-BLP Tracking'!S72, "0")</f>
        <v>0</v>
      </c>
      <c r="E72" s="26">
        <f t="shared" si="0"/>
        <v>0</v>
      </c>
      <c r="F72" s="7"/>
    </row>
    <row r="73" spans="1:6" x14ac:dyDescent="0.2">
      <c r="A73" s="17" t="str">
        <f>IF('CT-BLP Tracking'!C73="Forward Contracting Tracker 1", 'CT-BLP Tracking'!A73, "")</f>
        <v/>
      </c>
      <c r="B73" s="18" t="str">
        <f>IF('CT-BLP Tracking'!C73="Forward Contracting Tracker 1", 'CT-BLP Tracking'!B73, "")</f>
        <v/>
      </c>
      <c r="C73" s="7"/>
      <c r="D73" s="19" t="str">
        <f>IF('CT-BLP Tracking'!C73="Forward Contracting Tracker 3", 'CT-BLP Tracking'!S73, "0")</f>
        <v>0</v>
      </c>
      <c r="E73" s="26">
        <f t="shared" ref="E73:E126" si="1">E72-D73</f>
        <v>0</v>
      </c>
      <c r="F73" s="7"/>
    </row>
    <row r="74" spans="1:6" x14ac:dyDescent="0.2">
      <c r="A74" s="17" t="str">
        <f>IF('CT-BLP Tracking'!C74="Forward Contracting Tracker 1", 'CT-BLP Tracking'!A74, "")</f>
        <v/>
      </c>
      <c r="B74" s="18" t="str">
        <f>IF('CT-BLP Tracking'!C74="Forward Contracting Tracker 1", 'CT-BLP Tracking'!B74, "")</f>
        <v/>
      </c>
      <c r="C74" s="7"/>
      <c r="D74" s="19" t="str">
        <f>IF('CT-BLP Tracking'!C74="Forward Contracting Tracker 3", 'CT-BLP Tracking'!S74, "0")</f>
        <v>0</v>
      </c>
      <c r="E74" s="26">
        <f t="shared" si="1"/>
        <v>0</v>
      </c>
      <c r="F74" s="7"/>
    </row>
    <row r="75" spans="1:6" x14ac:dyDescent="0.2">
      <c r="A75" s="17" t="str">
        <f>IF('CT-BLP Tracking'!C75="Forward Contracting Tracker 1", 'CT-BLP Tracking'!A75, "")</f>
        <v/>
      </c>
      <c r="B75" s="18" t="str">
        <f>IF('CT-BLP Tracking'!C75="Forward Contracting Tracker 1", 'CT-BLP Tracking'!B75, "")</f>
        <v/>
      </c>
      <c r="C75" s="7"/>
      <c r="D75" s="19" t="str">
        <f>IF('CT-BLP Tracking'!C75="Forward Contracting Tracker 3", 'CT-BLP Tracking'!S75, "0")</f>
        <v>0</v>
      </c>
      <c r="E75" s="26">
        <f t="shared" si="1"/>
        <v>0</v>
      </c>
      <c r="F75" s="7"/>
    </row>
    <row r="76" spans="1:6" x14ac:dyDescent="0.2">
      <c r="A76" s="17" t="str">
        <f>IF('CT-BLP Tracking'!C76="Forward Contracting Tracker 1", 'CT-BLP Tracking'!A76, "")</f>
        <v/>
      </c>
      <c r="B76" s="18" t="str">
        <f>IF('CT-BLP Tracking'!C76="Forward Contracting Tracker 1", 'CT-BLP Tracking'!B76, "")</f>
        <v/>
      </c>
      <c r="C76" s="7"/>
      <c r="D76" s="19" t="str">
        <f>IF('CT-BLP Tracking'!C76="Forward Contracting Tracker 3", 'CT-BLP Tracking'!S76, "0")</f>
        <v>0</v>
      </c>
      <c r="E76" s="26">
        <f t="shared" si="1"/>
        <v>0</v>
      </c>
      <c r="F76" s="7"/>
    </row>
    <row r="77" spans="1:6" x14ac:dyDescent="0.2">
      <c r="A77" s="17" t="str">
        <f>IF('CT-BLP Tracking'!C77="Forward Contracting Tracker 1", 'CT-BLP Tracking'!A77, "")</f>
        <v/>
      </c>
      <c r="B77" s="18" t="str">
        <f>IF('CT-BLP Tracking'!C77="Forward Contracting Tracker 1", 'CT-BLP Tracking'!B77, "")</f>
        <v/>
      </c>
      <c r="C77" s="7"/>
      <c r="D77" s="19" t="str">
        <f>IF('CT-BLP Tracking'!C77="Forward Contracting Tracker 3", 'CT-BLP Tracking'!S77, "0")</f>
        <v>0</v>
      </c>
      <c r="E77" s="26">
        <f t="shared" si="1"/>
        <v>0</v>
      </c>
      <c r="F77" s="7"/>
    </row>
    <row r="78" spans="1:6" x14ac:dyDescent="0.2">
      <c r="A78" s="17" t="str">
        <f>IF('CT-BLP Tracking'!C78="Forward Contracting Tracker 1", 'CT-BLP Tracking'!A78, "")</f>
        <v/>
      </c>
      <c r="B78" s="18" t="str">
        <f>IF('CT-BLP Tracking'!C78="Forward Contracting Tracker 1", 'CT-BLP Tracking'!B78, "")</f>
        <v/>
      </c>
      <c r="C78" s="7"/>
      <c r="D78" s="19" t="str">
        <f>IF('CT-BLP Tracking'!C78="Forward Contracting Tracker 3", 'CT-BLP Tracking'!S78, "0")</f>
        <v>0</v>
      </c>
      <c r="E78" s="26">
        <f t="shared" si="1"/>
        <v>0</v>
      </c>
      <c r="F78" s="7"/>
    </row>
    <row r="79" spans="1:6" x14ac:dyDescent="0.2">
      <c r="A79" s="17" t="str">
        <f>IF('CT-BLP Tracking'!C79="Forward Contracting Tracker 1", 'CT-BLP Tracking'!A79, "")</f>
        <v/>
      </c>
      <c r="B79" s="18" t="str">
        <f>IF('CT-BLP Tracking'!C79="Forward Contracting Tracker 1", 'CT-BLP Tracking'!B79, "")</f>
        <v/>
      </c>
      <c r="C79" s="7"/>
      <c r="D79" s="19" t="str">
        <f>IF('CT-BLP Tracking'!C79="Forward Contracting Tracker 3", 'CT-BLP Tracking'!S79, "0")</f>
        <v>0</v>
      </c>
      <c r="E79" s="26">
        <f t="shared" si="1"/>
        <v>0</v>
      </c>
      <c r="F79" s="7"/>
    </row>
    <row r="80" spans="1:6" x14ac:dyDescent="0.2">
      <c r="A80" s="17" t="str">
        <f>IF('CT-BLP Tracking'!C80="Forward Contracting Tracker 1", 'CT-BLP Tracking'!A80, "")</f>
        <v/>
      </c>
      <c r="B80" s="18" t="str">
        <f>IF('CT-BLP Tracking'!C80="Forward Contracting Tracker 1", 'CT-BLP Tracking'!B80, "")</f>
        <v/>
      </c>
      <c r="C80" s="7"/>
      <c r="D80" s="19" t="str">
        <f>IF('CT-BLP Tracking'!C80="Forward Contracting Tracker 3", 'CT-BLP Tracking'!S80, "0")</f>
        <v>0</v>
      </c>
      <c r="E80" s="26">
        <f t="shared" si="1"/>
        <v>0</v>
      </c>
      <c r="F80" s="7"/>
    </row>
    <row r="81" spans="1:6" x14ac:dyDescent="0.2">
      <c r="A81" s="17" t="str">
        <f>IF('CT-BLP Tracking'!C81="Forward Contracting Tracker 1", 'CT-BLP Tracking'!A81, "")</f>
        <v/>
      </c>
      <c r="B81" s="18" t="str">
        <f>IF('CT-BLP Tracking'!C81="Forward Contracting Tracker 1", 'CT-BLP Tracking'!B81, "")</f>
        <v/>
      </c>
      <c r="C81" s="7"/>
      <c r="D81" s="19" t="str">
        <f>IF('CT-BLP Tracking'!C81="Forward Contracting Tracker 3", 'CT-BLP Tracking'!S81, "0")</f>
        <v>0</v>
      </c>
      <c r="E81" s="26">
        <f t="shared" si="1"/>
        <v>0</v>
      </c>
      <c r="F81" s="7"/>
    </row>
    <row r="82" spans="1:6" x14ac:dyDescent="0.2">
      <c r="A82" s="17" t="str">
        <f>IF('CT-BLP Tracking'!C82="Forward Contracting Tracker 1", 'CT-BLP Tracking'!A82, "")</f>
        <v/>
      </c>
      <c r="B82" s="18" t="str">
        <f>IF('CT-BLP Tracking'!C82="Forward Contracting Tracker 1", 'CT-BLP Tracking'!B82, "")</f>
        <v/>
      </c>
      <c r="C82" s="7"/>
      <c r="D82" s="19" t="str">
        <f>IF('CT-BLP Tracking'!C82="Forward Contracting Tracker 3", 'CT-BLP Tracking'!S82, "0")</f>
        <v>0</v>
      </c>
      <c r="E82" s="26">
        <f t="shared" si="1"/>
        <v>0</v>
      </c>
      <c r="F82" s="7"/>
    </row>
    <row r="83" spans="1:6" x14ac:dyDescent="0.2">
      <c r="A83" s="17" t="str">
        <f>IF('CT-BLP Tracking'!C83="Forward Contracting Tracker 1", 'CT-BLP Tracking'!A83, "")</f>
        <v/>
      </c>
      <c r="B83" s="18" t="str">
        <f>IF('CT-BLP Tracking'!C83="Forward Contracting Tracker 1", 'CT-BLP Tracking'!B83, "")</f>
        <v/>
      </c>
      <c r="C83" s="7"/>
      <c r="D83" s="19" t="str">
        <f>IF('CT-BLP Tracking'!C83="Forward Contracting Tracker 3", 'CT-BLP Tracking'!S83, "0")</f>
        <v>0</v>
      </c>
      <c r="E83" s="26">
        <f t="shared" si="1"/>
        <v>0</v>
      </c>
      <c r="F83" s="7"/>
    </row>
    <row r="84" spans="1:6" x14ac:dyDescent="0.2">
      <c r="A84" s="17" t="str">
        <f>IF('CT-BLP Tracking'!C84="Forward Contracting Tracker 1", 'CT-BLP Tracking'!A84, "")</f>
        <v/>
      </c>
      <c r="B84" s="18" t="str">
        <f>IF('CT-BLP Tracking'!C84="Forward Contracting Tracker 1", 'CT-BLP Tracking'!B84, "")</f>
        <v/>
      </c>
      <c r="C84" s="7"/>
      <c r="D84" s="19" t="str">
        <f>IF('CT-BLP Tracking'!C84="Forward Contracting Tracker 3", 'CT-BLP Tracking'!S84, "0")</f>
        <v>0</v>
      </c>
      <c r="E84" s="26">
        <f t="shared" si="1"/>
        <v>0</v>
      </c>
      <c r="F84" s="7"/>
    </row>
    <row r="85" spans="1:6" x14ac:dyDescent="0.2">
      <c r="A85" s="17" t="str">
        <f>IF('CT-BLP Tracking'!C85="Forward Contracting Tracker 1", 'CT-BLP Tracking'!A85, "")</f>
        <v/>
      </c>
      <c r="B85" s="18" t="str">
        <f>IF('CT-BLP Tracking'!C85="Forward Contracting Tracker 1", 'CT-BLP Tracking'!B85, "")</f>
        <v/>
      </c>
      <c r="C85" s="7"/>
      <c r="D85" s="19" t="str">
        <f>IF('CT-BLP Tracking'!C85="Forward Contracting Tracker 3", 'CT-BLP Tracking'!S85, "0")</f>
        <v>0</v>
      </c>
      <c r="E85" s="26">
        <f t="shared" si="1"/>
        <v>0</v>
      </c>
      <c r="F85" s="7"/>
    </row>
    <row r="86" spans="1:6" x14ac:dyDescent="0.2">
      <c r="A86" s="17" t="str">
        <f>IF('CT-BLP Tracking'!C86="Forward Contracting Tracker 1", 'CT-BLP Tracking'!A86, "")</f>
        <v/>
      </c>
      <c r="B86" s="18" t="str">
        <f>IF('CT-BLP Tracking'!C86="Forward Contracting Tracker 1", 'CT-BLP Tracking'!B86, "")</f>
        <v/>
      </c>
      <c r="C86" s="7"/>
      <c r="D86" s="19" t="str">
        <f>IF('CT-BLP Tracking'!C86="Forward Contracting Tracker 3", 'CT-BLP Tracking'!S86, "0")</f>
        <v>0</v>
      </c>
      <c r="E86" s="26">
        <f t="shared" si="1"/>
        <v>0</v>
      </c>
      <c r="F86" s="7"/>
    </row>
    <row r="87" spans="1:6" x14ac:dyDescent="0.2">
      <c r="A87" s="17" t="str">
        <f>IF('CT-BLP Tracking'!C87="Forward Contracting Tracker 1", 'CT-BLP Tracking'!A87, "")</f>
        <v/>
      </c>
      <c r="B87" s="18" t="str">
        <f>IF('CT-BLP Tracking'!C87="Forward Contracting Tracker 1", 'CT-BLP Tracking'!B87, "")</f>
        <v/>
      </c>
      <c r="C87" s="7"/>
      <c r="D87" s="19" t="str">
        <f>IF('CT-BLP Tracking'!C87="Forward Contracting Tracker 3", 'CT-BLP Tracking'!S87, "0")</f>
        <v>0</v>
      </c>
      <c r="E87" s="26">
        <f t="shared" si="1"/>
        <v>0</v>
      </c>
      <c r="F87" s="7"/>
    </row>
    <row r="88" spans="1:6" x14ac:dyDescent="0.2">
      <c r="A88" s="17" t="str">
        <f>IF('CT-BLP Tracking'!C88="Forward Contracting Tracker 1", 'CT-BLP Tracking'!A88, "")</f>
        <v/>
      </c>
      <c r="B88" s="18" t="str">
        <f>IF('CT-BLP Tracking'!C88="Forward Contracting Tracker 1", 'CT-BLP Tracking'!B88, "")</f>
        <v/>
      </c>
      <c r="C88" s="7"/>
      <c r="D88" s="19" t="str">
        <f>IF('CT-BLP Tracking'!C88="Forward Contracting Tracker 3", 'CT-BLP Tracking'!S88, "0")</f>
        <v>0</v>
      </c>
      <c r="E88" s="26">
        <f t="shared" si="1"/>
        <v>0</v>
      </c>
      <c r="F88" s="7"/>
    </row>
    <row r="89" spans="1:6" x14ac:dyDescent="0.2">
      <c r="A89" s="17" t="str">
        <f>IF('CT-BLP Tracking'!C89="Forward Contracting Tracker 1", 'CT-BLP Tracking'!A89, "")</f>
        <v/>
      </c>
      <c r="B89" s="18" t="str">
        <f>IF('CT-BLP Tracking'!C89="Forward Contracting Tracker 1", 'CT-BLP Tracking'!B89, "")</f>
        <v/>
      </c>
      <c r="C89" s="7"/>
      <c r="D89" s="19" t="str">
        <f>IF('CT-BLP Tracking'!C89="Forward Contracting Tracker 3", 'CT-BLP Tracking'!S89, "0")</f>
        <v>0</v>
      </c>
      <c r="E89" s="26">
        <f t="shared" si="1"/>
        <v>0</v>
      </c>
      <c r="F89" s="7"/>
    </row>
    <row r="90" spans="1:6" x14ac:dyDescent="0.2">
      <c r="A90" s="17" t="str">
        <f>IF('CT-BLP Tracking'!C90="Forward Contracting Tracker 1", 'CT-BLP Tracking'!A90, "")</f>
        <v/>
      </c>
      <c r="B90" s="18" t="str">
        <f>IF('CT-BLP Tracking'!C90="Forward Contracting Tracker 1", 'CT-BLP Tracking'!B90, "")</f>
        <v/>
      </c>
      <c r="C90" s="7"/>
      <c r="D90" s="19" t="str">
        <f>IF('CT-BLP Tracking'!C90="Forward Contracting Tracker 3", 'CT-BLP Tracking'!S90, "0")</f>
        <v>0</v>
      </c>
      <c r="E90" s="26">
        <f t="shared" si="1"/>
        <v>0</v>
      </c>
      <c r="F90" s="7"/>
    </row>
    <row r="91" spans="1:6" x14ac:dyDescent="0.2">
      <c r="A91" s="17" t="str">
        <f>IF('CT-BLP Tracking'!C91="Forward Contracting Tracker 1", 'CT-BLP Tracking'!A91, "")</f>
        <v/>
      </c>
      <c r="B91" s="18" t="str">
        <f>IF('CT-BLP Tracking'!C91="Forward Contracting Tracker 1", 'CT-BLP Tracking'!B91, "")</f>
        <v/>
      </c>
      <c r="C91" s="7"/>
      <c r="D91" s="19" t="str">
        <f>IF('CT-BLP Tracking'!C91="Forward Contracting Tracker 3", 'CT-BLP Tracking'!S91, "0")</f>
        <v>0</v>
      </c>
      <c r="E91" s="26">
        <f t="shared" si="1"/>
        <v>0</v>
      </c>
      <c r="F91" s="7"/>
    </row>
    <row r="92" spans="1:6" x14ac:dyDescent="0.2">
      <c r="A92" s="17" t="str">
        <f>IF('CT-BLP Tracking'!C92="Forward Contracting Tracker 1", 'CT-BLP Tracking'!A92, "")</f>
        <v/>
      </c>
      <c r="B92" s="18" t="str">
        <f>IF('CT-BLP Tracking'!C92="Forward Contracting Tracker 1", 'CT-BLP Tracking'!B92, "")</f>
        <v/>
      </c>
      <c r="C92" s="7"/>
      <c r="D92" s="19" t="str">
        <f>IF('CT-BLP Tracking'!C92="Forward Contracting Tracker 3", 'CT-BLP Tracking'!S92, "0")</f>
        <v>0</v>
      </c>
      <c r="E92" s="26">
        <f t="shared" si="1"/>
        <v>0</v>
      </c>
      <c r="F92" s="7"/>
    </row>
    <row r="93" spans="1:6" x14ac:dyDescent="0.2">
      <c r="A93" s="17" t="str">
        <f>IF('CT-BLP Tracking'!C93="Forward Contracting Tracker 1", 'CT-BLP Tracking'!A93, "")</f>
        <v/>
      </c>
      <c r="B93" s="18" t="str">
        <f>IF('CT-BLP Tracking'!C93="Forward Contracting Tracker 1", 'CT-BLP Tracking'!B93, "")</f>
        <v/>
      </c>
      <c r="C93" s="7"/>
      <c r="D93" s="19" t="str">
        <f>IF('CT-BLP Tracking'!C93="Forward Contracting Tracker 3", 'CT-BLP Tracking'!S93, "0")</f>
        <v>0</v>
      </c>
      <c r="E93" s="26">
        <f t="shared" si="1"/>
        <v>0</v>
      </c>
      <c r="F93" s="7"/>
    </row>
    <row r="94" spans="1:6" x14ac:dyDescent="0.2">
      <c r="A94" s="17" t="str">
        <f>IF('CT-BLP Tracking'!C94="Forward Contracting Tracker 1", 'CT-BLP Tracking'!A94, "")</f>
        <v/>
      </c>
      <c r="B94" s="18" t="str">
        <f>IF('CT-BLP Tracking'!C94="Forward Contracting Tracker 1", 'CT-BLP Tracking'!B94, "")</f>
        <v/>
      </c>
      <c r="C94" s="7"/>
      <c r="D94" s="19" t="str">
        <f>IF('CT-BLP Tracking'!C94="Forward Contracting Tracker 3", 'CT-BLP Tracking'!S94, "0")</f>
        <v>0</v>
      </c>
      <c r="E94" s="26">
        <f t="shared" si="1"/>
        <v>0</v>
      </c>
      <c r="F94" s="7"/>
    </row>
    <row r="95" spans="1:6" x14ac:dyDescent="0.2">
      <c r="A95" s="17" t="str">
        <f>IF('CT-BLP Tracking'!C95="Forward Contracting Tracker 1", 'CT-BLP Tracking'!A95, "")</f>
        <v/>
      </c>
      <c r="B95" s="18" t="str">
        <f>IF('CT-BLP Tracking'!C95="Forward Contracting Tracker 1", 'CT-BLP Tracking'!B95, "")</f>
        <v/>
      </c>
      <c r="C95" s="7"/>
      <c r="D95" s="19" t="str">
        <f>IF('CT-BLP Tracking'!C95="Forward Contracting Tracker 3", 'CT-BLP Tracking'!S95, "0")</f>
        <v>0</v>
      </c>
      <c r="E95" s="26">
        <f t="shared" si="1"/>
        <v>0</v>
      </c>
      <c r="F95" s="7"/>
    </row>
    <row r="96" spans="1:6" x14ac:dyDescent="0.2">
      <c r="A96" s="17" t="str">
        <f>IF('CT-BLP Tracking'!C96="Forward Contracting Tracker 1", 'CT-BLP Tracking'!A96, "")</f>
        <v/>
      </c>
      <c r="B96" s="18" t="str">
        <f>IF('CT-BLP Tracking'!C96="Forward Contracting Tracker 1", 'CT-BLP Tracking'!B96, "")</f>
        <v/>
      </c>
      <c r="C96" s="7"/>
      <c r="D96" s="19" t="str">
        <f>IF('CT-BLP Tracking'!C96="Forward Contracting Tracker 3", 'CT-BLP Tracking'!S96, "0")</f>
        <v>0</v>
      </c>
      <c r="E96" s="26">
        <f t="shared" si="1"/>
        <v>0</v>
      </c>
      <c r="F96" s="7"/>
    </row>
    <row r="97" spans="1:6" x14ac:dyDescent="0.2">
      <c r="A97" s="17" t="str">
        <f>IF('CT-BLP Tracking'!C97="Forward Contracting Tracker 1", 'CT-BLP Tracking'!A97, "")</f>
        <v/>
      </c>
      <c r="B97" s="18" t="str">
        <f>IF('CT-BLP Tracking'!C97="Forward Contracting Tracker 1", 'CT-BLP Tracking'!B97, "")</f>
        <v/>
      </c>
      <c r="C97" s="7"/>
      <c r="D97" s="19" t="str">
        <f>IF('CT-BLP Tracking'!C97="Forward Contracting Tracker 3", 'CT-BLP Tracking'!S97, "0")</f>
        <v>0</v>
      </c>
      <c r="E97" s="26">
        <f t="shared" si="1"/>
        <v>0</v>
      </c>
      <c r="F97" s="7"/>
    </row>
    <row r="98" spans="1:6" x14ac:dyDescent="0.2">
      <c r="A98" s="17" t="str">
        <f>IF('CT-BLP Tracking'!C98="Forward Contracting Tracker 1", 'CT-BLP Tracking'!A98, "")</f>
        <v/>
      </c>
      <c r="B98" s="18" t="str">
        <f>IF('CT-BLP Tracking'!C98="Forward Contracting Tracker 1", 'CT-BLP Tracking'!B98, "")</f>
        <v/>
      </c>
      <c r="C98" s="7"/>
      <c r="D98" s="19" t="str">
        <f>IF('CT-BLP Tracking'!C98="Forward Contracting Tracker 3", 'CT-BLP Tracking'!S98, "0")</f>
        <v>0</v>
      </c>
      <c r="E98" s="26">
        <f t="shared" si="1"/>
        <v>0</v>
      </c>
      <c r="F98" s="7"/>
    </row>
    <row r="99" spans="1:6" x14ac:dyDescent="0.2">
      <c r="A99" s="17" t="str">
        <f>IF('CT-BLP Tracking'!C99="Forward Contracting Tracker 1", 'CT-BLP Tracking'!A99, "")</f>
        <v/>
      </c>
      <c r="B99" s="18" t="str">
        <f>IF('CT-BLP Tracking'!C99="Forward Contracting Tracker 1", 'CT-BLP Tracking'!B99, "")</f>
        <v/>
      </c>
      <c r="C99" s="7"/>
      <c r="D99" s="19" t="str">
        <f>IF('CT-BLP Tracking'!C99="Forward Contracting Tracker 3", 'CT-BLP Tracking'!S99, "0")</f>
        <v>0</v>
      </c>
      <c r="E99" s="26">
        <f t="shared" si="1"/>
        <v>0</v>
      </c>
      <c r="F99" s="7"/>
    </row>
    <row r="100" spans="1:6" x14ac:dyDescent="0.2">
      <c r="A100" s="17" t="str">
        <f>IF('CT-BLP Tracking'!C100="Forward Contracting Tracker 1", 'CT-BLP Tracking'!A100, "")</f>
        <v/>
      </c>
      <c r="B100" s="18" t="str">
        <f>IF('CT-BLP Tracking'!C100="Forward Contracting Tracker 1", 'CT-BLP Tracking'!B100, "")</f>
        <v/>
      </c>
      <c r="C100" s="7"/>
      <c r="D100" s="19" t="str">
        <f>IF('CT-BLP Tracking'!C100="Forward Contracting Tracker 3", 'CT-BLP Tracking'!S100, "0")</f>
        <v>0</v>
      </c>
      <c r="E100" s="26">
        <f t="shared" si="1"/>
        <v>0</v>
      </c>
      <c r="F100" s="7"/>
    </row>
    <row r="101" spans="1:6" x14ac:dyDescent="0.2">
      <c r="A101" s="17" t="str">
        <f>IF('CT-BLP Tracking'!C101="Forward Contracting Tracker 1", 'CT-BLP Tracking'!A101, "")</f>
        <v/>
      </c>
      <c r="B101" s="18" t="str">
        <f>IF('CT-BLP Tracking'!C101="Forward Contracting Tracker 1", 'CT-BLP Tracking'!B101, "")</f>
        <v/>
      </c>
      <c r="C101" s="7"/>
      <c r="D101" s="19" t="str">
        <f>IF('CT-BLP Tracking'!C101="Forward Contracting Tracker 3", 'CT-BLP Tracking'!S101, "0")</f>
        <v>0</v>
      </c>
      <c r="E101" s="26">
        <f t="shared" si="1"/>
        <v>0</v>
      </c>
      <c r="F101" s="7"/>
    </row>
    <row r="102" spans="1:6" x14ac:dyDescent="0.2">
      <c r="A102" s="17" t="str">
        <f>IF('CT-BLP Tracking'!C102="Forward Contracting Tracker 1", 'CT-BLP Tracking'!A102, "")</f>
        <v/>
      </c>
      <c r="B102" s="18" t="str">
        <f>IF('CT-BLP Tracking'!C102="Forward Contracting Tracker 1", 'CT-BLP Tracking'!B102, "")</f>
        <v/>
      </c>
      <c r="C102" s="7"/>
      <c r="D102" s="19" t="str">
        <f>IF('CT-BLP Tracking'!C102="Forward Contracting Tracker 3", 'CT-BLP Tracking'!S102, "0")</f>
        <v>0</v>
      </c>
      <c r="E102" s="26">
        <f t="shared" si="1"/>
        <v>0</v>
      </c>
      <c r="F102" s="7"/>
    </row>
    <row r="103" spans="1:6" x14ac:dyDescent="0.2">
      <c r="A103" s="17" t="str">
        <f>IF('CT-BLP Tracking'!C103="Forward Contracting Tracker 1", 'CT-BLP Tracking'!A103, "")</f>
        <v/>
      </c>
      <c r="B103" s="18" t="str">
        <f>IF('CT-BLP Tracking'!C103="Forward Contracting Tracker 1", 'CT-BLP Tracking'!B103, "")</f>
        <v/>
      </c>
      <c r="C103" s="7"/>
      <c r="D103" s="19" t="str">
        <f>IF('CT-BLP Tracking'!C103="Forward Contracting Tracker 3", 'CT-BLP Tracking'!S103, "0")</f>
        <v>0</v>
      </c>
      <c r="E103" s="26">
        <f t="shared" si="1"/>
        <v>0</v>
      </c>
      <c r="F103" s="7"/>
    </row>
    <row r="104" spans="1:6" x14ac:dyDescent="0.2">
      <c r="A104" s="17" t="str">
        <f>IF('CT-BLP Tracking'!C104="Forward Contracting Tracker 1", 'CT-BLP Tracking'!A104, "")</f>
        <v/>
      </c>
      <c r="B104" s="18" t="str">
        <f>IF('CT-BLP Tracking'!C104="Forward Contracting Tracker 1", 'CT-BLP Tracking'!B104, "")</f>
        <v/>
      </c>
      <c r="C104" s="7"/>
      <c r="D104" s="19" t="str">
        <f>IF('CT-BLP Tracking'!C104="Forward Contracting Tracker 3", 'CT-BLP Tracking'!S104, "0")</f>
        <v>0</v>
      </c>
      <c r="E104" s="26">
        <f t="shared" si="1"/>
        <v>0</v>
      </c>
      <c r="F104" s="7"/>
    </row>
    <row r="105" spans="1:6" x14ac:dyDescent="0.2">
      <c r="A105" s="17" t="str">
        <f>IF('CT-BLP Tracking'!C105="Forward Contracting Tracker 1", 'CT-BLP Tracking'!A105, "")</f>
        <v/>
      </c>
      <c r="B105" s="18" t="str">
        <f>IF('CT-BLP Tracking'!C105="Forward Contracting Tracker 1", 'CT-BLP Tracking'!B105, "")</f>
        <v/>
      </c>
      <c r="C105" s="7"/>
      <c r="D105" s="19" t="str">
        <f>IF('CT-BLP Tracking'!C105="Forward Contracting Tracker 3", 'CT-BLP Tracking'!S105, "0")</f>
        <v>0</v>
      </c>
      <c r="E105" s="26">
        <f t="shared" si="1"/>
        <v>0</v>
      </c>
      <c r="F105" s="7"/>
    </row>
    <row r="106" spans="1:6" x14ac:dyDescent="0.2">
      <c r="A106" s="17" t="str">
        <f>IF('CT-BLP Tracking'!C106="Forward Contracting Tracker 1", 'CT-BLP Tracking'!A106, "")</f>
        <v/>
      </c>
      <c r="B106" s="18" t="str">
        <f>IF('CT-BLP Tracking'!C106="Forward Contracting Tracker 1", 'CT-BLP Tracking'!B106, "")</f>
        <v/>
      </c>
      <c r="C106" s="7"/>
      <c r="D106" s="19" t="str">
        <f>IF('CT-BLP Tracking'!C106="Forward Contracting Tracker 3", 'CT-BLP Tracking'!S106, "0")</f>
        <v>0</v>
      </c>
      <c r="E106" s="26">
        <f t="shared" si="1"/>
        <v>0</v>
      </c>
      <c r="F106" s="7"/>
    </row>
    <row r="107" spans="1:6" x14ac:dyDescent="0.2">
      <c r="A107" s="17" t="str">
        <f>IF('CT-BLP Tracking'!C107="Forward Contracting Tracker 1", 'CT-BLP Tracking'!A107, "")</f>
        <v/>
      </c>
      <c r="B107" s="18" t="str">
        <f>IF('CT-BLP Tracking'!C107="Forward Contracting Tracker 1", 'CT-BLP Tracking'!B107, "")</f>
        <v/>
      </c>
      <c r="C107" s="7"/>
      <c r="D107" s="19" t="str">
        <f>IF('CT-BLP Tracking'!C107="Forward Contracting Tracker 3", 'CT-BLP Tracking'!S107, "0")</f>
        <v>0</v>
      </c>
      <c r="E107" s="26">
        <f t="shared" si="1"/>
        <v>0</v>
      </c>
      <c r="F107" s="7"/>
    </row>
    <row r="108" spans="1:6" x14ac:dyDescent="0.2">
      <c r="A108" s="17" t="str">
        <f>IF('CT-BLP Tracking'!C108="Forward Contracting Tracker 1", 'CT-BLP Tracking'!A108, "")</f>
        <v/>
      </c>
      <c r="B108" s="18" t="str">
        <f>IF('CT-BLP Tracking'!C108="Forward Contracting Tracker 1", 'CT-BLP Tracking'!B108, "")</f>
        <v/>
      </c>
      <c r="C108" s="7"/>
      <c r="D108" s="19" t="str">
        <f>IF('CT-BLP Tracking'!C108="Forward Contracting Tracker 3", 'CT-BLP Tracking'!S108, "0")</f>
        <v>0</v>
      </c>
      <c r="E108" s="26">
        <f t="shared" si="1"/>
        <v>0</v>
      </c>
      <c r="F108" s="7"/>
    </row>
    <row r="109" spans="1:6" x14ac:dyDescent="0.2">
      <c r="A109" s="17" t="str">
        <f>IF('CT-BLP Tracking'!C109="Forward Contracting Tracker 1", 'CT-BLP Tracking'!A109, "")</f>
        <v/>
      </c>
      <c r="B109" s="18" t="str">
        <f>IF('CT-BLP Tracking'!C109="Forward Contracting Tracker 1", 'CT-BLP Tracking'!B109, "")</f>
        <v/>
      </c>
      <c r="C109" s="7"/>
      <c r="D109" s="19" t="str">
        <f>IF('CT-BLP Tracking'!C109="Forward Contracting Tracker 3", 'CT-BLP Tracking'!S109, "0")</f>
        <v>0</v>
      </c>
      <c r="E109" s="26">
        <f t="shared" si="1"/>
        <v>0</v>
      </c>
      <c r="F109" s="7"/>
    </row>
    <row r="110" spans="1:6" x14ac:dyDescent="0.2">
      <c r="A110" s="17" t="str">
        <f>IF('CT-BLP Tracking'!C110="Forward Contracting Tracker 1", 'CT-BLP Tracking'!A110, "")</f>
        <v/>
      </c>
      <c r="B110" s="18" t="str">
        <f>IF('CT-BLP Tracking'!C110="Forward Contracting Tracker 1", 'CT-BLP Tracking'!B110, "")</f>
        <v/>
      </c>
      <c r="C110" s="7"/>
      <c r="D110" s="19" t="str">
        <f>IF('CT-BLP Tracking'!C110="Forward Contracting Tracker 3", 'CT-BLP Tracking'!S110, "0")</f>
        <v>0</v>
      </c>
      <c r="E110" s="26">
        <f t="shared" si="1"/>
        <v>0</v>
      </c>
      <c r="F110" s="7"/>
    </row>
    <row r="111" spans="1:6" x14ac:dyDescent="0.2">
      <c r="A111" s="17" t="str">
        <f>IF('CT-BLP Tracking'!C111="Forward Contracting Tracker 1", 'CT-BLP Tracking'!A111, "")</f>
        <v/>
      </c>
      <c r="B111" s="18" t="str">
        <f>IF('CT-BLP Tracking'!C111="Forward Contracting Tracker 1", 'CT-BLP Tracking'!B111, "")</f>
        <v/>
      </c>
      <c r="C111" s="7"/>
      <c r="D111" s="19" t="str">
        <f>IF('CT-BLP Tracking'!C111="Forward Contracting Tracker 3", 'CT-BLP Tracking'!S111, "0")</f>
        <v>0</v>
      </c>
      <c r="E111" s="26">
        <f t="shared" si="1"/>
        <v>0</v>
      </c>
      <c r="F111" s="7"/>
    </row>
    <row r="112" spans="1:6" x14ac:dyDescent="0.2">
      <c r="A112" s="17" t="str">
        <f>IF('CT-BLP Tracking'!C112="Forward Contracting Tracker 1", 'CT-BLP Tracking'!A112, "")</f>
        <v/>
      </c>
      <c r="B112" s="18" t="str">
        <f>IF('CT-BLP Tracking'!C112="Forward Contracting Tracker 1", 'CT-BLP Tracking'!B112, "")</f>
        <v/>
      </c>
      <c r="C112" s="7"/>
      <c r="D112" s="19" t="str">
        <f>IF('CT-BLP Tracking'!C112="Forward Contracting Tracker 3", 'CT-BLP Tracking'!S112, "0")</f>
        <v>0</v>
      </c>
      <c r="E112" s="26">
        <f t="shared" si="1"/>
        <v>0</v>
      </c>
      <c r="F112" s="7"/>
    </row>
    <row r="113" spans="1:6" x14ac:dyDescent="0.2">
      <c r="A113" s="17" t="str">
        <f>IF('CT-BLP Tracking'!C113="Forward Contracting Tracker 1", 'CT-BLP Tracking'!A113, "")</f>
        <v/>
      </c>
      <c r="B113" s="18" t="str">
        <f>IF('CT-BLP Tracking'!C113="Forward Contracting Tracker 1", 'CT-BLP Tracking'!B113, "")</f>
        <v/>
      </c>
      <c r="C113" s="7"/>
      <c r="D113" s="19" t="str">
        <f>IF('CT-BLP Tracking'!C113="Forward Contracting Tracker 3", 'CT-BLP Tracking'!S113, "0")</f>
        <v>0</v>
      </c>
      <c r="E113" s="26">
        <f t="shared" si="1"/>
        <v>0</v>
      </c>
      <c r="F113" s="7"/>
    </row>
    <row r="114" spans="1:6" x14ac:dyDescent="0.2">
      <c r="A114" s="17" t="str">
        <f>IF('CT-BLP Tracking'!C114="Forward Contracting Tracker 1", 'CT-BLP Tracking'!A114, "")</f>
        <v/>
      </c>
      <c r="B114" s="18" t="str">
        <f>IF('CT-BLP Tracking'!C114="Forward Contracting Tracker 1", 'CT-BLP Tracking'!B114, "")</f>
        <v/>
      </c>
      <c r="C114" s="7"/>
      <c r="D114" s="19" t="str">
        <f>IF('CT-BLP Tracking'!C114="Forward Contracting Tracker 3", 'CT-BLP Tracking'!S114, "0")</f>
        <v>0</v>
      </c>
      <c r="E114" s="26">
        <f t="shared" si="1"/>
        <v>0</v>
      </c>
      <c r="F114" s="7"/>
    </row>
    <row r="115" spans="1:6" x14ac:dyDescent="0.2">
      <c r="A115" s="17" t="str">
        <f>IF('CT-BLP Tracking'!C115="Forward Contracting Tracker 1", 'CT-BLP Tracking'!A115, "")</f>
        <v/>
      </c>
      <c r="B115" s="18" t="str">
        <f>IF('CT-BLP Tracking'!C115="Forward Contracting Tracker 1", 'CT-BLP Tracking'!B115, "")</f>
        <v/>
      </c>
      <c r="C115" s="7"/>
      <c r="D115" s="19" t="str">
        <f>IF('CT-BLP Tracking'!C115="Forward Contracting Tracker 3", 'CT-BLP Tracking'!S115, "0")</f>
        <v>0</v>
      </c>
      <c r="E115" s="26">
        <f t="shared" si="1"/>
        <v>0</v>
      </c>
      <c r="F115" s="7"/>
    </row>
    <row r="116" spans="1:6" x14ac:dyDescent="0.2">
      <c r="A116" s="17" t="str">
        <f>IF('CT-BLP Tracking'!C116="Forward Contracting Tracker 1", 'CT-BLP Tracking'!A116, "")</f>
        <v/>
      </c>
      <c r="B116" s="18" t="str">
        <f>IF('CT-BLP Tracking'!C116="Forward Contracting Tracker 1", 'CT-BLP Tracking'!B116, "")</f>
        <v/>
      </c>
      <c r="C116" s="7"/>
      <c r="D116" s="19" t="str">
        <f>IF('CT-BLP Tracking'!C116="Forward Contracting Tracker 3", 'CT-BLP Tracking'!S116, "0")</f>
        <v>0</v>
      </c>
      <c r="E116" s="26">
        <f t="shared" si="1"/>
        <v>0</v>
      </c>
      <c r="F116" s="7"/>
    </row>
    <row r="117" spans="1:6" x14ac:dyDescent="0.2">
      <c r="A117" s="17" t="str">
        <f>IF('CT-BLP Tracking'!C117="Forward Contracting Tracker 1", 'CT-BLP Tracking'!A117, "")</f>
        <v/>
      </c>
      <c r="B117" s="18" t="str">
        <f>IF('CT-BLP Tracking'!C117="Forward Contracting Tracker 1", 'CT-BLP Tracking'!B117, "")</f>
        <v/>
      </c>
      <c r="C117" s="7"/>
      <c r="D117" s="19" t="str">
        <f>IF('CT-BLP Tracking'!C117="Forward Contracting Tracker 3", 'CT-BLP Tracking'!S117, "0")</f>
        <v>0</v>
      </c>
      <c r="E117" s="26">
        <f t="shared" si="1"/>
        <v>0</v>
      </c>
      <c r="F117" s="7"/>
    </row>
    <row r="118" spans="1:6" x14ac:dyDescent="0.2">
      <c r="A118" s="17" t="str">
        <f>IF('CT-BLP Tracking'!C118="Forward Contracting Tracker 1", 'CT-BLP Tracking'!A118, "")</f>
        <v/>
      </c>
      <c r="B118" s="18" t="str">
        <f>IF('CT-BLP Tracking'!C118="Forward Contracting Tracker 1", 'CT-BLP Tracking'!B118, "")</f>
        <v/>
      </c>
      <c r="C118" s="7"/>
      <c r="D118" s="19" t="str">
        <f>IF('CT-BLP Tracking'!C118="Forward Contracting Tracker 3", 'CT-BLP Tracking'!S118, "0")</f>
        <v>0</v>
      </c>
      <c r="E118" s="26">
        <f t="shared" si="1"/>
        <v>0</v>
      </c>
      <c r="F118" s="7"/>
    </row>
    <row r="119" spans="1:6" x14ac:dyDescent="0.2">
      <c r="A119" s="17" t="str">
        <f>IF('CT-BLP Tracking'!C119="Forward Contracting Tracker 1", 'CT-BLP Tracking'!A119, "")</f>
        <v/>
      </c>
      <c r="B119" s="18" t="str">
        <f>IF('CT-BLP Tracking'!C119="Forward Contracting Tracker 1", 'CT-BLP Tracking'!B119, "")</f>
        <v/>
      </c>
      <c r="C119" s="7"/>
      <c r="D119" s="19" t="str">
        <f>IF('CT-BLP Tracking'!C119="Forward Contracting Tracker 3", 'CT-BLP Tracking'!S119, "0")</f>
        <v>0</v>
      </c>
      <c r="E119" s="26">
        <f t="shared" si="1"/>
        <v>0</v>
      </c>
      <c r="F119" s="7"/>
    </row>
    <row r="120" spans="1:6" x14ac:dyDescent="0.2">
      <c r="A120" s="17" t="str">
        <f>IF('CT-BLP Tracking'!C120="Forward Contracting Tracker 1", 'CT-BLP Tracking'!A120, "")</f>
        <v/>
      </c>
      <c r="B120" s="18" t="str">
        <f>IF('CT-BLP Tracking'!C120="Forward Contracting Tracker 1", 'CT-BLP Tracking'!B120, "")</f>
        <v/>
      </c>
      <c r="C120" s="7"/>
      <c r="D120" s="19" t="str">
        <f>IF('CT-BLP Tracking'!C120="Forward Contracting Tracker 3", 'CT-BLP Tracking'!S120, "0")</f>
        <v>0</v>
      </c>
      <c r="E120" s="26">
        <f t="shared" si="1"/>
        <v>0</v>
      </c>
      <c r="F120" s="7"/>
    </row>
    <row r="121" spans="1:6" x14ac:dyDescent="0.2">
      <c r="A121" s="17" t="str">
        <f>IF('CT-BLP Tracking'!C121="Forward Contracting Tracker 1", 'CT-BLP Tracking'!A121, "")</f>
        <v/>
      </c>
      <c r="B121" s="18" t="str">
        <f>IF('CT-BLP Tracking'!C121="Forward Contracting Tracker 1", 'CT-BLP Tracking'!B121, "")</f>
        <v/>
      </c>
      <c r="C121" s="7"/>
      <c r="D121" s="19" t="str">
        <f>IF('CT-BLP Tracking'!C121="Forward Contracting Tracker 3", 'CT-BLP Tracking'!S121, "0")</f>
        <v>0</v>
      </c>
      <c r="E121" s="26">
        <f t="shared" si="1"/>
        <v>0</v>
      </c>
      <c r="F121" s="7"/>
    </row>
    <row r="122" spans="1:6" x14ac:dyDescent="0.2">
      <c r="A122" s="17" t="str">
        <f>IF('CT-BLP Tracking'!C122="Forward Contracting Tracker 1", 'CT-BLP Tracking'!A122, "")</f>
        <v/>
      </c>
      <c r="B122" s="18" t="str">
        <f>IF('CT-BLP Tracking'!C122="Forward Contracting Tracker 1", 'CT-BLP Tracking'!B122, "")</f>
        <v/>
      </c>
      <c r="C122" s="7"/>
      <c r="D122" s="19" t="str">
        <f>IF('CT-BLP Tracking'!C122="Forward Contracting Tracker 3", 'CT-BLP Tracking'!S122, "0")</f>
        <v>0</v>
      </c>
      <c r="E122" s="26">
        <f t="shared" si="1"/>
        <v>0</v>
      </c>
      <c r="F122" s="7"/>
    </row>
    <row r="123" spans="1:6" x14ac:dyDescent="0.2">
      <c r="A123" s="17" t="str">
        <f>IF('CT-BLP Tracking'!C123="Forward Contracting Tracker 1", 'CT-BLP Tracking'!A123, "")</f>
        <v/>
      </c>
      <c r="B123" s="18" t="str">
        <f>IF('CT-BLP Tracking'!C123="Forward Contracting Tracker 1", 'CT-BLP Tracking'!B123, "")</f>
        <v/>
      </c>
      <c r="C123" s="7"/>
      <c r="D123" s="19" t="str">
        <f>IF('CT-BLP Tracking'!C123="Forward Contracting Tracker 3", 'CT-BLP Tracking'!S123, "0")</f>
        <v>0</v>
      </c>
      <c r="E123" s="26">
        <f t="shared" si="1"/>
        <v>0</v>
      </c>
      <c r="F123" s="7"/>
    </row>
    <row r="124" spans="1:6" x14ac:dyDescent="0.2">
      <c r="A124" s="17" t="str">
        <f>IF('CT-BLP Tracking'!C124="Forward Contracting Tracker 1", 'CT-BLP Tracking'!A124, "")</f>
        <v/>
      </c>
      <c r="B124" s="18" t="str">
        <f>IF('CT-BLP Tracking'!C124="Forward Contracting Tracker 1", 'CT-BLP Tracking'!B124, "")</f>
        <v/>
      </c>
      <c r="C124" s="7"/>
      <c r="D124" s="19" t="str">
        <f>IF('CT-BLP Tracking'!C124="Forward Contracting Tracker 3", 'CT-BLP Tracking'!S124, "0")</f>
        <v>0</v>
      </c>
      <c r="E124" s="26">
        <f t="shared" si="1"/>
        <v>0</v>
      </c>
      <c r="F124" s="7"/>
    </row>
    <row r="125" spans="1:6" x14ac:dyDescent="0.2">
      <c r="A125" s="17" t="str">
        <f>IF('CT-BLP Tracking'!C125="Forward Contracting Tracker 1", 'CT-BLP Tracking'!A125, "")</f>
        <v/>
      </c>
      <c r="B125" s="18" t="str">
        <f>IF('CT-BLP Tracking'!C125="Forward Contracting Tracker 1", 'CT-BLP Tracking'!B125, "")</f>
        <v/>
      </c>
      <c r="C125" s="7"/>
      <c r="D125" s="19" t="str">
        <f>IF('CT-BLP Tracking'!C125="Forward Contracting Tracker 3", 'CT-BLP Tracking'!S125, "0")</f>
        <v>0</v>
      </c>
      <c r="E125" s="26">
        <f t="shared" si="1"/>
        <v>0</v>
      </c>
      <c r="F125" s="7"/>
    </row>
    <row r="126" spans="1:6" x14ac:dyDescent="0.2">
      <c r="A126" s="17" t="str">
        <f>IF('CT-BLP Tracking'!C126="Forward Contracting Tracker 1", 'CT-BLP Tracking'!A126, "")</f>
        <v/>
      </c>
      <c r="B126" s="18" t="str">
        <f>IF('CT-BLP Tracking'!C126="Forward Contracting Tracker 1", 'CT-BLP Tracking'!B126, "")</f>
        <v/>
      </c>
      <c r="C126" s="7"/>
      <c r="D126" s="19" t="str">
        <f>IF('CT-BLP Tracking'!C126="Forward Contracting Tracker 3", 'CT-BLP Tracking'!S126, "0")</f>
        <v>0</v>
      </c>
      <c r="E126" s="26">
        <f t="shared" si="1"/>
        <v>0</v>
      </c>
      <c r="F126" s="7"/>
    </row>
  </sheetData>
  <sheetProtection algorithmName="SHA-512" hashValue="cIh5cetaJ7FpEP2PpMH7Th6VPFLPrFK79ejc0wnfqfsPxvihCzTujcxaqIw0+5E1IS/NxWMop6SWKcdX5mOeXg==" saltValue="RQPJejW0xPtdmOP2qZDQEQ==" spinCount="100000" sheet="1" objects="1" scenarios="1"/>
  <conditionalFormatting sqref="E6:E126">
    <cfRule type="cellIs" dxfId="0" priority="1" operator="lessThanOr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C1285-0EC4-47A4-ADDA-5AA6AF998981}">
  <sheetPr codeName="Sheet9"/>
  <dimension ref="A2:A13"/>
  <sheetViews>
    <sheetView workbookViewId="0">
      <selection activeCell="B1" sqref="B1:XFD1048576"/>
    </sheetView>
  </sheetViews>
  <sheetFormatPr defaultColWidth="0" defaultRowHeight="15" x14ac:dyDescent="0.25"/>
  <cols>
    <col min="1" max="1" width="27.85546875" customWidth="1"/>
    <col min="2" max="16384" width="9.140625" hidden="1"/>
  </cols>
  <sheetData>
    <row r="2" spans="1:1" x14ac:dyDescent="0.25">
      <c r="A2" t="s">
        <v>19</v>
      </c>
    </row>
    <row r="3" spans="1:1" x14ac:dyDescent="0.25">
      <c r="A3" t="s">
        <v>22</v>
      </c>
    </row>
    <row r="4" spans="1:1" x14ac:dyDescent="0.25">
      <c r="A4" t="s">
        <v>23</v>
      </c>
    </row>
    <row r="5" spans="1:1" x14ac:dyDescent="0.25">
      <c r="A5" t="s">
        <v>24</v>
      </c>
    </row>
    <row r="7" spans="1:1" x14ac:dyDescent="0.25">
      <c r="A7" s="1"/>
    </row>
    <row r="8" spans="1:1" x14ac:dyDescent="0.25">
      <c r="A8" s="2" t="s">
        <v>18</v>
      </c>
    </row>
    <row r="9" spans="1:1" x14ac:dyDescent="0.25">
      <c r="A9" s="3" t="s">
        <v>19</v>
      </c>
    </row>
    <row r="12" spans="1:1" x14ac:dyDescent="0.25">
      <c r="A12" t="s">
        <v>9</v>
      </c>
    </row>
    <row r="13" spans="1:1" x14ac:dyDescent="0.25">
      <c r="A13" t="s">
        <v>10</v>
      </c>
    </row>
  </sheetData>
  <sheetProtection algorithmName="SHA-512" hashValue="Hag1kgm8YKYWqyVU+uV1Tcld/nvAnhT26dUJOLr82+ykZUeHD5nFMpo0OguJta5QUEmJRqtEUcR3RVj4aU0rcw==" saltValue="6HkjiJKKv82kv14RtX9qKw==" spinCount="100000" sheet="1" objects="1" scenarios="1"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M w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3 k Z p 0 a 0 A A A D 3 A A A A E g A A A E N v b m Z p Z y 9 Q Y W N r Y W d l L n h t b I S P s Q r C M B i E d 8 F 3 K N m b p F E R 5 G 8 6 u F o Q i u I a 2 t A G 2 0 S a 1 P T d H H w k X 8 E W r b o 5 3 t 0 H d / e 4 3 S H p m z q 4 y t Y q o 2 M U Y Y o C 6 4 Q u R G 2 0 j J E 2 K O H z G e x F f h a l D A Z a 2 0 1 v i x h V z l 0 2 h H j v s V 9 g 0 5 a E U R q R U 7 r L 8 k o 2 A n 1 g 9 R 8 O l R 5 r c 4 k 4 H F 9 r O M P R i u I l W 2 M K Z D I h V f o L s G H w m P 6 Y s O 1 q 1 7 W S S x 0 e M i C T B P L + w J 8 A A A D / / w M A U E s D B B Q A A g A I A A A A I Q C 2 E z S 3 2 w A A A F o B A A A T A A A A R m 9 y b X V s Y X M v U 2 V j d G l v b j E u b a R P Q W r D Q A y 8 G / I H 4 V 5 s a A I J 9 N K Q i x 0 M A U M C d m 9 7 2 d q q u 3 g t F W m 3 N J T + v W 5 C I P f q I M H M o J l R 7 I J j g u Z 6 1 9 s k 0 X c r 2 M N D W n N n P V T M v Y K l H k o m + p N 1 M U A R z 3 D l T 8 K D 2 A l a s d 2 I A g f S E C / P N I U d e A y L B O Z p O E q H M 9 L a V 4 + r S n g q 2 c e J N P u u H a F e o M K R l X N W u V k y + w W k o F l a P p s X R V E z O h o G M U f C v b h P h C U 0 w Q Y E f r t P Z / a o Y + A P U 7 b L o j 7 d o p l / F 1 q F r 5 D m j 0 D R + 9 t e b 5 4 2 + U + + S B z d F 9 3 + A g A A / / 8 D A F B L A Q I t A B Q A B g A I A A A A I Q A q 3 a p A 0 g A A A D c B A A A T A A A A A A A A A A A A A A A A A A A A A A B b Q 2 9 u d G V u d F 9 U e X B l c 1 0 u e G 1 s U E s B A i 0 A F A A C A A g A A A A h A N 5 G a d G t A A A A 9 w A A A B I A A A A A A A A A A A A A A A A A C w M A A E N v b m Z p Z y 9 Q Y W N r Y W d l L n h t b F B L A Q I t A B Q A A g A I A A A A I Q C 2 E z S 3 2 w A A A F o B A A A T A A A A A A A A A A A A A A A A A O g D A A B G b 3 J t d W x h c y 9 T Z W N 0 a W 9 u M S 5 t U E s F B g A A A A A D A A M A w g A A A P Q E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m C A A A A A A A A A Q I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T G 9 j Y W w l M j B G b 2 9 k c y U y M G F u Z C U y M E N v b m 5 l Y 3 R p Y 3 V 0 J T I w Q n V 5 J T I w T G 9 j Y W w l M j B Q c m 9 n c m F t J T I w V H J h Y 2 t l c i U y M E l u c 3 R 1 Y 3 R p b 2 5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i 0 y M F Q x N z o w N D o y N y 4 3 N D Y 1 M D Y x W i I v P j x F b n R y e S B U e X B l P S J G a W x s Q 2 9 s d W 1 u V H l w Z X M i I F Z h b H V l P S J z Q m c 9 P S I v P j x F b n R y e S B U e X B l P S J G a W x s Q 2 9 s d W 1 u T m F t Z X M i I F Z h b H V l P S J z W y Z x d W 9 0 O 0 N v b H V t b j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x N D I x N 2 I y L W V k N m I t N D d j Z C 1 h N 2 F l L T J j O T R i M G E 4 Y 2 I w N S I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b 2 N h b C B G b 2 9 k c y B h b m Q g Q 2 9 u b m V j d G l j d X Q g Q n V 5 I E x v Y 2 F s I F B y b 2 d y Y W 0 g V H J h Y 2 t l c i B J b n N 0 d W N 0 a W 9 u c y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x v Y 2 F s I E Z v b 2 R z I G F u Z C B D b 2 5 u Z W N 0 a W N 1 d C B C d X k g T G 9 j Y W w g U H J v Z 3 J h b S B U c m F j a 2 V y I E l u c 3 R 1 Y 3 R p b 2 5 z L 0 F 1 d G 9 S Z W 1 v d m V k Q 2 9 s d W 1 u c z E u e 0 N v b H V t b j E s M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x v Y 2 F s J T I w R m 9 v Z H M l M j B h b m Q l M j B D b 2 5 u Z W N 0 a W N 1 d C U y M E J 1 e S U y M E x v Y 2 F s J T I w U H J v Z 3 J h b S U y M F R y Y W N r Z X I l M j B J b n N 0 d W N 0 a W 9 u c y 9 T b 3 V y Y 2 U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C Y B A A A B A A A A 0 I y d 3 w E V 0 R G M e g D A T 8 K X 6 w E A A A C E w K o 5 h 2 t c T p N k 5 U F V Y I 4 P A A A A A A I A A A A A A B B m A A A A A Q A A I A A A A H 7 u E u E 5 w K N t a 8 m b 6 v o C B N / v t Q J y w R A y t N 2 w y k z R I 3 e X A A A A A A 6 A A A A A A g A A I A A A A A F A 5 6 3 p S Y 6 W 5 L e B 7 E 8 j v + d b t 4 I j K u p 4 T s j 9 b n W a N O e Q U A A A A F e M g R u w J W P / s B m H W H / z e t 9 M Q L z 0 2 S w I F I K x 2 J c w Y U m r T R g A N K / 8 r r l 7 X D o v 2 4 h q L p t a v k X x b H H 4 h A h z e x W V S N 9 r D C i t f P M u K 5 N I x 1 A 9 8 p d D Q A A A A P v e 8 x R 5 G h 3 4 5 R K 7 v z N 9 R 6 d B H J Z m E r 4 q f P m J C F N 5 H r 5 Z G Y h x q 5 3 4 C A K V x u Z x e j L 6 w U Q 3 v z u + H s 8 9 R c L N 4 / r U 5 H I = < / D a t a M a s h u p > 
</file>

<file path=customXml/itemProps1.xml><?xml version="1.0" encoding="utf-8"?>
<ds:datastoreItem xmlns:ds="http://schemas.openxmlformats.org/officeDocument/2006/customXml" ds:itemID="{CF46554D-97F1-47FD-9598-09D1B7CB2F3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Local-Regional Food Tracker</vt:lpstr>
      <vt:lpstr>Local-Regional Purchasing Chart</vt:lpstr>
      <vt:lpstr>CT-BLP Tracking</vt:lpstr>
      <vt:lpstr>CT-BLP Chart</vt:lpstr>
      <vt:lpstr>Forward Contracting Tracker 1</vt:lpstr>
      <vt:lpstr>Forward Contracting Tracker 2</vt:lpstr>
      <vt:lpstr>Forward Contracting Tracker 3</vt:lpstr>
      <vt:lpstr>formulas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CT Fresh Ed: Local and Regional Food Tracker</dc:title>
  <dc:subject/>
  <dc:creator>Bove, Jennifer</dc:creator>
  <cp:keywords/>
  <dc:description/>
  <cp:lastModifiedBy>Fiore, Susan</cp:lastModifiedBy>
  <cp:revision/>
  <dcterms:created xsi:type="dcterms:W3CDTF">2025-03-05T15:27:17Z</dcterms:created>
  <dcterms:modified xsi:type="dcterms:W3CDTF">2026-03-29T12:52:03Z</dcterms:modified>
  <cp:category/>
  <cp:contentStatus/>
</cp:coreProperties>
</file>