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K:\SFIORE\CNP Guides\CACFP\Crediting CACFP\Crediting Worksheets CACFP\"/>
    </mc:Choice>
  </mc:AlternateContent>
  <xr:revisionPtr revIDLastSave="0" documentId="13_ncr:1_{848C2E20-910F-401E-9A18-0C585E1F3D66}"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Sheet1!$A$1:$AP$195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124" i="1" l="1"/>
  <c r="AN122" i="1"/>
  <c r="AN120" i="1"/>
  <c r="AK124" i="1"/>
  <c r="AK122" i="1"/>
  <c r="AK120" i="1"/>
  <c r="AH62" i="1" l="1"/>
  <c r="AB33" i="1"/>
  <c r="W33" i="1"/>
  <c r="AH58" i="1"/>
  <c r="AB97" i="1"/>
  <c r="AB103" i="1" s="1"/>
  <c r="AH60" i="1"/>
  <c r="I68" i="1" l="1"/>
  <c r="I66" i="1"/>
  <c r="AB105" i="1"/>
  <c r="AB99" i="1"/>
  <c r="AB115" i="1" s="1"/>
  <c r="AK115" i="1" s="1"/>
  <c r="AB101" i="1"/>
  <c r="AB109" i="1"/>
  <c r="AB107" i="1"/>
  <c r="AB111" i="1"/>
  <c r="AB117" i="1" s="1"/>
  <c r="AK117" i="1" s="1"/>
  <c r="AN117" i="1" l="1"/>
  <c r="AB113" i="1"/>
  <c r="AN115" i="1"/>
  <c r="AK107" i="1"/>
  <c r="AN107" i="1"/>
  <c r="AN105" i="1"/>
  <c r="AK105" i="1"/>
  <c r="AN113" i="1" l="1"/>
  <c r="AN130" i="1" s="1"/>
  <c r="AK113" i="1"/>
  <c r="AK130" i="1" s="1"/>
</calcChain>
</file>

<file path=xl/sharedStrings.xml><?xml version="1.0" encoding="utf-8"?>
<sst xmlns="http://schemas.openxmlformats.org/spreadsheetml/2006/main" count="148" uniqueCount="89">
  <si>
    <t xml:space="preserve">Manufacturer:  </t>
  </si>
  <si>
    <t xml:space="preserve"> Yes</t>
  </si>
  <si>
    <t xml:space="preserve"> No</t>
  </si>
  <si>
    <t>g</t>
  </si>
  <si>
    <t>mg</t>
  </si>
  <si>
    <t>Calories</t>
  </si>
  <si>
    <t>Sodium (mg)</t>
  </si>
  <si>
    <t xml:space="preserve">Sugars (g) </t>
  </si>
  <si>
    <t>·</t>
  </si>
  <si>
    <t>CCCNS</t>
  </si>
  <si>
    <t>ounces</t>
  </si>
  <si>
    <t>Percentage of calories from saturated fat</t>
  </si>
  <si>
    <t>Grams of sugars per ounce</t>
  </si>
  <si>
    <t>Saturated fat (g)</t>
  </si>
  <si>
    <t>Total fat (g)</t>
  </si>
  <si>
    <t>Trans fat (g)</t>
  </si>
  <si>
    <t xml:space="preserve">Dietary fiber (g) </t>
  </si>
  <si>
    <t>Percentage of calories from fat</t>
  </si>
  <si>
    <t>Page 3 of 3</t>
  </si>
  <si>
    <t>Page 1 of 3</t>
  </si>
  <si>
    <t>Page 2 of 3</t>
  </si>
  <si>
    <t>cups</t>
  </si>
  <si>
    <t>Does the serving                                       meet the CCCNS?</t>
  </si>
  <si>
    <t>Nutrition information for serving size                                                                           provided by CACFP facility</t>
  </si>
  <si>
    <t>A</t>
  </si>
  <si>
    <r>
      <t xml:space="preserve"> Serving Size:         </t>
    </r>
    <r>
      <rPr>
        <sz val="9"/>
        <color indexed="8"/>
        <rFont val="Arial Narrow"/>
        <family val="2"/>
      </rPr>
      <t/>
    </r>
  </si>
  <si>
    <t>B</t>
  </si>
  <si>
    <t xml:space="preserve"> Nutrition Information:</t>
  </si>
  <si>
    <t>Grams of sugars per ounce (cannot exceed 3.83 grams/ounce)</t>
  </si>
  <si>
    <t>Does the product meet the sugar limit?</t>
  </si>
  <si>
    <t>Action Guide for Child Care Nutrition and Physical Activity Policies</t>
  </si>
  <si>
    <t>Name of product:</t>
  </si>
  <si>
    <t xml:space="preserve">Date reviewed:  </t>
  </si>
  <si>
    <t>Meal Patterns for CACFP Child Care Programs</t>
  </si>
  <si>
    <t>CACFP staff</t>
  </si>
  <si>
    <t>g/oz.</t>
  </si>
  <si>
    <t>Total fat (grams (g))</t>
  </si>
  <si>
    <t>Sodium (milligrams (mg))</t>
  </si>
  <si>
    <t>Crediting Yogurt in the CACFP</t>
  </si>
  <si>
    <t>in the Child and Adult Care Food Program (CACFP)</t>
  </si>
  <si>
    <r>
      <rPr>
        <b/>
        <i/>
        <sz val="14"/>
        <color rgb="FF006600"/>
        <rFont val="Arial Narrow"/>
        <family val="2"/>
      </rPr>
      <t>Child Care Centers and Family Day Care Homes</t>
    </r>
    <r>
      <rPr>
        <b/>
        <sz val="14"/>
        <color rgb="FF006600"/>
        <rFont val="Arial Narrow"/>
        <family val="2"/>
      </rPr>
      <t xml:space="preserve"> </t>
    </r>
  </si>
  <si>
    <t>Child Care Worksheet 6: Crediting Yogurt</t>
  </si>
  <si>
    <r>
      <t xml:space="preserve">Instructions: </t>
    </r>
    <r>
      <rPr>
        <sz val="11"/>
        <rFont val="Garamond"/>
        <family val="1"/>
      </rPr>
      <t>Use the product's</t>
    </r>
    <r>
      <rPr>
        <b/>
        <sz val="11"/>
        <rFont val="Garamond"/>
        <family val="1"/>
      </rPr>
      <t xml:space="preserve"> Nutrition Facts label</t>
    </r>
    <r>
      <rPr>
        <sz val="11"/>
        <rFont val="Garamond"/>
        <family val="1"/>
      </rPr>
      <t xml:space="preserve"> and</t>
    </r>
    <r>
      <rPr>
        <b/>
        <sz val="11"/>
        <rFont val="Garamond"/>
        <family val="1"/>
      </rPr>
      <t xml:space="preserve"> ingredients statement </t>
    </r>
    <r>
      <rPr>
        <sz val="11"/>
        <rFont val="Garamond"/>
        <family val="1"/>
      </rPr>
      <t>to enter information in the</t>
    </r>
    <r>
      <rPr>
        <b/>
        <sz val="11"/>
        <rFont val="Garamond"/>
        <family val="1"/>
      </rPr>
      <t xml:space="preserve"> blue boxes, </t>
    </r>
    <r>
      <rPr>
        <sz val="11"/>
        <rFont val="Garamond"/>
        <family val="1"/>
      </rPr>
      <t xml:space="preserve">following the directions indicated. For "yes" or "no" questions, enter "X" in the appropriate box. The yellow boxes calculate automatically. </t>
    </r>
  </si>
  <si>
    <r>
      <t xml:space="preserve">Note: </t>
    </r>
    <r>
      <rPr>
        <sz val="11"/>
        <rFont val="Garamond"/>
        <family val="1"/>
      </rPr>
      <t xml:space="preserve">CACFP sponsors should keep completed worksheets on file for the Administrative Review of the CACFP. The CSDE recommends maintaining completed worksheets electronically in a folder on the computer. Printed copies are not required. </t>
    </r>
  </si>
  <si>
    <r>
      <t xml:space="preserve">Read the Nutrition Facts label. Enter the </t>
    </r>
    <r>
      <rPr>
        <b/>
        <sz val="11"/>
        <rFont val="Garamond"/>
        <family val="1"/>
      </rPr>
      <t>serving size (ounces)</t>
    </r>
    <r>
      <rPr>
        <sz val="11"/>
        <rFont val="Garamond"/>
        <family val="1"/>
      </rPr>
      <t xml:space="preserve">  in the blue box in A and the </t>
    </r>
    <r>
      <rPr>
        <b/>
        <sz val="11"/>
        <rFont val="Garamond"/>
        <family val="1"/>
      </rPr>
      <t>nutrition information per serving</t>
    </r>
    <r>
      <rPr>
        <sz val="11"/>
        <rFont val="Garamond"/>
        <family val="1"/>
      </rPr>
      <t xml:space="preserve"> in the blue boxes in B below.</t>
    </r>
  </si>
  <si>
    <r>
      <t xml:space="preserve">grams (g) </t>
    </r>
    <r>
      <rPr>
        <b/>
        <sz val="11"/>
        <color indexed="8"/>
        <rFont val="Garamond"/>
        <family val="1"/>
      </rPr>
      <t>or</t>
    </r>
  </si>
  <si>
    <r>
      <rPr>
        <b/>
        <sz val="11"/>
        <color indexed="8"/>
        <rFont val="Garamond"/>
        <family val="1"/>
      </rPr>
      <t xml:space="preserve"> Yes: </t>
    </r>
    <r>
      <rPr>
        <sz val="11"/>
        <color indexed="8"/>
        <rFont val="Garamond"/>
        <family val="1"/>
      </rPr>
      <t xml:space="preserve">The yogurt credits in the CACFP meal patterns. </t>
    </r>
    <r>
      <rPr>
        <b/>
        <sz val="11"/>
        <color indexed="8"/>
        <rFont val="Garamond"/>
        <family val="1"/>
      </rPr>
      <t>Proceed to step 2.</t>
    </r>
  </si>
  <si>
    <r>
      <rPr>
        <b/>
        <sz val="11"/>
        <color indexed="8"/>
        <rFont val="Garamond"/>
        <family val="1"/>
      </rPr>
      <t xml:space="preserve"> No</t>
    </r>
    <r>
      <rPr>
        <sz val="11"/>
        <color indexed="8"/>
        <rFont val="Garamond"/>
        <family val="1"/>
      </rPr>
      <t>: The yogurt cannot credit in the CACFP meal patterns.</t>
    </r>
  </si>
  <si>
    <r>
      <t xml:space="preserve">Read the </t>
    </r>
    <r>
      <rPr>
        <b/>
        <sz val="11"/>
        <rFont val="Garamond"/>
        <family val="1"/>
      </rPr>
      <t>ingredients</t>
    </r>
    <r>
      <rPr>
        <sz val="11"/>
        <rFont val="Garamond"/>
        <family val="1"/>
      </rPr>
      <t>. For each question below, check (X) either "Yes" or "No" in the blue boxes.</t>
    </r>
  </si>
  <si>
    <r>
      <t xml:space="preserve">In the blue box below, enter the </t>
    </r>
    <r>
      <rPr>
        <b/>
        <sz val="11"/>
        <rFont val="Garamond"/>
        <family val="1"/>
      </rPr>
      <t>actual serving size (cups)</t>
    </r>
    <r>
      <rPr>
        <sz val="11"/>
        <rFont val="Garamond"/>
        <family val="1"/>
      </rPr>
      <t xml:space="preserve"> provided by the CACFP facility. This section automatically compares the nutrition information for the serving provided by the CACFP facility with the CCCNS and indicates if the serving meets each nutrition standard.</t>
    </r>
  </si>
  <si>
    <t>Child Care Worksheet 6: Crediting Yogurt in the CACFP</t>
  </si>
  <si>
    <r>
      <t>Dietary fiber (g)</t>
    </r>
    <r>
      <rPr>
        <sz val="11"/>
        <color indexed="8"/>
        <rFont val="Garamond"/>
        <family val="1"/>
      </rPr>
      <t xml:space="preserve">  </t>
    </r>
    <r>
      <rPr>
        <i/>
        <sz val="11"/>
        <color indexed="8"/>
        <rFont val="Garamond"/>
        <family val="1"/>
      </rPr>
      <t>Yogurt does not contain any fiber. If the label does not list fiber, enter 0 (zero).</t>
    </r>
  </si>
  <si>
    <t xml:space="preserve"> CACFP serving size</t>
  </si>
  <si>
    <r>
      <t xml:space="preserve">Trans fat: </t>
    </r>
    <r>
      <rPr>
        <sz val="11"/>
        <rFont val="Calibri"/>
        <family val="2"/>
      </rPr>
      <t>&lt;</t>
    </r>
    <r>
      <rPr>
        <sz val="11"/>
        <rFont val="Garamond"/>
        <family val="1"/>
      </rPr>
      <t xml:space="preserve"> 0.5 g</t>
    </r>
  </si>
  <si>
    <r>
      <t xml:space="preserve">Sodium: </t>
    </r>
    <r>
      <rPr>
        <sz val="11"/>
        <rFont val="Calibri"/>
        <family val="2"/>
      </rPr>
      <t xml:space="preserve">≤ </t>
    </r>
    <r>
      <rPr>
        <sz val="11"/>
        <rFont val="Garamond"/>
        <family val="1"/>
      </rPr>
      <t>200 mg</t>
    </r>
  </si>
  <si>
    <r>
      <t xml:space="preserve">Fat: </t>
    </r>
    <r>
      <rPr>
        <sz val="11"/>
        <rFont val="Garamond"/>
        <family val="1"/>
      </rPr>
      <t>≤ 35%</t>
    </r>
  </si>
  <si>
    <r>
      <t xml:space="preserve">Saturated fat: </t>
    </r>
    <r>
      <rPr>
        <sz val="11"/>
        <rFont val="Garamond"/>
        <family val="1"/>
      </rPr>
      <t>&lt; 10%</t>
    </r>
  </si>
  <si>
    <r>
      <t xml:space="preserve">Is the product made without chemically altered fat substitutes? </t>
    </r>
    <r>
      <rPr>
        <vertAlign val="superscript"/>
        <sz val="11"/>
        <rFont val="Garamond"/>
        <family val="1"/>
      </rPr>
      <t>1</t>
    </r>
  </si>
  <si>
    <r>
      <t xml:space="preserve">Is the product made without partially hydrogenated oils? </t>
    </r>
    <r>
      <rPr>
        <vertAlign val="superscript"/>
        <sz val="11"/>
        <rFont val="Garamond"/>
        <family val="1"/>
      </rPr>
      <t>1</t>
    </r>
  </si>
  <si>
    <r>
      <t xml:space="preserve">Sugars (CACFP meal pattern limit): </t>
    </r>
    <r>
      <rPr>
        <sz val="11"/>
        <rFont val="Garamond"/>
        <family val="1"/>
      </rPr>
      <t xml:space="preserve">≤ 3.83 grams per ounce </t>
    </r>
    <r>
      <rPr>
        <vertAlign val="superscript"/>
        <sz val="11"/>
        <rFont val="Garamond"/>
        <family val="1"/>
      </rPr>
      <t>2</t>
    </r>
  </si>
  <si>
    <r>
      <t xml:space="preserve">For more information, refer to the CCCNS in the CSDE's </t>
    </r>
    <r>
      <rPr>
        <i/>
        <sz val="10"/>
        <color indexed="8"/>
        <rFont val="Garamond"/>
        <family val="1"/>
      </rPr>
      <t xml:space="preserve">Action Guide for Child Care Nutrition and Physical Activity Policies. </t>
    </r>
  </si>
  <si>
    <t xml:space="preserve">8 ounces = 1 cup </t>
  </si>
  <si>
    <t xml:space="preserve">6 ounces = ¾ cup </t>
  </si>
  <si>
    <t>4 ounces = ½ cup</t>
  </si>
  <si>
    <t>2 ounces = ¼ cup</t>
  </si>
  <si>
    <t xml:space="preserve"> cup</t>
  </si>
  <si>
    <r>
      <t xml:space="preserve">Part 1 — Sugar Limit: </t>
    </r>
    <r>
      <rPr>
        <b/>
        <sz val="13"/>
        <color indexed="9"/>
        <rFont val="Calibri"/>
        <family val="2"/>
      </rPr>
      <t>≤</t>
    </r>
    <r>
      <rPr>
        <b/>
        <sz val="13"/>
        <color indexed="9"/>
        <rFont val="Arial Narrow"/>
        <family val="2"/>
      </rPr>
      <t xml:space="preserve"> 3.83 grams per ounce</t>
    </r>
  </si>
  <si>
    <t>Part 2 — Compliance of CACFP Serving with CCCNS</t>
  </si>
  <si>
    <t>Part 2 of this worksheet determines if products meet the recommended nutrition standards of the Connecticut Child Care Nutrition Standards (CCCNS). For information on the CCCNS, refer to the CSDE's guide below.</t>
  </si>
  <si>
    <t xml:space="preserve">The CACFP meal patterns require that yogurt cannot exceed 23 grams of total sugars per 6 ounces (≤ 3.83 grams per ounce). The stricter CACFP yogurt standard supersedes the CCCNS yogurt standard of no more than 4 grams of sugars per ounce. 
</t>
  </si>
  <si>
    <r>
      <t xml:space="preserve">This worksheet is available at </t>
    </r>
    <r>
      <rPr>
        <u/>
        <sz val="11"/>
        <color rgb="FF0000FF"/>
        <rFont val="Garamond"/>
        <family val="1"/>
      </rPr>
      <t>https://portal.ct.gov/-/media/SDE/Nutrition/CACFP/ Crediting/</t>
    </r>
  </si>
  <si>
    <r>
      <rPr>
        <u/>
        <sz val="11"/>
        <color rgb="FF0000FF"/>
        <rFont val="Garamond"/>
        <family val="1"/>
      </rPr>
      <t>Child_Care_Worksheet6_Crediting_Yogurt_CACFP.xlsx</t>
    </r>
    <r>
      <rPr>
        <sz val="11"/>
        <color indexed="8"/>
        <rFont val="Garamond"/>
        <family val="1"/>
      </rPr>
      <t>.</t>
    </r>
  </si>
  <si>
    <t>These nutrition standards are recommended but not required.</t>
  </si>
  <si>
    <t>The serving size for yogurt is listed by weight (ounces or grams). For yogurt, weight equals volume. For example, 8 ounces weight equals 1 cup (8 fluid ounces).</t>
  </si>
  <si>
    <r>
      <t xml:space="preserve">ounces (oz) </t>
    </r>
    <r>
      <rPr>
        <sz val="11"/>
        <color indexed="8"/>
        <rFont val="Garamond"/>
        <family val="1"/>
      </rPr>
      <t>equals</t>
    </r>
  </si>
  <si>
    <t>g/oz</t>
  </si>
  <si>
    <r>
      <rPr>
        <sz val="11"/>
        <rFont val="Garamond"/>
        <family val="1"/>
      </rPr>
      <t>CSDE webpage:</t>
    </r>
    <r>
      <rPr>
        <sz val="11"/>
        <color indexed="8"/>
        <rFont val="Garamond"/>
        <family val="1"/>
      </rPr>
      <t xml:space="preserve"> </t>
    </r>
  </si>
  <si>
    <t>Part 1 of this worksheet determines if yogurt complies with the crediting requirements of the CACFP meal patterns and the recommended Connecticut Child Care Nutrition Standards (CCCNS). For additional CACFP child care crediting worksheets and  information on crediting yogurt, refer to the Connecticut State Department of Education's (CSDE) resources below.</t>
  </si>
  <si>
    <r>
      <rPr>
        <b/>
        <sz val="11"/>
        <color rgb="FFC00000"/>
        <rFont val="Webdings"/>
        <family val="1"/>
        <charset val="2"/>
      </rPr>
      <t>8</t>
    </r>
    <r>
      <rPr>
        <b/>
        <sz val="11"/>
        <color rgb="FFC00000"/>
        <rFont val="Garamond"/>
        <family val="1"/>
      </rPr>
      <t xml:space="preserve"> STOP: Do not complete the other sections of this worksheet.</t>
    </r>
  </si>
  <si>
    <r>
      <rPr>
        <b/>
        <sz val="11"/>
        <color rgb="FFC00000"/>
        <rFont val="Garamond"/>
        <family val="1"/>
      </rPr>
      <t>Note:</t>
    </r>
    <r>
      <rPr>
        <sz val="11"/>
        <color rgb="FFC00000"/>
        <rFont val="Garamond"/>
        <family val="1"/>
      </rPr>
      <t xml:space="preserve"> </t>
    </r>
    <r>
      <rPr>
        <sz val="11"/>
        <rFont val="Garamond"/>
        <family val="1"/>
      </rPr>
      <t>A commercial product's serving size on the Nutrition Facts label might be different from the required CACFP serving size.</t>
    </r>
  </si>
  <si>
    <t>Does this product meet the CCCNS? (All answers in steps 2-5 are "yes.")</t>
  </si>
  <si>
    <r>
      <t xml:space="preserve">Does the product contain </t>
    </r>
    <r>
      <rPr>
        <b/>
        <sz val="11"/>
        <rFont val="Garamond"/>
        <family val="1"/>
      </rPr>
      <t>chemically altered fat substitutes</t>
    </r>
    <r>
      <rPr>
        <sz val="11"/>
        <rFont val="Garamond"/>
        <family val="1"/>
      </rPr>
      <t xml:space="preserve">, e.g., olestra (Olean) and </t>
    </r>
  </si>
  <si>
    <r>
      <t xml:space="preserve">microparticulated whey protein concentrate (Simplesse)? </t>
    </r>
    <r>
      <rPr>
        <vertAlign val="superscript"/>
        <sz val="11"/>
        <rFont val="Garamond"/>
        <family val="1"/>
      </rPr>
      <t>1</t>
    </r>
  </si>
  <si>
    <r>
      <t xml:space="preserve">Does the product contain </t>
    </r>
    <r>
      <rPr>
        <b/>
        <sz val="11"/>
        <color theme="1"/>
        <rFont val="Garamond"/>
        <family val="1"/>
      </rPr>
      <t>partially hydrogenated oils</t>
    </r>
    <r>
      <rPr>
        <sz val="11"/>
        <color theme="1"/>
        <rFont val="Garamond"/>
        <family val="1"/>
      </rPr>
      <t>, e.g., partially hydrogenated cottonseed oil and partially hydrogenated soybean oil?</t>
    </r>
    <r>
      <rPr>
        <sz val="11"/>
        <color indexed="8"/>
        <rFont val="Garamond"/>
        <family val="1"/>
      </rPr>
      <t xml:space="preserve"> </t>
    </r>
    <r>
      <rPr>
        <vertAlign val="superscript"/>
        <sz val="11"/>
        <color indexed="8"/>
        <rFont val="Garamond"/>
        <family val="1"/>
      </rPr>
      <t>1</t>
    </r>
  </si>
  <si>
    <r>
      <t xml:space="preserve">Does the product contain </t>
    </r>
    <r>
      <rPr>
        <b/>
        <sz val="11"/>
        <rFont val="Garamond"/>
        <family val="1"/>
      </rPr>
      <t xml:space="preserve">nonnutritive sweeteners </t>
    </r>
    <r>
      <rPr>
        <sz val="11"/>
        <rFont val="Garamond"/>
        <family val="1"/>
      </rPr>
      <t xml:space="preserve">or </t>
    </r>
    <r>
      <rPr>
        <b/>
        <sz val="11"/>
        <rFont val="Garamond"/>
        <family val="1"/>
      </rPr>
      <t>sugar alcohols</t>
    </r>
    <r>
      <rPr>
        <sz val="11"/>
        <rFont val="Garamond"/>
        <family val="1"/>
      </rPr>
      <t xml:space="preserve">? </t>
    </r>
    <r>
      <rPr>
        <vertAlign val="superscript"/>
        <sz val="11"/>
        <rFont val="Garamond"/>
        <family val="1"/>
      </rPr>
      <t>1</t>
    </r>
  </si>
  <si>
    <t>Examples include artifical nonnutritive sweeteners (such as aspartame, acesulfame potassium, and sucralose) and plant-based nonnutritive sweeteners (such as stevia, monk fruit, and thaumatin). Examples of sugar alcohols include sorbitol, mannitol, maltitol, and erythritol.</t>
  </si>
  <si>
    <r>
      <t xml:space="preserve">Is the product made without nonnutritive sweeteners and sugar alcohols? </t>
    </r>
    <r>
      <rPr>
        <vertAlign val="superscript"/>
        <sz val="11"/>
        <rFont val="Garamond"/>
        <family val="1"/>
      </rPr>
      <t>1</t>
    </r>
  </si>
  <si>
    <r>
      <t xml:space="preserve">For more information, refer to the CSDE's </t>
    </r>
    <r>
      <rPr>
        <i/>
        <sz val="11"/>
        <color rgb="FF000000"/>
        <rFont val="Garamond"/>
        <family val="1"/>
      </rPr>
      <t>Action Guide for Child Care Nutrition and Physical Activity Policies</t>
    </r>
    <r>
      <rPr>
        <sz val="11"/>
        <color rgb="FF000000"/>
        <rFont val="Garamond"/>
        <family val="1"/>
      </rPr>
      <t xml:space="preserve">. For information on the CACFP meal patterns, refer to the CSDE's </t>
    </r>
    <r>
      <rPr>
        <i/>
        <sz val="11"/>
        <color rgb="FF000000"/>
        <rFont val="Garamond"/>
        <family val="1"/>
      </rPr>
      <t>Guide to Meeting the Meal Pattern Requirements for CACFP Child Care Programs</t>
    </r>
    <r>
      <rPr>
        <sz val="11"/>
        <color rgb="FF000000"/>
        <rFont val="Garamond"/>
        <family val="1"/>
      </rPr>
      <t xml:space="preserve"> and visit the CSDE's Meal Patterns for CACFP Child Care Programs webpage, or contact the CACFP staff in the CSDE's Bureau of Child Nutrition Programs, 450 Columbus Boulevard, Suite 504, Hartford, CT 06103-1841.</t>
    </r>
  </si>
  <si>
    <t>Guide to Meeting the Meal Pattern Requirements for CACFP Child Care Programs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</si>
</sst>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61" x14ac:knownFonts="1">
    <font>
      <sz val="11"/>
      <color theme="1"/>
      <name val="Calibri"/>
      <family val="2"/>
      <scheme val="minor"/>
    </font>
    <font>
      <sz val="10"/>
      <color indexed="8"/>
      <name val="Arial Narrow"/>
      <family val="2"/>
    </font>
    <font>
      <u/>
      <sz val="11"/>
      <color theme="10"/>
      <name val="Calibri"/>
      <family val="2"/>
      <scheme val="minor"/>
    </font>
    <font>
      <sz val="8"/>
      <color theme="1"/>
      <name val="Arial Narrow"/>
      <family val="2"/>
    </font>
    <font>
      <b/>
      <sz val="8"/>
      <color theme="1"/>
      <name val="Arial Narrow"/>
      <family val="2"/>
    </font>
    <font>
      <sz val="10"/>
      <color theme="1"/>
      <name val="Arial Narrow"/>
      <family val="2"/>
    </font>
    <font>
      <sz val="10"/>
      <color theme="1"/>
      <name val="Calibri"/>
      <family val="2"/>
      <scheme val="minor"/>
    </font>
    <font>
      <b/>
      <sz val="11"/>
      <color rgb="FFFF0000"/>
      <name val="Arial Narrow"/>
      <family val="2"/>
    </font>
    <font>
      <sz val="11"/>
      <color theme="1"/>
      <name val="Symbol"/>
      <family val="1"/>
      <charset val="2"/>
    </font>
    <font>
      <sz val="11"/>
      <color theme="1"/>
      <name val="Garamond"/>
      <family val="1"/>
    </font>
    <font>
      <sz val="9"/>
      <color indexed="8"/>
      <name val="Arial Narrow"/>
      <family val="2"/>
    </font>
    <font>
      <sz val="11"/>
      <name val="Symbol"/>
      <family val="1"/>
      <charset val="2"/>
    </font>
    <font>
      <b/>
      <sz val="14"/>
      <color theme="0"/>
      <name val="Arial Narrow"/>
      <family val="2"/>
    </font>
    <font>
      <b/>
      <sz val="12"/>
      <color theme="0"/>
      <name val="Arial Narrow"/>
      <family val="2"/>
    </font>
    <font>
      <sz val="12"/>
      <color theme="0"/>
      <name val="Arial Narrow"/>
      <family val="2"/>
    </font>
    <font>
      <b/>
      <sz val="14"/>
      <color rgb="FF006600"/>
      <name val="Arial Narrow"/>
      <family val="2"/>
    </font>
    <font>
      <b/>
      <i/>
      <sz val="14"/>
      <color rgb="FF006600"/>
      <name val="Arial Narrow"/>
      <family val="2"/>
    </font>
    <font>
      <b/>
      <sz val="12"/>
      <color rgb="FF006600"/>
      <name val="Arial Narrow"/>
      <family val="2"/>
    </font>
    <font>
      <i/>
      <sz val="12"/>
      <color rgb="FF006600"/>
      <name val="Arial Narrow"/>
      <family val="2"/>
    </font>
    <font>
      <sz val="11"/>
      <color theme="10"/>
      <name val="Garamond"/>
      <family val="1"/>
    </font>
    <font>
      <sz val="11"/>
      <color rgb="FF000000"/>
      <name val="Garamond"/>
      <family val="1"/>
    </font>
    <font>
      <sz val="11"/>
      <name val="Garamond"/>
      <family val="1"/>
    </font>
    <font>
      <u/>
      <sz val="11"/>
      <color theme="10"/>
      <name val="Garamond"/>
      <family val="1"/>
    </font>
    <font>
      <sz val="11"/>
      <color indexed="8"/>
      <name val="Garamond"/>
      <family val="1"/>
    </font>
    <font>
      <u/>
      <sz val="11"/>
      <color indexed="12"/>
      <name val="Garamond"/>
      <family val="1"/>
    </font>
    <font>
      <b/>
      <sz val="11"/>
      <color indexed="9"/>
      <name val="Garamond"/>
      <family val="1"/>
    </font>
    <font>
      <sz val="11"/>
      <color theme="0"/>
      <name val="Garamond"/>
      <family val="1"/>
    </font>
    <font>
      <b/>
      <sz val="11"/>
      <color theme="0"/>
      <name val="Garamond"/>
      <family val="1"/>
    </font>
    <font>
      <b/>
      <sz val="11"/>
      <name val="Garamond"/>
      <family val="1"/>
    </font>
    <font>
      <b/>
      <sz val="11"/>
      <color indexed="8"/>
      <name val="Garamond"/>
      <family val="1"/>
    </font>
    <font>
      <b/>
      <sz val="11"/>
      <color rgb="FFC00000"/>
      <name val="Garamond"/>
      <family val="1"/>
    </font>
    <font>
      <b/>
      <sz val="11"/>
      <color theme="1"/>
      <name val="Garamond"/>
      <family val="1"/>
    </font>
    <font>
      <i/>
      <sz val="11"/>
      <color indexed="8"/>
      <name val="Garamond"/>
      <family val="1"/>
    </font>
    <font>
      <b/>
      <sz val="11"/>
      <color rgb="FFFF0000"/>
      <name val="Garamond"/>
      <family val="1"/>
    </font>
    <font>
      <sz val="10"/>
      <color theme="1"/>
      <name val="Garamond"/>
      <family val="1"/>
    </font>
    <font>
      <sz val="10"/>
      <color indexed="8"/>
      <name val="Garamond"/>
      <family val="1"/>
    </font>
    <font>
      <vertAlign val="superscript"/>
      <sz val="11"/>
      <name val="Garamond"/>
      <family val="1"/>
    </font>
    <font>
      <vertAlign val="superscript"/>
      <sz val="11"/>
      <color indexed="8"/>
      <name val="Garamond"/>
      <family val="1"/>
    </font>
    <font>
      <sz val="11"/>
      <color rgb="FF0000FF"/>
      <name val="Garamond"/>
      <family val="1"/>
    </font>
    <font>
      <b/>
      <sz val="11"/>
      <color rgb="FF0000FF"/>
      <name val="Garamond"/>
      <family val="1"/>
    </font>
    <font>
      <sz val="11"/>
      <color rgb="FFFF0000"/>
      <name val="Garamond"/>
      <family val="1"/>
    </font>
    <font>
      <vertAlign val="superscript"/>
      <sz val="11"/>
      <color theme="1"/>
      <name val="Garamond"/>
      <family val="1"/>
    </font>
    <font>
      <i/>
      <sz val="11"/>
      <name val="Garamond"/>
      <family val="1"/>
    </font>
    <font>
      <sz val="12"/>
      <color indexed="8"/>
      <name val="Garamond"/>
      <family val="1"/>
    </font>
    <font>
      <sz val="9"/>
      <color theme="1"/>
      <name val="Garamond"/>
      <family val="1"/>
    </font>
    <font>
      <vertAlign val="superscript"/>
      <sz val="10"/>
      <color theme="1"/>
      <name val="Garamond"/>
      <family val="1"/>
    </font>
    <font>
      <sz val="10"/>
      <color rgb="FF000000"/>
      <name val="Garamond"/>
      <family val="1"/>
    </font>
    <font>
      <sz val="11"/>
      <name val="Calibri"/>
      <family val="2"/>
    </font>
    <font>
      <b/>
      <sz val="12"/>
      <color theme="0"/>
      <name val="Garamond"/>
      <family val="1"/>
    </font>
    <font>
      <i/>
      <sz val="11"/>
      <color rgb="FF000000"/>
      <name val="Garamond"/>
      <family val="1"/>
    </font>
    <font>
      <i/>
      <sz val="10"/>
      <color indexed="8"/>
      <name val="Garamond"/>
      <family val="1"/>
    </font>
    <font>
      <i/>
      <sz val="10"/>
      <name val="Garamond"/>
      <family val="1"/>
    </font>
    <font>
      <sz val="10"/>
      <name val="Garamond"/>
      <family val="1"/>
    </font>
    <font>
      <u/>
      <sz val="11"/>
      <color rgb="FF0000FF"/>
      <name val="Garamond"/>
      <family val="1"/>
    </font>
    <font>
      <b/>
      <sz val="13"/>
      <color indexed="9"/>
      <name val="Arial Narrow"/>
      <family val="2"/>
    </font>
    <font>
      <b/>
      <sz val="13"/>
      <color indexed="9"/>
      <name val="Calibri"/>
      <family val="2"/>
    </font>
    <font>
      <b/>
      <sz val="13"/>
      <color theme="0"/>
      <name val="Arial Narrow"/>
      <family val="2"/>
    </font>
    <font>
      <b/>
      <sz val="13"/>
      <name val="Arial Narrow"/>
      <family val="2"/>
    </font>
    <font>
      <sz val="13"/>
      <color theme="1"/>
      <name val="Arial Narrow"/>
      <family val="2"/>
    </font>
    <font>
      <b/>
      <sz val="11"/>
      <color rgb="FFC00000"/>
      <name val="Webdings"/>
      <family val="1"/>
      <charset val="2"/>
    </font>
    <font>
      <sz val="11"/>
      <color rgb="FFC00000"/>
      <name val="Garamond"/>
      <family val="1"/>
    </font>
  </fonts>
  <fills count="19">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FFF00"/>
        <bgColor indexed="64"/>
      </patternFill>
    </fill>
    <fill>
      <patternFill patternType="solid">
        <fgColor rgb="FFCCECFF"/>
        <bgColor indexed="64"/>
      </patternFill>
    </fill>
    <fill>
      <patternFill patternType="solid">
        <fgColor indexed="9"/>
        <bgColor indexed="26"/>
      </patternFill>
    </fill>
    <fill>
      <patternFill patternType="solid">
        <fgColor rgb="FFCCFFFF"/>
        <bgColor indexed="64"/>
      </patternFill>
    </fill>
    <fill>
      <patternFill patternType="solid">
        <fgColor theme="7" tint="0.59999389629810485"/>
        <bgColor indexed="64"/>
      </patternFill>
    </fill>
    <fill>
      <patternFill patternType="solid">
        <fgColor rgb="FFFFE699"/>
        <bgColor indexed="64"/>
      </patternFill>
    </fill>
    <fill>
      <patternFill patternType="solid">
        <fgColor theme="4" tint="0.79998168889431442"/>
        <bgColor indexed="64"/>
      </patternFill>
    </fill>
    <fill>
      <patternFill patternType="solid">
        <fgColor rgb="FF006600"/>
        <bgColor indexed="64"/>
      </patternFill>
    </fill>
    <fill>
      <patternFill patternType="solid">
        <fgColor rgb="FF006600"/>
        <bgColor indexed="26"/>
      </patternFill>
    </fill>
    <fill>
      <patternFill patternType="solid">
        <fgColor rgb="FF006600"/>
        <bgColor indexed="58"/>
      </patternFill>
    </fill>
    <fill>
      <patternFill patternType="solid">
        <fgColor theme="6" tint="0.79998168889431442"/>
        <bgColor indexed="64"/>
      </patternFill>
    </fill>
    <fill>
      <patternFill patternType="solid">
        <fgColor theme="6" tint="0.79998168889431442"/>
        <bgColor indexed="26"/>
      </patternFill>
    </fill>
    <fill>
      <patternFill patternType="solid">
        <fgColor theme="4" tint="-0.249977111117893"/>
        <bgColor indexed="21"/>
      </patternFill>
    </fill>
    <fill>
      <patternFill patternType="solid">
        <fgColor theme="4"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3"/>
      </left>
      <right/>
      <top style="thin">
        <color indexed="63"/>
      </top>
      <bottom style="thin">
        <color indexed="63"/>
      </bottom>
      <diagonal/>
    </border>
    <border>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auto="1"/>
      </top>
      <bottom/>
      <diagonal/>
    </border>
  </borders>
  <cellStyleXfs count="2">
    <xf numFmtId="0" fontId="0" fillId="0" borderId="0"/>
    <xf numFmtId="0" fontId="2" fillId="0" borderId="0" applyNumberFormat="0" applyFill="0" applyBorder="0" applyAlignment="0" applyProtection="0"/>
  </cellStyleXfs>
  <cellXfs count="241">
    <xf numFmtId="0" fontId="0" fillId="0" borderId="0" xfId="0"/>
    <xf numFmtId="0" fontId="3" fillId="0" borderId="0" xfId="0" applyFont="1"/>
    <xf numFmtId="0" fontId="4" fillId="0" borderId="0" xfId="0" applyFont="1"/>
    <xf numFmtId="0" fontId="5" fillId="0" borderId="0" xfId="0" applyFont="1"/>
    <xf numFmtId="0" fontId="3" fillId="2" borderId="0" xfId="0" applyFont="1" applyFill="1"/>
    <xf numFmtId="0" fontId="0" fillId="2" borderId="0" xfId="0" applyFill="1"/>
    <xf numFmtId="0" fontId="6" fillId="0" borderId="0" xfId="0" applyFont="1"/>
    <xf numFmtId="0" fontId="1" fillId="0" borderId="0" xfId="0" applyFont="1"/>
    <xf numFmtId="0" fontId="9" fillId="0" borderId="0" xfId="0" applyFont="1"/>
    <xf numFmtId="0" fontId="7" fillId="0" borderId="0" xfId="0" applyFont="1" applyAlignment="1">
      <alignment horizontal="left"/>
    </xf>
    <xf numFmtId="0" fontId="11" fillId="0" borderId="0" xfId="0" applyFont="1" applyAlignment="1">
      <alignment horizontal="left" vertical="top"/>
    </xf>
    <xf numFmtId="0" fontId="13" fillId="12" borderId="0" xfId="0" applyFont="1" applyFill="1" applyAlignment="1">
      <alignment horizontal="center" vertical="center" wrapText="1"/>
    </xf>
    <xf numFmtId="0" fontId="14" fillId="13" borderId="0" xfId="0" applyFont="1" applyFill="1" applyAlignment="1">
      <alignment horizontal="center" vertical="center"/>
    </xf>
    <xf numFmtId="0" fontId="14" fillId="12" borderId="0" xfId="0" applyFont="1" applyFill="1" applyAlignment="1">
      <alignment horizontal="center" vertical="center"/>
    </xf>
    <xf numFmtId="0" fontId="17" fillId="0" borderId="0" xfId="0" applyFont="1" applyAlignment="1">
      <alignment horizontal="center" vertical="center"/>
    </xf>
    <xf numFmtId="0" fontId="18" fillId="0" borderId="0" xfId="0" applyFont="1" applyAlignment="1">
      <alignment horizontal="center" vertical="center"/>
    </xf>
    <xf numFmtId="0" fontId="9" fillId="0" borderId="0" xfId="0" applyFont="1" applyAlignment="1">
      <alignment horizontal="left"/>
    </xf>
    <xf numFmtId="0" fontId="9" fillId="0" borderId="0" xfId="0" applyFont="1" applyAlignment="1">
      <alignment horizontal="left" wrapText="1"/>
    </xf>
    <xf numFmtId="0" fontId="19" fillId="0" borderId="0" xfId="1" applyFont="1" applyFill="1" applyBorder="1" applyAlignment="1" applyProtection="1"/>
    <xf numFmtId="0" fontId="9" fillId="0" borderId="0" xfId="0" applyFont="1" applyAlignment="1">
      <alignment horizontal="center" wrapText="1"/>
    </xf>
    <xf numFmtId="0" fontId="21" fillId="0" borderId="0" xfId="0" applyFont="1" applyAlignment="1">
      <alignment vertical="top"/>
    </xf>
    <xf numFmtId="0" fontId="23" fillId="0" borderId="0" xfId="0" applyFont="1"/>
    <xf numFmtId="0" fontId="21" fillId="0" borderId="0" xfId="0" applyFont="1" applyAlignment="1">
      <alignment horizontal="left" vertical="top"/>
    </xf>
    <xf numFmtId="0" fontId="25" fillId="0" borderId="0" xfId="0" applyFont="1"/>
    <xf numFmtId="0" fontId="23" fillId="0" borderId="0" xfId="0" applyFont="1" applyAlignment="1">
      <alignment vertical="top" wrapText="1"/>
    </xf>
    <xf numFmtId="0" fontId="26" fillId="0" borderId="0" xfId="0" applyFont="1"/>
    <xf numFmtId="0" fontId="21" fillId="0" borderId="0" xfId="0" applyFont="1" applyAlignment="1">
      <alignment horizontal="left"/>
    </xf>
    <xf numFmtId="0" fontId="27" fillId="0" borderId="0" xfId="0" applyFont="1" applyAlignment="1">
      <alignment horizontal="center" wrapText="1"/>
    </xf>
    <xf numFmtId="0" fontId="23" fillId="7" borderId="0" xfId="0" applyFont="1" applyFill="1"/>
    <xf numFmtId="0" fontId="28" fillId="0" borderId="0" xfId="0" applyFont="1" applyAlignment="1">
      <alignment vertical="top" wrapText="1"/>
    </xf>
    <xf numFmtId="0" fontId="28" fillId="0" borderId="0" xfId="0" applyFont="1"/>
    <xf numFmtId="0" fontId="28" fillId="7" borderId="0" xfId="0" applyFont="1" applyFill="1"/>
    <xf numFmtId="0" fontId="29" fillId="0" borderId="0" xfId="0" applyFont="1"/>
    <xf numFmtId="0" fontId="29" fillId="7" borderId="0" xfId="0" applyFont="1" applyFill="1"/>
    <xf numFmtId="0" fontId="23" fillId="9" borderId="0" xfId="0" applyFont="1" applyFill="1"/>
    <xf numFmtId="0" fontId="31" fillId="0" borderId="0" xfId="0" applyFont="1"/>
    <xf numFmtId="0" fontId="9" fillId="2" borderId="0" xfId="0" applyFont="1" applyFill="1"/>
    <xf numFmtId="0" fontId="21" fillId="6" borderId="0" xfId="0" applyFont="1" applyFill="1"/>
    <xf numFmtId="0" fontId="21" fillId="2" borderId="0" xfId="0" applyFont="1" applyFill="1"/>
    <xf numFmtId="0" fontId="31" fillId="2" borderId="0" xfId="0" applyFont="1" applyFill="1"/>
    <xf numFmtId="0" fontId="31" fillId="2" borderId="3" xfId="0" applyFont="1" applyFill="1" applyBorder="1"/>
    <xf numFmtId="0" fontId="27" fillId="2" borderId="0" xfId="0" applyFont="1" applyFill="1" applyAlignment="1">
      <alignment horizontal="center"/>
    </xf>
    <xf numFmtId="0" fontId="21" fillId="0" borderId="0" xfId="0" applyFont="1" applyAlignment="1">
      <alignment vertical="top" wrapText="1"/>
    </xf>
    <xf numFmtId="0" fontId="27" fillId="0" borderId="0" xfId="0" applyFont="1" applyAlignment="1">
      <alignment horizontal="center"/>
    </xf>
    <xf numFmtId="0" fontId="31" fillId="0" borderId="0" xfId="0" applyFont="1" applyAlignment="1">
      <alignment horizontal="left"/>
    </xf>
    <xf numFmtId="2" fontId="31" fillId="0" borderId="0" xfId="0" applyNumberFormat="1" applyFont="1"/>
    <xf numFmtId="1" fontId="31" fillId="0" borderId="0" xfId="0" applyNumberFormat="1" applyFont="1"/>
    <xf numFmtId="0" fontId="21" fillId="0" borderId="0" xfId="0" applyFont="1"/>
    <xf numFmtId="0" fontId="21" fillId="0" borderId="0" xfId="0" applyFont="1" applyAlignment="1">
      <alignment vertical="center" wrapText="1"/>
    </xf>
    <xf numFmtId="0" fontId="9" fillId="3" borderId="0" xfId="0" applyFont="1" applyFill="1"/>
    <xf numFmtId="0" fontId="31" fillId="0" borderId="0" xfId="0" applyFont="1" applyAlignment="1">
      <alignment vertical="center" wrapText="1"/>
    </xf>
    <xf numFmtId="0" fontId="9" fillId="0" borderId="0" xfId="0" applyFont="1" applyAlignment="1">
      <alignment horizontal="left" vertical="top"/>
    </xf>
    <xf numFmtId="0" fontId="23" fillId="0" borderId="0" xfId="0" applyFont="1" applyAlignment="1">
      <alignment vertical="center"/>
    </xf>
    <xf numFmtId="0" fontId="29" fillId="0" borderId="0" xfId="0" applyFont="1" applyAlignment="1">
      <alignment vertical="center"/>
    </xf>
    <xf numFmtId="0" fontId="31" fillId="0" borderId="0" xfId="0" applyFont="1" applyAlignment="1">
      <alignment horizontal="left" vertical="center" wrapText="1" indent="1"/>
    </xf>
    <xf numFmtId="0" fontId="21" fillId="2" borderId="0" xfId="0" applyFont="1" applyFill="1" applyAlignment="1">
      <alignment vertical="center" wrapText="1"/>
    </xf>
    <xf numFmtId="0" fontId="34" fillId="0" borderId="0" xfId="0" applyFont="1"/>
    <xf numFmtId="0" fontId="28" fillId="2" borderId="0" xfId="0" applyFont="1" applyFill="1" applyAlignment="1">
      <alignment vertical="top"/>
    </xf>
    <xf numFmtId="0" fontId="31" fillId="2" borderId="0" xfId="0" applyFont="1" applyFill="1" applyAlignment="1">
      <alignment horizontal="center"/>
    </xf>
    <xf numFmtId="0" fontId="33" fillId="2" borderId="0" xfId="0" applyFont="1" applyFill="1" applyAlignment="1">
      <alignment horizontal="center"/>
    </xf>
    <xf numFmtId="0" fontId="31" fillId="0" borderId="0" xfId="0" applyFont="1" applyAlignment="1">
      <alignment wrapText="1"/>
    </xf>
    <xf numFmtId="0" fontId="9" fillId="0" borderId="0" xfId="0" applyFont="1" applyAlignment="1">
      <alignment vertical="top"/>
    </xf>
    <xf numFmtId="0" fontId="21" fillId="0" borderId="0" xfId="0" applyFont="1" applyAlignment="1">
      <alignment vertical="center"/>
    </xf>
    <xf numFmtId="0" fontId="31" fillId="8" borderId="1" xfId="0" applyFont="1" applyFill="1" applyBorder="1" applyAlignment="1" applyProtection="1">
      <alignment horizontal="center"/>
      <protection locked="0"/>
    </xf>
    <xf numFmtId="0" fontId="9" fillId="0" borderId="0" xfId="0" applyFont="1" applyAlignment="1">
      <alignment horizontal="left" vertical="top" wrapText="1"/>
    </xf>
    <xf numFmtId="0" fontId="21" fillId="2" borderId="0" xfId="0" applyFont="1" applyFill="1" applyAlignment="1">
      <alignment vertical="top" wrapText="1"/>
    </xf>
    <xf numFmtId="0" fontId="31" fillId="0" borderId="0" xfId="0" applyFont="1" applyAlignment="1">
      <alignment horizontal="left" vertical="top"/>
    </xf>
    <xf numFmtId="0" fontId="31" fillId="2" borderId="0" xfId="0" applyFont="1" applyFill="1" applyAlignment="1">
      <alignment horizontal="left" vertical="top"/>
    </xf>
    <xf numFmtId="0" fontId="38" fillId="0" borderId="0" xfId="0" applyFont="1"/>
    <xf numFmtId="0" fontId="39" fillId="2" borderId="0" xfId="0" applyFont="1" applyFill="1" applyAlignment="1">
      <alignment vertical="top"/>
    </xf>
    <xf numFmtId="0" fontId="39" fillId="2" borderId="0" xfId="0" applyFont="1" applyFill="1"/>
    <xf numFmtId="0" fontId="28" fillId="3" borderId="2" xfId="0" applyFont="1" applyFill="1" applyBorder="1" applyAlignment="1">
      <alignment horizontal="center"/>
    </xf>
    <xf numFmtId="0" fontId="28" fillId="3" borderId="0" xfId="0" applyFont="1" applyFill="1" applyAlignment="1">
      <alignment horizontal="center"/>
    </xf>
    <xf numFmtId="0" fontId="28" fillId="3" borderId="3" xfId="0" applyFont="1" applyFill="1" applyBorder="1" applyAlignment="1">
      <alignment horizontal="center"/>
    </xf>
    <xf numFmtId="0" fontId="31" fillId="3" borderId="2" xfId="0" applyFont="1" applyFill="1" applyBorder="1"/>
    <xf numFmtId="0" fontId="31" fillId="3" borderId="0" xfId="0" applyFont="1" applyFill="1"/>
    <xf numFmtId="0" fontId="39" fillId="3" borderId="0" xfId="0" applyFont="1" applyFill="1" applyAlignment="1">
      <alignment vertical="top"/>
    </xf>
    <xf numFmtId="0" fontId="31" fillId="3" borderId="0" xfId="0" applyFont="1" applyFill="1" applyAlignment="1">
      <alignment horizontal="left"/>
    </xf>
    <xf numFmtId="0" fontId="9" fillId="3" borderId="0" xfId="0" applyFont="1" applyFill="1" applyAlignment="1">
      <alignment horizontal="left"/>
    </xf>
    <xf numFmtId="0" fontId="9" fillId="3" borderId="0" xfId="0" applyFont="1" applyFill="1" applyAlignment="1">
      <alignment horizontal="right"/>
    </xf>
    <xf numFmtId="0" fontId="31" fillId="3" borderId="3" xfId="0" applyFont="1" applyFill="1" applyBorder="1" applyAlignment="1">
      <alignment horizontal="right"/>
    </xf>
    <xf numFmtId="0" fontId="31" fillId="3" borderId="2" xfId="0" applyFont="1" applyFill="1" applyBorder="1" applyAlignment="1">
      <alignment horizontal="left" indent="1"/>
    </xf>
    <xf numFmtId="0" fontId="9" fillId="3" borderId="0" xfId="0" applyFont="1" applyFill="1" applyAlignment="1">
      <alignment horizontal="left" vertical="top" wrapText="1"/>
    </xf>
    <xf numFmtId="0" fontId="31" fillId="3" borderId="0" xfId="0" applyFont="1" applyFill="1" applyAlignment="1">
      <alignment vertical="top" wrapText="1"/>
    </xf>
    <xf numFmtId="0" fontId="9" fillId="3" borderId="0" xfId="0" applyFont="1" applyFill="1" applyAlignment="1">
      <alignment vertical="top" wrapText="1"/>
    </xf>
    <xf numFmtId="0" fontId="31" fillId="3" borderId="3" xfId="0" applyFont="1" applyFill="1" applyBorder="1" applyAlignment="1">
      <alignment vertical="top" wrapText="1"/>
    </xf>
    <xf numFmtId="0" fontId="9" fillId="3" borderId="2" xfId="0" applyFont="1" applyFill="1" applyBorder="1" applyAlignment="1">
      <alignment horizontal="left" indent="1"/>
    </xf>
    <xf numFmtId="2" fontId="9" fillId="3" borderId="0" xfId="0" applyNumberFormat="1" applyFont="1" applyFill="1" applyAlignment="1">
      <alignment horizontal="center"/>
    </xf>
    <xf numFmtId="0" fontId="9" fillId="3" borderId="3" xfId="0" applyFont="1" applyFill="1" applyBorder="1"/>
    <xf numFmtId="0" fontId="33" fillId="0" borderId="0" xfId="0" applyFont="1" applyAlignment="1">
      <alignment vertical="top" wrapText="1"/>
    </xf>
    <xf numFmtId="0" fontId="9" fillId="3" borderId="0" xfId="0" applyFont="1" applyFill="1" applyAlignment="1">
      <alignment horizontal="left" vertical="top"/>
    </xf>
    <xf numFmtId="0" fontId="33" fillId="0" borderId="0" xfId="0" applyFont="1"/>
    <xf numFmtId="0" fontId="39" fillId="0" borderId="0" xfId="0" applyFont="1"/>
    <xf numFmtId="0" fontId="21" fillId="0" borderId="0" xfId="0" applyFont="1" applyAlignment="1">
      <alignment horizontal="left" indent="1"/>
    </xf>
    <xf numFmtId="0" fontId="38" fillId="3" borderId="0" xfId="0" applyFont="1" applyFill="1"/>
    <xf numFmtId="0" fontId="21" fillId="3" borderId="0" xfId="0" applyFont="1" applyFill="1" applyAlignment="1">
      <alignment horizontal="left"/>
    </xf>
    <xf numFmtId="0" fontId="31" fillId="5" borderId="1" xfId="0" applyFont="1" applyFill="1" applyBorder="1" applyAlignment="1">
      <alignment horizontal="center"/>
    </xf>
    <xf numFmtId="0" fontId="33" fillId="5" borderId="1" xfId="0" applyFont="1" applyFill="1" applyBorder="1" applyAlignment="1">
      <alignment horizontal="center"/>
    </xf>
    <xf numFmtId="0" fontId="28" fillId="3" borderId="0" xfId="0" applyFont="1" applyFill="1"/>
    <xf numFmtId="0" fontId="21" fillId="3" borderId="0" xfId="0" applyFont="1" applyFill="1" applyAlignment="1">
      <alignment horizontal="left" vertical="top"/>
    </xf>
    <xf numFmtId="0" fontId="21" fillId="3" borderId="0" xfId="0" applyFont="1" applyFill="1"/>
    <xf numFmtId="0" fontId="28" fillId="0" borderId="0" xfId="0" applyFont="1" applyAlignment="1">
      <alignment horizontal="left" vertical="top"/>
    </xf>
    <xf numFmtId="0" fontId="40" fillId="3" borderId="0" xfId="0" applyFont="1" applyFill="1" applyAlignment="1">
      <alignment horizontal="left" vertical="top" wrapText="1"/>
    </xf>
    <xf numFmtId="0" fontId="9" fillId="3" borderId="3" xfId="0" applyFont="1" applyFill="1" applyBorder="1" applyAlignment="1">
      <alignment horizontal="left"/>
    </xf>
    <xf numFmtId="0" fontId="28" fillId="0" borderId="3" xfId="0" applyFont="1" applyBorder="1" applyAlignment="1">
      <alignment vertical="top" wrapText="1"/>
    </xf>
    <xf numFmtId="0" fontId="26" fillId="0" borderId="0" xfId="0" applyFont="1" applyAlignment="1">
      <alignment horizontal="center"/>
    </xf>
    <xf numFmtId="0" fontId="33" fillId="3" borderId="0" xfId="0" applyFont="1" applyFill="1"/>
    <xf numFmtId="0" fontId="31" fillId="3" borderId="0" xfId="0" applyFont="1" applyFill="1" applyAlignment="1">
      <alignment horizontal="left" vertical="top" wrapText="1"/>
    </xf>
    <xf numFmtId="0" fontId="28" fillId="2" borderId="0" xfId="0" applyFont="1" applyFill="1" applyAlignment="1">
      <alignment horizontal="left" vertical="top"/>
    </xf>
    <xf numFmtId="0" fontId="9" fillId="3" borderId="4" xfId="0" applyFont="1" applyFill="1" applyBorder="1" applyAlignment="1">
      <alignment vertical="top"/>
    </xf>
    <xf numFmtId="0" fontId="9" fillId="3" borderId="5" xfId="0" applyFont="1" applyFill="1" applyBorder="1" applyAlignment="1">
      <alignment vertical="top"/>
    </xf>
    <xf numFmtId="0" fontId="9" fillId="3" borderId="5" xfId="0" applyFont="1" applyFill="1" applyBorder="1" applyAlignment="1">
      <alignment horizontal="left" vertical="top" wrapText="1"/>
    </xf>
    <xf numFmtId="0" fontId="31" fillId="3" borderId="5" xfId="0" applyFont="1" applyFill="1" applyBorder="1" applyAlignment="1">
      <alignment horizontal="left" vertical="top"/>
    </xf>
    <xf numFmtId="0" fontId="9" fillId="3" borderId="6" xfId="0" applyFont="1" applyFill="1" applyBorder="1" applyAlignment="1">
      <alignment horizontal="left" vertical="top"/>
    </xf>
    <xf numFmtId="0" fontId="9" fillId="2" borderId="0" xfId="0" applyFont="1" applyFill="1" applyAlignment="1">
      <alignment vertical="top"/>
    </xf>
    <xf numFmtId="0" fontId="21" fillId="0" borderId="0" xfId="0" applyFont="1" applyAlignment="1">
      <alignment horizontal="left" wrapText="1"/>
    </xf>
    <xf numFmtId="0" fontId="21" fillId="0" borderId="0" xfId="0" applyFont="1" applyAlignment="1">
      <alignment wrapText="1"/>
    </xf>
    <xf numFmtId="0" fontId="28" fillId="2" borderId="0" xfId="0" applyFont="1" applyFill="1"/>
    <xf numFmtId="2" fontId="21" fillId="0" borderId="0" xfId="0" applyNumberFormat="1" applyFont="1"/>
    <xf numFmtId="0" fontId="28" fillId="0" borderId="0" xfId="0" applyFont="1" applyAlignment="1">
      <alignment wrapText="1"/>
    </xf>
    <xf numFmtId="0" fontId="41" fillId="0" borderId="0" xfId="0" applyFont="1" applyAlignment="1">
      <alignment horizontal="right" vertical="top"/>
    </xf>
    <xf numFmtId="0" fontId="20" fillId="0" borderId="0" xfId="0" applyFont="1" applyAlignment="1">
      <alignment horizontal="left" vertical="top"/>
    </xf>
    <xf numFmtId="0" fontId="20" fillId="0" borderId="0" xfId="0" applyFont="1" applyAlignment="1">
      <alignment horizontal="left" vertical="top" wrapText="1"/>
    </xf>
    <xf numFmtId="0" fontId="42" fillId="0" borderId="0" xfId="0" applyFont="1" applyAlignment="1">
      <alignment horizontal="left"/>
    </xf>
    <xf numFmtId="0" fontId="43" fillId="0" borderId="0" xfId="0" applyFont="1"/>
    <xf numFmtId="0" fontId="44" fillId="0" borderId="0" xfId="0" applyFont="1"/>
    <xf numFmtId="0" fontId="28" fillId="4" borderId="0" xfId="0" applyFont="1" applyFill="1" applyAlignment="1">
      <alignment vertical="top"/>
    </xf>
    <xf numFmtId="0" fontId="9" fillId="4" borderId="0" xfId="0" applyFont="1" applyFill="1"/>
    <xf numFmtId="0" fontId="31" fillId="4" borderId="0" xfId="0" applyFont="1" applyFill="1"/>
    <xf numFmtId="0" fontId="45" fillId="0" borderId="0" xfId="0" applyFont="1" applyAlignment="1">
      <alignment horizontal="right" vertical="top"/>
    </xf>
    <xf numFmtId="0" fontId="46" fillId="0" borderId="0" xfId="0" applyFont="1" applyAlignment="1">
      <alignment horizontal="left" vertical="top"/>
    </xf>
    <xf numFmtId="0" fontId="8" fillId="0" borderId="0" xfId="0" applyFont="1" applyAlignment="1">
      <alignment horizontal="center"/>
    </xf>
    <xf numFmtId="0" fontId="28" fillId="4" borderId="0" xfId="0" applyFont="1" applyFill="1"/>
    <xf numFmtId="0" fontId="33" fillId="4" borderId="0" xfId="0" applyFont="1" applyFill="1"/>
    <xf numFmtId="0" fontId="23" fillId="0" borderId="0" xfId="0" applyFont="1" applyAlignment="1">
      <alignment horizontal="right" vertical="top"/>
    </xf>
    <xf numFmtId="0" fontId="23" fillId="15" borderId="12" xfId="0" applyFont="1" applyFill="1" applyBorder="1" applyAlignment="1">
      <alignment horizontal="left" vertical="top"/>
    </xf>
    <xf numFmtId="0" fontId="23" fillId="15" borderId="13" xfId="0" applyFont="1" applyFill="1" applyBorder="1" applyAlignment="1">
      <alignment horizontal="left" vertical="top"/>
    </xf>
    <xf numFmtId="0" fontId="23" fillId="15" borderId="13" xfId="0" applyFont="1" applyFill="1" applyBorder="1" applyAlignment="1">
      <alignment vertical="top" wrapText="1"/>
    </xf>
    <xf numFmtId="0" fontId="9" fillId="15" borderId="13" xfId="0" applyFont="1" applyFill="1" applyBorder="1" applyAlignment="1">
      <alignment vertical="top" wrapText="1"/>
    </xf>
    <xf numFmtId="0" fontId="23" fillId="15" borderId="14" xfId="0" applyFont="1" applyFill="1" applyBorder="1"/>
    <xf numFmtId="0" fontId="20" fillId="15" borderId="2" xfId="0" applyFont="1" applyFill="1" applyBorder="1" applyAlignment="1">
      <alignment vertical="top" wrapText="1" readingOrder="1"/>
    </xf>
    <xf numFmtId="0" fontId="20" fillId="15" borderId="0" xfId="0" applyFont="1" applyFill="1" applyAlignment="1">
      <alignment vertical="top" wrapText="1" readingOrder="1"/>
    </xf>
    <xf numFmtId="0" fontId="23" fillId="15" borderId="0" xfId="0" applyFont="1" applyFill="1" applyAlignment="1">
      <alignment horizontal="left" vertical="top"/>
    </xf>
    <xf numFmtId="0" fontId="23" fillId="15" borderId="3" xfId="0" applyFont="1" applyFill="1" applyBorder="1" applyAlignment="1">
      <alignment vertical="top" wrapText="1"/>
    </xf>
    <xf numFmtId="0" fontId="23" fillId="7" borderId="0" xfId="0" applyFont="1" applyFill="1" applyAlignment="1">
      <alignment horizontal="left" vertical="top"/>
    </xf>
    <xf numFmtId="0" fontId="23" fillId="0" borderId="0" xfId="0" applyFont="1" applyAlignment="1">
      <alignment horizontal="left" vertical="top"/>
    </xf>
    <xf numFmtId="0" fontId="23" fillId="15" borderId="2" xfId="0" applyFont="1" applyFill="1" applyBorder="1" applyAlignment="1">
      <alignment vertical="top" wrapText="1"/>
    </xf>
    <xf numFmtId="0" fontId="23" fillId="15" borderId="0" xfId="0" applyFont="1" applyFill="1" applyAlignment="1">
      <alignment vertical="top" wrapText="1"/>
    </xf>
    <xf numFmtId="0" fontId="20" fillId="15" borderId="0" xfId="0" applyFont="1" applyFill="1" applyAlignment="1">
      <alignment horizontal="left" vertical="top" wrapText="1" readingOrder="1"/>
    </xf>
    <xf numFmtId="0" fontId="23" fillId="15" borderId="0" xfId="0" applyFont="1" applyFill="1" applyAlignment="1">
      <alignment vertical="top"/>
    </xf>
    <xf numFmtId="0" fontId="23" fillId="15" borderId="2" xfId="0" applyFont="1" applyFill="1" applyBorder="1" applyAlignment="1">
      <alignment horizontal="left"/>
    </xf>
    <xf numFmtId="0" fontId="23" fillId="15" borderId="0" xfId="0" applyFont="1" applyFill="1" applyAlignment="1">
      <alignment horizontal="left"/>
    </xf>
    <xf numFmtId="0" fontId="23" fillId="16" borderId="0" xfId="0" applyFont="1" applyFill="1" applyAlignment="1">
      <alignment horizontal="left"/>
    </xf>
    <xf numFmtId="0" fontId="22" fillId="15" borderId="0" xfId="1" applyFont="1" applyFill="1" applyBorder="1" applyAlignment="1" applyProtection="1"/>
    <xf numFmtId="0" fontId="23" fillId="15" borderId="0" xfId="0" applyFont="1" applyFill="1"/>
    <xf numFmtId="0" fontId="23" fillId="15" borderId="3" xfId="0" applyFont="1" applyFill="1" applyBorder="1" applyAlignment="1">
      <alignment horizontal="left"/>
    </xf>
    <xf numFmtId="0" fontId="23" fillId="15" borderId="2" xfId="0" applyFont="1" applyFill="1" applyBorder="1"/>
    <xf numFmtId="0" fontId="23" fillId="15" borderId="0" xfId="0" applyFont="1" applyFill="1" applyAlignment="1">
      <alignment horizontal="left" vertical="top" wrapText="1"/>
    </xf>
    <xf numFmtId="0" fontId="23" fillId="15" borderId="3" xfId="0" applyFont="1" applyFill="1" applyBorder="1" applyAlignment="1">
      <alignment horizontal="left" vertical="top"/>
    </xf>
    <xf numFmtId="0" fontId="9" fillId="15" borderId="0" xfId="0" applyFont="1" applyFill="1" applyAlignment="1">
      <alignment vertical="top" wrapText="1"/>
    </xf>
    <xf numFmtId="0" fontId="23" fillId="0" borderId="0" xfId="0" applyFont="1" applyAlignment="1">
      <alignment horizontal="center" vertical="top"/>
    </xf>
    <xf numFmtId="0" fontId="23" fillId="15" borderId="2" xfId="0" applyFont="1" applyFill="1" applyBorder="1" applyAlignment="1">
      <alignment horizontal="center" vertical="top"/>
    </xf>
    <xf numFmtId="0" fontId="23" fillId="15" borderId="0" xfId="0" applyFont="1" applyFill="1" applyAlignment="1">
      <alignment horizontal="center" vertical="top"/>
    </xf>
    <xf numFmtId="0" fontId="23" fillId="0" borderId="0" xfId="0" applyFont="1" applyAlignment="1">
      <alignment horizontal="center" vertical="top" wrapText="1"/>
    </xf>
    <xf numFmtId="0" fontId="23" fillId="11" borderId="0" xfId="0" applyFont="1" applyFill="1" applyAlignment="1">
      <alignment horizontal="center" vertical="top" wrapText="1"/>
    </xf>
    <xf numFmtId="0" fontId="23" fillId="15" borderId="4" xfId="0" applyFont="1" applyFill="1" applyBorder="1" applyAlignment="1">
      <alignment horizontal="left" vertical="top"/>
    </xf>
    <xf numFmtId="0" fontId="23" fillId="15" borderId="5" xfId="0" applyFont="1" applyFill="1" applyBorder="1" applyAlignment="1">
      <alignment horizontal="left" vertical="top"/>
    </xf>
    <xf numFmtId="0" fontId="23" fillId="15" borderId="5" xfId="0" applyFont="1" applyFill="1" applyBorder="1" applyAlignment="1">
      <alignment vertical="top" wrapText="1"/>
    </xf>
    <xf numFmtId="0" fontId="9" fillId="15" borderId="5" xfId="0" applyFont="1" applyFill="1" applyBorder="1" applyAlignment="1">
      <alignment vertical="top" wrapText="1"/>
    </xf>
    <xf numFmtId="0" fontId="23" fillId="15" borderId="6" xfId="0" applyFont="1" applyFill="1" applyBorder="1"/>
    <xf numFmtId="0" fontId="9" fillId="0" borderId="0" xfId="0" applyFont="1" applyAlignment="1">
      <alignment vertical="top" wrapText="1"/>
    </xf>
    <xf numFmtId="0" fontId="35" fillId="0" borderId="0" xfId="0" applyFont="1"/>
    <xf numFmtId="0" fontId="51" fillId="0" borderId="0" xfId="0" applyFont="1" applyAlignment="1">
      <alignment horizontal="left"/>
    </xf>
    <xf numFmtId="0" fontId="34" fillId="2" borderId="0" xfId="0" applyFont="1" applyFill="1"/>
    <xf numFmtId="0" fontId="52" fillId="0" borderId="0" xfId="0" applyFont="1" applyAlignment="1">
      <alignment vertical="top" wrapText="1"/>
    </xf>
    <xf numFmtId="0" fontId="34" fillId="0" borderId="0" xfId="0" applyFont="1" applyAlignment="1">
      <alignment vertical="top" wrapText="1"/>
    </xf>
    <xf numFmtId="0" fontId="8" fillId="0" borderId="0" xfId="0" applyFont="1" applyAlignment="1">
      <alignment horizontal="right" vertical="top"/>
    </xf>
    <xf numFmtId="0" fontId="21" fillId="15" borderId="0" xfId="0" applyFont="1" applyFill="1" applyAlignment="1">
      <alignment horizontal="center" vertical="top"/>
    </xf>
    <xf numFmtId="0" fontId="22" fillId="15" borderId="0" xfId="1" applyFont="1" applyFill="1" applyBorder="1" applyAlignment="1" applyProtection="1">
      <alignment vertical="top" readingOrder="1"/>
    </xf>
    <xf numFmtId="0" fontId="22" fillId="15" borderId="0" xfId="1" applyFont="1" applyFill="1" applyBorder="1" applyAlignment="1" applyProtection="1">
      <alignment vertical="top" wrapText="1"/>
    </xf>
    <xf numFmtId="0" fontId="22" fillId="15" borderId="3" xfId="1" applyFont="1" applyFill="1" applyBorder="1" applyAlignment="1" applyProtection="1">
      <alignment vertical="top" wrapText="1"/>
    </xf>
    <xf numFmtId="0" fontId="22" fillId="0" borderId="0" xfId="1" applyFont="1" applyAlignment="1" applyProtection="1"/>
    <xf numFmtId="0" fontId="22" fillId="0" borderId="0" xfId="1" applyFont="1" applyAlignment="1" applyProtection="1">
      <alignment horizontal="left"/>
    </xf>
    <xf numFmtId="0" fontId="45" fillId="0" borderId="0" xfId="0" applyFont="1" applyAlignment="1">
      <alignment vertical="top"/>
    </xf>
    <xf numFmtId="0" fontId="54" fillId="17" borderId="0" xfId="0" applyFont="1" applyFill="1" applyAlignment="1">
      <alignment horizontal="left" vertical="center"/>
    </xf>
    <xf numFmtId="0" fontId="56" fillId="18" borderId="0" xfId="0" applyFont="1" applyFill="1" applyAlignment="1">
      <alignment vertical="center"/>
    </xf>
    <xf numFmtId="0" fontId="57" fillId="18" borderId="0" xfId="0" applyFont="1" applyFill="1" applyAlignment="1">
      <alignment vertical="center"/>
    </xf>
    <xf numFmtId="0" fontId="58" fillId="18" borderId="0" xfId="0" applyFont="1" applyFill="1"/>
    <xf numFmtId="0" fontId="31" fillId="0" borderId="0" xfId="0" applyFont="1" applyAlignment="1">
      <alignment horizontal="center"/>
    </xf>
    <xf numFmtId="0" fontId="23" fillId="0" borderId="0" xfId="0" applyFont="1" applyAlignment="1">
      <alignment horizontal="left"/>
    </xf>
    <xf numFmtId="0" fontId="20" fillId="0" borderId="0" xfId="0" applyFont="1" applyAlignment="1">
      <alignment vertical="top" wrapText="1"/>
    </xf>
    <xf numFmtId="0" fontId="30" fillId="0" borderId="0" xfId="0" applyFont="1"/>
    <xf numFmtId="0" fontId="20" fillId="0" borderId="0" xfId="0" applyFont="1" applyAlignment="1">
      <alignment horizontal="left" vertical="top" wrapText="1"/>
    </xf>
    <xf numFmtId="0" fontId="23" fillId="0" borderId="0" xfId="0" applyFont="1" applyAlignment="1">
      <alignment horizontal="left" vertical="top" wrapText="1"/>
    </xf>
    <xf numFmtId="0" fontId="22" fillId="15" borderId="0" xfId="1" applyFont="1" applyFill="1" applyBorder="1" applyAlignment="1" applyProtection="1">
      <alignment horizontal="left" vertical="top" readingOrder="1"/>
      <protection locked="0"/>
    </xf>
    <xf numFmtId="0" fontId="11" fillId="15" borderId="0" xfId="0" applyFont="1" applyFill="1" applyAlignment="1">
      <alignment horizontal="center" vertical="top"/>
    </xf>
    <xf numFmtId="0" fontId="21" fillId="15" borderId="0" xfId="0" applyFont="1" applyFill="1" applyAlignment="1">
      <alignment horizontal="center" vertical="top"/>
    </xf>
    <xf numFmtId="0" fontId="22" fillId="15" borderId="0" xfId="1" applyFont="1" applyFill="1" applyBorder="1" applyAlignment="1" applyProtection="1">
      <alignment horizontal="left"/>
      <protection locked="0"/>
    </xf>
    <xf numFmtId="0" fontId="24" fillId="15" borderId="0" xfId="1" applyFont="1" applyFill="1" applyBorder="1" applyAlignment="1" applyProtection="1">
      <alignment horizontal="left" vertical="top"/>
      <protection locked="0"/>
    </xf>
    <xf numFmtId="0" fontId="23" fillId="15" borderId="0" xfId="0" applyFont="1" applyFill="1" applyAlignment="1">
      <alignment horizontal="left" vertical="top" wrapText="1"/>
    </xf>
    <xf numFmtId="10" fontId="28" fillId="5" borderId="1" xfId="0" applyNumberFormat="1" applyFont="1" applyFill="1" applyBorder="1" applyAlignment="1">
      <alignment horizontal="center"/>
    </xf>
    <xf numFmtId="164" fontId="31" fillId="8" borderId="7" xfId="0" applyNumberFormat="1" applyFont="1" applyFill="1" applyBorder="1" applyAlignment="1" applyProtection="1">
      <alignment horizontal="center"/>
      <protection locked="0"/>
    </xf>
    <xf numFmtId="164" fontId="31" fillId="8" borderId="8" xfId="0" applyNumberFormat="1" applyFont="1" applyFill="1" applyBorder="1" applyAlignment="1" applyProtection="1">
      <alignment horizontal="center"/>
      <protection locked="0"/>
    </xf>
    <xf numFmtId="0" fontId="12" fillId="12" borderId="0" xfId="0" applyFont="1" applyFill="1" applyAlignment="1">
      <alignment horizontal="center" vertical="center" wrapText="1"/>
    </xf>
    <xf numFmtId="0" fontId="15" fillId="0" borderId="0" xfId="0" applyFont="1" applyAlignment="1">
      <alignment horizontal="center" vertical="center"/>
    </xf>
    <xf numFmtId="0" fontId="22" fillId="0" borderId="0" xfId="1" applyFont="1" applyAlignment="1" applyProtection="1">
      <alignment horizontal="left"/>
      <protection locked="0"/>
    </xf>
    <xf numFmtId="2" fontId="31" fillId="5" borderId="1" xfId="0" applyNumberFormat="1" applyFont="1" applyFill="1" applyBorder="1" applyAlignment="1">
      <alignment horizontal="center"/>
    </xf>
    <xf numFmtId="0" fontId="25" fillId="14" borderId="10" xfId="0" applyFont="1" applyFill="1" applyBorder="1" applyAlignment="1">
      <alignment horizontal="center"/>
    </xf>
    <xf numFmtId="0" fontId="25" fillId="14" borderId="11" xfId="0" applyFont="1" applyFill="1" applyBorder="1" applyAlignment="1">
      <alignment horizontal="center"/>
    </xf>
    <xf numFmtId="0" fontId="30" fillId="10" borderId="0" xfId="0" applyFont="1" applyFill="1" applyAlignment="1">
      <alignment horizontal="left" vertical="top" wrapText="1"/>
    </xf>
    <xf numFmtId="0" fontId="27" fillId="12" borderId="0" xfId="0" applyFont="1" applyFill="1" applyAlignment="1">
      <alignment horizontal="center"/>
    </xf>
    <xf numFmtId="0" fontId="24" fillId="0" borderId="0" xfId="1" applyFont="1" applyFill="1" applyBorder="1" applyAlignment="1" applyProtection="1">
      <alignment horizontal="left"/>
      <protection locked="0"/>
    </xf>
    <xf numFmtId="0" fontId="28" fillId="0" borderId="0" xfId="0" applyFont="1" applyAlignment="1">
      <alignment horizontal="left" vertical="top" wrapText="1"/>
    </xf>
    <xf numFmtId="0" fontId="21" fillId="0" borderId="0" xfId="0" applyFont="1" applyAlignment="1">
      <alignment horizontal="left" vertical="top" wrapText="1"/>
    </xf>
    <xf numFmtId="0" fontId="28" fillId="4" borderId="0" xfId="0" applyFont="1" applyFill="1" applyAlignment="1">
      <alignment horizontal="left" vertical="top" wrapText="1"/>
    </xf>
    <xf numFmtId="0" fontId="25" fillId="14" borderId="0" xfId="0" applyFont="1" applyFill="1" applyAlignment="1">
      <alignment horizontal="center"/>
    </xf>
    <xf numFmtId="0" fontId="48" fillId="12" borderId="0" xfId="0" applyFont="1" applyFill="1" applyAlignment="1">
      <alignment horizontal="center"/>
    </xf>
    <xf numFmtId="0" fontId="31" fillId="0" borderId="0" xfId="0" applyFont="1" applyAlignment="1">
      <alignment horizontal="center"/>
    </xf>
    <xf numFmtId="0" fontId="9" fillId="0" borderId="0" xfId="0" applyFont="1" applyAlignment="1">
      <alignment horizontal="left" vertical="top" wrapText="1"/>
    </xf>
    <xf numFmtId="0" fontId="9" fillId="0" borderId="0" xfId="0" applyFont="1" applyAlignment="1">
      <alignment horizontal="left" wrapText="1"/>
    </xf>
    <xf numFmtId="0" fontId="33" fillId="5" borderId="1" xfId="0" applyFont="1" applyFill="1" applyBorder="1" applyAlignment="1">
      <alignment horizontal="center"/>
    </xf>
    <xf numFmtId="0" fontId="31" fillId="5" borderId="1" xfId="0" applyFont="1" applyFill="1" applyBorder="1" applyAlignment="1">
      <alignment horizontal="center"/>
    </xf>
    <xf numFmtId="2" fontId="31" fillId="8" borderId="1" xfId="0" applyNumberFormat="1" applyFont="1" applyFill="1" applyBorder="1" applyAlignment="1" applyProtection="1">
      <alignment horizontal="center"/>
      <protection locked="0"/>
    </xf>
    <xf numFmtId="10" fontId="31" fillId="5" borderId="1" xfId="0" applyNumberFormat="1" applyFont="1" applyFill="1" applyBorder="1" applyAlignment="1">
      <alignment horizontal="center"/>
    </xf>
    <xf numFmtId="2" fontId="28" fillId="5" borderId="1" xfId="0" applyNumberFormat="1" applyFont="1" applyFill="1" applyBorder="1" applyAlignment="1">
      <alignment horizontal="center"/>
    </xf>
    <xf numFmtId="0" fontId="28" fillId="15" borderId="7" xfId="0" applyFont="1" applyFill="1" applyBorder="1" applyAlignment="1">
      <alignment horizontal="center" vertical="center" wrapText="1"/>
    </xf>
    <xf numFmtId="0" fontId="28" fillId="15" borderId="9" xfId="0" applyFont="1" applyFill="1" applyBorder="1" applyAlignment="1">
      <alignment horizontal="center" vertical="center" wrapText="1"/>
    </xf>
    <xf numFmtId="0" fontId="28" fillId="15" borderId="8" xfId="0" applyFont="1" applyFill="1" applyBorder="1" applyAlignment="1">
      <alignment horizontal="center" vertical="center" wrapText="1"/>
    </xf>
    <xf numFmtId="2" fontId="28" fillId="5" borderId="1" xfId="0" applyNumberFormat="1" applyFont="1" applyFill="1" applyBorder="1" applyAlignment="1">
      <alignment horizontal="center" vertical="top"/>
    </xf>
    <xf numFmtId="0" fontId="9" fillId="3" borderId="0" xfId="0" applyFont="1" applyFill="1" applyAlignment="1">
      <alignment horizontal="center" vertical="top" wrapText="1"/>
    </xf>
    <xf numFmtId="0" fontId="20" fillId="15" borderId="0" xfId="0" applyFont="1" applyFill="1" applyAlignment="1">
      <alignment horizontal="left" vertical="top" wrapText="1" readingOrder="1"/>
    </xf>
    <xf numFmtId="0" fontId="9" fillId="3" borderId="0" xfId="0" applyFont="1" applyFill="1" applyAlignment="1">
      <alignment horizontal="left" vertical="center" wrapText="1" indent="1"/>
    </xf>
    <xf numFmtId="0" fontId="21" fillId="8" borderId="1" xfId="0" applyFont="1" applyFill="1" applyBorder="1" applyAlignment="1" applyProtection="1">
      <alignment horizontal="left"/>
      <protection locked="0"/>
    </xf>
    <xf numFmtId="0" fontId="31" fillId="5" borderId="7" xfId="0" applyFont="1" applyFill="1" applyBorder="1" applyAlignment="1">
      <alignment horizontal="center"/>
    </xf>
    <xf numFmtId="0" fontId="31" fillId="5" borderId="9" xfId="0" applyFont="1" applyFill="1" applyBorder="1" applyAlignment="1">
      <alignment horizontal="center"/>
    </xf>
    <xf numFmtId="0" fontId="31" fillId="5" borderId="8" xfId="0" applyFont="1" applyFill="1" applyBorder="1" applyAlignment="1">
      <alignment horizontal="center"/>
    </xf>
    <xf numFmtId="0" fontId="9" fillId="8" borderId="1" xfId="0" applyFont="1" applyFill="1" applyBorder="1" applyAlignment="1" applyProtection="1">
      <alignment horizontal="left"/>
      <protection locked="0"/>
    </xf>
    <xf numFmtId="1" fontId="31" fillId="5" borderId="7" xfId="0" applyNumberFormat="1" applyFont="1" applyFill="1" applyBorder="1" applyAlignment="1">
      <alignment horizontal="center"/>
    </xf>
    <xf numFmtId="1" fontId="31" fillId="5" borderId="8" xfId="0" applyNumberFormat="1" applyFont="1" applyFill="1" applyBorder="1" applyAlignment="1">
      <alignment horizontal="center"/>
    </xf>
    <xf numFmtId="0" fontId="34" fillId="0" borderId="0" xfId="0" applyFont="1" applyAlignment="1">
      <alignment horizontal="left" vertical="top" wrapText="1"/>
    </xf>
    <xf numFmtId="0" fontId="33" fillId="0" borderId="0" xfId="0" applyFont="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0000FF"/>
      <color rgb="FFFFFFCC"/>
      <color rgb="FFFFCC99"/>
      <color rgb="FF006600"/>
      <color rgb="FFFFE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mailto:levy.gillespie@ct.gov" TargetMode="External"/><Relationship Id="rId1" Type="http://schemas.openxmlformats.org/officeDocument/2006/relationships/hyperlink" Target="https://portal.ct.gov/-/media/SDE/Nutrition/CACFP/Crediting/CACFP_Child_Care_Worksheet6_Crediting_Yogurt.xlsx" TargetMode="External"/></Relationships>
</file>

<file path=xl/drawings/drawing1.xml><?xml version="1.0" encoding="utf-8"?>
<xdr:wsDr xmlns:xdr="http://schemas.openxmlformats.org/drawingml/2006/spreadsheetDrawing" xmlns:a="http://schemas.openxmlformats.org/drawingml/2006/main">
  <xdr:twoCellAnchor>
    <xdr:from>
      <xdr:col>46</xdr:col>
      <xdr:colOff>200025</xdr:colOff>
      <xdr:row>21</xdr:row>
      <xdr:rowOff>0</xdr:rowOff>
    </xdr:from>
    <xdr:to>
      <xdr:col>46</xdr:col>
      <xdr:colOff>381000</xdr:colOff>
      <xdr:row>23</xdr:row>
      <xdr:rowOff>0</xdr:rowOff>
    </xdr:to>
    <xdr:sp macro="" textlink="">
      <xdr:nvSpPr>
        <xdr:cNvPr id="3" name="TextBox 1">
          <a:extLst>
            <a:ext uri="{FF2B5EF4-FFF2-40B4-BE49-F238E27FC236}">
              <a16:creationId xmlns:a16="http://schemas.microsoft.com/office/drawing/2014/main" id="{00000000-0008-0000-0000-000003000000}"/>
            </a:ext>
          </a:extLst>
        </xdr:cNvPr>
        <xdr:cNvSpPr txBox="1">
          <a:spLocks noChangeArrowheads="1"/>
        </xdr:cNvSpPr>
      </xdr:nvSpPr>
      <xdr:spPr bwMode="auto">
        <a:xfrm>
          <a:off x="9315450" y="5648325"/>
          <a:ext cx="180975" cy="4857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200025</xdr:colOff>
      <xdr:row>19</xdr:row>
      <xdr:rowOff>0</xdr:rowOff>
    </xdr:from>
    <xdr:to>
      <xdr:col>46</xdr:col>
      <xdr:colOff>381000</xdr:colOff>
      <xdr:row>20</xdr:row>
      <xdr:rowOff>66675</xdr:rowOff>
    </xdr:to>
    <xdr:sp macro="" textlink="">
      <xdr:nvSpPr>
        <xdr:cNvPr id="4" name="TextBox 1">
          <a:extLst>
            <a:ext uri="{FF2B5EF4-FFF2-40B4-BE49-F238E27FC236}">
              <a16:creationId xmlns:a16="http://schemas.microsoft.com/office/drawing/2014/main" id="{00000000-0008-0000-0000-000004000000}"/>
            </a:ext>
          </a:extLst>
        </xdr:cNvPr>
        <xdr:cNvSpPr txBox="1">
          <a:spLocks noChangeArrowheads="1"/>
        </xdr:cNvSpPr>
      </xdr:nvSpPr>
      <xdr:spPr bwMode="auto">
        <a:xfrm>
          <a:off x="9315450" y="5019675"/>
          <a:ext cx="180975" cy="4857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47625</xdr:colOff>
      <xdr:row>147</xdr:row>
      <xdr:rowOff>161925</xdr:rowOff>
    </xdr:from>
    <xdr:to>
      <xdr:col>35</xdr:col>
      <xdr:colOff>38100</xdr:colOff>
      <xdr:row>150</xdr:row>
      <xdr:rowOff>19051</xdr:rowOff>
    </xdr:to>
    <xdr:sp macro="" textlink="">
      <xdr:nvSpPr>
        <xdr:cNvPr id="6" name="Rectangle 5">
          <a:hlinkClick xmlns:r="http://schemas.openxmlformats.org/officeDocument/2006/relationships" r:id="rId1"/>
          <a:extLst>
            <a:ext uri="{FF2B5EF4-FFF2-40B4-BE49-F238E27FC236}">
              <a16:creationId xmlns:a16="http://schemas.microsoft.com/office/drawing/2014/main" id="{73B90749-D249-4FE9-9FC8-E52518D79CD8}"/>
            </a:ext>
          </a:extLst>
        </xdr:cNvPr>
        <xdr:cNvSpPr/>
      </xdr:nvSpPr>
      <xdr:spPr bwMode="auto">
        <a:xfrm>
          <a:off x="257175" y="23783925"/>
          <a:ext cx="5695950" cy="447676"/>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30</xdr:col>
      <xdr:colOff>85725</xdr:colOff>
      <xdr:row>189</xdr:row>
      <xdr:rowOff>180975</xdr:rowOff>
    </xdr:from>
    <xdr:to>
      <xdr:col>41</xdr:col>
      <xdr:colOff>38100</xdr:colOff>
      <xdr:row>191</xdr:row>
      <xdr:rowOff>38100</xdr:rowOff>
    </xdr:to>
    <xdr:sp macro="" textlink="">
      <xdr:nvSpPr>
        <xdr:cNvPr id="7" name="Rectangle 6">
          <a:hlinkClick xmlns:r="http://schemas.openxmlformats.org/officeDocument/2006/relationships" r:id="rId2"/>
          <a:extLst>
            <a:ext uri="{FF2B5EF4-FFF2-40B4-BE49-F238E27FC236}">
              <a16:creationId xmlns:a16="http://schemas.microsoft.com/office/drawing/2014/main" id="{65F40BF7-D317-4B2C-8966-0EAAF5C0380E}"/>
            </a:ext>
          </a:extLst>
        </xdr:cNvPr>
        <xdr:cNvSpPr/>
      </xdr:nvSpPr>
      <xdr:spPr bwMode="auto">
        <a:xfrm>
          <a:off x="5391150" y="26003250"/>
          <a:ext cx="1514475" cy="238125"/>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0</xdr:col>
      <xdr:colOff>0</xdr:colOff>
      <xdr:row>154</xdr:row>
      <xdr:rowOff>0</xdr:rowOff>
    </xdr:from>
    <xdr:to>
      <xdr:col>24</xdr:col>
      <xdr:colOff>154057</xdr:colOff>
      <xdr:row>186</xdr:row>
      <xdr:rowOff>65433</xdr:rowOff>
    </xdr:to>
    <xdr:sp macro="" textlink="">
      <xdr:nvSpPr>
        <xdr:cNvPr id="12" name="TextBox 11">
          <a:extLst>
            <a:ext uri="{FF2B5EF4-FFF2-40B4-BE49-F238E27FC236}">
              <a16:creationId xmlns:a16="http://schemas.microsoft.com/office/drawing/2014/main" id="{BA78A021-5FB9-4FE3-A357-4B1AB14BD58D}"/>
            </a:ext>
          </a:extLst>
        </xdr:cNvPr>
        <xdr:cNvSpPr txBox="1"/>
      </xdr:nvSpPr>
      <xdr:spPr>
        <a:xfrm>
          <a:off x="0" y="24831675"/>
          <a:ext cx="4106932" cy="61614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Garamond" panose="02020404030301010803" pitchFamily="18" charset="0"/>
              <a:ea typeface="+mn-ea"/>
              <a:cs typeface="+mn-cs"/>
            </a:rPr>
            <a:t>In accordance with federal civil rights law and U.S. Department of Agriculture (USDA) civil rights regulations and policies, this institution is prohibited from discriminating on the basis of race, color, national origin, sex (including gender identity and sexual orientation), disability, age, or reprisal or retaliation for prior civil rights activity.</a:t>
          </a:r>
        </a:p>
        <a:p>
          <a:r>
            <a:rPr lang="en-US" sz="1100">
              <a:solidFill>
                <a:schemeClr val="dk1"/>
              </a:solidFill>
              <a:effectLst/>
              <a:latin typeface="Garamond" panose="02020404030301010803" pitchFamily="18" charset="0"/>
              <a:ea typeface="+mn-ea"/>
              <a:cs typeface="+mn-cs"/>
            </a:rPr>
            <a:t> </a:t>
          </a:r>
        </a:p>
        <a:p>
          <a:r>
            <a:rPr lang="en-US" sz="1100">
              <a:solidFill>
                <a:schemeClr val="dk1"/>
              </a:solidFill>
              <a:effectLst/>
              <a:latin typeface="Garamond" panose="02020404030301010803" pitchFamily="18" charset="0"/>
              <a:ea typeface="+mn-ea"/>
              <a:cs typeface="+mn-cs"/>
            </a:rPr>
            <a:t>Program information may be made available in languages other than English. Persons with disabilities who require alternative means of communication to obtain program information (e.g., Braille, large print, audiotape, American Sign Language), should contact the responsible state or local agency that administers the program or USDA’s TARGET Center at (202) 720-2600 (voice and TTY) or contact USDA through the Federal Relay Service at (800) 877-8339.</a:t>
          </a:r>
        </a:p>
        <a:p>
          <a:r>
            <a:rPr lang="en-US" sz="1100">
              <a:solidFill>
                <a:schemeClr val="dk1"/>
              </a:solidFill>
              <a:effectLst/>
              <a:latin typeface="Garamond" panose="02020404030301010803" pitchFamily="18" charset="0"/>
              <a:ea typeface="+mn-ea"/>
              <a:cs typeface="+mn-cs"/>
            </a:rPr>
            <a:t> </a:t>
          </a:r>
        </a:p>
        <a:p>
          <a:r>
            <a:rPr lang="en-US" sz="1100">
              <a:solidFill>
                <a:schemeClr val="dk1"/>
              </a:solidFill>
              <a:effectLst/>
              <a:latin typeface="Garamond" panose="02020404030301010803" pitchFamily="18" charset="0"/>
              <a:ea typeface="+mn-ea"/>
              <a:cs typeface="+mn-cs"/>
            </a:rPr>
            <a:t>To file a program discrimination complaint, a Complainant should complete a Form AD-3027, USDA Program Discrimination Complaint Form which can be obtained online at: </a:t>
          </a:r>
          <a:r>
            <a:rPr lang="en-US" sz="1100" u="sng">
              <a:solidFill>
                <a:srgbClr val="0000FF"/>
              </a:solidFill>
              <a:effectLst/>
              <a:latin typeface="Garamond" panose="02020404030301010803" pitchFamily="18"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https://www.usda.gov/sites/default/files/</a:t>
          </a:r>
          <a:r>
            <a:rPr lang="en-US" sz="1100" u="none" strike="noStrike">
              <a:solidFill>
                <a:srgbClr val="0000FF"/>
              </a:solidFill>
              <a:effectLst/>
              <a:latin typeface="Garamond" panose="02020404030301010803" pitchFamily="18"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a:t>
          </a:r>
          <a:r>
            <a:rPr lang="en-US" sz="1100" u="sng">
              <a:solidFill>
                <a:srgbClr val="0000FF"/>
              </a:solidFill>
              <a:effectLst/>
              <a:latin typeface="Garamond" panose="02020404030301010803" pitchFamily="18"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documents/ad-3027.pdf</a:t>
          </a:r>
          <a:r>
            <a:rPr lang="en-US" sz="1100">
              <a:solidFill>
                <a:schemeClr val="dk1"/>
              </a:solidFill>
              <a:effectLst/>
              <a:latin typeface="Garamond" panose="02020404030301010803" pitchFamily="18" charset="0"/>
              <a:ea typeface="+mn-ea"/>
              <a:cs typeface="+mn-cs"/>
            </a:rPr>
            <a:t>, from any USDA office, by calling (866) 632-9992, or by writing a letter addressed to USDA. The letter must contain the complainant’s name, address, telephone number, and a written description of the alleged discriminatory action in sufficient detail to inform the Assistant Secretary for Civil Rights (ASCR) about the nature and date of an alleged civil rights violation. The completed AD-3027 form or letter must be submitted to USDA by:</a:t>
          </a:r>
        </a:p>
        <a:p>
          <a:endParaRPr lang="en-US" sz="1100">
            <a:solidFill>
              <a:schemeClr val="dk1"/>
            </a:solidFill>
            <a:effectLst/>
            <a:latin typeface="Garamond" panose="02020404030301010803" pitchFamily="18" charset="0"/>
            <a:ea typeface="+mn-ea"/>
            <a:cs typeface="+mn-cs"/>
          </a:endParaRPr>
        </a:p>
        <a:p>
          <a:pPr lvl="0"/>
          <a:r>
            <a:rPr lang="en-US" sz="1100">
              <a:solidFill>
                <a:schemeClr val="dk1"/>
              </a:solidFill>
              <a:effectLst/>
              <a:latin typeface="Garamond" panose="02020404030301010803" pitchFamily="18" charset="0"/>
              <a:ea typeface="+mn-ea"/>
              <a:cs typeface="+mn-cs"/>
            </a:rPr>
            <a:t>1.</a:t>
          </a:r>
          <a:r>
            <a:rPr lang="en-US" sz="1100" baseline="0">
              <a:solidFill>
                <a:schemeClr val="dk1"/>
              </a:solidFill>
              <a:effectLst/>
              <a:latin typeface="Garamond" panose="02020404030301010803" pitchFamily="18" charset="0"/>
              <a:ea typeface="+mn-ea"/>
              <a:cs typeface="+mn-cs"/>
            </a:rPr>
            <a:t>     </a:t>
          </a:r>
          <a:r>
            <a:rPr lang="en-US" sz="1100">
              <a:solidFill>
                <a:schemeClr val="dk1"/>
              </a:solidFill>
              <a:effectLst/>
              <a:latin typeface="Garamond" panose="02020404030301010803" pitchFamily="18" charset="0"/>
              <a:ea typeface="+mn-ea"/>
              <a:cs typeface="+mn-cs"/>
            </a:rPr>
            <a:t>mail: U.S. Department of Agriculture</a:t>
          </a:r>
          <a:br>
            <a:rPr lang="en-US" sz="1100">
              <a:solidFill>
                <a:schemeClr val="dk1"/>
              </a:solidFill>
              <a:effectLst/>
              <a:latin typeface="Garamond" panose="02020404030301010803" pitchFamily="18" charset="0"/>
              <a:ea typeface="+mn-ea"/>
              <a:cs typeface="+mn-cs"/>
            </a:rPr>
          </a:br>
          <a:r>
            <a:rPr lang="en-US" sz="1100" baseline="0">
              <a:solidFill>
                <a:schemeClr val="dk1"/>
              </a:solidFill>
              <a:effectLst/>
              <a:latin typeface="Garamond" panose="02020404030301010803" pitchFamily="18" charset="0"/>
              <a:ea typeface="+mn-ea"/>
              <a:cs typeface="+mn-cs"/>
            </a:rPr>
            <a:t>        </a:t>
          </a:r>
          <a:r>
            <a:rPr lang="en-US" sz="1100">
              <a:solidFill>
                <a:schemeClr val="dk1"/>
              </a:solidFill>
              <a:effectLst/>
              <a:latin typeface="Garamond" panose="02020404030301010803" pitchFamily="18" charset="0"/>
              <a:ea typeface="+mn-ea"/>
              <a:cs typeface="+mn-cs"/>
            </a:rPr>
            <a:t>Office of the Assistant Secretary for Civil Rights</a:t>
          </a:r>
          <a:br>
            <a:rPr lang="en-US" sz="1100">
              <a:solidFill>
                <a:schemeClr val="dk1"/>
              </a:solidFill>
              <a:effectLst/>
              <a:latin typeface="Garamond" panose="02020404030301010803" pitchFamily="18" charset="0"/>
              <a:ea typeface="+mn-ea"/>
              <a:cs typeface="+mn-cs"/>
            </a:rPr>
          </a:br>
          <a:r>
            <a:rPr lang="en-US" sz="1100" baseline="0">
              <a:solidFill>
                <a:schemeClr val="dk1"/>
              </a:solidFill>
              <a:effectLst/>
              <a:latin typeface="Garamond" panose="02020404030301010803" pitchFamily="18" charset="0"/>
              <a:ea typeface="+mn-ea"/>
              <a:cs typeface="+mn-cs"/>
            </a:rPr>
            <a:t>        </a:t>
          </a:r>
          <a:r>
            <a:rPr lang="en-US" sz="1100">
              <a:solidFill>
                <a:schemeClr val="dk1"/>
              </a:solidFill>
              <a:effectLst/>
              <a:latin typeface="Garamond" panose="02020404030301010803" pitchFamily="18" charset="0"/>
              <a:ea typeface="+mn-ea"/>
              <a:cs typeface="+mn-cs"/>
            </a:rPr>
            <a:t>1400 Independence Avenue, SW</a:t>
          </a:r>
          <a:br>
            <a:rPr lang="en-US" sz="1100">
              <a:solidFill>
                <a:schemeClr val="dk1"/>
              </a:solidFill>
              <a:effectLst/>
              <a:latin typeface="Garamond" panose="02020404030301010803" pitchFamily="18" charset="0"/>
              <a:ea typeface="+mn-ea"/>
              <a:cs typeface="+mn-cs"/>
            </a:rPr>
          </a:br>
          <a:r>
            <a:rPr lang="en-US" sz="1100" baseline="0">
              <a:solidFill>
                <a:schemeClr val="dk1"/>
              </a:solidFill>
              <a:effectLst/>
              <a:latin typeface="Garamond" panose="02020404030301010803" pitchFamily="18" charset="0"/>
              <a:ea typeface="+mn-ea"/>
              <a:cs typeface="+mn-cs"/>
            </a:rPr>
            <a:t>        </a:t>
          </a:r>
          <a:r>
            <a:rPr lang="en-US" sz="1100">
              <a:solidFill>
                <a:schemeClr val="dk1"/>
              </a:solidFill>
              <a:effectLst/>
              <a:latin typeface="Garamond" panose="02020404030301010803" pitchFamily="18" charset="0"/>
              <a:ea typeface="+mn-ea"/>
              <a:cs typeface="+mn-cs"/>
            </a:rPr>
            <a:t>Washington, D.C. 20250-9410; or</a:t>
          </a:r>
        </a:p>
        <a:p>
          <a:pPr lvl="0"/>
          <a:r>
            <a:rPr lang="en-US" sz="1100">
              <a:solidFill>
                <a:schemeClr val="dk1"/>
              </a:solidFill>
              <a:effectLst/>
              <a:latin typeface="Garamond" panose="02020404030301010803" pitchFamily="18" charset="0"/>
              <a:ea typeface="+mn-ea"/>
              <a:cs typeface="+mn-cs"/>
            </a:rPr>
            <a:t>2.</a:t>
          </a:r>
          <a:r>
            <a:rPr lang="en-US" sz="1100" baseline="0">
              <a:solidFill>
                <a:schemeClr val="dk1"/>
              </a:solidFill>
              <a:effectLst/>
              <a:latin typeface="Garamond" panose="02020404030301010803" pitchFamily="18" charset="0"/>
              <a:ea typeface="+mn-ea"/>
              <a:cs typeface="+mn-cs"/>
            </a:rPr>
            <a:t>     </a:t>
          </a:r>
          <a:r>
            <a:rPr lang="en-US" sz="1100">
              <a:solidFill>
                <a:schemeClr val="dk1"/>
              </a:solidFill>
              <a:effectLst/>
              <a:latin typeface="Garamond" panose="02020404030301010803" pitchFamily="18" charset="0"/>
              <a:ea typeface="+mn-ea"/>
              <a:cs typeface="+mn-cs"/>
            </a:rPr>
            <a:t>fax: (833) 256-1665 or (202) 690-7442; or</a:t>
          </a:r>
        </a:p>
        <a:p>
          <a:pPr lvl="0"/>
          <a:r>
            <a:rPr lang="en-US" sz="1100">
              <a:solidFill>
                <a:schemeClr val="dk1"/>
              </a:solidFill>
              <a:effectLst/>
              <a:latin typeface="Garamond" panose="02020404030301010803" pitchFamily="18" charset="0"/>
              <a:ea typeface="+mn-ea"/>
              <a:cs typeface="+mn-cs"/>
            </a:rPr>
            <a:t>3.</a:t>
          </a:r>
          <a:r>
            <a:rPr lang="en-US" sz="1100" baseline="0">
              <a:solidFill>
                <a:schemeClr val="dk1"/>
              </a:solidFill>
              <a:effectLst/>
              <a:latin typeface="Garamond" panose="02020404030301010803" pitchFamily="18" charset="0"/>
              <a:ea typeface="+mn-ea"/>
              <a:cs typeface="+mn-cs"/>
            </a:rPr>
            <a:t>     </a:t>
          </a:r>
          <a:r>
            <a:rPr lang="en-US" sz="1100">
              <a:solidFill>
                <a:schemeClr val="dk1"/>
              </a:solidFill>
              <a:effectLst/>
              <a:latin typeface="Garamond" panose="02020404030301010803" pitchFamily="18" charset="0"/>
              <a:ea typeface="+mn-ea"/>
              <a:cs typeface="+mn-cs"/>
            </a:rPr>
            <a:t>email:</a:t>
          </a:r>
          <a:r>
            <a:rPr lang="en-US" sz="1100" b="1">
              <a:solidFill>
                <a:schemeClr val="dk1"/>
              </a:solidFill>
              <a:effectLst/>
              <a:latin typeface="Garamond" panose="02020404030301010803" pitchFamily="18" charset="0"/>
              <a:ea typeface="+mn-ea"/>
              <a:cs typeface="+mn-cs"/>
            </a:rPr>
            <a:t> </a:t>
          </a:r>
          <a:r>
            <a:rPr lang="en-US" sz="1100" u="none" strike="noStrike">
              <a:solidFill>
                <a:srgbClr val="0000FF"/>
              </a:solidFill>
              <a:effectLst/>
              <a:latin typeface="Garamond" panose="02020404030301010803" pitchFamily="18"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program.intake@usda.gov</a:t>
          </a:r>
          <a:endParaRPr lang="en-US" sz="1100">
            <a:solidFill>
              <a:srgbClr val="0000FF"/>
            </a:solidFill>
            <a:effectLst/>
            <a:latin typeface="Garamond" panose="02020404030301010803" pitchFamily="18" charset="0"/>
            <a:ea typeface="+mn-ea"/>
            <a:cs typeface="+mn-cs"/>
          </a:endParaRPr>
        </a:p>
        <a:p>
          <a:r>
            <a:rPr lang="en-US" sz="1100">
              <a:solidFill>
                <a:schemeClr val="dk1"/>
              </a:solidFill>
              <a:effectLst/>
              <a:latin typeface="Garamond" panose="02020404030301010803" pitchFamily="18" charset="0"/>
              <a:ea typeface="+mn-ea"/>
              <a:cs typeface="+mn-cs"/>
            </a:rPr>
            <a:t> </a:t>
          </a:r>
        </a:p>
        <a:p>
          <a:r>
            <a:rPr lang="en-US" sz="1100">
              <a:solidFill>
                <a:schemeClr val="dk1"/>
              </a:solidFill>
              <a:effectLst/>
              <a:latin typeface="Garamond" panose="02020404030301010803" pitchFamily="18" charset="0"/>
              <a:ea typeface="+mn-ea"/>
              <a:cs typeface="+mn-cs"/>
            </a:rPr>
            <a:t>This institution is an equal opportunity provider.</a:t>
          </a:r>
        </a:p>
        <a:p>
          <a:endParaRPr lang="en-US" sz="1100">
            <a:latin typeface="Garamond" panose="02020404030301010803" pitchFamily="18" charset="0"/>
          </a:endParaRPr>
        </a:p>
      </xdr:txBody>
    </xdr:sp>
    <xdr:clientData/>
  </xdr:twoCellAnchor>
  <xdr:twoCellAnchor>
    <xdr:from>
      <xdr:col>25</xdr:col>
      <xdr:colOff>90281</xdr:colOff>
      <xdr:row>154</xdr:row>
      <xdr:rowOff>0</xdr:rowOff>
    </xdr:from>
    <xdr:to>
      <xdr:col>41</xdr:col>
      <xdr:colOff>118856</xdr:colOff>
      <xdr:row>185</xdr:row>
      <xdr:rowOff>179733</xdr:rowOff>
    </xdr:to>
    <xdr:sp macro="" textlink="">
      <xdr:nvSpPr>
        <xdr:cNvPr id="13" name="Text Box 1">
          <a:extLst>
            <a:ext uri="{FF2B5EF4-FFF2-40B4-BE49-F238E27FC236}">
              <a16:creationId xmlns:a16="http://schemas.microsoft.com/office/drawing/2014/main" id="{1B691966-344E-47A8-874B-3C61DE082B12}"/>
            </a:ext>
          </a:extLst>
        </xdr:cNvPr>
        <xdr:cNvSpPr txBox="1">
          <a:spLocks noChangeArrowheads="1"/>
        </xdr:cNvSpPr>
      </xdr:nvSpPr>
      <xdr:spPr bwMode="auto">
        <a:xfrm>
          <a:off x="4395581" y="24831675"/>
          <a:ext cx="2714625" cy="6085233"/>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100">
              <a:effectLst/>
              <a:latin typeface="Garamond" panose="02020404030301010803" pitchFamily="18" charset="0"/>
              <a:ea typeface="+mn-ea"/>
              <a:cs typeface="+mn-cs"/>
            </a:rPr>
            <a:t>The Connecticut State Department of Education is committed to a policy of equal opportunity/affirmative action for all qualified persons. The Connecticut Department of Education does not discriminate in any employment practice, education program, or educational activity on the basis of race; color; religious creed; age; sex; pregnancy; sexual orientation; workplace hazards to reproductive systems, gender identity or expression; marital status; national origin; ancestry; retaliation for previously opposed discrimination or coercion, intellectual disability; genetic information; learning disability; physical disability (including, but not limited to, blindness); mental disability (past/present history thereof); military or veteran status; status as a victim of domestic violence; or criminal record in state employment, unless there is a bona fide occupational qualification excluding persons in any of the aforementioned protected classes. Inquiries regarding the Connecticut State Department of Education’s nondiscrimination policies should be directed to: Attorney Louis Todisco, Connecticut State Department of Education, by mail 450 Columbus Boulevard, Hartford, CT 06103-1841; or by telephone 860-713-6594; or by email </a:t>
          </a:r>
          <a:r>
            <a:rPr lang="en-US" sz="1100" u="sng">
              <a:solidFill>
                <a:srgbClr val="0000FF"/>
              </a:solidFill>
              <a:effectLst/>
              <a:latin typeface="Garamond" panose="02020404030301010803" pitchFamily="18"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louis.todisco@ct.gov</a:t>
          </a:r>
          <a:r>
            <a:rPr lang="en-US" sz="1100">
              <a:effectLst/>
              <a:latin typeface="Garamond" panose="02020404030301010803" pitchFamily="18" charset="0"/>
              <a:ea typeface="+mn-ea"/>
              <a:cs typeface="+mn-cs"/>
            </a:rPr>
            <a:t>.</a:t>
          </a:r>
          <a:endParaRPr lang="en-US" sz="1100" b="0" i="0" u="none" strike="noStrike" baseline="0">
            <a:solidFill>
              <a:srgbClr val="000000"/>
            </a:solidFill>
            <a:latin typeface="Garamond" panose="02020404030301010803" pitchFamily="18" charset="0"/>
            <a:cs typeface="Calibri"/>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portal.ct.gov/SDE/Nutrition/Meal-Patterns-CACFP-Child-Care-Programs" TargetMode="External"/><Relationship Id="rId7" Type="http://schemas.openxmlformats.org/officeDocument/2006/relationships/drawing" Target="../drawings/drawing1.xml"/><Relationship Id="rId2" Type="http://schemas.openxmlformats.org/officeDocument/2006/relationships/hyperlink" Target="https://portal.ct.gov/SDE/Nutrition/CACFP-Contact" TargetMode="External"/><Relationship Id="rId1" Type="http://schemas.openxmlformats.org/officeDocument/2006/relationships/hyperlink" Target="https://portal.ct.gov/-/media/SDE/Nutrition/CACFP/Crediting/CreditYogurtCACFP.pdf" TargetMode="External"/><Relationship Id="rId6" Type="http://schemas.openxmlformats.org/officeDocument/2006/relationships/printerSettings" Target="../printerSettings/printerSettings1.bin"/><Relationship Id="rId5" Type="http://schemas.openxmlformats.org/officeDocument/2006/relationships/hyperlink" Target="https://portal.ct.gov/-/media/SDE/Nutrition/CACFP/Crediting/Credit_Yogurt_CACFP.pdf" TargetMode="External"/><Relationship Id="rId4" Type="http://schemas.openxmlformats.org/officeDocument/2006/relationships/hyperlink" Target="https://portal.ct.gov/-/media/SDE/Nutrition/CACFP/MealPattern/Guide_CACFP_Meal_Pattern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191"/>
  <sheetViews>
    <sheetView showGridLines="0" tabSelected="1" topLeftCell="A147" zoomScaleNormal="100" zoomScaleSheetLayoutView="100" workbookViewId="0">
      <selection activeCell="A188" sqref="A188:XFD194"/>
    </sheetView>
  </sheetViews>
  <sheetFormatPr defaultColWidth="0" defaultRowHeight="15" zeroHeight="1" x14ac:dyDescent="0.25"/>
  <cols>
    <col min="1" max="2" width="1.5703125" customWidth="1"/>
    <col min="3" max="3" width="0.85546875" style="5" customWidth="1"/>
    <col min="4" max="4" width="1.7109375" customWidth="1"/>
    <col min="5" max="5" width="2.5703125" customWidth="1"/>
    <col min="6" max="6" width="1.7109375" customWidth="1"/>
    <col min="7" max="7" width="7.85546875" customWidth="1"/>
    <col min="8" max="8" width="1.28515625" customWidth="1"/>
    <col min="9" max="9" width="3.28515625" customWidth="1"/>
    <col min="10" max="10" width="1.28515625" customWidth="1"/>
    <col min="11" max="11" width="1.140625" customWidth="1"/>
    <col min="12" max="12" width="1.7109375" customWidth="1"/>
    <col min="13" max="13" width="1.5703125" customWidth="1"/>
    <col min="14" max="14" width="2.85546875" customWidth="1"/>
    <col min="15" max="15" width="4.28515625" customWidth="1"/>
    <col min="16" max="16" width="0.42578125" customWidth="1"/>
    <col min="17" max="17" width="2" customWidth="1"/>
    <col min="18" max="18" width="3.42578125" customWidth="1"/>
    <col min="19" max="19" width="2.28515625" customWidth="1"/>
    <col min="20" max="20" width="1.28515625" customWidth="1"/>
    <col min="21" max="21" width="4.7109375" customWidth="1"/>
    <col min="22" max="22" width="2.28515625" customWidth="1"/>
    <col min="23" max="23" width="3.7109375" customWidth="1"/>
    <col min="24" max="24" width="3.85546875" customWidth="1"/>
    <col min="25" max="25" width="5.28515625" customWidth="1"/>
    <col min="26" max="26" width="3.7109375" customWidth="1"/>
    <col min="27" max="27" width="4.140625" customWidth="1"/>
    <col min="28" max="28" width="5.140625" customWidth="1"/>
    <col min="29" max="29" width="2" customWidth="1"/>
    <col min="30" max="30" width="1.85546875" customWidth="1"/>
    <col min="31" max="31" width="2" customWidth="1"/>
    <col min="32" max="32" width="1.140625" customWidth="1"/>
    <col min="33" max="33" width="0.85546875" customWidth="1"/>
    <col min="34" max="34" width="1.5703125" customWidth="1"/>
    <col min="35" max="35" width="2.7109375" customWidth="1"/>
    <col min="36" max="36" width="1.28515625" customWidth="1"/>
    <col min="37" max="37" width="3" customWidth="1"/>
    <col min="38" max="38" width="3.28515625" customWidth="1"/>
    <col min="39" max="40" width="3" customWidth="1"/>
    <col min="41" max="41" width="1.5703125" customWidth="1"/>
    <col min="42" max="42" width="2.28515625" customWidth="1"/>
    <col min="43" max="43" width="5.7109375" hidden="1" customWidth="1"/>
    <col min="44" max="44" width="1.42578125" hidden="1" customWidth="1"/>
    <col min="45" max="46" width="9.140625" hidden="1" customWidth="1"/>
    <col min="47" max="47" width="8.28515625" hidden="1" customWidth="1"/>
    <col min="48" max="48" width="9.140625" hidden="1" customWidth="1"/>
    <col min="49" max="62" width="0" hidden="1" customWidth="1"/>
    <col min="63" max="16384" width="9.140625" hidden="1"/>
  </cols>
  <sheetData>
    <row r="1" spans="1:62" s="1" customFormat="1" ht="13.5" x14ac:dyDescent="0.25">
      <c r="C1" s="4"/>
      <c r="E1" s="4"/>
      <c r="Y1" s="3"/>
      <c r="AI1" s="2"/>
      <c r="AL1" s="7" t="s">
        <v>19</v>
      </c>
    </row>
    <row r="2" spans="1:62" ht="3.95" customHeight="1" x14ac:dyDescent="0.25">
      <c r="E2" s="5"/>
      <c r="Y2" s="6"/>
    </row>
    <row r="3" spans="1:62" s="13" customFormat="1" ht="21.95" customHeight="1" x14ac:dyDescent="0.25">
      <c r="A3" s="203" t="s">
        <v>41</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11"/>
      <c r="AS3" s="12"/>
      <c r="AT3" s="12"/>
      <c r="AU3" s="12"/>
      <c r="AV3" s="12"/>
      <c r="AW3" s="12"/>
      <c r="AX3" s="12"/>
      <c r="AY3" s="12"/>
      <c r="AZ3" s="12"/>
      <c r="BA3" s="12"/>
      <c r="BB3" s="12"/>
      <c r="BC3" s="12"/>
      <c r="BD3" s="12"/>
      <c r="BE3" s="12"/>
      <c r="BF3" s="12"/>
      <c r="BG3" s="12"/>
      <c r="BH3" s="12"/>
      <c r="BI3" s="12"/>
      <c r="BJ3" s="12"/>
    </row>
    <row r="4" spans="1:62" s="13" customFormat="1" ht="21.95" customHeight="1" x14ac:dyDescent="0.25">
      <c r="A4" s="203" t="s">
        <v>39</v>
      </c>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11"/>
      <c r="AS4" s="12"/>
      <c r="AT4" s="12"/>
      <c r="AU4" s="12"/>
      <c r="AV4" s="12"/>
      <c r="AW4" s="12"/>
      <c r="AX4" s="12"/>
      <c r="AY4" s="12"/>
      <c r="AZ4" s="12"/>
      <c r="BA4" s="12"/>
      <c r="BB4" s="12"/>
      <c r="BC4" s="12"/>
      <c r="BD4" s="12"/>
      <c r="BE4" s="12"/>
      <c r="BF4" s="12"/>
      <c r="BG4" s="12"/>
      <c r="BH4" s="12"/>
      <c r="BI4" s="12"/>
      <c r="BJ4" s="12"/>
    </row>
    <row r="5" spans="1:62" s="15" customFormat="1" ht="21.95" customHeight="1" x14ac:dyDescent="0.25">
      <c r="A5" s="204" t="s">
        <v>40</v>
      </c>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c r="AM5" s="204"/>
      <c r="AN5" s="204"/>
      <c r="AO5" s="204"/>
      <c r="AP5" s="204"/>
      <c r="AQ5" s="204"/>
      <c r="AR5" s="14"/>
    </row>
    <row r="6" spans="1:62" s="16" customFormat="1" ht="8.1" customHeight="1" x14ac:dyDescent="0.25">
      <c r="D6" s="17"/>
      <c r="F6" s="17"/>
      <c r="G6" s="17"/>
      <c r="H6" s="17"/>
      <c r="I6" s="17"/>
      <c r="J6" s="17"/>
      <c r="K6" s="17"/>
      <c r="L6" s="17"/>
      <c r="M6" s="17"/>
      <c r="N6" s="17"/>
      <c r="O6" s="17"/>
      <c r="P6" s="17"/>
      <c r="Q6" s="17"/>
      <c r="R6" s="17"/>
      <c r="S6" s="17"/>
      <c r="V6" s="18"/>
      <c r="W6" s="18"/>
      <c r="X6" s="18"/>
      <c r="Y6" s="18"/>
      <c r="Z6" s="18"/>
      <c r="AA6" s="18"/>
      <c r="AB6" s="18"/>
      <c r="AC6" s="8"/>
      <c r="AE6" s="18"/>
      <c r="AF6" s="18"/>
      <c r="AG6" s="18"/>
      <c r="AH6" s="18"/>
      <c r="AI6" s="18"/>
      <c r="AJ6" s="18"/>
      <c r="AK6" s="18"/>
      <c r="AP6" s="18"/>
      <c r="AQ6" s="18"/>
      <c r="AR6" s="18"/>
    </row>
    <row r="7" spans="1:62" s="8" customFormat="1" ht="15" customHeight="1" x14ac:dyDescent="0.25">
      <c r="A7" s="192" t="s">
        <v>77</v>
      </c>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2"/>
      <c r="AM7" s="192"/>
      <c r="AN7" s="192"/>
      <c r="AO7" s="192"/>
      <c r="AP7" s="190"/>
      <c r="AQ7" s="19"/>
      <c r="AR7" s="19"/>
      <c r="AS7" s="19"/>
    </row>
    <row r="8" spans="1:62" s="8" customFormat="1" x14ac:dyDescent="0.25">
      <c r="A8" s="192"/>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2"/>
      <c r="AN8" s="192"/>
      <c r="AO8" s="192"/>
      <c r="AP8" s="190"/>
      <c r="AQ8" s="19"/>
      <c r="AR8" s="19"/>
      <c r="AS8" s="19"/>
    </row>
    <row r="9" spans="1:62" s="8" customFormat="1" x14ac:dyDescent="0.25">
      <c r="A9" s="192"/>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0"/>
      <c r="AQ9" s="19"/>
      <c r="AR9" s="19"/>
      <c r="AS9" s="19"/>
    </row>
    <row r="10" spans="1:62" s="8" customFormat="1" x14ac:dyDescent="0.25">
      <c r="A10" s="19"/>
      <c r="B10" s="131" t="s">
        <v>8</v>
      </c>
      <c r="C10" s="205" t="s">
        <v>38</v>
      </c>
      <c r="D10" s="205"/>
      <c r="E10" s="205"/>
      <c r="F10" s="205"/>
      <c r="G10" s="205"/>
      <c r="H10" s="205"/>
      <c r="I10" s="205"/>
      <c r="J10" s="205"/>
      <c r="K10" s="205"/>
      <c r="L10" s="205"/>
      <c r="M10" s="205"/>
      <c r="N10" s="205"/>
      <c r="O10" s="205"/>
      <c r="P10" s="182"/>
      <c r="Q10" s="181"/>
      <c r="R10" s="181"/>
      <c r="S10" s="181"/>
      <c r="T10" s="181"/>
      <c r="U10" s="181"/>
      <c r="V10" s="181"/>
      <c r="W10" s="19"/>
      <c r="X10" s="19"/>
      <c r="Y10" s="19"/>
      <c r="Z10" s="19"/>
      <c r="AA10" s="19"/>
      <c r="AB10" s="19"/>
      <c r="AC10" s="19"/>
      <c r="AD10" s="19"/>
      <c r="AE10" s="19"/>
      <c r="AF10" s="19"/>
      <c r="AG10" s="19"/>
      <c r="AH10" s="19"/>
      <c r="AI10" s="19"/>
      <c r="AJ10" s="19"/>
      <c r="AK10" s="19"/>
      <c r="AL10" s="19"/>
      <c r="AM10" s="19"/>
      <c r="AN10" s="19"/>
      <c r="AO10" s="19"/>
      <c r="AP10" s="19"/>
      <c r="AQ10" s="19"/>
      <c r="AR10" s="19"/>
      <c r="AT10" s="20"/>
    </row>
    <row r="11" spans="1:62" s="23" customFormat="1" x14ac:dyDescent="0.25">
      <c r="A11" s="21"/>
      <c r="B11" s="131" t="s">
        <v>8</v>
      </c>
      <c r="C11" s="189" t="s">
        <v>76</v>
      </c>
      <c r="E11" s="189"/>
      <c r="F11" s="189"/>
      <c r="G11" s="189"/>
      <c r="H11" s="211" t="s">
        <v>33</v>
      </c>
      <c r="I11" s="211"/>
      <c r="J11" s="211"/>
      <c r="K11" s="211"/>
      <c r="L11" s="211"/>
      <c r="M11" s="211"/>
      <c r="N11" s="211"/>
      <c r="O11" s="211"/>
      <c r="P11" s="211"/>
      <c r="Q11" s="211"/>
      <c r="R11" s="211"/>
      <c r="S11" s="211"/>
      <c r="T11" s="211"/>
      <c r="U11" s="211"/>
      <c r="V11" s="211"/>
      <c r="W11" s="211"/>
      <c r="X11" s="211"/>
    </row>
    <row r="12" spans="1:62" s="16" customFormat="1" ht="8.1" customHeight="1" x14ac:dyDescent="0.25">
      <c r="D12" s="17"/>
      <c r="F12" s="17"/>
      <c r="G12" s="17"/>
      <c r="H12" s="17"/>
      <c r="I12" s="17"/>
      <c r="J12" s="17"/>
      <c r="K12" s="17"/>
      <c r="L12" s="17"/>
      <c r="M12" s="17"/>
      <c r="N12" s="17"/>
      <c r="O12" s="17"/>
      <c r="P12" s="17"/>
      <c r="Q12" s="17"/>
      <c r="R12" s="17"/>
      <c r="S12" s="17"/>
      <c r="V12" s="18"/>
      <c r="W12" s="18"/>
      <c r="X12" s="18"/>
      <c r="Y12" s="18"/>
      <c r="Z12" s="18"/>
      <c r="AA12" s="18"/>
      <c r="AB12" s="18"/>
      <c r="AC12" s="8"/>
      <c r="AE12" s="18"/>
      <c r="AF12" s="18"/>
      <c r="AG12" s="18"/>
      <c r="AH12" s="18"/>
      <c r="AI12" s="18"/>
      <c r="AJ12" s="18"/>
      <c r="AK12" s="18"/>
      <c r="AP12" s="18"/>
      <c r="AQ12" s="18"/>
      <c r="AR12" s="18"/>
    </row>
    <row r="13" spans="1:62" s="25" customFormat="1" ht="16.5" customHeight="1" x14ac:dyDescent="0.25">
      <c r="A13" s="193" t="s">
        <v>68</v>
      </c>
      <c r="B13" s="193"/>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24"/>
      <c r="AR13" s="24"/>
    </row>
    <row r="14" spans="1:62" s="25" customFormat="1" ht="16.5" customHeight="1" x14ac:dyDescent="0.25">
      <c r="A14" s="193"/>
      <c r="B14" s="193"/>
      <c r="C14" s="193"/>
      <c r="D14" s="193"/>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193"/>
      <c r="AM14" s="193"/>
      <c r="AN14" s="193"/>
      <c r="AO14" s="193"/>
      <c r="AP14" s="193"/>
      <c r="AQ14" s="24"/>
      <c r="AR14" s="24"/>
    </row>
    <row r="15" spans="1:62" s="25" customFormat="1" x14ac:dyDescent="0.25">
      <c r="A15" s="26"/>
      <c r="B15" s="131" t="s">
        <v>8</v>
      </c>
      <c r="C15" s="211" t="s">
        <v>30</v>
      </c>
      <c r="D15" s="211"/>
      <c r="E15" s="211"/>
      <c r="F15" s="211"/>
      <c r="G15" s="211"/>
      <c r="H15" s="211"/>
      <c r="I15" s="211"/>
      <c r="J15" s="211"/>
      <c r="K15" s="211"/>
      <c r="L15" s="211"/>
      <c r="M15" s="211"/>
      <c r="N15" s="211"/>
      <c r="O15" s="211"/>
      <c r="P15" s="211"/>
      <c r="Q15" s="211"/>
      <c r="R15" s="211"/>
      <c r="S15" s="211"/>
      <c r="T15" s="211"/>
      <c r="U15" s="211"/>
      <c r="V15" s="211"/>
      <c r="W15" s="211"/>
      <c r="X15" s="211"/>
      <c r="Y15" s="20"/>
      <c r="Z15" s="27"/>
      <c r="AA15" s="27"/>
      <c r="AB15" s="27"/>
      <c r="AC15" s="27"/>
      <c r="AD15" s="27"/>
      <c r="AE15" s="27"/>
      <c r="AF15" s="27"/>
      <c r="AG15" s="27"/>
      <c r="AH15" s="27"/>
      <c r="AI15" s="27"/>
      <c r="AJ15" s="27"/>
      <c r="AK15" s="27"/>
      <c r="AL15" s="27"/>
      <c r="AM15" s="27"/>
      <c r="AQ15" s="27"/>
      <c r="AR15" s="27"/>
    </row>
    <row r="16" spans="1:62" s="16" customFormat="1" ht="8.1" customHeight="1" x14ac:dyDescent="0.25">
      <c r="D16" s="17"/>
      <c r="F16" s="17"/>
      <c r="G16" s="17"/>
      <c r="H16" s="17"/>
      <c r="I16" s="17"/>
      <c r="J16" s="17"/>
      <c r="K16" s="17"/>
      <c r="L16" s="17"/>
      <c r="M16" s="17"/>
      <c r="N16" s="17"/>
      <c r="O16" s="17"/>
      <c r="P16" s="17"/>
      <c r="Q16" s="17"/>
      <c r="R16" s="17"/>
      <c r="S16" s="17"/>
      <c r="V16" s="18"/>
      <c r="W16" s="18"/>
      <c r="X16" s="18"/>
      <c r="Y16" s="18"/>
      <c r="Z16" s="18"/>
      <c r="AA16" s="18"/>
      <c r="AB16" s="18"/>
      <c r="AC16" s="8"/>
      <c r="AE16" s="18"/>
      <c r="AF16" s="18"/>
      <c r="AG16" s="18"/>
      <c r="AH16" s="18"/>
      <c r="AI16" s="18"/>
      <c r="AJ16" s="18"/>
      <c r="AK16" s="18"/>
      <c r="AP16" s="18"/>
      <c r="AQ16" s="18"/>
      <c r="AR16" s="18"/>
    </row>
    <row r="17" spans="1:62" s="30" customFormat="1" ht="16.5" customHeight="1" x14ac:dyDescent="0.25">
      <c r="A17" s="212" t="s">
        <v>42</v>
      </c>
      <c r="B17" s="212"/>
      <c r="C17" s="212"/>
      <c r="D17" s="212"/>
      <c r="E17" s="212"/>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c r="AQ17" s="29"/>
      <c r="AS17" s="31"/>
      <c r="AT17" s="21"/>
      <c r="AU17" s="31"/>
      <c r="AV17" s="31"/>
      <c r="AW17" s="31"/>
      <c r="AX17" s="31"/>
      <c r="AY17" s="31"/>
      <c r="AZ17" s="31"/>
      <c r="BA17" s="31"/>
      <c r="BB17" s="31"/>
      <c r="BC17" s="31"/>
      <c r="BD17" s="31"/>
      <c r="BE17" s="31"/>
      <c r="BF17" s="31"/>
      <c r="BG17" s="31"/>
      <c r="BH17" s="31"/>
      <c r="BI17" s="31"/>
      <c r="BJ17" s="31"/>
    </row>
    <row r="18" spans="1:62" s="30" customFormat="1" ht="16.5" customHeight="1" x14ac:dyDescent="0.25">
      <c r="A18" s="212"/>
      <c r="B18" s="212"/>
      <c r="C18" s="212"/>
      <c r="D18" s="212"/>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9"/>
      <c r="AS18" s="31"/>
      <c r="AT18" s="21"/>
      <c r="AU18" s="31"/>
      <c r="AV18" s="31"/>
      <c r="AW18" s="31"/>
      <c r="AX18" s="31"/>
      <c r="AY18" s="31"/>
      <c r="AZ18" s="31"/>
      <c r="BA18" s="31"/>
      <c r="BB18" s="31"/>
      <c r="BC18" s="31"/>
      <c r="BD18" s="31"/>
      <c r="BE18" s="31"/>
      <c r="BF18" s="31"/>
      <c r="BG18" s="31"/>
      <c r="BH18" s="31"/>
      <c r="BI18" s="31"/>
      <c r="BJ18" s="31"/>
    </row>
    <row r="19" spans="1:62" s="32" customFormat="1" x14ac:dyDescent="0.25">
      <c r="A19" s="212"/>
      <c r="B19" s="212"/>
      <c r="C19" s="212"/>
      <c r="D19" s="212"/>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9"/>
      <c r="AS19" s="33"/>
      <c r="AT19" s="33"/>
      <c r="AU19" s="33"/>
      <c r="AV19" s="33"/>
      <c r="AW19" s="33"/>
      <c r="AX19" s="33"/>
      <c r="AY19" s="33"/>
      <c r="AZ19" s="33"/>
      <c r="BA19" s="33"/>
      <c r="BB19" s="33"/>
      <c r="BC19" s="33"/>
      <c r="BD19" s="33"/>
      <c r="BE19" s="33"/>
      <c r="BF19" s="33"/>
      <c r="BG19" s="33"/>
      <c r="BH19" s="33"/>
      <c r="BI19" s="33"/>
      <c r="BJ19" s="33"/>
    </row>
    <row r="20" spans="1:62" s="16" customFormat="1" ht="8.1" customHeight="1" x14ac:dyDescent="0.25">
      <c r="D20" s="17"/>
      <c r="F20" s="17"/>
      <c r="G20" s="17"/>
      <c r="H20" s="17"/>
      <c r="I20" s="17"/>
      <c r="J20" s="17"/>
      <c r="K20" s="17"/>
      <c r="L20" s="17"/>
      <c r="M20" s="17"/>
      <c r="N20" s="17"/>
      <c r="O20" s="17"/>
      <c r="P20" s="17"/>
      <c r="Q20" s="17"/>
      <c r="R20" s="17"/>
      <c r="S20" s="17"/>
      <c r="V20" s="18"/>
      <c r="W20" s="18"/>
      <c r="X20" s="18"/>
      <c r="Y20" s="18"/>
      <c r="Z20" s="18"/>
      <c r="AA20" s="18"/>
      <c r="AB20" s="18"/>
      <c r="AC20" s="8"/>
      <c r="AE20" s="18"/>
      <c r="AF20" s="18"/>
      <c r="AG20" s="18"/>
      <c r="AH20" s="18"/>
      <c r="AI20" s="18"/>
      <c r="AJ20" s="18"/>
      <c r="AK20" s="18"/>
      <c r="AP20" s="18"/>
      <c r="AQ20" s="18"/>
      <c r="AR20" s="18"/>
    </row>
    <row r="21" spans="1:62" s="21" customFormat="1" x14ac:dyDescent="0.25">
      <c r="A21" s="209" t="s">
        <v>43</v>
      </c>
      <c r="B21" s="209"/>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34"/>
      <c r="AR21" s="34"/>
      <c r="AS21" s="28"/>
      <c r="AT21" s="28"/>
      <c r="AU21" s="28"/>
      <c r="AV21" s="28"/>
      <c r="AW21" s="28"/>
      <c r="AX21" s="28"/>
      <c r="AY21" s="28"/>
      <c r="AZ21" s="28"/>
      <c r="BA21" s="28"/>
      <c r="BB21" s="28"/>
      <c r="BC21" s="28"/>
      <c r="BD21" s="28"/>
      <c r="BE21" s="28"/>
      <c r="BF21" s="28"/>
      <c r="BG21" s="28"/>
      <c r="BH21" s="28"/>
      <c r="BI21" s="28"/>
      <c r="BJ21" s="28"/>
    </row>
    <row r="22" spans="1:62" s="21" customFormat="1" x14ac:dyDescent="0.25">
      <c r="A22" s="209"/>
      <c r="B22" s="209"/>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34"/>
      <c r="AR22" s="34"/>
      <c r="AS22" s="28"/>
      <c r="AT22" s="28"/>
      <c r="AU22" s="28"/>
      <c r="AV22" s="28"/>
      <c r="AW22" s="28"/>
      <c r="AX22" s="28"/>
      <c r="AY22" s="28"/>
      <c r="AZ22" s="28"/>
      <c r="BA22" s="28"/>
      <c r="BB22" s="28"/>
      <c r="BC22" s="28"/>
      <c r="BD22" s="28"/>
      <c r="BE22" s="28"/>
      <c r="BF22" s="28"/>
      <c r="BG22" s="28"/>
      <c r="BH22" s="28"/>
      <c r="BI22" s="28"/>
      <c r="BJ22" s="28"/>
    </row>
    <row r="23" spans="1:62" s="16" customFormat="1" ht="12.95" customHeight="1" x14ac:dyDescent="0.25">
      <c r="D23" s="17"/>
      <c r="F23" s="17"/>
      <c r="G23" s="17"/>
      <c r="H23" s="17"/>
      <c r="I23" s="17"/>
      <c r="J23" s="17"/>
      <c r="K23" s="17"/>
      <c r="L23" s="17"/>
      <c r="M23" s="17"/>
      <c r="N23" s="17"/>
      <c r="O23" s="17"/>
      <c r="P23" s="17"/>
      <c r="Q23" s="17"/>
      <c r="R23" s="17"/>
      <c r="S23" s="17"/>
      <c r="V23" s="18"/>
      <c r="W23" s="18"/>
      <c r="X23" s="18"/>
      <c r="Y23" s="18"/>
      <c r="Z23" s="18"/>
      <c r="AA23" s="18"/>
      <c r="AB23" s="18"/>
      <c r="AC23" s="8"/>
      <c r="AE23" s="18"/>
      <c r="AF23" s="18"/>
      <c r="AG23" s="18"/>
      <c r="AH23" s="18"/>
      <c r="AI23" s="18"/>
      <c r="AJ23" s="18"/>
      <c r="AK23" s="18"/>
      <c r="AP23" s="18"/>
      <c r="AQ23" s="18"/>
      <c r="AR23" s="18"/>
    </row>
    <row r="24" spans="1:62" s="8" customFormat="1" x14ac:dyDescent="0.25">
      <c r="A24" s="35" t="s">
        <v>31</v>
      </c>
      <c r="C24" s="36"/>
      <c r="D24" s="35"/>
      <c r="E24" s="35"/>
      <c r="F24" s="35"/>
      <c r="G24" s="35"/>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c r="AQ24" s="37"/>
      <c r="AS24" s="36"/>
    </row>
    <row r="25" spans="1:62" s="8" customFormat="1" ht="3.95" customHeight="1" x14ac:dyDescent="0.25">
      <c r="C25" s="36"/>
      <c r="AS25" s="36"/>
    </row>
    <row r="26" spans="1:62" s="8" customFormat="1" x14ac:dyDescent="0.25">
      <c r="A26" s="35" t="s">
        <v>0</v>
      </c>
      <c r="C26" s="36"/>
      <c r="D26" s="35"/>
      <c r="E26" s="35"/>
      <c r="F26" s="35"/>
      <c r="G26" s="35"/>
      <c r="H26" s="232"/>
      <c r="I26" s="232"/>
      <c r="J26" s="232"/>
      <c r="K26" s="232"/>
      <c r="L26" s="232"/>
      <c r="M26" s="232"/>
      <c r="N26" s="232"/>
      <c r="O26" s="232"/>
      <c r="P26" s="232"/>
      <c r="Q26" s="232"/>
      <c r="R26" s="232"/>
      <c r="S26" s="232"/>
      <c r="T26" s="232"/>
      <c r="U26" s="232"/>
      <c r="V26" s="232"/>
      <c r="W26" s="232"/>
      <c r="X26" s="232"/>
      <c r="Y26" s="232"/>
      <c r="Z26" s="232"/>
      <c r="AA26" s="38"/>
      <c r="AB26" s="39" t="s">
        <v>32</v>
      </c>
      <c r="AC26" s="39"/>
      <c r="AD26" s="39"/>
      <c r="AE26" s="39"/>
      <c r="AF26" s="39"/>
      <c r="AG26" s="39"/>
      <c r="AH26" s="40"/>
      <c r="AI26" s="236"/>
      <c r="AJ26" s="236"/>
      <c r="AK26" s="236"/>
      <c r="AL26" s="236"/>
      <c r="AM26" s="236"/>
      <c r="AN26" s="236"/>
      <c r="AO26" s="236"/>
      <c r="AP26" s="236"/>
      <c r="AS26" s="36"/>
    </row>
    <row r="27" spans="1:62" s="16" customFormat="1" ht="12.95" customHeight="1" x14ac:dyDescent="0.25">
      <c r="D27" s="17"/>
      <c r="F27" s="17"/>
      <c r="G27" s="17"/>
      <c r="H27" s="17"/>
      <c r="I27" s="17"/>
      <c r="J27" s="17"/>
      <c r="K27" s="17"/>
      <c r="L27" s="17"/>
      <c r="M27" s="17"/>
      <c r="N27" s="17"/>
      <c r="O27" s="17"/>
      <c r="P27" s="17"/>
      <c r="Q27" s="17"/>
      <c r="R27" s="17"/>
      <c r="S27" s="17"/>
      <c r="V27" s="18"/>
      <c r="W27" s="18"/>
      <c r="X27" s="18"/>
      <c r="Y27" s="18"/>
      <c r="Z27" s="18"/>
      <c r="AA27" s="18"/>
      <c r="AB27" s="18"/>
      <c r="AC27" s="8"/>
      <c r="AE27" s="18"/>
      <c r="AF27" s="18"/>
      <c r="AG27" s="18"/>
      <c r="AH27" s="18"/>
      <c r="AI27" s="18"/>
      <c r="AJ27" s="18"/>
      <c r="AK27" s="18"/>
      <c r="AP27" s="18"/>
      <c r="AQ27" s="18"/>
      <c r="AR27" s="18"/>
    </row>
    <row r="28" spans="1:62" s="187" customFormat="1" ht="17.25" x14ac:dyDescent="0.3">
      <c r="A28" s="184" t="s">
        <v>66</v>
      </c>
      <c r="B28" s="185"/>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6"/>
      <c r="AG28" s="185"/>
    </row>
    <row r="29" spans="1:62" s="16" customFormat="1" ht="8.1" customHeight="1" x14ac:dyDescent="0.25">
      <c r="D29" s="17"/>
      <c r="F29" s="17"/>
      <c r="G29" s="17"/>
      <c r="H29" s="17"/>
      <c r="I29" s="17"/>
      <c r="J29" s="17"/>
      <c r="K29" s="17"/>
      <c r="L29" s="17"/>
      <c r="M29" s="17"/>
      <c r="N29" s="17"/>
      <c r="O29" s="17"/>
      <c r="P29" s="17"/>
      <c r="Q29" s="17"/>
      <c r="R29" s="17"/>
      <c r="S29" s="17"/>
      <c r="V29" s="18"/>
      <c r="W29" s="18"/>
      <c r="X29" s="18"/>
      <c r="Y29" s="18"/>
      <c r="Z29" s="18"/>
      <c r="AA29" s="18"/>
      <c r="AB29" s="18"/>
      <c r="AC29" s="8"/>
      <c r="AE29" s="18"/>
      <c r="AF29" s="18"/>
      <c r="AG29" s="18"/>
      <c r="AH29" s="18"/>
      <c r="AI29" s="18"/>
      <c r="AJ29" s="18"/>
      <c r="AK29" s="18"/>
      <c r="AP29" s="18"/>
      <c r="AQ29" s="18"/>
      <c r="AR29" s="18"/>
    </row>
    <row r="30" spans="1:62" s="8" customFormat="1" ht="15" customHeight="1" x14ac:dyDescent="0.25">
      <c r="A30" s="210">
        <v>1</v>
      </c>
      <c r="B30" s="210"/>
      <c r="C30" s="41"/>
      <c r="D30" s="213" t="s">
        <v>44</v>
      </c>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42"/>
      <c r="AP30" s="42"/>
      <c r="AS30" s="36"/>
    </row>
    <row r="31" spans="1:62" s="8" customFormat="1" ht="15" customHeight="1" x14ac:dyDescent="0.25">
      <c r="A31" s="43"/>
      <c r="B31" s="43"/>
      <c r="C31" s="41"/>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42"/>
      <c r="AP31" s="42"/>
      <c r="AS31" s="36"/>
    </row>
    <row r="32" spans="1:62" s="8" customFormat="1" ht="12" customHeight="1" x14ac:dyDescent="0.25">
      <c r="C32" s="35"/>
    </row>
    <row r="33" spans="2:60" s="8" customFormat="1" x14ac:dyDescent="0.25">
      <c r="C33" s="35"/>
      <c r="D33" s="207" t="s">
        <v>24</v>
      </c>
      <c r="E33" s="208"/>
      <c r="F33" s="44" t="s">
        <v>25</v>
      </c>
      <c r="G33" s="35"/>
      <c r="H33" s="35"/>
      <c r="J33" s="45"/>
      <c r="K33" s="222">
        <v>0</v>
      </c>
      <c r="L33" s="222"/>
      <c r="M33" s="222"/>
      <c r="N33" s="222"/>
      <c r="O33" s="222"/>
      <c r="Q33" s="8" t="s">
        <v>74</v>
      </c>
      <c r="V33" s="46"/>
      <c r="W33" s="237">
        <f>K33*28.35</f>
        <v>0</v>
      </c>
      <c r="X33" s="238"/>
      <c r="Y33" s="8" t="s">
        <v>45</v>
      </c>
      <c r="AB33" s="233">
        <f>K33/8</f>
        <v>0</v>
      </c>
      <c r="AC33" s="234"/>
      <c r="AD33" s="235"/>
      <c r="AE33" s="8" t="s">
        <v>21</v>
      </c>
    </row>
    <row r="34" spans="2:60" s="8" customFormat="1" ht="6" customHeight="1" x14ac:dyDescent="0.25">
      <c r="D34" s="47"/>
      <c r="I34" s="35"/>
      <c r="J34" s="35"/>
      <c r="K34" s="35"/>
      <c r="L34" s="35"/>
      <c r="M34" s="35"/>
      <c r="N34" s="35"/>
      <c r="O34" s="35"/>
      <c r="P34" s="35"/>
      <c r="Q34" s="35"/>
      <c r="R34" s="35"/>
      <c r="S34" s="35"/>
      <c r="T34" s="35"/>
      <c r="U34" s="35"/>
      <c r="V34" s="35"/>
      <c r="W34" s="35"/>
      <c r="X34" s="35"/>
      <c r="AA34" s="48"/>
      <c r="AB34" s="48"/>
      <c r="AS34" s="36"/>
    </row>
    <row r="35" spans="2:60" s="8" customFormat="1" ht="15" customHeight="1" x14ac:dyDescent="0.25">
      <c r="F35" s="213" t="s">
        <v>73</v>
      </c>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S35" s="36"/>
    </row>
    <row r="36" spans="2:60" s="8" customFormat="1" x14ac:dyDescent="0.25">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S36" s="36"/>
    </row>
    <row r="37" spans="2:60" s="8" customFormat="1" x14ac:dyDescent="0.25">
      <c r="G37" s="176" t="s">
        <v>8</v>
      </c>
      <c r="H37" s="8" t="s">
        <v>61</v>
      </c>
      <c r="U37" s="35"/>
      <c r="V37" s="35"/>
      <c r="W37" s="176" t="s">
        <v>8</v>
      </c>
      <c r="X37" s="8" t="s">
        <v>63</v>
      </c>
      <c r="Y37" s="35"/>
      <c r="AS37" s="36"/>
    </row>
    <row r="38" spans="2:60" s="8" customFormat="1" ht="15" customHeight="1" x14ac:dyDescent="0.25">
      <c r="G38" s="176" t="s">
        <v>8</v>
      </c>
      <c r="H38" s="8" t="s">
        <v>62</v>
      </c>
      <c r="U38" s="35"/>
      <c r="V38" s="35"/>
      <c r="W38" s="176" t="s">
        <v>8</v>
      </c>
      <c r="X38" s="8" t="s">
        <v>64</v>
      </c>
      <c r="Y38" s="35"/>
      <c r="AS38" s="36"/>
    </row>
    <row r="39" spans="2:60" s="8" customFormat="1" ht="6" customHeight="1" x14ac:dyDescent="0.25">
      <c r="D39" s="47"/>
      <c r="I39" s="35"/>
      <c r="J39" s="35"/>
      <c r="K39" s="35"/>
      <c r="L39" s="35"/>
      <c r="M39" s="35"/>
      <c r="N39" s="35"/>
      <c r="O39" s="35"/>
      <c r="P39" s="35"/>
      <c r="Q39" s="35"/>
      <c r="R39" s="35"/>
      <c r="S39" s="35"/>
      <c r="T39" s="35"/>
      <c r="U39" s="35"/>
      <c r="V39" s="35"/>
      <c r="W39" s="35"/>
      <c r="X39" s="35"/>
      <c r="AA39" s="48"/>
      <c r="AB39" s="48"/>
      <c r="AS39" s="36"/>
    </row>
    <row r="40" spans="2:60" s="8" customFormat="1" ht="16.5" customHeight="1" x14ac:dyDescent="0.25">
      <c r="D40" s="212" t="s">
        <v>79</v>
      </c>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9"/>
      <c r="AP40" s="29"/>
      <c r="AS40" s="36"/>
    </row>
    <row r="41" spans="2:60" s="8" customFormat="1" ht="16.5" customHeight="1" x14ac:dyDescent="0.25">
      <c r="D41" s="212"/>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9"/>
      <c r="AP41" s="29"/>
      <c r="AS41" s="36"/>
    </row>
    <row r="42" spans="2:60" s="8" customFormat="1" ht="8.1" customHeight="1" x14ac:dyDescent="0.25">
      <c r="D42" s="212"/>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9"/>
      <c r="AP42" s="29"/>
      <c r="AS42" s="36"/>
    </row>
    <row r="43" spans="2:60" s="8" customFormat="1" x14ac:dyDescent="0.25">
      <c r="C43" s="35"/>
      <c r="D43" s="207" t="s">
        <v>26</v>
      </c>
      <c r="E43" s="208"/>
      <c r="F43" s="44" t="s">
        <v>27</v>
      </c>
    </row>
    <row r="44" spans="2:60" s="8" customFormat="1" x14ac:dyDescent="0.25">
      <c r="B44" s="35"/>
      <c r="C44" s="35"/>
      <c r="G44" s="8" t="s">
        <v>5</v>
      </c>
      <c r="AH44" s="222">
        <v>0</v>
      </c>
      <c r="AI44" s="222"/>
      <c r="AJ44" s="222"/>
      <c r="AK44" s="222"/>
      <c r="AL44" s="222"/>
      <c r="AM44" s="8" t="s">
        <v>3</v>
      </c>
      <c r="AT44" s="231"/>
      <c r="AU44" s="231"/>
      <c r="AV44" s="231"/>
      <c r="AW44" s="231"/>
      <c r="AX44" s="231"/>
      <c r="AY44" s="231"/>
      <c r="AZ44" s="231"/>
      <c r="BA44" s="231"/>
      <c r="BB44" s="231"/>
      <c r="BC44" s="231"/>
      <c r="BD44" s="231"/>
      <c r="BE44" s="231"/>
      <c r="BF44" s="231"/>
      <c r="BG44" s="231"/>
      <c r="BH44" s="231"/>
    </row>
    <row r="45" spans="2:60" s="8" customFormat="1" ht="2.1" customHeight="1" x14ac:dyDescent="0.25">
      <c r="B45" s="35"/>
      <c r="C45" s="35"/>
      <c r="AT45" s="231"/>
      <c r="AU45" s="231"/>
      <c r="AV45" s="231"/>
      <c r="AW45" s="231"/>
      <c r="AX45" s="231"/>
      <c r="AY45" s="231"/>
      <c r="AZ45" s="231"/>
      <c r="BA45" s="231"/>
      <c r="BB45" s="231"/>
      <c r="BC45" s="231"/>
      <c r="BD45" s="231"/>
      <c r="BE45" s="231"/>
      <c r="BF45" s="231"/>
      <c r="BG45" s="231"/>
      <c r="BH45" s="231"/>
    </row>
    <row r="46" spans="2:60" s="8" customFormat="1" x14ac:dyDescent="0.25">
      <c r="B46" s="35"/>
      <c r="C46" s="35"/>
      <c r="G46" s="8" t="s">
        <v>36</v>
      </c>
      <c r="AH46" s="222">
        <v>0</v>
      </c>
      <c r="AI46" s="222"/>
      <c r="AJ46" s="222"/>
      <c r="AK46" s="222"/>
      <c r="AL46" s="222"/>
      <c r="AM46" s="8" t="s">
        <v>3</v>
      </c>
      <c r="AT46" s="231"/>
      <c r="AU46" s="231"/>
      <c r="AV46" s="231"/>
      <c r="AW46" s="231"/>
      <c r="AX46" s="231"/>
      <c r="AY46" s="231"/>
      <c r="AZ46" s="231"/>
      <c r="BA46" s="231"/>
      <c r="BB46" s="231"/>
      <c r="BC46" s="231"/>
      <c r="BD46" s="231"/>
      <c r="BE46" s="231"/>
      <c r="BF46" s="231"/>
      <c r="BG46" s="231"/>
      <c r="BH46" s="231"/>
    </row>
    <row r="47" spans="2:60" s="8" customFormat="1" ht="2.1" customHeight="1" x14ac:dyDescent="0.25">
      <c r="B47" s="35"/>
      <c r="C47" s="35"/>
      <c r="AT47" s="231"/>
      <c r="AU47" s="231"/>
      <c r="AV47" s="231"/>
      <c r="AW47" s="231"/>
      <c r="AX47" s="231"/>
      <c r="AY47" s="231"/>
      <c r="AZ47" s="231"/>
      <c r="BA47" s="231"/>
      <c r="BB47" s="231"/>
      <c r="BC47" s="231"/>
      <c r="BD47" s="231"/>
      <c r="BE47" s="231"/>
      <c r="BF47" s="231"/>
      <c r="BG47" s="231"/>
      <c r="BH47" s="231"/>
    </row>
    <row r="48" spans="2:60" s="8" customFormat="1" x14ac:dyDescent="0.25">
      <c r="B48" s="35"/>
      <c r="C48" s="35"/>
      <c r="G48" s="8" t="s">
        <v>13</v>
      </c>
      <c r="AH48" s="222">
        <v>0</v>
      </c>
      <c r="AI48" s="222"/>
      <c r="AJ48" s="222"/>
      <c r="AK48" s="222"/>
      <c r="AL48" s="222"/>
      <c r="AM48" s="8" t="s">
        <v>3</v>
      </c>
      <c r="AT48" s="231"/>
      <c r="AU48" s="231"/>
      <c r="AV48" s="231"/>
      <c r="AW48" s="231"/>
      <c r="AX48" s="231"/>
      <c r="AY48" s="231"/>
      <c r="AZ48" s="231"/>
      <c r="BA48" s="231"/>
      <c r="BB48" s="231"/>
      <c r="BC48" s="231"/>
      <c r="BD48" s="231"/>
      <c r="BE48" s="231"/>
      <c r="BF48" s="231"/>
      <c r="BG48" s="231"/>
      <c r="BH48" s="231"/>
    </row>
    <row r="49" spans="1:60" s="8" customFormat="1" ht="2.1" customHeight="1" x14ac:dyDescent="0.25">
      <c r="B49" s="35"/>
      <c r="C49" s="35"/>
      <c r="AT49" s="231"/>
      <c r="AU49" s="231"/>
      <c r="AV49" s="231"/>
      <c r="AW49" s="231"/>
      <c r="AX49" s="231"/>
      <c r="AY49" s="231"/>
      <c r="AZ49" s="231"/>
      <c r="BA49" s="231"/>
      <c r="BB49" s="231"/>
      <c r="BC49" s="231"/>
      <c r="BD49" s="231"/>
      <c r="BE49" s="231"/>
      <c r="BF49" s="231"/>
      <c r="BG49" s="231"/>
      <c r="BH49" s="231"/>
    </row>
    <row r="50" spans="1:60" s="8" customFormat="1" x14ac:dyDescent="0.25">
      <c r="B50" s="35"/>
      <c r="C50" s="35"/>
      <c r="G50" s="8" t="s">
        <v>15</v>
      </c>
      <c r="AH50" s="222">
        <v>0</v>
      </c>
      <c r="AI50" s="222"/>
      <c r="AJ50" s="222"/>
      <c r="AK50" s="222"/>
      <c r="AL50" s="222"/>
      <c r="AM50" s="8" t="s">
        <v>4</v>
      </c>
      <c r="AT50" s="231"/>
      <c r="AU50" s="231"/>
      <c r="AV50" s="231"/>
      <c r="AW50" s="231"/>
      <c r="AX50" s="231"/>
      <c r="AY50" s="231"/>
      <c r="AZ50" s="231"/>
      <c r="BA50" s="231"/>
      <c r="BB50" s="231"/>
      <c r="BC50" s="231"/>
      <c r="BD50" s="231"/>
      <c r="BE50" s="231"/>
      <c r="BF50" s="231"/>
      <c r="BG50" s="231"/>
      <c r="BH50" s="231"/>
    </row>
    <row r="51" spans="1:60" s="8" customFormat="1" ht="2.1" customHeight="1" x14ac:dyDescent="0.25">
      <c r="B51" s="35"/>
      <c r="C51" s="35"/>
      <c r="AT51" s="49"/>
      <c r="AU51" s="49"/>
      <c r="AV51" s="49"/>
      <c r="AW51" s="49"/>
      <c r="AX51" s="49"/>
      <c r="AY51" s="49"/>
      <c r="AZ51" s="49"/>
      <c r="BA51" s="49"/>
      <c r="BB51" s="49"/>
      <c r="BC51" s="49"/>
      <c r="BD51" s="49"/>
      <c r="BE51" s="49"/>
      <c r="BF51" s="49"/>
      <c r="BG51" s="49"/>
      <c r="BH51" s="49"/>
    </row>
    <row r="52" spans="1:60" s="8" customFormat="1" x14ac:dyDescent="0.25">
      <c r="B52" s="35"/>
      <c r="C52" s="35"/>
      <c r="G52" s="8" t="s">
        <v>37</v>
      </c>
      <c r="AH52" s="222">
        <v>0</v>
      </c>
      <c r="AI52" s="222"/>
      <c r="AJ52" s="222"/>
      <c r="AK52" s="222"/>
      <c r="AL52" s="222"/>
      <c r="AM52" s="8" t="s">
        <v>3</v>
      </c>
      <c r="AT52" s="49"/>
      <c r="AU52" s="49"/>
      <c r="AV52" s="49"/>
      <c r="AW52" s="49"/>
      <c r="AX52" s="49"/>
      <c r="AY52" s="49"/>
      <c r="AZ52" s="49"/>
      <c r="BA52" s="49"/>
      <c r="BB52" s="49"/>
      <c r="BC52" s="49"/>
      <c r="BD52" s="49"/>
      <c r="BE52" s="49"/>
      <c r="BF52" s="49"/>
      <c r="BG52" s="49"/>
      <c r="BH52" s="49"/>
    </row>
    <row r="53" spans="1:60" s="8" customFormat="1" ht="2.1" customHeight="1" x14ac:dyDescent="0.25">
      <c r="B53" s="35"/>
      <c r="C53" s="35"/>
      <c r="AT53" s="49"/>
      <c r="AU53" s="49"/>
      <c r="AV53" s="49"/>
      <c r="AW53" s="49"/>
      <c r="AX53" s="49"/>
      <c r="AY53" s="49"/>
      <c r="AZ53" s="49"/>
      <c r="BA53" s="49"/>
      <c r="BB53" s="49"/>
      <c r="BC53" s="49"/>
      <c r="BD53" s="49"/>
      <c r="BE53" s="49"/>
      <c r="BF53" s="49"/>
      <c r="BG53" s="49"/>
      <c r="BH53" s="49"/>
    </row>
    <row r="54" spans="1:60" s="8" customFormat="1" x14ac:dyDescent="0.25">
      <c r="B54" s="35"/>
      <c r="C54" s="35"/>
      <c r="G54" s="8" t="s">
        <v>51</v>
      </c>
      <c r="AH54" s="222">
        <v>0</v>
      </c>
      <c r="AI54" s="222"/>
      <c r="AJ54" s="222"/>
      <c r="AK54" s="222"/>
      <c r="AL54" s="222"/>
      <c r="AM54" s="8" t="s">
        <v>3</v>
      </c>
      <c r="AS54" s="48"/>
      <c r="AT54" s="49"/>
      <c r="AU54" s="49"/>
      <c r="AV54" s="49"/>
      <c r="AW54" s="49"/>
      <c r="AX54" s="49"/>
      <c r="AY54" s="49"/>
      <c r="AZ54" s="49"/>
      <c r="BA54" s="49"/>
      <c r="BB54" s="49"/>
      <c r="BC54" s="49"/>
      <c r="BD54" s="49"/>
      <c r="BE54" s="49"/>
      <c r="BF54" s="49"/>
      <c r="BG54" s="49"/>
      <c r="BH54" s="49"/>
    </row>
    <row r="55" spans="1:60" s="8" customFormat="1" ht="2.1" customHeight="1" x14ac:dyDescent="0.25">
      <c r="B55" s="35"/>
      <c r="C55" s="35"/>
    </row>
    <row r="56" spans="1:60" s="8" customFormat="1" x14ac:dyDescent="0.25">
      <c r="B56" s="35"/>
      <c r="C56" s="35"/>
      <c r="G56" s="8" t="s">
        <v>7</v>
      </c>
      <c r="AH56" s="222">
        <v>0</v>
      </c>
      <c r="AI56" s="222"/>
      <c r="AJ56" s="222"/>
      <c r="AK56" s="222"/>
      <c r="AL56" s="222"/>
      <c r="AS56" s="48"/>
      <c r="AT56" s="48"/>
      <c r="AU56" s="48"/>
      <c r="AV56" s="48"/>
    </row>
    <row r="57" spans="1:60" s="8" customFormat="1" ht="2.1" customHeight="1" x14ac:dyDescent="0.25">
      <c r="B57" s="35"/>
      <c r="C57" s="35"/>
    </row>
    <row r="58" spans="1:60" s="8" customFormat="1" x14ac:dyDescent="0.25">
      <c r="B58" s="35"/>
      <c r="C58" s="35"/>
      <c r="G58" s="8" t="s">
        <v>17</v>
      </c>
      <c r="AH58" s="223" t="e">
        <f>(AH46*9)/AH44</f>
        <v>#DIV/0!</v>
      </c>
      <c r="AI58" s="223"/>
      <c r="AJ58" s="223"/>
      <c r="AK58" s="223"/>
      <c r="AL58" s="223"/>
      <c r="AS58" s="48"/>
      <c r="AT58" s="48"/>
      <c r="AU58" s="48"/>
      <c r="AV58" s="48"/>
    </row>
    <row r="59" spans="1:60" s="8" customFormat="1" ht="2.1" customHeight="1" x14ac:dyDescent="0.25">
      <c r="B59" s="35"/>
      <c r="C59" s="35"/>
    </row>
    <row r="60" spans="1:60" s="8" customFormat="1" x14ac:dyDescent="0.25">
      <c r="B60" s="35"/>
      <c r="C60" s="35"/>
      <c r="G60" s="8" t="s">
        <v>11</v>
      </c>
      <c r="AH60" s="223" t="e">
        <f>(AH48*9)/AH44</f>
        <v>#DIV/0!</v>
      </c>
      <c r="AI60" s="223"/>
      <c r="AJ60" s="223"/>
      <c r="AK60" s="223"/>
      <c r="AL60" s="223"/>
      <c r="AM60" s="8" t="s">
        <v>75</v>
      </c>
    </row>
    <row r="61" spans="1:60" s="8" customFormat="1" ht="2.1" customHeight="1" x14ac:dyDescent="0.25">
      <c r="B61" s="35"/>
      <c r="C61" s="35"/>
      <c r="AM61" s="50"/>
    </row>
    <row r="62" spans="1:60" s="8" customFormat="1" x14ac:dyDescent="0.25">
      <c r="B62" s="35"/>
      <c r="C62" s="35"/>
      <c r="G62" s="8" t="s">
        <v>28</v>
      </c>
      <c r="AH62" s="206" t="e">
        <f>AH56/K33</f>
        <v>#DIV/0!</v>
      </c>
      <c r="AI62" s="206"/>
      <c r="AJ62" s="206"/>
      <c r="AK62" s="206"/>
      <c r="AL62" s="206"/>
      <c r="AM62" s="50"/>
    </row>
    <row r="63" spans="1:60" s="8" customFormat="1" ht="4.1500000000000004" customHeight="1" x14ac:dyDescent="0.25">
      <c r="C63" s="36"/>
      <c r="D63" s="51"/>
      <c r="E63" s="51"/>
      <c r="F63" s="51"/>
      <c r="G63" s="51"/>
      <c r="H63" s="51"/>
      <c r="I63" s="51"/>
      <c r="J63" s="51"/>
      <c r="K63" s="51"/>
      <c r="L63" s="51"/>
      <c r="M63" s="51"/>
      <c r="N63" s="51"/>
      <c r="O63" s="51"/>
      <c r="P63" s="51"/>
      <c r="Q63" s="51"/>
      <c r="R63" s="51"/>
      <c r="S63" s="51"/>
      <c r="T63" s="51"/>
      <c r="U63" s="51"/>
      <c r="V63" s="51"/>
      <c r="W63" s="51"/>
      <c r="X63" s="51"/>
      <c r="Y63" s="51"/>
      <c r="Z63" s="51"/>
    </row>
    <row r="64" spans="1:60" s="36" customFormat="1" x14ac:dyDescent="0.25">
      <c r="A64" s="8"/>
      <c r="B64" s="8"/>
      <c r="C64" s="8"/>
      <c r="D64" s="8"/>
      <c r="G64" s="52"/>
      <c r="H64" s="8"/>
      <c r="I64" s="53" t="s">
        <v>29</v>
      </c>
      <c r="Z64" s="50"/>
      <c r="AA64" s="50"/>
      <c r="AB64" s="50"/>
      <c r="AC64" s="54"/>
      <c r="AD64" s="50"/>
      <c r="AE64" s="50"/>
      <c r="AF64" s="50"/>
      <c r="AG64" s="50"/>
      <c r="AH64" s="50"/>
      <c r="AI64" s="50"/>
      <c r="AJ64" s="50"/>
      <c r="AK64" s="50"/>
      <c r="AL64" s="50"/>
      <c r="AM64" s="54"/>
      <c r="AN64" s="50"/>
      <c r="AO64" s="50"/>
      <c r="AP64" s="54"/>
      <c r="AQ64" s="55"/>
    </row>
    <row r="65" spans="1:62" s="8" customFormat="1" ht="4.1500000000000004" customHeight="1" x14ac:dyDescent="0.25">
      <c r="C65" s="36"/>
      <c r="D65" s="51"/>
      <c r="E65" s="51"/>
      <c r="F65" s="51"/>
      <c r="G65" s="51"/>
      <c r="H65" s="51"/>
      <c r="I65" s="51"/>
      <c r="J65" s="51"/>
      <c r="K65" s="51"/>
      <c r="L65" s="51"/>
      <c r="M65" s="51"/>
      <c r="N65" s="51"/>
      <c r="O65" s="51"/>
      <c r="P65" s="51"/>
      <c r="Q65" s="51"/>
      <c r="R65" s="51"/>
      <c r="S65" s="51"/>
      <c r="T65" s="51"/>
      <c r="U65" s="51"/>
      <c r="V65" s="51"/>
      <c r="W65" s="51"/>
      <c r="X65" s="51"/>
      <c r="Y65" s="51"/>
      <c r="Z65" s="51"/>
    </row>
    <row r="66" spans="1:62" s="36" customFormat="1" x14ac:dyDescent="0.25">
      <c r="A66" s="8"/>
      <c r="B66" s="8"/>
      <c r="C66" s="8"/>
      <c r="D66" s="8"/>
      <c r="E66" s="8"/>
      <c r="G66" s="217"/>
      <c r="H66" s="217"/>
      <c r="I66" s="221" t="e">
        <f>IF(AH62&lt;=3.83,"X","")</f>
        <v>#DIV/0!</v>
      </c>
      <c r="J66" s="221"/>
      <c r="K66" s="21" t="s">
        <v>46</v>
      </c>
      <c r="O66" s="50"/>
      <c r="P66" s="50"/>
      <c r="Q66" s="50"/>
      <c r="R66" s="50"/>
      <c r="S66" s="50"/>
      <c r="T66" s="50"/>
      <c r="U66" s="50"/>
      <c r="V66" s="50"/>
      <c r="W66" s="54"/>
      <c r="X66" s="50"/>
      <c r="Y66" s="50"/>
      <c r="Z66" s="50"/>
      <c r="AA66" s="54"/>
      <c r="AB66" s="54"/>
      <c r="AC66" s="50"/>
      <c r="AD66" s="50"/>
      <c r="AE66" s="50"/>
      <c r="AF66" s="50"/>
      <c r="AG66" s="50"/>
      <c r="AH66" s="50"/>
      <c r="AI66" s="50"/>
      <c r="AJ66" s="50"/>
      <c r="AK66" s="50"/>
      <c r="AL66" s="54"/>
      <c r="AM66" s="50"/>
      <c r="AN66" s="50"/>
      <c r="AO66" s="50"/>
      <c r="AP66" s="54"/>
      <c r="AQ66" s="55"/>
    </row>
    <row r="67" spans="1:62" s="8" customFormat="1" ht="4.1500000000000004" customHeight="1" x14ac:dyDescent="0.25">
      <c r="C67" s="36"/>
      <c r="D67" s="51"/>
      <c r="E67" s="51"/>
      <c r="F67" s="51"/>
      <c r="G67" s="51"/>
      <c r="H67" s="51"/>
      <c r="I67" s="51"/>
      <c r="J67" s="51"/>
      <c r="K67" s="51"/>
      <c r="L67" s="51"/>
      <c r="M67" s="51"/>
      <c r="N67" s="51"/>
      <c r="O67" s="51"/>
      <c r="P67" s="51"/>
      <c r="Q67" s="51"/>
      <c r="R67" s="51"/>
      <c r="S67" s="51"/>
      <c r="T67" s="51"/>
      <c r="U67" s="51"/>
      <c r="V67" s="51"/>
      <c r="W67" s="51"/>
      <c r="X67" s="51"/>
      <c r="Y67" s="51"/>
      <c r="Z67" s="51"/>
    </row>
    <row r="68" spans="1:62" s="8" customFormat="1" x14ac:dyDescent="0.25">
      <c r="G68" s="240"/>
      <c r="H68" s="240"/>
      <c r="I68" s="220" t="e">
        <f>IF(AH62&gt;3.83,"X","")</f>
        <v>#DIV/0!</v>
      </c>
      <c r="J68" s="220"/>
      <c r="K68" s="21" t="s">
        <v>47</v>
      </c>
      <c r="AC68" s="50"/>
      <c r="AD68" s="50"/>
      <c r="AE68" s="50"/>
      <c r="AF68" s="50"/>
      <c r="AG68" s="50"/>
      <c r="AH68" s="50"/>
      <c r="AI68" s="50"/>
      <c r="AJ68" s="50"/>
      <c r="AK68" s="50"/>
      <c r="AL68" s="50"/>
      <c r="AM68" s="50"/>
      <c r="AN68" s="50"/>
      <c r="AO68" s="50"/>
    </row>
    <row r="69" spans="1:62" s="8" customFormat="1" ht="15.75" x14ac:dyDescent="0.3">
      <c r="D69" s="36"/>
      <c r="K69" s="191" t="s">
        <v>78</v>
      </c>
      <c r="AH69" s="35"/>
      <c r="AL69" s="21"/>
    </row>
    <row r="70" spans="1:62" s="1" customFormat="1" ht="16.5" x14ac:dyDescent="0.3">
      <c r="D70" s="4"/>
      <c r="I70" s="9"/>
      <c r="X70" s="3"/>
      <c r="AH70" s="2"/>
      <c r="AL70" s="7" t="s">
        <v>20</v>
      </c>
    </row>
    <row r="71" spans="1:62" s="36" customFormat="1" ht="6" customHeight="1" x14ac:dyDescent="0.25">
      <c r="A71" s="41"/>
      <c r="B71" s="41"/>
      <c r="C71" s="41"/>
      <c r="D71" s="41"/>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8"/>
      <c r="AN71" s="39"/>
      <c r="AO71" s="39"/>
      <c r="AP71" s="59"/>
      <c r="AQ71" s="39"/>
    </row>
    <row r="72" spans="1:62" s="13" customFormat="1" ht="21.95" customHeight="1" x14ac:dyDescent="0.25">
      <c r="A72" s="203" t="s">
        <v>50</v>
      </c>
      <c r="B72" s="203"/>
      <c r="C72" s="203"/>
      <c r="D72" s="203"/>
      <c r="E72" s="203"/>
      <c r="F72" s="203"/>
      <c r="G72" s="203"/>
      <c r="H72" s="203"/>
      <c r="I72" s="203"/>
      <c r="J72" s="203"/>
      <c r="K72" s="203"/>
      <c r="L72" s="203"/>
      <c r="M72" s="203"/>
      <c r="N72" s="203"/>
      <c r="O72" s="203"/>
      <c r="P72" s="203"/>
      <c r="Q72" s="203"/>
      <c r="R72" s="203"/>
      <c r="S72" s="203"/>
      <c r="T72" s="203"/>
      <c r="U72" s="203"/>
      <c r="V72" s="203"/>
      <c r="W72" s="203"/>
      <c r="X72" s="203"/>
      <c r="Y72" s="203"/>
      <c r="Z72" s="203"/>
      <c r="AA72" s="203"/>
      <c r="AB72" s="203"/>
      <c r="AC72" s="203"/>
      <c r="AD72" s="203"/>
      <c r="AE72" s="203"/>
      <c r="AF72" s="203"/>
      <c r="AG72" s="203"/>
      <c r="AH72" s="203"/>
      <c r="AI72" s="203"/>
      <c r="AJ72" s="203"/>
      <c r="AK72" s="203"/>
      <c r="AL72" s="203"/>
      <c r="AM72" s="203"/>
      <c r="AN72" s="203"/>
      <c r="AO72" s="203"/>
      <c r="AP72" s="203"/>
      <c r="AQ72" s="203"/>
      <c r="AR72" s="11"/>
      <c r="AS72" s="12"/>
      <c r="AT72" s="12"/>
      <c r="AU72" s="12"/>
      <c r="AV72" s="12"/>
      <c r="AW72" s="12"/>
      <c r="AX72" s="12"/>
      <c r="AY72" s="12"/>
      <c r="AZ72" s="12"/>
      <c r="BA72" s="12"/>
      <c r="BB72" s="12"/>
      <c r="BC72" s="12"/>
      <c r="BD72" s="12"/>
      <c r="BE72" s="12"/>
      <c r="BF72" s="12"/>
      <c r="BG72" s="12"/>
      <c r="BH72" s="12"/>
      <c r="BI72" s="12"/>
      <c r="BJ72" s="12"/>
    </row>
    <row r="73" spans="1:62" s="8" customFormat="1" x14ac:dyDescent="0.25">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Q73" s="36"/>
      <c r="AR73" s="36"/>
      <c r="AS73" s="36"/>
      <c r="AT73" s="36"/>
      <c r="AU73" s="36"/>
      <c r="AV73" s="36"/>
      <c r="AW73" s="36"/>
      <c r="AX73" s="36"/>
      <c r="AY73" s="36"/>
      <c r="AZ73" s="36"/>
      <c r="BA73" s="36"/>
      <c r="BB73" s="36"/>
      <c r="BC73" s="36"/>
      <c r="BD73" s="36"/>
      <c r="BE73" s="36"/>
      <c r="BF73" s="36"/>
      <c r="BG73" s="36"/>
      <c r="BH73" s="36"/>
    </row>
    <row r="74" spans="1:62" s="187" customFormat="1" ht="17.25" x14ac:dyDescent="0.3">
      <c r="A74" s="184" t="s">
        <v>67</v>
      </c>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6"/>
      <c r="AG74" s="185"/>
    </row>
    <row r="75" spans="1:62" s="16" customFormat="1" ht="12.95" customHeight="1" x14ac:dyDescent="0.25">
      <c r="D75" s="17"/>
      <c r="F75" s="17"/>
      <c r="G75" s="17"/>
      <c r="H75" s="17"/>
      <c r="I75" s="17"/>
      <c r="J75" s="17"/>
      <c r="K75" s="17"/>
      <c r="L75" s="17"/>
      <c r="M75" s="17"/>
      <c r="N75" s="17"/>
      <c r="O75" s="17"/>
      <c r="P75" s="17"/>
      <c r="Q75" s="17"/>
      <c r="R75" s="17"/>
      <c r="S75" s="17"/>
      <c r="V75" s="18"/>
      <c r="W75" s="18"/>
      <c r="X75" s="18"/>
      <c r="Y75" s="18"/>
      <c r="Z75" s="18"/>
      <c r="AA75" s="18"/>
      <c r="AB75" s="18"/>
      <c r="AC75" s="8"/>
      <c r="AE75" s="18"/>
      <c r="AF75" s="18"/>
      <c r="AG75" s="18"/>
      <c r="AH75" s="18"/>
      <c r="AI75" s="18"/>
      <c r="AJ75" s="18"/>
      <c r="AK75" s="18"/>
      <c r="AP75" s="18"/>
      <c r="AQ75" s="18"/>
      <c r="AR75" s="18"/>
    </row>
    <row r="76" spans="1:62" s="8" customFormat="1" ht="15" customHeight="1" x14ac:dyDescent="0.25">
      <c r="A76" s="219" t="s">
        <v>72</v>
      </c>
      <c r="B76" s="219"/>
      <c r="C76" s="219"/>
      <c r="D76" s="219"/>
      <c r="E76" s="219"/>
      <c r="F76" s="219"/>
      <c r="G76" s="219"/>
      <c r="H76" s="219"/>
      <c r="I76" s="219"/>
      <c r="J76" s="219"/>
      <c r="K76" s="219"/>
      <c r="L76" s="219"/>
      <c r="M76" s="219"/>
      <c r="N76" s="219"/>
      <c r="O76" s="219"/>
      <c r="P76" s="219"/>
      <c r="Q76" s="219"/>
      <c r="R76" s="219"/>
      <c r="S76" s="219"/>
      <c r="T76" s="219"/>
      <c r="U76" s="219"/>
      <c r="V76" s="219"/>
      <c r="W76" s="219"/>
      <c r="X76" s="219"/>
      <c r="Y76" s="219"/>
      <c r="Z76" s="219"/>
      <c r="AA76" s="219"/>
      <c r="AB76" s="219"/>
      <c r="AC76" s="219"/>
      <c r="AD76" s="219"/>
      <c r="AE76" s="219"/>
      <c r="AF76" s="219"/>
      <c r="AG76" s="219"/>
      <c r="AH76" s="219"/>
      <c r="AI76" s="219"/>
      <c r="AJ76" s="219"/>
      <c r="AK76" s="219"/>
      <c r="AL76" s="219"/>
      <c r="AM76" s="219"/>
      <c r="AN76" s="219"/>
      <c r="AO76" s="219"/>
      <c r="AQ76" s="36"/>
      <c r="AR76" s="36"/>
      <c r="AS76" s="36"/>
      <c r="AT76" s="36"/>
      <c r="AU76" s="36"/>
      <c r="AV76" s="36"/>
      <c r="AW76" s="36"/>
      <c r="AX76" s="36"/>
      <c r="AY76" s="36"/>
      <c r="AZ76" s="36"/>
      <c r="BA76" s="36"/>
      <c r="BB76" s="36"/>
      <c r="BC76" s="36"/>
      <c r="BD76" s="36"/>
      <c r="BE76" s="36"/>
      <c r="BF76" s="36"/>
      <c r="BG76" s="36"/>
      <c r="BH76" s="36"/>
    </row>
    <row r="77" spans="1:62" s="16" customFormat="1" ht="12.95" customHeight="1" x14ac:dyDescent="0.25">
      <c r="D77" s="17"/>
      <c r="F77" s="17"/>
      <c r="G77" s="17"/>
      <c r="H77" s="17"/>
      <c r="I77" s="17"/>
      <c r="J77" s="17"/>
      <c r="K77" s="17"/>
      <c r="L77" s="17"/>
      <c r="M77" s="17"/>
      <c r="N77" s="17"/>
      <c r="O77" s="17"/>
      <c r="P77" s="17"/>
      <c r="Q77" s="17"/>
      <c r="R77" s="17"/>
      <c r="S77" s="17"/>
      <c r="V77" s="18"/>
      <c r="W77" s="18"/>
      <c r="X77" s="18"/>
      <c r="Y77" s="18"/>
      <c r="Z77" s="18"/>
      <c r="AA77" s="18"/>
      <c r="AB77" s="18"/>
      <c r="AC77" s="8"/>
      <c r="AE77" s="18"/>
      <c r="AF77" s="18"/>
      <c r="AG77" s="18"/>
      <c r="AH77" s="18"/>
      <c r="AI77" s="18"/>
      <c r="AJ77" s="18"/>
      <c r="AK77" s="18"/>
      <c r="AP77" s="18"/>
      <c r="AQ77" s="18"/>
      <c r="AR77" s="18"/>
    </row>
    <row r="78" spans="1:62" s="16" customFormat="1" x14ac:dyDescent="0.25">
      <c r="A78" s="210">
        <v>1</v>
      </c>
      <c r="B78" s="210"/>
      <c r="C78" s="41"/>
      <c r="D78" s="26" t="s">
        <v>48</v>
      </c>
      <c r="S78" s="17"/>
      <c r="T78" s="44"/>
      <c r="U78" s="44"/>
      <c r="V78" s="44"/>
      <c r="W78" s="17"/>
      <c r="X78" s="17"/>
      <c r="Y78" s="17"/>
      <c r="Z78" s="17"/>
      <c r="AA78" s="17"/>
      <c r="AB78" s="17"/>
      <c r="AC78" s="17"/>
      <c r="AD78" s="17"/>
      <c r="AE78" s="17"/>
      <c r="AF78" s="17"/>
      <c r="AK78" s="17"/>
      <c r="AL78" s="17"/>
      <c r="AM78" s="17"/>
      <c r="AN78" s="17"/>
      <c r="AO78" s="17"/>
      <c r="AP78" s="17"/>
      <c r="AQ78" s="17"/>
    </row>
    <row r="79" spans="1:62" s="8" customFormat="1" ht="6" customHeight="1" x14ac:dyDescent="0.25">
      <c r="C79" s="36"/>
      <c r="D79" s="61"/>
    </row>
    <row r="80" spans="1:62" s="8" customFormat="1" x14ac:dyDescent="0.25">
      <c r="C80" s="36"/>
      <c r="D80" s="10" t="s">
        <v>8</v>
      </c>
      <c r="E80" s="62" t="s">
        <v>81</v>
      </c>
      <c r="F80" s="21"/>
      <c r="G80" s="51"/>
      <c r="H80" s="51"/>
      <c r="I80" s="51"/>
      <c r="J80" s="51"/>
      <c r="K80" s="51"/>
      <c r="L80" s="51"/>
      <c r="M80" s="51"/>
      <c r="N80" s="51"/>
      <c r="O80" s="51"/>
      <c r="P80" s="51"/>
      <c r="Q80" s="51"/>
      <c r="R80" s="51"/>
      <c r="S80" s="51"/>
      <c r="T80" s="51"/>
      <c r="U80" s="51"/>
      <c r="V80" s="51"/>
      <c r="W80" s="51"/>
      <c r="X80" s="51"/>
      <c r="Y80" s="51"/>
      <c r="Z80" s="51"/>
      <c r="AA80" s="48"/>
      <c r="AB80" s="48"/>
      <c r="AC80" s="48"/>
      <c r="AD80" s="48"/>
      <c r="AE80" s="48"/>
      <c r="AF80" s="48"/>
      <c r="AG80" s="48"/>
      <c r="AH80" s="48"/>
      <c r="AK80" s="63"/>
      <c r="AL80" s="8" t="s">
        <v>1</v>
      </c>
      <c r="AM80" s="35"/>
      <c r="AN80" s="63"/>
      <c r="AO80" s="8" t="s">
        <v>2</v>
      </c>
      <c r="AQ80" s="48"/>
    </row>
    <row r="81" spans="1:60" s="8" customFormat="1" ht="17.25" x14ac:dyDescent="0.25">
      <c r="D81" s="10"/>
      <c r="E81" s="62" t="s">
        <v>82</v>
      </c>
      <c r="F81" s="21"/>
      <c r="G81" s="51"/>
      <c r="H81" s="51"/>
      <c r="I81" s="51"/>
      <c r="J81" s="51"/>
      <c r="K81" s="51"/>
      <c r="L81" s="51"/>
      <c r="M81" s="51"/>
      <c r="N81" s="51"/>
      <c r="O81" s="51"/>
      <c r="P81" s="51"/>
      <c r="Q81" s="51"/>
      <c r="R81" s="51"/>
      <c r="S81" s="51"/>
      <c r="T81" s="51"/>
      <c r="U81" s="51"/>
      <c r="V81" s="51"/>
      <c r="W81" s="51"/>
      <c r="X81" s="51"/>
      <c r="Y81" s="51"/>
      <c r="Z81" s="51"/>
      <c r="AA81" s="48"/>
      <c r="AB81" s="48"/>
      <c r="AC81" s="48"/>
      <c r="AD81" s="48"/>
      <c r="AE81" s="48"/>
      <c r="AF81" s="48"/>
      <c r="AG81" s="48"/>
      <c r="AH81" s="48"/>
      <c r="AK81" s="188"/>
      <c r="AM81" s="35"/>
      <c r="AN81" s="188"/>
      <c r="AQ81" s="48"/>
    </row>
    <row r="82" spans="1:60" s="8" customFormat="1" ht="4.1500000000000004" customHeight="1" x14ac:dyDescent="0.25">
      <c r="C82" s="36"/>
      <c r="D82" s="51"/>
      <c r="E82" s="51"/>
      <c r="F82" s="21"/>
      <c r="G82" s="51"/>
      <c r="H82" s="51"/>
      <c r="I82" s="51"/>
      <c r="J82" s="51"/>
      <c r="K82" s="51"/>
      <c r="L82" s="51"/>
      <c r="M82" s="51"/>
      <c r="N82" s="51"/>
      <c r="O82" s="51"/>
      <c r="P82" s="51"/>
      <c r="Q82" s="51"/>
      <c r="R82" s="51"/>
      <c r="S82" s="51"/>
      <c r="T82" s="51"/>
      <c r="U82" s="51"/>
      <c r="V82" s="51"/>
      <c r="W82" s="51"/>
      <c r="X82" s="51"/>
      <c r="Y82" s="51"/>
      <c r="Z82" s="51"/>
    </row>
    <row r="83" spans="1:60" s="8" customFormat="1" x14ac:dyDescent="0.25">
      <c r="C83" s="36"/>
      <c r="D83" s="10" t="s">
        <v>8</v>
      </c>
      <c r="E83" s="218" t="s">
        <v>83</v>
      </c>
      <c r="F83" s="218"/>
      <c r="G83" s="218"/>
      <c r="H83" s="218"/>
      <c r="I83" s="218"/>
      <c r="J83" s="218"/>
      <c r="K83" s="218"/>
      <c r="L83" s="218"/>
      <c r="M83" s="218"/>
      <c r="N83" s="218"/>
      <c r="O83" s="218"/>
      <c r="P83" s="218"/>
      <c r="Q83" s="218"/>
      <c r="R83" s="218"/>
      <c r="S83" s="218"/>
      <c r="T83" s="218"/>
      <c r="U83" s="218"/>
      <c r="V83" s="218"/>
      <c r="W83" s="218"/>
      <c r="X83" s="218"/>
      <c r="Y83" s="218"/>
      <c r="Z83" s="218"/>
      <c r="AA83" s="218"/>
      <c r="AB83" s="218"/>
      <c r="AC83" s="218"/>
      <c r="AD83" s="218"/>
      <c r="AE83" s="218"/>
      <c r="AF83" s="218"/>
      <c r="AG83" s="218"/>
      <c r="AK83" s="63"/>
      <c r="AL83" s="8" t="s">
        <v>1</v>
      </c>
      <c r="AM83" s="35"/>
      <c r="AN83" s="63"/>
      <c r="AO83" s="8" t="s">
        <v>2</v>
      </c>
      <c r="AQ83" s="64"/>
    </row>
    <row r="84" spans="1:60" s="8" customFormat="1" x14ac:dyDescent="0.25">
      <c r="A84" s="60"/>
      <c r="B84" s="60"/>
      <c r="C84" s="60"/>
      <c r="D84" s="60"/>
      <c r="E84" s="218"/>
      <c r="F84" s="218"/>
      <c r="G84" s="218"/>
      <c r="H84" s="218"/>
      <c r="I84" s="218"/>
      <c r="J84" s="218"/>
      <c r="K84" s="218"/>
      <c r="L84" s="218"/>
      <c r="M84" s="218"/>
      <c r="N84" s="218"/>
      <c r="O84" s="218"/>
      <c r="P84" s="218"/>
      <c r="Q84" s="218"/>
      <c r="R84" s="218"/>
      <c r="S84" s="218"/>
      <c r="T84" s="218"/>
      <c r="U84" s="218"/>
      <c r="V84" s="218"/>
      <c r="W84" s="218"/>
      <c r="X84" s="218"/>
      <c r="Y84" s="218"/>
      <c r="Z84" s="218"/>
      <c r="AA84" s="218"/>
      <c r="AB84" s="218"/>
      <c r="AC84" s="218"/>
      <c r="AD84" s="218"/>
      <c r="AE84" s="218"/>
      <c r="AF84" s="218"/>
      <c r="AG84" s="218"/>
      <c r="AH84" s="60"/>
      <c r="AI84" s="60"/>
      <c r="AJ84" s="60"/>
      <c r="AK84" s="60"/>
      <c r="AL84" s="60"/>
      <c r="AM84" s="60"/>
      <c r="AN84" s="60"/>
      <c r="AO84" s="60"/>
      <c r="AQ84" s="36"/>
      <c r="AR84" s="36"/>
      <c r="AS84" s="36"/>
      <c r="AT84" s="36"/>
      <c r="AU84" s="36"/>
      <c r="AV84" s="36"/>
      <c r="AW84" s="36"/>
      <c r="AX84" s="36"/>
      <c r="AY84" s="36"/>
      <c r="AZ84" s="36"/>
      <c r="BA84" s="36"/>
      <c r="BB84" s="36"/>
      <c r="BC84" s="36"/>
      <c r="BD84" s="36"/>
      <c r="BE84" s="36"/>
      <c r="BF84" s="36"/>
      <c r="BG84" s="36"/>
      <c r="BH84" s="36"/>
    </row>
    <row r="85" spans="1:60" s="8" customFormat="1" ht="4.1500000000000004" customHeight="1" x14ac:dyDescent="0.25">
      <c r="C85" s="36"/>
      <c r="D85" s="51"/>
      <c r="E85" s="51"/>
      <c r="F85" s="21"/>
      <c r="G85" s="51"/>
      <c r="H85" s="51"/>
      <c r="I85" s="51"/>
      <c r="J85" s="51"/>
      <c r="K85" s="51"/>
      <c r="L85" s="51"/>
      <c r="M85" s="51"/>
      <c r="N85" s="51"/>
      <c r="O85" s="51"/>
      <c r="P85" s="51"/>
      <c r="Q85" s="51"/>
      <c r="R85" s="51"/>
      <c r="S85" s="51"/>
      <c r="T85" s="51"/>
      <c r="U85" s="51"/>
      <c r="V85" s="51"/>
      <c r="W85" s="51"/>
      <c r="X85" s="51"/>
      <c r="Y85" s="51"/>
      <c r="Z85" s="51"/>
    </row>
    <row r="86" spans="1:60" s="8" customFormat="1" ht="17.25" x14ac:dyDescent="0.25">
      <c r="C86" s="36"/>
      <c r="D86" s="10" t="s">
        <v>8</v>
      </c>
      <c r="E86" s="26" t="s">
        <v>84</v>
      </c>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K86" s="63"/>
      <c r="AL86" s="8" t="s">
        <v>1</v>
      </c>
      <c r="AM86" s="35"/>
      <c r="AN86" s="63"/>
      <c r="AO86" s="8" t="s">
        <v>2</v>
      </c>
      <c r="AQ86" s="48"/>
    </row>
    <row r="87" spans="1:60" s="8" customFormat="1" ht="16.5" customHeight="1" x14ac:dyDescent="0.25">
      <c r="C87" s="36"/>
      <c r="D87" s="51"/>
      <c r="E87" s="213" t="s">
        <v>85</v>
      </c>
      <c r="F87" s="213"/>
      <c r="G87" s="213"/>
      <c r="H87" s="213"/>
      <c r="I87" s="213"/>
      <c r="J87" s="213"/>
      <c r="K87" s="213"/>
      <c r="L87" s="213"/>
      <c r="M87" s="213"/>
      <c r="N87" s="213"/>
      <c r="O87" s="213"/>
      <c r="P87" s="213"/>
      <c r="Q87" s="213"/>
      <c r="R87" s="213"/>
      <c r="S87" s="213"/>
      <c r="T87" s="213"/>
      <c r="U87" s="213"/>
      <c r="V87" s="213"/>
      <c r="W87" s="213"/>
      <c r="X87" s="213"/>
      <c r="Y87" s="213"/>
      <c r="Z87" s="213"/>
      <c r="AA87" s="213"/>
      <c r="AB87" s="213"/>
      <c r="AC87" s="213"/>
      <c r="AD87" s="213"/>
      <c r="AE87" s="213"/>
      <c r="AF87" s="213"/>
      <c r="AG87" s="213"/>
      <c r="AH87" s="213"/>
      <c r="AI87" s="42"/>
      <c r="AJ87" s="42"/>
      <c r="AK87" s="42"/>
      <c r="AL87" s="42"/>
      <c r="AM87" s="42"/>
    </row>
    <row r="88" spans="1:60" s="8" customFormat="1" x14ac:dyDescent="0.25">
      <c r="C88" s="36"/>
      <c r="D88" s="51"/>
      <c r="E88" s="213"/>
      <c r="F88" s="213"/>
      <c r="G88" s="213"/>
      <c r="H88" s="213"/>
      <c r="I88" s="213"/>
      <c r="J88" s="213"/>
      <c r="K88" s="213"/>
      <c r="L88" s="213"/>
      <c r="M88" s="213"/>
      <c r="N88" s="213"/>
      <c r="O88" s="213"/>
      <c r="P88" s="213"/>
      <c r="Q88" s="213"/>
      <c r="R88" s="213"/>
      <c r="S88" s="213"/>
      <c r="T88" s="213"/>
      <c r="U88" s="213"/>
      <c r="V88" s="213"/>
      <c r="W88" s="213"/>
      <c r="X88" s="213"/>
      <c r="Y88" s="213"/>
      <c r="Z88" s="213"/>
      <c r="AA88" s="213"/>
      <c r="AB88" s="213"/>
      <c r="AC88" s="213"/>
      <c r="AD88" s="213"/>
      <c r="AE88" s="213"/>
      <c r="AF88" s="213"/>
      <c r="AG88" s="213"/>
      <c r="AH88" s="213"/>
      <c r="AI88" s="42"/>
      <c r="AJ88" s="42"/>
      <c r="AK88" s="42"/>
      <c r="AL88" s="42"/>
      <c r="AM88" s="42"/>
    </row>
    <row r="89" spans="1:60" s="8" customFormat="1" x14ac:dyDescent="0.25">
      <c r="C89" s="36"/>
      <c r="D89" s="51"/>
      <c r="E89" s="213"/>
      <c r="F89" s="213"/>
      <c r="G89" s="213"/>
      <c r="H89" s="213"/>
      <c r="I89" s="213"/>
      <c r="J89" s="213"/>
      <c r="K89" s="213"/>
      <c r="L89" s="213"/>
      <c r="M89" s="213"/>
      <c r="N89" s="213"/>
      <c r="O89" s="213"/>
      <c r="P89" s="213"/>
      <c r="Q89" s="213"/>
      <c r="R89" s="213"/>
      <c r="S89" s="213"/>
      <c r="T89" s="213"/>
      <c r="U89" s="213"/>
      <c r="V89" s="213"/>
      <c r="W89" s="213"/>
      <c r="X89" s="213"/>
      <c r="Y89" s="213"/>
      <c r="Z89" s="213"/>
      <c r="AA89" s="213"/>
      <c r="AB89" s="213"/>
      <c r="AC89" s="213"/>
      <c r="AD89" s="213"/>
      <c r="AE89" s="213"/>
      <c r="AF89" s="213"/>
      <c r="AG89" s="213"/>
      <c r="AH89" s="213"/>
      <c r="AI89" s="42"/>
      <c r="AJ89" s="42"/>
      <c r="AK89" s="42"/>
      <c r="AL89" s="42"/>
      <c r="AM89" s="42"/>
    </row>
    <row r="90" spans="1:60" s="8" customFormat="1" x14ac:dyDescent="0.25">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Q90" s="36"/>
      <c r="AR90" s="36"/>
      <c r="AS90" s="36"/>
      <c r="AT90" s="36"/>
      <c r="AU90" s="36"/>
      <c r="AV90" s="36"/>
      <c r="AW90" s="36"/>
      <c r="AX90" s="36"/>
      <c r="AY90" s="36"/>
      <c r="AZ90" s="36"/>
      <c r="BA90" s="36"/>
      <c r="BB90" s="36"/>
      <c r="BC90" s="36"/>
      <c r="BD90" s="36"/>
      <c r="BE90" s="36"/>
      <c r="BF90" s="36"/>
      <c r="BG90" s="36"/>
      <c r="BH90" s="36"/>
    </row>
    <row r="91" spans="1:60" s="8" customFormat="1" ht="16.5" customHeight="1" x14ac:dyDescent="0.25">
      <c r="A91" s="210">
        <v>2</v>
      </c>
      <c r="B91" s="210"/>
      <c r="C91" s="41"/>
      <c r="D91" s="213" t="s">
        <v>49</v>
      </c>
      <c r="E91" s="213"/>
      <c r="F91" s="213"/>
      <c r="G91" s="213"/>
      <c r="H91" s="213"/>
      <c r="I91" s="213"/>
      <c r="J91" s="213"/>
      <c r="K91" s="213"/>
      <c r="L91" s="213"/>
      <c r="M91" s="213"/>
      <c r="N91" s="213"/>
      <c r="O91" s="213"/>
      <c r="P91" s="213"/>
      <c r="Q91" s="213"/>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42"/>
      <c r="AR91" s="42"/>
      <c r="AS91" s="42"/>
    </row>
    <row r="92" spans="1:60" s="8" customFormat="1" ht="16.5" customHeight="1" x14ac:dyDescent="0.25">
      <c r="A92" s="41"/>
      <c r="B92" s="41"/>
      <c r="C92" s="41"/>
      <c r="D92" s="213"/>
      <c r="E92" s="213"/>
      <c r="F92" s="213"/>
      <c r="G92" s="213"/>
      <c r="H92" s="213"/>
      <c r="I92" s="213"/>
      <c r="J92" s="213"/>
      <c r="K92" s="213"/>
      <c r="L92" s="213"/>
      <c r="M92" s="213"/>
      <c r="N92" s="213"/>
      <c r="O92" s="213"/>
      <c r="P92" s="213"/>
      <c r="Q92" s="213"/>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42"/>
      <c r="AR92" s="42"/>
      <c r="AS92" s="42"/>
    </row>
    <row r="93" spans="1:60" s="36" customFormat="1" ht="16.5" customHeight="1" x14ac:dyDescent="0.25">
      <c r="A93" s="41"/>
      <c r="B93" s="41"/>
      <c r="C93" s="41"/>
      <c r="D93" s="213"/>
      <c r="E93" s="213"/>
      <c r="F93" s="213"/>
      <c r="G93" s="213"/>
      <c r="H93" s="213"/>
      <c r="I93" s="213"/>
      <c r="J93" s="213"/>
      <c r="K93" s="213"/>
      <c r="L93" s="213"/>
      <c r="M93" s="213"/>
      <c r="N93" s="213"/>
      <c r="O93" s="213"/>
      <c r="P93" s="213"/>
      <c r="Q93" s="213"/>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65"/>
      <c r="AR93" s="65"/>
      <c r="AS93" s="65"/>
    </row>
    <row r="94" spans="1:60" s="8" customFormat="1" ht="6" customHeight="1" x14ac:dyDescent="0.25">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Q94" s="36"/>
      <c r="AR94" s="36"/>
      <c r="AS94" s="36"/>
      <c r="AT94" s="36"/>
      <c r="AU94" s="36"/>
      <c r="AV94" s="36"/>
      <c r="AW94" s="36"/>
      <c r="AX94" s="36"/>
      <c r="AY94" s="36"/>
      <c r="AZ94" s="36"/>
      <c r="BA94" s="36"/>
      <c r="BB94" s="36"/>
      <c r="BC94" s="36"/>
      <c r="BD94" s="36"/>
      <c r="BE94" s="36"/>
      <c r="BF94" s="36"/>
      <c r="BG94" s="36"/>
      <c r="BH94" s="36"/>
    </row>
    <row r="95" spans="1:60" s="8" customFormat="1" ht="36" customHeight="1" x14ac:dyDescent="0.25">
      <c r="A95" s="35"/>
      <c r="B95" s="66"/>
      <c r="C95" s="67"/>
      <c r="H95" s="68"/>
      <c r="P95" s="69"/>
      <c r="Q95" s="225" t="s">
        <v>23</v>
      </c>
      <c r="R95" s="226"/>
      <c r="S95" s="226"/>
      <c r="T95" s="226"/>
      <c r="U95" s="226"/>
      <c r="V95" s="226"/>
      <c r="W95" s="226"/>
      <c r="X95" s="226"/>
      <c r="Y95" s="226"/>
      <c r="Z95" s="226"/>
      <c r="AA95" s="226"/>
      <c r="AB95" s="226"/>
      <c r="AC95" s="226"/>
      <c r="AD95" s="226"/>
      <c r="AE95" s="226"/>
      <c r="AF95" s="226"/>
      <c r="AG95" s="226"/>
      <c r="AH95" s="226"/>
      <c r="AI95" s="227"/>
      <c r="AJ95" s="70"/>
      <c r="AK95" s="51"/>
      <c r="AL95" s="51"/>
    </row>
    <row r="96" spans="1:60" s="8" customFormat="1" ht="8.1" customHeight="1" x14ac:dyDescent="0.25">
      <c r="A96" s="35"/>
      <c r="B96" s="66"/>
      <c r="C96" s="67"/>
      <c r="H96" s="68"/>
      <c r="P96" s="69"/>
      <c r="Q96" s="71"/>
      <c r="R96" s="72"/>
      <c r="S96" s="72"/>
      <c r="T96" s="72"/>
      <c r="U96" s="72"/>
      <c r="V96" s="72"/>
      <c r="W96" s="72"/>
      <c r="X96" s="72"/>
      <c r="Y96" s="72"/>
      <c r="Z96" s="72"/>
      <c r="AA96" s="72"/>
      <c r="AB96" s="72"/>
      <c r="AC96" s="72"/>
      <c r="AD96" s="72"/>
      <c r="AE96" s="72"/>
      <c r="AF96" s="72"/>
      <c r="AG96" s="72"/>
      <c r="AH96" s="72"/>
      <c r="AI96" s="73"/>
      <c r="AJ96" s="70"/>
      <c r="AK96" s="51"/>
      <c r="AL96" s="51"/>
    </row>
    <row r="97" spans="1:45" s="8" customFormat="1" x14ac:dyDescent="0.25">
      <c r="A97" s="35"/>
      <c r="B97" s="66"/>
      <c r="C97" s="67"/>
      <c r="H97" s="68"/>
      <c r="Q97" s="74" t="s">
        <v>52</v>
      </c>
      <c r="R97" s="75"/>
      <c r="S97" s="75"/>
      <c r="T97" s="75"/>
      <c r="U97" s="76"/>
      <c r="V97" s="49"/>
      <c r="W97" s="49"/>
      <c r="X97" s="201">
        <v>0</v>
      </c>
      <c r="Y97" s="202"/>
      <c r="Z97" s="77" t="s">
        <v>65</v>
      </c>
      <c r="AA97" s="49"/>
      <c r="AB97" s="228">
        <f>X97*8</f>
        <v>0</v>
      </c>
      <c r="AC97" s="228"/>
      <c r="AD97" s="228"/>
      <c r="AE97" s="78" t="s">
        <v>10</v>
      </c>
      <c r="AF97" s="49"/>
      <c r="AG97" s="79"/>
      <c r="AH97" s="79"/>
      <c r="AI97" s="80"/>
      <c r="AJ97" s="36"/>
      <c r="AK97" s="51"/>
      <c r="AM97" s="29"/>
      <c r="AN97" s="29"/>
      <c r="AO97" s="29"/>
      <c r="AP97" s="29"/>
    </row>
    <row r="98" spans="1:45" s="8" customFormat="1" ht="6" customHeight="1" x14ac:dyDescent="0.25">
      <c r="A98" s="35"/>
      <c r="B98" s="35"/>
      <c r="C98" s="39"/>
      <c r="E98" s="35"/>
      <c r="Q98" s="81"/>
      <c r="R98" s="75"/>
      <c r="S98" s="49"/>
      <c r="T98" s="49"/>
      <c r="U98" s="82"/>
      <c r="V98" s="49"/>
      <c r="W98" s="49"/>
      <c r="X98" s="49"/>
      <c r="Y98" s="49"/>
      <c r="Z98" s="49"/>
      <c r="AA98" s="49"/>
      <c r="AB98" s="49"/>
      <c r="AC98" s="49"/>
      <c r="AD98" s="83"/>
      <c r="AE98" s="84"/>
      <c r="AF98" s="49"/>
      <c r="AG98" s="49"/>
      <c r="AH98" s="49"/>
      <c r="AI98" s="85"/>
      <c r="AJ98" s="36"/>
      <c r="AK98" s="51"/>
      <c r="AL98" s="51"/>
      <c r="AM98" s="29"/>
      <c r="AN98" s="29"/>
      <c r="AO98" s="29"/>
      <c r="AP98" s="29"/>
    </row>
    <row r="99" spans="1:45" s="8" customFormat="1" ht="16.5" customHeight="1" x14ac:dyDescent="0.25">
      <c r="A99" s="35"/>
      <c r="B99" s="66"/>
      <c r="C99" s="67"/>
      <c r="Q99" s="86" t="s">
        <v>5</v>
      </c>
      <c r="R99" s="49"/>
      <c r="S99" s="49"/>
      <c r="T99" s="49"/>
      <c r="U99" s="49"/>
      <c r="V99" s="49"/>
      <c r="W99" s="49"/>
      <c r="X99" s="49"/>
      <c r="Y99" s="49"/>
      <c r="Z99" s="49"/>
      <c r="AA99" s="49"/>
      <c r="AB99" s="206" t="e">
        <f>AH44*(AB97/K33)</f>
        <v>#DIV/0!</v>
      </c>
      <c r="AC99" s="206"/>
      <c r="AD99" s="206"/>
      <c r="AE99" s="87"/>
      <c r="AF99" s="49"/>
      <c r="AG99" s="229"/>
      <c r="AH99" s="229"/>
      <c r="AI99" s="88"/>
      <c r="AJ99" s="36"/>
      <c r="AK99" s="29"/>
      <c r="AL99" s="29"/>
      <c r="AM99" s="29"/>
      <c r="AN99" s="29"/>
      <c r="AO99" s="29"/>
      <c r="AP99" s="29"/>
      <c r="AQ99" s="89"/>
    </row>
    <row r="100" spans="1:45" s="8" customFormat="1" ht="6" customHeight="1" x14ac:dyDescent="0.25">
      <c r="A100" s="35"/>
      <c r="B100" s="35"/>
      <c r="C100" s="39"/>
      <c r="E100" s="35"/>
      <c r="Q100" s="86"/>
      <c r="R100" s="49"/>
      <c r="S100" s="49"/>
      <c r="T100" s="49"/>
      <c r="U100" s="82"/>
      <c r="V100" s="49"/>
      <c r="W100" s="49"/>
      <c r="X100" s="49"/>
      <c r="Y100" s="49"/>
      <c r="Z100" s="49"/>
      <c r="AA100" s="49"/>
      <c r="AB100" s="75"/>
      <c r="AC100" s="83"/>
      <c r="AD100" s="49"/>
      <c r="AE100" s="49"/>
      <c r="AF100" s="49"/>
      <c r="AG100" s="84"/>
      <c r="AH100" s="49"/>
      <c r="AI100" s="88"/>
      <c r="AJ100" s="36"/>
      <c r="AK100" s="214" t="s">
        <v>22</v>
      </c>
      <c r="AL100" s="214"/>
      <c r="AM100" s="214"/>
      <c r="AN100" s="214"/>
      <c r="AO100" s="214"/>
      <c r="AP100" s="214"/>
      <c r="AQ100" s="89"/>
    </row>
    <row r="101" spans="1:45" s="8" customFormat="1" ht="16.5" customHeight="1" x14ac:dyDescent="0.25">
      <c r="A101" s="35"/>
      <c r="B101" s="66"/>
      <c r="C101" s="67"/>
      <c r="Q101" s="86" t="s">
        <v>14</v>
      </c>
      <c r="R101" s="49"/>
      <c r="S101" s="49"/>
      <c r="T101" s="49"/>
      <c r="U101" s="90"/>
      <c r="V101" s="49"/>
      <c r="W101" s="49"/>
      <c r="X101" s="49"/>
      <c r="Y101" s="49"/>
      <c r="Z101" s="49"/>
      <c r="AA101" s="49"/>
      <c r="AB101" s="206" t="e">
        <f>AH46*(AB97/K33)</f>
        <v>#DIV/0!</v>
      </c>
      <c r="AC101" s="206"/>
      <c r="AD101" s="206"/>
      <c r="AE101" s="78" t="s">
        <v>3</v>
      </c>
      <c r="AF101" s="78"/>
      <c r="AG101" s="78"/>
      <c r="AH101" s="49"/>
      <c r="AI101" s="88"/>
      <c r="AJ101" s="36"/>
      <c r="AK101" s="214"/>
      <c r="AL101" s="214"/>
      <c r="AM101" s="214"/>
      <c r="AN101" s="214"/>
      <c r="AO101" s="214"/>
      <c r="AP101" s="214"/>
      <c r="AQ101" s="89"/>
      <c r="AS101" s="66"/>
    </row>
    <row r="102" spans="1:45" s="8" customFormat="1" ht="6" customHeight="1" x14ac:dyDescent="0.25">
      <c r="A102" s="35"/>
      <c r="B102" s="35"/>
      <c r="C102" s="39"/>
      <c r="D102" s="91"/>
      <c r="E102" s="91"/>
      <c r="F102" s="91"/>
      <c r="G102" s="91"/>
      <c r="H102" s="91"/>
      <c r="I102" s="91"/>
      <c r="J102" s="91"/>
      <c r="K102" s="91"/>
      <c r="L102" s="91"/>
      <c r="M102" s="91"/>
      <c r="N102" s="91"/>
      <c r="Q102" s="86"/>
      <c r="R102" s="49"/>
      <c r="S102" s="49"/>
      <c r="T102" s="49"/>
      <c r="U102" s="82"/>
      <c r="V102" s="49"/>
      <c r="W102" s="49"/>
      <c r="X102" s="49"/>
      <c r="Y102" s="49"/>
      <c r="Z102" s="49"/>
      <c r="AA102" s="49"/>
      <c r="AB102" s="75"/>
      <c r="AC102" s="90"/>
      <c r="AD102" s="49"/>
      <c r="AE102" s="78"/>
      <c r="AF102" s="78"/>
      <c r="AG102" s="16"/>
      <c r="AH102" s="49"/>
      <c r="AI102" s="88"/>
      <c r="AJ102" s="36"/>
      <c r="AK102" s="214"/>
      <c r="AL102" s="214"/>
      <c r="AM102" s="214"/>
      <c r="AN102" s="214"/>
      <c r="AO102" s="214"/>
      <c r="AP102" s="214"/>
      <c r="AQ102" s="89"/>
    </row>
    <row r="103" spans="1:45" s="8" customFormat="1" x14ac:dyDescent="0.25">
      <c r="A103" s="132" t="s">
        <v>9</v>
      </c>
      <c r="B103" s="133"/>
      <c r="C103" s="133"/>
      <c r="D103" s="127"/>
      <c r="E103" s="127"/>
      <c r="F103" s="127"/>
      <c r="G103" s="133"/>
      <c r="H103" s="133"/>
      <c r="I103" s="133"/>
      <c r="J103" s="133"/>
      <c r="K103" s="133"/>
      <c r="L103" s="133"/>
      <c r="M103" s="133"/>
      <c r="N103" s="133"/>
      <c r="O103" s="127"/>
      <c r="Q103" s="86" t="s">
        <v>13</v>
      </c>
      <c r="R103" s="49"/>
      <c r="S103" s="49"/>
      <c r="T103" s="49"/>
      <c r="U103" s="82"/>
      <c r="V103" s="49"/>
      <c r="W103" s="49"/>
      <c r="X103" s="49"/>
      <c r="Y103" s="49"/>
      <c r="Z103" s="49"/>
      <c r="AA103" s="49"/>
      <c r="AB103" s="206" t="e">
        <f>AH48*(AB97/K33)</f>
        <v>#DIV/0!</v>
      </c>
      <c r="AC103" s="206"/>
      <c r="AD103" s="206"/>
      <c r="AE103" s="78" t="s">
        <v>3</v>
      </c>
      <c r="AF103" s="78"/>
      <c r="AG103" s="78"/>
      <c r="AH103" s="49"/>
      <c r="AI103" s="88"/>
      <c r="AJ103" s="36"/>
      <c r="AK103" s="214"/>
      <c r="AL103" s="214"/>
      <c r="AM103" s="214"/>
      <c r="AN103" s="214"/>
      <c r="AO103" s="214"/>
      <c r="AP103" s="214"/>
      <c r="AQ103" s="89"/>
    </row>
    <row r="104" spans="1:45" s="8" customFormat="1" ht="6" customHeight="1" x14ac:dyDescent="0.25">
      <c r="A104" s="92"/>
      <c r="B104" s="68"/>
      <c r="C104" s="68"/>
      <c r="G104" s="68"/>
      <c r="H104" s="68"/>
      <c r="Q104" s="86"/>
      <c r="R104" s="49"/>
      <c r="S104" s="49"/>
      <c r="T104" s="49"/>
      <c r="U104" s="82"/>
      <c r="V104" s="49"/>
      <c r="W104" s="49"/>
      <c r="X104" s="49"/>
      <c r="Y104" s="49"/>
      <c r="Z104" s="49"/>
      <c r="AA104" s="49"/>
      <c r="AB104" s="75"/>
      <c r="AC104" s="90"/>
      <c r="AD104" s="49"/>
      <c r="AE104" s="78"/>
      <c r="AF104" s="78"/>
      <c r="AG104" s="16"/>
      <c r="AH104" s="49"/>
      <c r="AI104" s="88"/>
      <c r="AJ104" s="36"/>
      <c r="AK104" s="51"/>
      <c r="AL104" s="51"/>
      <c r="AN104" s="51"/>
      <c r="AO104" s="51"/>
      <c r="AP104" s="51"/>
    </row>
    <row r="105" spans="1:45" s="8" customFormat="1" x14ac:dyDescent="0.25">
      <c r="A105" s="10" t="s">
        <v>8</v>
      </c>
      <c r="B105" s="31" t="s">
        <v>53</v>
      </c>
      <c r="C105" s="47"/>
      <c r="G105" s="47"/>
      <c r="H105" s="47"/>
      <c r="I105" s="47"/>
      <c r="J105" s="47"/>
      <c r="K105" s="47"/>
      <c r="L105" s="47"/>
      <c r="M105" s="93"/>
      <c r="N105" s="47"/>
      <c r="O105" s="47"/>
      <c r="P105" s="47"/>
      <c r="Q105" s="86" t="s">
        <v>15</v>
      </c>
      <c r="R105" s="94"/>
      <c r="S105" s="94"/>
      <c r="T105" s="94"/>
      <c r="U105" s="94"/>
      <c r="V105" s="94"/>
      <c r="W105" s="94"/>
      <c r="X105" s="94"/>
      <c r="Y105" s="94"/>
      <c r="Z105" s="94"/>
      <c r="AA105" s="94"/>
      <c r="AB105" s="206" t="e">
        <f>AH50*(AB97/K33)</f>
        <v>#DIV/0!</v>
      </c>
      <c r="AC105" s="206"/>
      <c r="AD105" s="206"/>
      <c r="AE105" s="95" t="s">
        <v>3</v>
      </c>
      <c r="AF105" s="95"/>
      <c r="AG105" s="95"/>
      <c r="AH105" s="49"/>
      <c r="AI105" s="88"/>
      <c r="AK105" s="96" t="e">
        <f>IF(AB105&lt;0.5,"X","")</f>
        <v>#DIV/0!</v>
      </c>
      <c r="AL105" s="8" t="s">
        <v>1</v>
      </c>
      <c r="AM105" s="35"/>
      <c r="AN105" s="97" t="e">
        <f>IF(AB105&gt;=0.5,"X","")</f>
        <v>#DIV/0!</v>
      </c>
      <c r="AO105" s="8" t="s">
        <v>2</v>
      </c>
    </row>
    <row r="106" spans="1:45" s="8" customFormat="1" ht="6" customHeight="1" x14ac:dyDescent="0.25">
      <c r="A106" s="22"/>
      <c r="B106" s="32"/>
      <c r="C106" s="47"/>
      <c r="G106" s="47"/>
      <c r="H106" s="47"/>
      <c r="I106" s="47"/>
      <c r="J106" s="47"/>
      <c r="K106" s="47"/>
      <c r="L106" s="47"/>
      <c r="M106" s="47"/>
      <c r="N106" s="47"/>
      <c r="O106" s="47"/>
      <c r="P106" s="47"/>
      <c r="Q106" s="86"/>
      <c r="R106" s="49"/>
      <c r="S106" s="49"/>
      <c r="T106" s="49"/>
      <c r="U106" s="82"/>
      <c r="V106" s="49"/>
      <c r="W106" s="49"/>
      <c r="X106" s="49"/>
      <c r="Y106" s="49"/>
      <c r="Z106" s="49"/>
      <c r="AA106" s="49"/>
      <c r="AB106" s="98"/>
      <c r="AC106" s="99"/>
      <c r="AD106" s="100"/>
      <c r="AE106" s="95"/>
      <c r="AF106" s="95"/>
      <c r="AG106" s="78"/>
      <c r="AH106" s="49"/>
      <c r="AI106" s="88"/>
      <c r="AK106" s="66"/>
      <c r="AL106" s="51"/>
      <c r="AM106" s="51"/>
      <c r="AN106" s="101"/>
      <c r="AO106" s="51"/>
    </row>
    <row r="107" spans="1:45" s="36" customFormat="1" x14ac:dyDescent="0.25">
      <c r="A107" s="10" t="s">
        <v>8</v>
      </c>
      <c r="B107" s="30" t="s">
        <v>54</v>
      </c>
      <c r="C107" s="47"/>
      <c r="G107" s="47"/>
      <c r="H107" s="47"/>
      <c r="I107" s="47"/>
      <c r="J107" s="47"/>
      <c r="K107" s="47"/>
      <c r="L107" s="47"/>
      <c r="M107" s="93"/>
      <c r="N107" s="47"/>
      <c r="O107" s="47"/>
      <c r="P107" s="47"/>
      <c r="Q107" s="86" t="s">
        <v>6</v>
      </c>
      <c r="R107" s="49"/>
      <c r="S107" s="49"/>
      <c r="T107" s="49"/>
      <c r="U107" s="102"/>
      <c r="V107" s="49"/>
      <c r="W107" s="49"/>
      <c r="X107" s="49"/>
      <c r="Y107" s="49"/>
      <c r="Z107" s="49"/>
      <c r="AA107" s="49"/>
      <c r="AB107" s="206" t="e">
        <f>AH52*(AB97/K33)</f>
        <v>#DIV/0!</v>
      </c>
      <c r="AC107" s="206"/>
      <c r="AD107" s="206"/>
      <c r="AE107" s="95" t="s">
        <v>4</v>
      </c>
      <c r="AF107" s="95"/>
      <c r="AG107" s="95"/>
      <c r="AH107" s="49"/>
      <c r="AI107" s="103"/>
      <c r="AJ107" s="8"/>
      <c r="AK107" s="96" t="e">
        <f>IF(AB107&lt;=200,"X","")</f>
        <v>#DIV/0!</v>
      </c>
      <c r="AL107" s="8" t="s">
        <v>1</v>
      </c>
      <c r="AM107" s="35"/>
      <c r="AN107" s="97" t="e">
        <f>IF(AB107&gt;200,"X","")</f>
        <v>#DIV/0!</v>
      </c>
      <c r="AO107" s="8" t="s">
        <v>2</v>
      </c>
      <c r="AP107" s="8"/>
    </row>
    <row r="108" spans="1:45" s="8" customFormat="1" ht="6" customHeight="1" x14ac:dyDescent="0.25">
      <c r="A108" s="22"/>
      <c r="B108" s="20"/>
      <c r="C108" s="47"/>
      <c r="G108" s="47"/>
      <c r="H108" s="47"/>
      <c r="I108" s="47"/>
      <c r="J108" s="47"/>
      <c r="K108" s="47"/>
      <c r="L108" s="47"/>
      <c r="M108" s="47"/>
      <c r="N108" s="47"/>
      <c r="O108" s="47"/>
      <c r="P108" s="47"/>
      <c r="Q108" s="86"/>
      <c r="R108" s="49"/>
      <c r="S108" s="49"/>
      <c r="T108" s="49"/>
      <c r="U108" s="82"/>
      <c r="V108" s="49"/>
      <c r="W108" s="49"/>
      <c r="X108" s="49"/>
      <c r="Y108" s="49"/>
      <c r="Z108" s="49"/>
      <c r="AA108" s="49"/>
      <c r="AB108" s="98"/>
      <c r="AC108" s="99"/>
      <c r="AD108" s="100"/>
      <c r="AE108" s="95"/>
      <c r="AF108" s="95"/>
      <c r="AG108" s="78"/>
      <c r="AH108" s="49"/>
      <c r="AI108" s="88"/>
      <c r="AK108" s="66"/>
      <c r="AL108" s="51"/>
      <c r="AM108" s="51"/>
      <c r="AN108" s="101"/>
      <c r="AO108" s="51"/>
    </row>
    <row r="109" spans="1:45" s="8" customFormat="1" x14ac:dyDescent="0.25">
      <c r="A109" s="22"/>
      <c r="B109" s="20"/>
      <c r="C109" s="29"/>
      <c r="G109" s="29"/>
      <c r="H109" s="29"/>
      <c r="I109" s="29"/>
      <c r="J109" s="29"/>
      <c r="K109" s="29"/>
      <c r="L109" s="29"/>
      <c r="M109" s="29"/>
      <c r="N109" s="29"/>
      <c r="O109" s="29"/>
      <c r="P109" s="104"/>
      <c r="Q109" s="86" t="s">
        <v>16</v>
      </c>
      <c r="R109" s="49"/>
      <c r="S109" s="49"/>
      <c r="T109" s="49"/>
      <c r="U109" s="102"/>
      <c r="V109" s="49"/>
      <c r="W109" s="49"/>
      <c r="X109" s="49"/>
      <c r="Y109" s="49"/>
      <c r="Z109" s="49"/>
      <c r="AA109" s="49"/>
      <c r="AB109" s="206" t="e">
        <f>AH54*(AB97/K33)</f>
        <v>#DIV/0!</v>
      </c>
      <c r="AC109" s="206"/>
      <c r="AD109" s="206"/>
      <c r="AE109" s="78" t="s">
        <v>3</v>
      </c>
      <c r="AF109" s="95"/>
      <c r="AG109" s="95"/>
      <c r="AH109" s="49"/>
      <c r="AI109" s="88"/>
      <c r="AN109" s="47"/>
    </row>
    <row r="110" spans="1:45" s="8" customFormat="1" ht="6" customHeight="1" x14ac:dyDescent="0.25">
      <c r="A110" s="22"/>
      <c r="B110" s="20"/>
      <c r="C110" s="29"/>
      <c r="G110" s="29"/>
      <c r="H110" s="29"/>
      <c r="I110" s="29"/>
      <c r="J110" s="29"/>
      <c r="K110" s="29"/>
      <c r="L110" s="29"/>
      <c r="M110" s="29"/>
      <c r="N110" s="29"/>
      <c r="O110" s="29"/>
      <c r="P110" s="104"/>
      <c r="Q110" s="86"/>
      <c r="R110" s="49"/>
      <c r="S110" s="49"/>
      <c r="T110" s="49"/>
      <c r="U110" s="82"/>
      <c r="V110" s="49"/>
      <c r="W110" s="49"/>
      <c r="X110" s="49"/>
      <c r="Y110" s="49"/>
      <c r="Z110" s="49"/>
      <c r="AA110" s="49"/>
      <c r="AB110" s="98"/>
      <c r="AC110" s="99"/>
      <c r="AD110" s="100"/>
      <c r="AE110" s="95"/>
      <c r="AF110" s="95"/>
      <c r="AG110" s="78"/>
      <c r="AH110" s="49"/>
      <c r="AI110" s="88"/>
      <c r="AK110" s="66"/>
      <c r="AL110" s="51"/>
      <c r="AM110" s="51"/>
      <c r="AN110" s="101"/>
      <c r="AO110" s="51"/>
    </row>
    <row r="111" spans="1:45" s="8" customFormat="1" x14ac:dyDescent="0.25">
      <c r="A111" s="22"/>
      <c r="B111" s="20"/>
      <c r="C111" s="29"/>
      <c r="G111" s="29"/>
      <c r="H111" s="29"/>
      <c r="I111" s="29"/>
      <c r="J111" s="29"/>
      <c r="K111" s="29"/>
      <c r="L111" s="29"/>
      <c r="M111" s="29"/>
      <c r="N111" s="29"/>
      <c r="O111" s="29"/>
      <c r="P111" s="104"/>
      <c r="Q111" s="86" t="s">
        <v>7</v>
      </c>
      <c r="R111" s="49"/>
      <c r="S111" s="49"/>
      <c r="T111" s="49"/>
      <c r="U111" s="82"/>
      <c r="V111" s="49"/>
      <c r="W111" s="49"/>
      <c r="X111" s="49"/>
      <c r="Y111" s="49"/>
      <c r="Z111" s="49"/>
      <c r="AA111" s="49"/>
      <c r="AB111" s="206" t="e">
        <f>AH56*(AB97/K33)</f>
        <v>#DIV/0!</v>
      </c>
      <c r="AC111" s="206"/>
      <c r="AD111" s="206"/>
      <c r="AE111" s="78" t="s">
        <v>3</v>
      </c>
      <c r="AF111" s="95"/>
      <c r="AG111" s="95"/>
      <c r="AH111" s="49"/>
      <c r="AI111" s="88"/>
      <c r="AK111" s="66"/>
      <c r="AL111" s="51"/>
      <c r="AM111" s="51"/>
      <c r="AN111" s="101"/>
      <c r="AO111" s="51"/>
    </row>
    <row r="112" spans="1:45" s="8" customFormat="1" ht="6" customHeight="1" x14ac:dyDescent="0.25">
      <c r="A112" s="105"/>
      <c r="B112" s="43"/>
      <c r="C112" s="47"/>
      <c r="G112" s="47"/>
      <c r="H112" s="47"/>
      <c r="I112" s="47"/>
      <c r="J112" s="47"/>
      <c r="K112" s="47"/>
      <c r="L112" s="47"/>
      <c r="M112" s="47"/>
      <c r="N112" s="47"/>
      <c r="O112" s="47"/>
      <c r="P112" s="47"/>
      <c r="Q112" s="86"/>
      <c r="R112" s="49"/>
      <c r="S112" s="49"/>
      <c r="T112" s="49"/>
      <c r="U112" s="82"/>
      <c r="V112" s="49"/>
      <c r="W112" s="49"/>
      <c r="X112" s="49"/>
      <c r="Y112" s="49"/>
      <c r="Z112" s="49"/>
      <c r="AA112" s="49"/>
      <c r="AB112" s="98"/>
      <c r="AC112" s="99"/>
      <c r="AD112" s="100"/>
      <c r="AE112" s="95"/>
      <c r="AF112" s="95"/>
      <c r="AG112" s="78"/>
      <c r="AH112" s="49"/>
      <c r="AI112" s="88"/>
      <c r="AK112" s="66"/>
      <c r="AL112" s="51"/>
      <c r="AM112" s="51"/>
      <c r="AN112" s="101"/>
      <c r="AO112" s="51"/>
    </row>
    <row r="113" spans="1:45" s="36" customFormat="1" x14ac:dyDescent="0.25">
      <c r="A113" s="10" t="s">
        <v>8</v>
      </c>
      <c r="B113" s="30" t="s">
        <v>55</v>
      </c>
      <c r="C113" s="32"/>
      <c r="G113" s="47"/>
      <c r="H113" s="47"/>
      <c r="I113" s="47"/>
      <c r="J113" s="47"/>
      <c r="K113" s="47"/>
      <c r="L113" s="47"/>
      <c r="M113" s="93"/>
      <c r="N113" s="47"/>
      <c r="O113" s="47"/>
      <c r="P113" s="47"/>
      <c r="Q113" s="86" t="s">
        <v>17</v>
      </c>
      <c r="R113" s="49"/>
      <c r="S113" s="75"/>
      <c r="T113" s="75"/>
      <c r="U113" s="106"/>
      <c r="V113" s="75"/>
      <c r="W113" s="75"/>
      <c r="X113" s="75"/>
      <c r="Y113" s="75"/>
      <c r="Z113" s="75"/>
      <c r="AA113" s="49"/>
      <c r="AB113" s="200" t="e">
        <f>(AB101*9)/AB99</f>
        <v>#DIV/0!</v>
      </c>
      <c r="AC113" s="200"/>
      <c r="AD113" s="200"/>
      <c r="AE113" s="95"/>
      <c r="AF113" s="95"/>
      <c r="AG113" s="95"/>
      <c r="AH113" s="49"/>
      <c r="AI113" s="88"/>
      <c r="AJ113" s="8"/>
      <c r="AK113" s="96" t="e">
        <f>IF(AB113&lt;=35%,"X","")</f>
        <v>#DIV/0!</v>
      </c>
      <c r="AL113" s="8" t="s">
        <v>1</v>
      </c>
      <c r="AM113" s="35"/>
      <c r="AN113" s="97" t="e">
        <f>IF(AB113&gt;35%,"X","")</f>
        <v>#DIV/0!</v>
      </c>
      <c r="AO113" s="8" t="s">
        <v>2</v>
      </c>
      <c r="AP113" s="8"/>
    </row>
    <row r="114" spans="1:45" s="36" customFormat="1" ht="6" customHeight="1" x14ac:dyDescent="0.25">
      <c r="A114" s="22"/>
      <c r="B114" s="32"/>
      <c r="C114" s="33"/>
      <c r="G114" s="47"/>
      <c r="H114" s="47"/>
      <c r="I114" s="47"/>
      <c r="J114" s="47"/>
      <c r="K114" s="47"/>
      <c r="L114" s="47"/>
      <c r="M114" s="47"/>
      <c r="N114" s="47"/>
      <c r="O114" s="47"/>
      <c r="P114" s="47"/>
      <c r="Q114" s="86"/>
      <c r="R114" s="49"/>
      <c r="S114" s="75"/>
      <c r="T114" s="75"/>
      <c r="U114" s="107"/>
      <c r="V114" s="75"/>
      <c r="W114" s="75"/>
      <c r="X114" s="75"/>
      <c r="Y114" s="75"/>
      <c r="Z114" s="75"/>
      <c r="AA114" s="49"/>
      <c r="AB114" s="98"/>
      <c r="AC114" s="99"/>
      <c r="AD114" s="100"/>
      <c r="AE114" s="95"/>
      <c r="AF114" s="95"/>
      <c r="AG114" s="78"/>
      <c r="AH114" s="49"/>
      <c r="AI114" s="88"/>
      <c r="AJ114" s="8"/>
      <c r="AK114" s="67"/>
      <c r="AL114" s="51"/>
      <c r="AM114" s="51"/>
      <c r="AN114" s="108"/>
      <c r="AO114" s="51"/>
      <c r="AP114" s="8"/>
    </row>
    <row r="115" spans="1:45" s="36" customFormat="1" x14ac:dyDescent="0.25">
      <c r="A115" s="10" t="s">
        <v>8</v>
      </c>
      <c r="B115" s="30" t="s">
        <v>56</v>
      </c>
      <c r="C115" s="32"/>
      <c r="G115" s="47"/>
      <c r="H115" s="47"/>
      <c r="I115" s="47"/>
      <c r="J115" s="47"/>
      <c r="K115" s="47"/>
      <c r="L115" s="47"/>
      <c r="M115" s="93"/>
      <c r="N115" s="47"/>
      <c r="O115" s="47"/>
      <c r="P115" s="47"/>
      <c r="Q115" s="86" t="s">
        <v>11</v>
      </c>
      <c r="R115" s="49"/>
      <c r="S115" s="75"/>
      <c r="T115" s="75"/>
      <c r="U115" s="106"/>
      <c r="V115" s="75"/>
      <c r="W115" s="75"/>
      <c r="X115" s="75"/>
      <c r="Y115" s="75"/>
      <c r="Z115" s="75"/>
      <c r="AA115" s="49"/>
      <c r="AB115" s="200" t="e">
        <f>(AB103*9)/AB99</f>
        <v>#DIV/0!</v>
      </c>
      <c r="AC115" s="200"/>
      <c r="AD115" s="200"/>
      <c r="AE115" s="95"/>
      <c r="AF115" s="95"/>
      <c r="AG115" s="95"/>
      <c r="AH115" s="49"/>
      <c r="AI115" s="88"/>
      <c r="AJ115" s="8"/>
      <c r="AK115" s="96" t="e">
        <f>IF(AB115&lt;10%,"X","")</f>
        <v>#DIV/0!</v>
      </c>
      <c r="AL115" s="8" t="s">
        <v>1</v>
      </c>
      <c r="AM115" s="35"/>
      <c r="AN115" s="97" t="e">
        <f>IF(AB115&gt;=10%,"X","")</f>
        <v>#DIV/0!</v>
      </c>
      <c r="AO115" s="8" t="s">
        <v>2</v>
      </c>
      <c r="AP115" s="8"/>
    </row>
    <row r="116" spans="1:45" s="8" customFormat="1" ht="6" customHeight="1" x14ac:dyDescent="0.25">
      <c r="A116" s="22"/>
      <c r="B116" s="20"/>
      <c r="C116" s="47"/>
      <c r="G116" s="47"/>
      <c r="H116" s="47"/>
      <c r="I116" s="47"/>
      <c r="J116" s="47"/>
      <c r="K116" s="47"/>
      <c r="L116" s="47"/>
      <c r="M116" s="93"/>
      <c r="N116" s="47"/>
      <c r="O116" s="47"/>
      <c r="P116" s="47"/>
      <c r="Q116" s="86"/>
      <c r="R116" s="49"/>
      <c r="S116" s="75"/>
      <c r="T116" s="75"/>
      <c r="U116" s="107"/>
      <c r="V116" s="75"/>
      <c r="W116" s="75"/>
      <c r="X116" s="75"/>
      <c r="Y116" s="75"/>
      <c r="Z116" s="75"/>
      <c r="AA116" s="49"/>
      <c r="AB116" s="98"/>
      <c r="AC116" s="99"/>
      <c r="AD116" s="100"/>
      <c r="AE116" s="95"/>
      <c r="AF116" s="95"/>
      <c r="AG116" s="78"/>
      <c r="AH116" s="49"/>
      <c r="AI116" s="88"/>
      <c r="AK116" s="66"/>
      <c r="AL116" s="51"/>
      <c r="AM116" s="51"/>
      <c r="AN116" s="101"/>
      <c r="AO116" s="51"/>
    </row>
    <row r="117" spans="1:45" s="36" customFormat="1" ht="16.5" customHeight="1" x14ac:dyDescent="0.25">
      <c r="A117" s="10" t="s">
        <v>8</v>
      </c>
      <c r="B117" s="212" t="s">
        <v>59</v>
      </c>
      <c r="C117" s="212"/>
      <c r="D117" s="212"/>
      <c r="E117" s="212"/>
      <c r="F117" s="212"/>
      <c r="G117" s="212"/>
      <c r="H117" s="212"/>
      <c r="I117" s="212"/>
      <c r="J117" s="212"/>
      <c r="K117" s="212"/>
      <c r="L117" s="212"/>
      <c r="M117" s="212"/>
      <c r="N117" s="212"/>
      <c r="O117" s="212"/>
      <c r="P117" s="47"/>
      <c r="Q117" s="86" t="s">
        <v>12</v>
      </c>
      <c r="R117" s="49"/>
      <c r="S117" s="75"/>
      <c r="T117" s="75"/>
      <c r="U117" s="106"/>
      <c r="V117" s="75"/>
      <c r="W117" s="75"/>
      <c r="X117" s="75"/>
      <c r="Y117" s="75"/>
      <c r="Z117" s="75"/>
      <c r="AA117" s="49"/>
      <c r="AB117" s="224" t="e">
        <f>AB111/AB97</f>
        <v>#DIV/0!</v>
      </c>
      <c r="AC117" s="224"/>
      <c r="AD117" s="224"/>
      <c r="AE117" s="95" t="s">
        <v>35</v>
      </c>
      <c r="AF117" s="95"/>
      <c r="AG117" s="95"/>
      <c r="AH117" s="49"/>
      <c r="AI117" s="103"/>
      <c r="AJ117" s="8"/>
      <c r="AK117" s="96" t="e">
        <f>IF(AB117&lt;=3.83,"X","")</f>
        <v>#DIV/0!</v>
      </c>
      <c r="AL117" s="8" t="s">
        <v>1</v>
      </c>
      <c r="AM117" s="35"/>
      <c r="AN117" s="97" t="e">
        <f>IF(AB117&gt;3.83,"X","")</f>
        <v>#DIV/0!</v>
      </c>
      <c r="AO117" s="8" t="s">
        <v>2</v>
      </c>
      <c r="AP117" s="8"/>
    </row>
    <row r="118" spans="1:45" s="114" customFormat="1" x14ac:dyDescent="0.25">
      <c r="A118" s="22"/>
      <c r="B118" s="212"/>
      <c r="C118" s="212"/>
      <c r="D118" s="212"/>
      <c r="E118" s="212"/>
      <c r="F118" s="212"/>
      <c r="G118" s="212"/>
      <c r="H118" s="212"/>
      <c r="I118" s="212"/>
      <c r="J118" s="212"/>
      <c r="K118" s="212"/>
      <c r="L118" s="212"/>
      <c r="M118" s="212"/>
      <c r="N118" s="212"/>
      <c r="O118" s="212"/>
      <c r="P118" s="20"/>
      <c r="Q118" s="109"/>
      <c r="R118" s="110"/>
      <c r="S118" s="110"/>
      <c r="T118" s="110"/>
      <c r="U118" s="111"/>
      <c r="V118" s="110"/>
      <c r="W118" s="110"/>
      <c r="X118" s="110"/>
      <c r="Y118" s="110"/>
      <c r="Z118" s="110"/>
      <c r="AA118" s="110"/>
      <c r="AB118" s="110"/>
      <c r="AC118" s="110"/>
      <c r="AD118" s="110"/>
      <c r="AE118" s="110"/>
      <c r="AF118" s="110"/>
      <c r="AG118" s="112"/>
      <c r="AH118" s="112"/>
      <c r="AI118" s="113"/>
      <c r="AJ118" s="51"/>
      <c r="AK118" s="67"/>
      <c r="AL118" s="51"/>
      <c r="AM118" s="51"/>
      <c r="AN118" s="108"/>
      <c r="AO118" s="51"/>
      <c r="AP118" s="61"/>
    </row>
    <row r="119" spans="1:45" s="8" customFormat="1" x14ac:dyDescent="0.25">
      <c r="P119" s="47"/>
      <c r="Q119" s="47"/>
      <c r="R119" s="47"/>
      <c r="S119" s="47"/>
      <c r="T119" s="47"/>
      <c r="U119" s="47"/>
      <c r="V119" s="47"/>
      <c r="W119" s="47"/>
      <c r="X119" s="47"/>
      <c r="Y119" s="47"/>
      <c r="Z119" s="47"/>
      <c r="AA119" s="47"/>
      <c r="AB119" s="47"/>
      <c r="AC119" s="47"/>
      <c r="AD119" s="47"/>
      <c r="AE119" s="47"/>
      <c r="AF119" s="47"/>
      <c r="AG119" s="47"/>
      <c r="AH119" s="47"/>
      <c r="AI119" s="47"/>
      <c r="AN119" s="47"/>
    </row>
    <row r="120" spans="1:45" s="36" customFormat="1" ht="17.25" x14ac:dyDescent="0.25">
      <c r="A120" s="215">
        <v>3</v>
      </c>
      <c r="B120" s="215"/>
      <c r="C120" s="26"/>
      <c r="D120" s="62" t="s">
        <v>57</v>
      </c>
      <c r="G120" s="26"/>
      <c r="H120" s="26"/>
      <c r="I120" s="115"/>
      <c r="J120" s="47"/>
      <c r="K120" s="47"/>
      <c r="L120" s="47"/>
      <c r="M120" s="26"/>
      <c r="N120" s="116"/>
      <c r="O120" s="47"/>
      <c r="P120" s="47"/>
      <c r="Q120" s="47"/>
      <c r="R120" s="116"/>
      <c r="S120" s="116"/>
      <c r="T120" s="116"/>
      <c r="U120" s="116"/>
      <c r="V120" s="116"/>
      <c r="W120" s="47"/>
      <c r="X120" s="47"/>
      <c r="Y120" s="47"/>
      <c r="Z120" s="47"/>
      <c r="AA120" s="47"/>
      <c r="AB120" s="47"/>
      <c r="AC120" s="47"/>
      <c r="AD120" s="47"/>
      <c r="AE120" s="47"/>
      <c r="AF120" s="47"/>
      <c r="AG120" s="47"/>
      <c r="AH120" s="47"/>
      <c r="AI120" s="47"/>
      <c r="AJ120" s="8"/>
      <c r="AK120" s="96" t="str">
        <f>IF(AN80="X","X","")</f>
        <v/>
      </c>
      <c r="AL120" s="8" t="s">
        <v>1</v>
      </c>
      <c r="AM120" s="35"/>
      <c r="AN120" s="97" t="str">
        <f>IF(AK80="X","X","")</f>
        <v/>
      </c>
      <c r="AO120" s="8" t="s">
        <v>2</v>
      </c>
      <c r="AP120" s="8"/>
    </row>
    <row r="121" spans="1:45" s="36" customFormat="1" ht="6" customHeight="1" x14ac:dyDescent="0.25">
      <c r="A121" s="20"/>
      <c r="B121" s="8"/>
      <c r="C121" s="47"/>
      <c r="D121" s="47"/>
      <c r="G121" s="47"/>
      <c r="H121" s="47"/>
      <c r="I121" s="47"/>
      <c r="J121" s="47"/>
      <c r="K121" s="47"/>
      <c r="L121" s="47"/>
      <c r="M121" s="22"/>
      <c r="N121" s="22"/>
      <c r="O121" s="22"/>
      <c r="P121" s="22"/>
      <c r="Q121" s="47"/>
      <c r="R121" s="47"/>
      <c r="S121" s="47"/>
      <c r="T121" s="47"/>
      <c r="U121" s="47"/>
      <c r="V121" s="47"/>
      <c r="W121" s="47"/>
      <c r="X121" s="47"/>
      <c r="Y121" s="47"/>
      <c r="Z121" s="47"/>
      <c r="AA121" s="47"/>
      <c r="AB121" s="47"/>
      <c r="AC121" s="47"/>
      <c r="AD121" s="47"/>
      <c r="AE121" s="47"/>
      <c r="AF121" s="47"/>
      <c r="AG121" s="47"/>
      <c r="AH121" s="47"/>
      <c r="AI121" s="47"/>
      <c r="AJ121" s="8"/>
      <c r="AK121" s="39"/>
      <c r="AL121" s="8"/>
      <c r="AM121" s="8"/>
      <c r="AN121" s="117"/>
      <c r="AO121" s="8"/>
      <c r="AP121" s="8"/>
    </row>
    <row r="122" spans="1:45" s="36" customFormat="1" ht="17.25" x14ac:dyDescent="0.25">
      <c r="A122" s="215">
        <v>4</v>
      </c>
      <c r="B122" s="215"/>
      <c r="C122" s="26"/>
      <c r="D122" s="22" t="s">
        <v>58</v>
      </c>
      <c r="G122" s="26"/>
      <c r="H122" s="26"/>
      <c r="I122" s="26"/>
      <c r="J122" s="47"/>
      <c r="K122" s="47"/>
      <c r="L122" s="47"/>
      <c r="M122" s="26"/>
      <c r="N122" s="47"/>
      <c r="O122" s="47"/>
      <c r="P122" s="47"/>
      <c r="Q122" s="47"/>
      <c r="R122" s="118"/>
      <c r="S122" s="118"/>
      <c r="T122" s="47"/>
      <c r="U122" s="47"/>
      <c r="V122" s="47"/>
      <c r="W122" s="119"/>
      <c r="X122" s="119"/>
      <c r="Y122" s="119"/>
      <c r="Z122" s="119"/>
      <c r="AA122" s="47"/>
      <c r="AB122" s="47"/>
      <c r="AC122" s="47"/>
      <c r="AD122" s="47"/>
      <c r="AE122" s="47"/>
      <c r="AF122" s="47"/>
      <c r="AG122" s="47"/>
      <c r="AH122" s="47"/>
      <c r="AI122" s="47"/>
      <c r="AJ122" s="8"/>
      <c r="AK122" s="96" t="str">
        <f>IF(AN83="X","X","")</f>
        <v/>
      </c>
      <c r="AL122" s="8" t="s">
        <v>1</v>
      </c>
      <c r="AM122" s="35"/>
      <c r="AN122" s="97" t="str">
        <f>IF(AK83="X","X","")</f>
        <v/>
      </c>
      <c r="AO122" s="8" t="s">
        <v>2</v>
      </c>
      <c r="AP122" s="8"/>
    </row>
    <row r="123" spans="1:45" s="36" customFormat="1" ht="6" customHeight="1" x14ac:dyDescent="0.25">
      <c r="A123" s="20"/>
      <c r="B123" s="8"/>
      <c r="C123" s="26"/>
      <c r="D123" s="47"/>
      <c r="G123" s="26"/>
      <c r="H123" s="26"/>
      <c r="I123" s="26"/>
      <c r="J123" s="47"/>
      <c r="K123" s="47"/>
      <c r="L123" s="47"/>
      <c r="M123" s="26"/>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8"/>
      <c r="AK123" s="39"/>
      <c r="AL123" s="8"/>
      <c r="AM123" s="8"/>
      <c r="AN123" s="117"/>
      <c r="AO123" s="8"/>
      <c r="AP123" s="8"/>
    </row>
    <row r="124" spans="1:45" s="36" customFormat="1" x14ac:dyDescent="0.25">
      <c r="A124" s="215">
        <v>5</v>
      </c>
      <c r="B124" s="215"/>
      <c r="C124" s="26"/>
      <c r="D124" s="213" t="s">
        <v>86</v>
      </c>
      <c r="E124" s="213"/>
      <c r="F124" s="213"/>
      <c r="G124" s="213"/>
      <c r="H124" s="213"/>
      <c r="I124" s="213"/>
      <c r="J124" s="213"/>
      <c r="K124" s="213"/>
      <c r="L124" s="213"/>
      <c r="M124" s="213"/>
      <c r="N124" s="213"/>
      <c r="O124" s="213"/>
      <c r="P124" s="213"/>
      <c r="Q124" s="213"/>
      <c r="R124" s="213"/>
      <c r="S124" s="213"/>
      <c r="T124" s="213"/>
      <c r="U124" s="213"/>
      <c r="V124" s="213"/>
      <c r="W124" s="213"/>
      <c r="X124" s="213"/>
      <c r="Y124" s="213"/>
      <c r="Z124" s="213"/>
      <c r="AA124" s="213"/>
      <c r="AB124" s="213"/>
      <c r="AC124" s="213"/>
      <c r="AD124" s="213"/>
      <c r="AE124" s="213"/>
      <c r="AF124" s="213"/>
      <c r="AG124" s="213"/>
      <c r="AH124" s="213"/>
      <c r="AI124" s="213"/>
      <c r="AJ124" s="8"/>
      <c r="AK124" s="96" t="str">
        <f>IF(AN86="X","X","")</f>
        <v/>
      </c>
      <c r="AL124" s="8" t="s">
        <v>1</v>
      </c>
      <c r="AM124" s="35"/>
      <c r="AN124" s="97" t="str">
        <f>IF(AK86="X","X","")</f>
        <v/>
      </c>
      <c r="AO124" s="8" t="s">
        <v>2</v>
      </c>
      <c r="AP124" s="8"/>
    </row>
    <row r="125" spans="1:45" s="8" customFormat="1" ht="17.25" x14ac:dyDescent="0.25">
      <c r="A125" s="120"/>
      <c r="B125" s="121"/>
      <c r="C125" s="122"/>
      <c r="D125" s="213"/>
      <c r="E125" s="213"/>
      <c r="F125" s="213"/>
      <c r="G125" s="213"/>
      <c r="H125" s="213"/>
      <c r="I125" s="213"/>
      <c r="J125" s="213"/>
      <c r="K125" s="213"/>
      <c r="L125" s="213"/>
      <c r="M125" s="213"/>
      <c r="N125" s="213"/>
      <c r="O125" s="213"/>
      <c r="P125" s="213"/>
      <c r="Q125" s="213"/>
      <c r="R125" s="213"/>
      <c r="S125" s="213"/>
      <c r="T125" s="213"/>
      <c r="U125" s="213"/>
      <c r="V125" s="213"/>
      <c r="W125" s="213"/>
      <c r="X125" s="213"/>
      <c r="Y125" s="213"/>
      <c r="Z125" s="213"/>
      <c r="AA125" s="213"/>
      <c r="AB125" s="213"/>
      <c r="AC125" s="213"/>
      <c r="AD125" s="213"/>
      <c r="AE125" s="213"/>
      <c r="AF125" s="213"/>
      <c r="AG125" s="213"/>
      <c r="AH125" s="213"/>
      <c r="AI125" s="213"/>
      <c r="AJ125" s="122"/>
      <c r="AK125" s="122"/>
      <c r="AL125" s="122"/>
      <c r="AM125" s="122"/>
      <c r="AN125" s="122"/>
      <c r="AO125" s="122"/>
      <c r="AP125" s="122"/>
      <c r="AQ125" s="122"/>
      <c r="AR125" s="122"/>
      <c r="AS125" s="122"/>
    </row>
    <row r="126" spans="1:45" s="56" customFormat="1" x14ac:dyDescent="0.2">
      <c r="A126" s="183">
        <v>1</v>
      </c>
      <c r="B126" s="171" t="s">
        <v>60</v>
      </c>
      <c r="E126" s="172"/>
      <c r="F126" s="173"/>
      <c r="G126" s="174"/>
      <c r="H126" s="174"/>
      <c r="I126" s="174"/>
      <c r="J126" s="174"/>
      <c r="K126" s="174"/>
      <c r="L126" s="174"/>
      <c r="M126" s="174"/>
      <c r="N126" s="174"/>
      <c r="O126" s="174"/>
      <c r="P126" s="174"/>
      <c r="Q126" s="174"/>
      <c r="R126" s="174"/>
      <c r="S126" s="174"/>
      <c r="T126" s="174"/>
      <c r="U126" s="174"/>
      <c r="V126" s="174"/>
      <c r="W126" s="174"/>
      <c r="X126" s="174"/>
      <c r="Y126" s="174"/>
      <c r="Z126" s="174"/>
      <c r="AA126" s="174"/>
      <c r="AB126" s="174"/>
      <c r="AC126" s="174"/>
      <c r="AD126" s="174"/>
      <c r="AE126" s="174"/>
      <c r="AF126" s="174"/>
      <c r="AG126" s="174"/>
      <c r="AH126" s="174"/>
      <c r="AI126" s="174"/>
      <c r="AJ126" s="174"/>
      <c r="AK126" s="174"/>
    </row>
    <row r="127" spans="1:45" s="56" customFormat="1" ht="18" customHeight="1" x14ac:dyDescent="0.2">
      <c r="A127" s="183">
        <v>2</v>
      </c>
      <c r="B127" s="239" t="s">
        <v>69</v>
      </c>
      <c r="C127" s="239"/>
      <c r="D127" s="239"/>
      <c r="E127" s="239"/>
      <c r="F127" s="239"/>
      <c r="G127" s="239"/>
      <c r="H127" s="239"/>
      <c r="I127" s="239"/>
      <c r="J127" s="239"/>
      <c r="K127" s="239"/>
      <c r="L127" s="239"/>
      <c r="M127" s="239"/>
      <c r="N127" s="239"/>
      <c r="O127" s="239"/>
      <c r="P127" s="239"/>
      <c r="Q127" s="239"/>
      <c r="R127" s="239"/>
      <c r="S127" s="239"/>
      <c r="T127" s="239"/>
      <c r="U127" s="239"/>
      <c r="V127" s="239"/>
      <c r="W127" s="239"/>
      <c r="X127" s="239"/>
      <c r="Y127" s="239"/>
      <c r="Z127" s="239"/>
      <c r="AA127" s="239"/>
      <c r="AB127" s="239"/>
      <c r="AC127" s="239"/>
      <c r="AD127" s="239"/>
      <c r="AE127" s="239"/>
      <c r="AF127" s="239"/>
      <c r="AG127" s="239"/>
      <c r="AH127" s="239"/>
      <c r="AI127" s="239"/>
      <c r="AJ127" s="239"/>
      <c r="AK127" s="239"/>
      <c r="AL127" s="239"/>
      <c r="AM127" s="239"/>
      <c r="AN127" s="239"/>
      <c r="AO127" s="239"/>
      <c r="AP127" s="175"/>
    </row>
    <row r="128" spans="1:45" s="56" customFormat="1" ht="15" customHeight="1" x14ac:dyDescent="0.2">
      <c r="B128" s="239"/>
      <c r="C128" s="239"/>
      <c r="D128" s="239"/>
      <c r="E128" s="239"/>
      <c r="F128" s="239"/>
      <c r="G128" s="239"/>
      <c r="H128" s="239"/>
      <c r="I128" s="239"/>
      <c r="J128" s="239"/>
      <c r="K128" s="239"/>
      <c r="L128" s="239"/>
      <c r="M128" s="239"/>
      <c r="N128" s="239"/>
      <c r="O128" s="239"/>
      <c r="P128" s="239"/>
      <c r="Q128" s="239"/>
      <c r="R128" s="239"/>
      <c r="S128" s="239"/>
      <c r="T128" s="239"/>
      <c r="U128" s="239"/>
      <c r="V128" s="239"/>
      <c r="W128" s="239"/>
      <c r="X128" s="239"/>
      <c r="Y128" s="239"/>
      <c r="Z128" s="239"/>
      <c r="AA128" s="239"/>
      <c r="AB128" s="239"/>
      <c r="AC128" s="239"/>
      <c r="AD128" s="239"/>
      <c r="AE128" s="239"/>
      <c r="AF128" s="239"/>
      <c r="AG128" s="239"/>
      <c r="AH128" s="239"/>
      <c r="AI128" s="239"/>
      <c r="AJ128" s="239"/>
      <c r="AK128" s="239"/>
      <c r="AL128" s="239"/>
      <c r="AM128" s="239"/>
      <c r="AN128" s="239"/>
      <c r="AO128" s="239"/>
      <c r="AP128" s="175"/>
    </row>
    <row r="129" spans="1:63" s="125" customFormat="1" ht="15.75" x14ac:dyDescent="0.25">
      <c r="A129" s="8"/>
      <c r="B129" s="124"/>
      <c r="C129" s="123"/>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R129" s="8"/>
    </row>
    <row r="130" spans="1:63" s="8" customFormat="1" ht="15.75" x14ac:dyDescent="0.25">
      <c r="A130" s="216">
        <v>6</v>
      </c>
      <c r="B130" s="216"/>
      <c r="C130" s="126"/>
      <c r="D130" s="126" t="s">
        <v>80</v>
      </c>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96" t="e">
        <f>IF(AND(AK107="X",AK113="X",AK115="X",AK117="X",AK120="X",AK122="X",AK124="X"),"X","")</f>
        <v>#DIV/0!</v>
      </c>
      <c r="AL130" s="127" t="s">
        <v>1</v>
      </c>
      <c r="AM130" s="128"/>
      <c r="AN130" s="97" t="e">
        <f>IF(OR(AN105="X",AN107="X",AN113="X",AN115="X",AN117="X",AN120="X",AN122="X",AN124="X"),"X","")</f>
        <v>#DIV/0!</v>
      </c>
      <c r="AO130" s="127" t="s">
        <v>2</v>
      </c>
      <c r="AP130" s="127"/>
    </row>
    <row r="131" spans="1:63" s="56" customFormat="1" x14ac:dyDescent="0.2">
      <c r="A131" s="129"/>
      <c r="B131" s="130"/>
      <c r="C131" s="130"/>
      <c r="D131" s="130"/>
    </row>
    <row r="132" spans="1:63" s="1" customFormat="1" ht="13.5" x14ac:dyDescent="0.25">
      <c r="D132" s="4"/>
      <c r="X132" s="3"/>
      <c r="AH132" s="2"/>
      <c r="AL132" s="7" t="s">
        <v>18</v>
      </c>
    </row>
    <row r="133" spans="1:63" s="36" customFormat="1" ht="6" customHeight="1" x14ac:dyDescent="0.25">
      <c r="A133" s="41"/>
      <c r="B133" s="41"/>
      <c r="C133" s="41"/>
      <c r="D133" s="41"/>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8"/>
      <c r="AN133" s="39"/>
      <c r="AO133" s="39"/>
      <c r="AP133" s="59"/>
      <c r="AQ133" s="39"/>
    </row>
    <row r="134" spans="1:63" s="13" customFormat="1" ht="21.95" customHeight="1" x14ac:dyDescent="0.25">
      <c r="A134" s="203" t="s">
        <v>50</v>
      </c>
      <c r="B134" s="203"/>
      <c r="C134" s="203"/>
      <c r="D134" s="203"/>
      <c r="E134" s="203"/>
      <c r="F134" s="203"/>
      <c r="G134" s="203"/>
      <c r="H134" s="203"/>
      <c r="I134" s="203"/>
      <c r="J134" s="203"/>
      <c r="K134" s="203"/>
      <c r="L134" s="203"/>
      <c r="M134" s="203"/>
      <c r="N134" s="203"/>
      <c r="O134" s="203"/>
      <c r="P134" s="203"/>
      <c r="Q134" s="203"/>
      <c r="R134" s="203"/>
      <c r="S134" s="203"/>
      <c r="T134" s="203"/>
      <c r="U134" s="203"/>
      <c r="V134" s="203"/>
      <c r="W134" s="203"/>
      <c r="X134" s="203"/>
      <c r="Y134" s="203"/>
      <c r="Z134" s="203"/>
      <c r="AA134" s="203"/>
      <c r="AB134" s="203"/>
      <c r="AC134" s="203"/>
      <c r="AD134" s="203"/>
      <c r="AE134" s="203"/>
      <c r="AF134" s="203"/>
      <c r="AG134" s="203"/>
      <c r="AH134" s="203"/>
      <c r="AI134" s="203"/>
      <c r="AJ134" s="203"/>
      <c r="AK134" s="203"/>
      <c r="AL134" s="203"/>
      <c r="AM134" s="203"/>
      <c r="AN134" s="203"/>
      <c r="AO134" s="203"/>
      <c r="AP134" s="203"/>
      <c r="AQ134" s="203"/>
      <c r="AR134" s="11"/>
      <c r="AS134" s="12"/>
      <c r="AT134" s="12"/>
      <c r="AU134" s="12"/>
      <c r="AV134" s="12"/>
      <c r="AW134" s="12"/>
      <c r="AX134" s="12"/>
      <c r="AY134" s="12"/>
      <c r="AZ134" s="12"/>
      <c r="BA134" s="12"/>
      <c r="BB134" s="12"/>
      <c r="BC134" s="12"/>
      <c r="BD134" s="12"/>
      <c r="BE134" s="12"/>
      <c r="BF134" s="12"/>
      <c r="BG134" s="12"/>
      <c r="BH134" s="12"/>
      <c r="BI134" s="12"/>
      <c r="BJ134" s="12"/>
    </row>
    <row r="135" spans="1:63" s="56" customFormat="1" ht="12.75" x14ac:dyDescent="0.2"/>
    <row r="136" spans="1:63" s="8" customFormat="1" x14ac:dyDescent="0.25">
      <c r="A136" s="218"/>
      <c r="B136" s="218"/>
      <c r="C136" s="218"/>
      <c r="D136" s="218"/>
      <c r="E136" s="218"/>
      <c r="F136" s="218"/>
      <c r="G136" s="218"/>
      <c r="H136" s="218"/>
      <c r="I136" s="218"/>
      <c r="J136" s="218"/>
      <c r="K136" s="218"/>
      <c r="L136" s="218"/>
      <c r="M136" s="218"/>
      <c r="N136" s="218"/>
      <c r="O136" s="218"/>
      <c r="P136" s="218"/>
      <c r="Q136" s="218"/>
      <c r="R136" s="218"/>
      <c r="S136" s="218"/>
      <c r="T136" s="218"/>
      <c r="U136" s="218"/>
      <c r="V136" s="218"/>
      <c r="W136" s="218"/>
      <c r="X136" s="218"/>
      <c r="Y136" s="218"/>
      <c r="Z136" s="218"/>
      <c r="AA136" s="218"/>
      <c r="AB136" s="218"/>
      <c r="AC136" s="218"/>
      <c r="AD136" s="218"/>
      <c r="AE136" s="218"/>
      <c r="AF136" s="218"/>
      <c r="AG136" s="218"/>
      <c r="AH136" s="218"/>
      <c r="AI136" s="218"/>
    </row>
    <row r="137" spans="1:63" s="21" customFormat="1" ht="8.1" customHeight="1" x14ac:dyDescent="0.25">
      <c r="A137" s="134"/>
      <c r="B137" s="135"/>
      <c r="C137" s="136"/>
      <c r="D137" s="136"/>
      <c r="E137" s="136"/>
      <c r="F137" s="137"/>
      <c r="G137" s="137"/>
      <c r="H137" s="137"/>
      <c r="I137" s="137"/>
      <c r="J137" s="137"/>
      <c r="K137" s="137"/>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8"/>
      <c r="AO137" s="138"/>
      <c r="AP137" s="139"/>
    </row>
    <row r="138" spans="1:63" s="145" customFormat="1" ht="15.75" customHeight="1" x14ac:dyDescent="0.25">
      <c r="A138" s="134"/>
      <c r="B138" s="140"/>
      <c r="C138" s="141"/>
      <c r="D138" s="142"/>
      <c r="E138" s="230" t="s">
        <v>87</v>
      </c>
      <c r="F138" s="230"/>
      <c r="G138" s="230"/>
      <c r="H138" s="230"/>
      <c r="I138" s="230"/>
      <c r="J138" s="230"/>
      <c r="K138" s="230"/>
      <c r="L138" s="230"/>
      <c r="M138" s="230"/>
      <c r="N138" s="230"/>
      <c r="O138" s="230"/>
      <c r="P138" s="230"/>
      <c r="Q138" s="230"/>
      <c r="R138" s="230"/>
      <c r="S138" s="230"/>
      <c r="T138" s="230"/>
      <c r="U138" s="230"/>
      <c r="V138" s="230"/>
      <c r="W138" s="230"/>
      <c r="X138" s="230"/>
      <c r="Y138" s="230"/>
      <c r="Z138" s="230"/>
      <c r="AA138" s="230"/>
      <c r="AB138" s="230"/>
      <c r="AC138" s="230"/>
      <c r="AD138" s="230"/>
      <c r="AE138" s="230"/>
      <c r="AF138" s="230"/>
      <c r="AG138" s="230"/>
      <c r="AH138" s="230"/>
      <c r="AI138" s="230"/>
      <c r="AJ138" s="230"/>
      <c r="AK138" s="230"/>
      <c r="AL138" s="230"/>
      <c r="AM138" s="230"/>
      <c r="AN138" s="230"/>
      <c r="AO138" s="230"/>
      <c r="AP138" s="143"/>
      <c r="AQ138" s="24"/>
      <c r="AR138" s="24"/>
      <c r="AS138" s="24"/>
      <c r="AT138" s="144"/>
      <c r="AU138" s="144"/>
      <c r="AV138" s="144"/>
      <c r="AW138" s="144"/>
      <c r="AX138" s="144"/>
      <c r="AY138" s="144"/>
      <c r="AZ138" s="144"/>
      <c r="BA138" s="144"/>
      <c r="BB138" s="144"/>
      <c r="BC138" s="144"/>
      <c r="BD138" s="144"/>
      <c r="BE138" s="144"/>
      <c r="BF138" s="144"/>
      <c r="BG138" s="144"/>
      <c r="BH138" s="144"/>
      <c r="BI138" s="144"/>
      <c r="BJ138" s="144"/>
      <c r="BK138" s="144"/>
    </row>
    <row r="139" spans="1:63" s="145" customFormat="1" x14ac:dyDescent="0.25">
      <c r="A139" s="134"/>
      <c r="B139" s="140"/>
      <c r="C139" s="141"/>
      <c r="D139" s="141"/>
      <c r="E139" s="230"/>
      <c r="F139" s="230"/>
      <c r="G139" s="230"/>
      <c r="H139" s="230"/>
      <c r="I139" s="230"/>
      <c r="J139" s="230"/>
      <c r="K139" s="230"/>
      <c r="L139" s="230"/>
      <c r="M139" s="230"/>
      <c r="N139" s="230"/>
      <c r="O139" s="230"/>
      <c r="P139" s="230"/>
      <c r="Q139" s="230"/>
      <c r="R139" s="230"/>
      <c r="S139" s="230"/>
      <c r="T139" s="230"/>
      <c r="U139" s="230"/>
      <c r="V139" s="230"/>
      <c r="W139" s="230"/>
      <c r="X139" s="230"/>
      <c r="Y139" s="230"/>
      <c r="Z139" s="230"/>
      <c r="AA139" s="230"/>
      <c r="AB139" s="230"/>
      <c r="AC139" s="230"/>
      <c r="AD139" s="230"/>
      <c r="AE139" s="230"/>
      <c r="AF139" s="230"/>
      <c r="AG139" s="230"/>
      <c r="AH139" s="230"/>
      <c r="AI139" s="230"/>
      <c r="AJ139" s="230"/>
      <c r="AK139" s="230"/>
      <c r="AL139" s="230"/>
      <c r="AM139" s="230"/>
      <c r="AN139" s="230"/>
      <c r="AO139" s="230"/>
      <c r="AP139" s="143"/>
      <c r="AQ139" s="24"/>
      <c r="AR139" s="20"/>
      <c r="AS139" s="20"/>
      <c r="AT139" s="144"/>
      <c r="AU139" s="144"/>
      <c r="AV139" s="144"/>
      <c r="AW139" s="144"/>
      <c r="AX139" s="144"/>
      <c r="AY139" s="144"/>
      <c r="AZ139" s="144"/>
      <c r="BA139" s="144"/>
      <c r="BB139" s="144"/>
      <c r="BC139" s="144"/>
      <c r="BD139" s="144"/>
      <c r="BE139" s="144"/>
      <c r="BF139" s="144"/>
      <c r="BG139" s="144"/>
      <c r="BH139" s="144"/>
      <c r="BI139" s="144"/>
      <c r="BJ139" s="144"/>
      <c r="BK139" s="144"/>
    </row>
    <row r="140" spans="1:63" s="145" customFormat="1" ht="15.75" customHeight="1" x14ac:dyDescent="0.25">
      <c r="A140" s="134"/>
      <c r="B140" s="140"/>
      <c r="C140" s="141"/>
      <c r="D140" s="141"/>
      <c r="E140" s="230"/>
      <c r="F140" s="230"/>
      <c r="G140" s="230"/>
      <c r="H140" s="230"/>
      <c r="I140" s="230"/>
      <c r="J140" s="230"/>
      <c r="K140" s="230"/>
      <c r="L140" s="230"/>
      <c r="M140" s="230"/>
      <c r="N140" s="230"/>
      <c r="O140" s="230"/>
      <c r="P140" s="230"/>
      <c r="Q140" s="230"/>
      <c r="R140" s="230"/>
      <c r="S140" s="230"/>
      <c r="T140" s="230"/>
      <c r="U140" s="230"/>
      <c r="V140" s="230"/>
      <c r="W140" s="230"/>
      <c r="X140" s="230"/>
      <c r="Y140" s="230"/>
      <c r="Z140" s="230"/>
      <c r="AA140" s="230"/>
      <c r="AB140" s="230"/>
      <c r="AC140" s="230"/>
      <c r="AD140" s="230"/>
      <c r="AE140" s="230"/>
      <c r="AF140" s="230"/>
      <c r="AG140" s="230"/>
      <c r="AH140" s="230"/>
      <c r="AI140" s="230"/>
      <c r="AJ140" s="230"/>
      <c r="AK140" s="230"/>
      <c r="AL140" s="230"/>
      <c r="AM140" s="230"/>
      <c r="AN140" s="230"/>
      <c r="AO140" s="230"/>
      <c r="AP140" s="143"/>
      <c r="AQ140" s="24"/>
      <c r="AR140" s="24"/>
      <c r="AS140" s="24"/>
      <c r="AT140" s="144"/>
      <c r="AU140" s="144"/>
      <c r="AV140" s="144"/>
      <c r="AW140" s="144"/>
      <c r="AX140" s="144"/>
      <c r="AY140" s="144"/>
      <c r="AZ140" s="144"/>
      <c r="BA140" s="144"/>
      <c r="BB140" s="144"/>
      <c r="BC140" s="144"/>
      <c r="BD140" s="144"/>
      <c r="BE140" s="144"/>
      <c r="BF140" s="144"/>
      <c r="BG140" s="144"/>
      <c r="BH140" s="144"/>
      <c r="BI140" s="144"/>
      <c r="BJ140" s="144"/>
      <c r="BK140" s="144"/>
    </row>
    <row r="141" spans="1:63" s="145" customFormat="1" ht="15.75" customHeight="1" x14ac:dyDescent="0.25">
      <c r="A141" s="134"/>
      <c r="B141" s="140"/>
      <c r="C141" s="141"/>
      <c r="D141" s="141"/>
      <c r="E141" s="230"/>
      <c r="F141" s="230"/>
      <c r="G141" s="230"/>
      <c r="H141" s="230"/>
      <c r="I141" s="230"/>
      <c r="J141" s="230"/>
      <c r="K141" s="230"/>
      <c r="L141" s="230"/>
      <c r="M141" s="230"/>
      <c r="N141" s="230"/>
      <c r="O141" s="230"/>
      <c r="P141" s="230"/>
      <c r="Q141" s="230"/>
      <c r="R141" s="230"/>
      <c r="S141" s="230"/>
      <c r="T141" s="230"/>
      <c r="U141" s="230"/>
      <c r="V141" s="230"/>
      <c r="W141" s="230"/>
      <c r="X141" s="230"/>
      <c r="Y141" s="230"/>
      <c r="Z141" s="230"/>
      <c r="AA141" s="230"/>
      <c r="AB141" s="230"/>
      <c r="AC141" s="230"/>
      <c r="AD141" s="230"/>
      <c r="AE141" s="230"/>
      <c r="AF141" s="230"/>
      <c r="AG141" s="230"/>
      <c r="AH141" s="230"/>
      <c r="AI141" s="230"/>
      <c r="AJ141" s="230"/>
      <c r="AK141" s="230"/>
      <c r="AL141" s="230"/>
      <c r="AM141" s="230"/>
      <c r="AN141" s="230"/>
      <c r="AO141" s="230"/>
      <c r="AP141" s="143"/>
      <c r="AQ141" s="24"/>
      <c r="AR141" s="24"/>
      <c r="AS141" s="24"/>
      <c r="AT141" s="144"/>
      <c r="AU141" s="144"/>
      <c r="AV141" s="144"/>
      <c r="AW141" s="144"/>
      <c r="AX141" s="144"/>
      <c r="AY141" s="144"/>
      <c r="AZ141" s="144"/>
      <c r="BA141" s="144"/>
      <c r="BB141" s="144"/>
      <c r="BC141" s="144"/>
      <c r="BD141" s="144"/>
      <c r="BE141" s="144"/>
      <c r="BF141" s="144"/>
      <c r="BG141" s="144"/>
      <c r="BH141" s="144"/>
      <c r="BI141" s="144"/>
      <c r="BJ141" s="144"/>
      <c r="BK141" s="144"/>
    </row>
    <row r="142" spans="1:63" s="145" customFormat="1" ht="15.75" customHeight="1" x14ac:dyDescent="0.25">
      <c r="A142" s="134"/>
      <c r="B142" s="146"/>
      <c r="C142" s="147"/>
      <c r="D142" s="141"/>
      <c r="E142" s="230"/>
      <c r="F142" s="230"/>
      <c r="G142" s="230"/>
      <c r="H142" s="230"/>
      <c r="I142" s="230"/>
      <c r="J142" s="230"/>
      <c r="K142" s="230"/>
      <c r="L142" s="230"/>
      <c r="M142" s="230"/>
      <c r="N142" s="230"/>
      <c r="O142" s="230"/>
      <c r="P142" s="230"/>
      <c r="Q142" s="230"/>
      <c r="R142" s="230"/>
      <c r="S142" s="230"/>
      <c r="T142" s="230"/>
      <c r="U142" s="230"/>
      <c r="V142" s="230"/>
      <c r="W142" s="230"/>
      <c r="X142" s="230"/>
      <c r="Y142" s="230"/>
      <c r="Z142" s="230"/>
      <c r="AA142" s="230"/>
      <c r="AB142" s="230"/>
      <c r="AC142" s="230"/>
      <c r="AD142" s="230"/>
      <c r="AE142" s="230"/>
      <c r="AF142" s="230"/>
      <c r="AG142" s="230"/>
      <c r="AH142" s="230"/>
      <c r="AI142" s="230"/>
      <c r="AJ142" s="230"/>
      <c r="AK142" s="230"/>
      <c r="AL142" s="230"/>
      <c r="AM142" s="230"/>
      <c r="AN142" s="230"/>
      <c r="AO142" s="230"/>
      <c r="AP142" s="143"/>
      <c r="AQ142" s="24"/>
      <c r="AR142" s="24"/>
      <c r="AS142" s="24"/>
      <c r="AT142" s="144"/>
      <c r="AU142" s="144"/>
      <c r="AV142" s="144"/>
      <c r="AW142" s="144"/>
      <c r="AX142" s="144"/>
      <c r="AY142" s="144"/>
      <c r="AZ142" s="144"/>
      <c r="BA142" s="144"/>
      <c r="BB142" s="144"/>
      <c r="BC142" s="144"/>
      <c r="BD142" s="144"/>
      <c r="BE142" s="144"/>
      <c r="BF142" s="144"/>
      <c r="BG142" s="144"/>
      <c r="BH142" s="144"/>
      <c r="BI142" s="144"/>
      <c r="BJ142" s="144"/>
      <c r="BK142" s="144"/>
    </row>
    <row r="143" spans="1:63" s="145" customFormat="1" ht="6" customHeight="1" x14ac:dyDescent="0.25">
      <c r="A143" s="134"/>
      <c r="B143" s="146"/>
      <c r="C143" s="147"/>
      <c r="D143" s="147"/>
      <c r="E143" s="148"/>
      <c r="F143" s="148"/>
      <c r="G143" s="148"/>
      <c r="H143" s="148"/>
      <c r="I143" s="148"/>
      <c r="J143" s="148"/>
      <c r="K143" s="148"/>
      <c r="L143" s="148"/>
      <c r="M143" s="148"/>
      <c r="N143" s="148"/>
      <c r="O143" s="148"/>
      <c r="P143" s="148"/>
      <c r="Q143" s="148"/>
      <c r="R143" s="148"/>
      <c r="S143" s="148"/>
      <c r="T143" s="148"/>
      <c r="U143" s="148"/>
      <c r="V143" s="148"/>
      <c r="W143" s="148"/>
      <c r="X143" s="148"/>
      <c r="Y143" s="148"/>
      <c r="Z143" s="148"/>
      <c r="AA143" s="148"/>
      <c r="AB143" s="148"/>
      <c r="AC143" s="148"/>
      <c r="AD143" s="148"/>
      <c r="AE143" s="148"/>
      <c r="AF143" s="148"/>
      <c r="AG143" s="148"/>
      <c r="AH143" s="148"/>
      <c r="AI143" s="148"/>
      <c r="AJ143" s="148"/>
      <c r="AK143" s="148"/>
      <c r="AL143" s="148"/>
      <c r="AM143" s="147"/>
      <c r="AN143" s="147"/>
      <c r="AO143" s="142"/>
      <c r="AP143" s="143"/>
      <c r="AQ143" s="24"/>
      <c r="AR143" s="24"/>
      <c r="AS143" s="24"/>
      <c r="AT143" s="144"/>
      <c r="AU143" s="144"/>
      <c r="AV143" s="144"/>
      <c r="AW143" s="144"/>
      <c r="AX143" s="144"/>
      <c r="AY143" s="144"/>
      <c r="AZ143" s="144"/>
      <c r="BA143" s="144"/>
      <c r="BB143" s="144"/>
      <c r="BC143" s="144"/>
      <c r="BD143" s="144"/>
      <c r="BE143" s="144"/>
      <c r="BF143" s="144"/>
      <c r="BG143" s="144"/>
      <c r="BH143" s="144"/>
      <c r="BI143" s="144"/>
      <c r="BJ143" s="144"/>
      <c r="BK143" s="144"/>
    </row>
    <row r="144" spans="1:63" s="145" customFormat="1" x14ac:dyDescent="0.25">
      <c r="A144" s="134"/>
      <c r="B144" s="146"/>
      <c r="C144" s="147"/>
      <c r="D144" s="147"/>
      <c r="E144" s="195" t="s">
        <v>8</v>
      </c>
      <c r="F144" s="196"/>
      <c r="G144" s="194" t="s">
        <v>30</v>
      </c>
      <c r="H144" s="194"/>
      <c r="I144" s="194"/>
      <c r="J144" s="194"/>
      <c r="K144" s="194"/>
      <c r="L144" s="194"/>
      <c r="M144" s="194"/>
      <c r="N144" s="194"/>
      <c r="O144" s="194"/>
      <c r="P144" s="194"/>
      <c r="Q144" s="194"/>
      <c r="R144" s="194"/>
      <c r="S144" s="194"/>
      <c r="T144" s="194"/>
      <c r="U144" s="194"/>
      <c r="V144" s="194"/>
      <c r="W144" s="194"/>
      <c r="X144" s="194"/>
      <c r="Y144" s="194"/>
      <c r="Z144" s="194"/>
      <c r="AA144" s="149"/>
      <c r="AB144" s="178"/>
      <c r="AC144" s="142"/>
      <c r="AD144" s="148"/>
      <c r="AE144" s="148"/>
      <c r="AF144" s="148"/>
      <c r="AG144" s="148"/>
      <c r="AH144" s="148"/>
      <c r="AI144" s="148"/>
      <c r="AJ144" s="142"/>
      <c r="AK144" s="148"/>
      <c r="AL144" s="148"/>
      <c r="AM144" s="147"/>
      <c r="AN144" s="147"/>
      <c r="AO144" s="142"/>
      <c r="AP144" s="143"/>
      <c r="AQ144" s="24"/>
      <c r="AR144" s="24"/>
      <c r="AS144" s="24"/>
      <c r="AT144" s="144"/>
      <c r="AU144" s="144"/>
      <c r="AV144" s="144"/>
      <c r="AW144" s="144"/>
      <c r="AX144" s="144"/>
      <c r="AY144" s="144"/>
      <c r="AZ144" s="144"/>
      <c r="BA144" s="144"/>
      <c r="BB144" s="144"/>
      <c r="BC144" s="144"/>
      <c r="BD144" s="144"/>
      <c r="BE144" s="144"/>
      <c r="BF144" s="144"/>
      <c r="BG144" s="144"/>
      <c r="BH144" s="144"/>
      <c r="BI144" s="144"/>
      <c r="BJ144" s="144"/>
      <c r="BK144" s="144"/>
    </row>
    <row r="145" spans="1:63" s="145" customFormat="1" x14ac:dyDescent="0.25">
      <c r="A145" s="134"/>
      <c r="B145" s="146"/>
      <c r="C145" s="147"/>
      <c r="D145" s="147"/>
      <c r="E145" s="195" t="s">
        <v>8</v>
      </c>
      <c r="F145" s="196"/>
      <c r="G145" s="198" t="s">
        <v>88</v>
      </c>
      <c r="H145" s="198"/>
      <c r="I145" s="198"/>
      <c r="J145" s="198"/>
      <c r="K145" s="198"/>
      <c r="L145" s="198"/>
      <c r="M145" s="198"/>
      <c r="N145" s="198"/>
      <c r="O145" s="198"/>
      <c r="P145" s="198"/>
      <c r="Q145" s="198"/>
      <c r="R145" s="198"/>
      <c r="S145" s="198"/>
      <c r="T145" s="198"/>
      <c r="U145" s="198"/>
      <c r="V145" s="198"/>
      <c r="W145" s="198"/>
      <c r="X145" s="198"/>
      <c r="Y145" s="198"/>
      <c r="Z145" s="198"/>
      <c r="AA145" s="198"/>
      <c r="AB145" s="198"/>
      <c r="AC145" s="198"/>
      <c r="AD145" s="198"/>
      <c r="AE145" s="198"/>
      <c r="AF145" s="198"/>
      <c r="AG145" s="198"/>
      <c r="AH145" s="147"/>
      <c r="AI145" s="147"/>
      <c r="AJ145" s="147"/>
      <c r="AK145" s="142"/>
      <c r="AL145" s="147"/>
      <c r="AM145" s="147"/>
      <c r="AN145" s="147"/>
      <c r="AO145" s="142"/>
      <c r="AP145" s="143"/>
      <c r="AQ145" s="24"/>
      <c r="AR145" s="24"/>
      <c r="AS145" s="24"/>
      <c r="AT145" s="144"/>
      <c r="AU145" s="144"/>
      <c r="AV145" s="144"/>
      <c r="AW145" s="144"/>
      <c r="AX145" s="144"/>
      <c r="AY145" s="144"/>
      <c r="AZ145" s="144"/>
      <c r="BA145" s="144"/>
      <c r="BB145" s="144"/>
      <c r="BC145" s="144"/>
      <c r="BD145" s="144"/>
      <c r="BE145" s="144"/>
      <c r="BF145" s="144"/>
      <c r="BG145" s="144"/>
      <c r="BH145" s="144"/>
      <c r="BI145" s="144"/>
      <c r="BJ145" s="144"/>
      <c r="BK145" s="144"/>
    </row>
    <row r="146" spans="1:63" s="21" customFormat="1" x14ac:dyDescent="0.25">
      <c r="A146" s="134"/>
      <c r="B146" s="150"/>
      <c r="C146" s="151"/>
      <c r="D146" s="152"/>
      <c r="E146" s="195" t="s">
        <v>8</v>
      </c>
      <c r="F146" s="196"/>
      <c r="G146" s="197" t="s">
        <v>33</v>
      </c>
      <c r="H146" s="197"/>
      <c r="I146" s="197"/>
      <c r="J146" s="197"/>
      <c r="K146" s="197"/>
      <c r="L146" s="197"/>
      <c r="M146" s="197"/>
      <c r="N146" s="197"/>
      <c r="O146" s="197"/>
      <c r="P146" s="197"/>
      <c r="Q146" s="197"/>
      <c r="R146" s="197"/>
      <c r="S146" s="197"/>
      <c r="T146" s="197"/>
      <c r="U146" s="197"/>
      <c r="V146" s="197"/>
      <c r="W146" s="151"/>
      <c r="X146" s="153"/>
      <c r="Y146" s="151"/>
      <c r="Z146" s="151"/>
      <c r="AA146" s="151"/>
      <c r="AB146" s="154"/>
      <c r="AC146" s="151"/>
      <c r="AD146" s="154"/>
      <c r="AE146" s="151"/>
      <c r="AF146" s="151"/>
      <c r="AG146" s="151"/>
      <c r="AH146" s="151"/>
      <c r="AI146" s="151"/>
      <c r="AJ146" s="151"/>
      <c r="AK146" s="151"/>
      <c r="AL146" s="151"/>
      <c r="AM146" s="151"/>
      <c r="AN146" s="151"/>
      <c r="AO146" s="154"/>
      <c r="AP146" s="155"/>
      <c r="AT146" s="28"/>
      <c r="AU146" s="28"/>
      <c r="AV146" s="28"/>
      <c r="AW146" s="28"/>
      <c r="AX146" s="28"/>
      <c r="AY146" s="28"/>
      <c r="AZ146" s="28"/>
      <c r="BA146" s="28"/>
      <c r="BB146" s="28"/>
      <c r="BC146" s="28"/>
      <c r="BD146" s="28"/>
      <c r="BE146" s="28"/>
      <c r="BF146" s="28"/>
      <c r="BG146" s="28"/>
      <c r="BH146" s="28"/>
      <c r="BI146" s="28"/>
      <c r="BJ146" s="28"/>
      <c r="BK146" s="28"/>
    </row>
    <row r="147" spans="1:63" s="21" customFormat="1" x14ac:dyDescent="0.25">
      <c r="B147" s="156"/>
      <c r="C147" s="154"/>
      <c r="D147" s="154"/>
      <c r="E147" s="195" t="s">
        <v>8</v>
      </c>
      <c r="F147" s="196"/>
      <c r="G147" s="198" t="s">
        <v>34</v>
      </c>
      <c r="H147" s="198"/>
      <c r="I147" s="198"/>
      <c r="J147" s="198"/>
      <c r="K147" s="157"/>
      <c r="L147" s="147"/>
      <c r="M147" s="147"/>
      <c r="N147" s="147"/>
      <c r="O147" s="147"/>
      <c r="P147" s="147"/>
      <c r="Q147" s="147"/>
      <c r="R147" s="147"/>
      <c r="S147" s="147"/>
      <c r="T147" s="147"/>
      <c r="U147" s="147"/>
      <c r="V147" s="147"/>
      <c r="W147" s="147"/>
      <c r="X147" s="147"/>
      <c r="Y147" s="147"/>
      <c r="Z147" s="147"/>
      <c r="AA147" s="147"/>
      <c r="AB147" s="147"/>
      <c r="AC147" s="147"/>
      <c r="AD147" s="147"/>
      <c r="AE147" s="147"/>
      <c r="AF147" s="147"/>
      <c r="AG147" s="147"/>
      <c r="AH147" s="147"/>
      <c r="AI147" s="147"/>
      <c r="AJ147" s="147"/>
      <c r="AK147" s="147"/>
      <c r="AL147" s="147"/>
      <c r="AM147" s="147"/>
      <c r="AN147" s="147"/>
      <c r="AO147" s="154"/>
      <c r="AP147" s="158"/>
    </row>
    <row r="148" spans="1:63" s="21" customFormat="1" x14ac:dyDescent="0.25">
      <c r="B148" s="156"/>
      <c r="C148" s="154"/>
      <c r="D148" s="154"/>
      <c r="E148" s="177"/>
      <c r="F148" s="177"/>
      <c r="G148" s="147"/>
      <c r="H148" s="147"/>
      <c r="I148" s="147"/>
      <c r="J148" s="147"/>
      <c r="K148" s="147"/>
      <c r="L148" s="147"/>
      <c r="M148" s="147"/>
      <c r="N148" s="147"/>
      <c r="O148" s="147"/>
      <c r="P148" s="147"/>
      <c r="Q148" s="147"/>
      <c r="R148" s="147"/>
      <c r="S148" s="147"/>
      <c r="T148" s="147"/>
      <c r="U148" s="147"/>
      <c r="V148" s="147"/>
      <c r="W148" s="147"/>
      <c r="X148" s="147"/>
      <c r="Y148" s="147"/>
      <c r="Z148" s="147"/>
      <c r="AA148" s="147"/>
      <c r="AB148" s="147"/>
      <c r="AC148" s="147"/>
      <c r="AD148" s="147"/>
      <c r="AE148" s="147"/>
      <c r="AF148" s="147"/>
      <c r="AG148" s="147"/>
      <c r="AH148" s="147"/>
      <c r="AI148" s="147"/>
      <c r="AJ148" s="147"/>
      <c r="AK148" s="147"/>
      <c r="AL148" s="147"/>
      <c r="AM148" s="159"/>
      <c r="AN148" s="159"/>
      <c r="AO148" s="154"/>
      <c r="AP148" s="158"/>
    </row>
    <row r="149" spans="1:63" s="21" customFormat="1" ht="15" customHeight="1" x14ac:dyDescent="0.25">
      <c r="B149" s="156"/>
      <c r="C149" s="154"/>
      <c r="D149" s="199" t="s">
        <v>70</v>
      </c>
      <c r="E149" s="199"/>
      <c r="F149" s="199"/>
      <c r="G149" s="199"/>
      <c r="H149" s="199"/>
      <c r="I149" s="199"/>
      <c r="J149" s="199"/>
      <c r="K149" s="199"/>
      <c r="L149" s="199"/>
      <c r="M149" s="199"/>
      <c r="N149" s="199"/>
      <c r="O149" s="199"/>
      <c r="P149" s="199"/>
      <c r="Q149" s="199"/>
      <c r="R149" s="199"/>
      <c r="S149" s="199"/>
      <c r="T149" s="199"/>
      <c r="U149" s="199"/>
      <c r="V149" s="199"/>
      <c r="W149" s="199"/>
      <c r="X149" s="199"/>
      <c r="Y149" s="199"/>
      <c r="Z149" s="199"/>
      <c r="AA149" s="199"/>
      <c r="AB149" s="199"/>
      <c r="AC149" s="199"/>
      <c r="AD149" s="199"/>
      <c r="AE149" s="199"/>
      <c r="AF149" s="199"/>
      <c r="AG149" s="199"/>
      <c r="AH149" s="199"/>
      <c r="AI149" s="199"/>
      <c r="AJ149" s="199"/>
      <c r="AK149" s="199"/>
      <c r="AL149" s="199"/>
      <c r="AM149" s="199"/>
      <c r="AN149" s="199"/>
      <c r="AO149" s="154"/>
      <c r="AP149" s="158"/>
    </row>
    <row r="150" spans="1:63" s="160" customFormat="1" ht="16.5" customHeight="1" x14ac:dyDescent="0.25">
      <c r="B150" s="161"/>
      <c r="C150" s="162"/>
      <c r="D150" s="199" t="s">
        <v>71</v>
      </c>
      <c r="E150" s="199"/>
      <c r="F150" s="199"/>
      <c r="G150" s="199"/>
      <c r="H150" s="199"/>
      <c r="I150" s="199"/>
      <c r="J150" s="199"/>
      <c r="K150" s="199"/>
      <c r="L150" s="199"/>
      <c r="M150" s="199"/>
      <c r="N150" s="199"/>
      <c r="O150" s="199"/>
      <c r="P150" s="199"/>
      <c r="Q150" s="199"/>
      <c r="R150" s="199"/>
      <c r="S150" s="199"/>
      <c r="T150" s="199"/>
      <c r="U150" s="199"/>
      <c r="V150" s="199"/>
      <c r="W150" s="199"/>
      <c r="X150" s="199"/>
      <c r="Y150" s="199"/>
      <c r="Z150" s="199"/>
      <c r="AA150" s="199"/>
      <c r="AB150" s="199"/>
      <c r="AC150" s="199"/>
      <c r="AD150" s="199"/>
      <c r="AE150" s="199"/>
      <c r="AF150" s="199"/>
      <c r="AG150" s="199"/>
      <c r="AH150" s="199"/>
      <c r="AI150" s="199"/>
      <c r="AJ150" s="147"/>
      <c r="AK150" s="147"/>
      <c r="AL150" s="147"/>
      <c r="AM150" s="147"/>
      <c r="AN150" s="147"/>
      <c r="AO150" s="179"/>
      <c r="AP150" s="180"/>
      <c r="AQ150" s="163"/>
      <c r="AR150" s="163"/>
      <c r="AS150" s="163"/>
      <c r="AT150" s="163"/>
      <c r="AU150" s="163"/>
      <c r="AV150" s="163"/>
      <c r="AW150" s="163"/>
      <c r="AX150" s="163"/>
      <c r="AY150" s="163"/>
      <c r="AZ150" s="163"/>
      <c r="BA150" s="163"/>
      <c r="BB150" s="163"/>
      <c r="BC150" s="163"/>
      <c r="BD150" s="163"/>
      <c r="BE150" s="163"/>
      <c r="BF150" s="164"/>
      <c r="BG150" s="164"/>
      <c r="BH150" s="164"/>
      <c r="BI150" s="164"/>
      <c r="BJ150" s="164"/>
      <c r="BK150" s="164"/>
    </row>
    <row r="151" spans="1:63" s="21" customFormat="1" ht="8.1" customHeight="1" x14ac:dyDescent="0.25">
      <c r="A151" s="134"/>
      <c r="B151" s="165"/>
      <c r="C151" s="166"/>
      <c r="D151" s="166"/>
      <c r="E151" s="166"/>
      <c r="F151" s="167"/>
      <c r="G151" s="167"/>
      <c r="H151" s="167"/>
      <c r="I151" s="167"/>
      <c r="J151" s="167"/>
      <c r="K151" s="167"/>
      <c r="L151" s="167"/>
      <c r="M151" s="167"/>
      <c r="N151" s="167"/>
      <c r="O151" s="167"/>
      <c r="P151" s="167"/>
      <c r="Q151" s="167"/>
      <c r="R151" s="167"/>
      <c r="S151" s="167"/>
      <c r="T151" s="167"/>
      <c r="U151" s="167"/>
      <c r="V151" s="167"/>
      <c r="W151" s="167"/>
      <c r="X151" s="167"/>
      <c r="Y151" s="167"/>
      <c r="Z151" s="167"/>
      <c r="AA151" s="167"/>
      <c r="AB151" s="167"/>
      <c r="AC151" s="167"/>
      <c r="AD151" s="167"/>
      <c r="AE151" s="167"/>
      <c r="AF151" s="167"/>
      <c r="AG151" s="167"/>
      <c r="AH151" s="167"/>
      <c r="AI151" s="167"/>
      <c r="AJ151" s="167"/>
      <c r="AK151" s="167"/>
      <c r="AL151" s="167"/>
      <c r="AM151" s="167"/>
      <c r="AN151" s="168"/>
      <c r="AO151" s="168"/>
      <c r="AP151" s="169"/>
    </row>
    <row r="152" spans="1:63" s="21" customFormat="1" x14ac:dyDescent="0.25">
      <c r="A152" s="134"/>
      <c r="B152" s="145"/>
      <c r="C152" s="145"/>
      <c r="D152" s="145"/>
      <c r="E152" s="145"/>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170"/>
      <c r="AO152" s="170"/>
    </row>
    <row r="153" spans="1:63" s="21" customFormat="1" x14ac:dyDescent="0.25">
      <c r="A153" s="134"/>
      <c r="B153" s="145"/>
      <c r="C153" s="145"/>
      <c r="D153" s="145"/>
      <c r="E153" s="145"/>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170"/>
      <c r="AO153" s="170"/>
    </row>
    <row r="154" spans="1:63" s="21" customFormat="1" x14ac:dyDescent="0.25">
      <c r="A154" s="134"/>
      <c r="B154" s="145"/>
      <c r="C154" s="145"/>
      <c r="D154" s="145"/>
      <c r="E154" s="145"/>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170"/>
      <c r="AO154" s="170"/>
    </row>
    <row r="155" spans="1:63" s="21" customFormat="1" x14ac:dyDescent="0.25">
      <c r="A155" s="134"/>
      <c r="B155" s="145"/>
      <c r="C155" s="145"/>
      <c r="D155" s="145"/>
      <c r="E155" s="145"/>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170"/>
      <c r="AO155" s="170"/>
    </row>
    <row r="156" spans="1:63" x14ac:dyDescent="0.25"/>
    <row r="157" spans="1:63" s="21" customFormat="1" x14ac:dyDescent="0.25">
      <c r="A157" s="193"/>
      <c r="B157" s="193"/>
      <c r="C157" s="193"/>
      <c r="D157" s="193"/>
      <c r="E157" s="193"/>
      <c r="F157" s="193"/>
      <c r="G157" s="193"/>
      <c r="H157" s="193"/>
      <c r="I157" s="193"/>
      <c r="J157" s="193"/>
      <c r="K157" s="193"/>
      <c r="L157" s="193"/>
      <c r="M157" s="193"/>
      <c r="N157" s="193"/>
      <c r="O157" s="193"/>
      <c r="P157" s="193"/>
      <c r="Q157" s="193"/>
      <c r="R157" s="193"/>
      <c r="S157" s="193"/>
      <c r="T157" s="193"/>
      <c r="U157" s="193"/>
      <c r="V157" s="193"/>
      <c r="W157" s="193"/>
      <c r="X157" s="193"/>
      <c r="Y157" s="193"/>
      <c r="Z157" s="193"/>
      <c r="AA157" s="193"/>
      <c r="AB157" s="193"/>
      <c r="AC157" s="193"/>
      <c r="AD157" s="193"/>
      <c r="AE157" s="193"/>
      <c r="AF157" s="193"/>
      <c r="AG157" s="193"/>
      <c r="AH157" s="193"/>
      <c r="AI157" s="193"/>
      <c r="AJ157" s="193"/>
      <c r="AK157" s="193"/>
      <c r="AL157" s="193"/>
      <c r="AM157" s="193"/>
      <c r="AN157" s="193"/>
      <c r="AO157" s="193"/>
      <c r="AP157" s="193"/>
      <c r="AQ157" s="193"/>
      <c r="AR157" s="193"/>
      <c r="AS157" s="193"/>
      <c r="AT157" s="28"/>
      <c r="AU157" s="28"/>
      <c r="AV157" s="28"/>
      <c r="AW157" s="28"/>
      <c r="AX157" s="28"/>
      <c r="AY157" s="28"/>
      <c r="AZ157" s="28"/>
      <c r="BA157" s="28"/>
      <c r="BB157" s="28"/>
      <c r="BC157" s="28"/>
      <c r="BD157" s="28"/>
      <c r="BE157" s="28"/>
      <c r="BF157" s="28"/>
      <c r="BG157" s="28"/>
      <c r="BH157" s="28"/>
      <c r="BI157" s="28"/>
      <c r="BJ157" s="28"/>
      <c r="BK157" s="28"/>
    </row>
    <row r="158" spans="1:63" s="21" customFormat="1" x14ac:dyDescent="0.25">
      <c r="A158" s="193"/>
      <c r="B158" s="193"/>
      <c r="C158" s="193"/>
      <c r="D158" s="193"/>
      <c r="E158" s="193"/>
      <c r="F158" s="193"/>
      <c r="G158" s="193"/>
      <c r="H158" s="193"/>
      <c r="I158" s="193"/>
      <c r="J158" s="193"/>
      <c r="K158" s="193"/>
      <c r="L158" s="193"/>
      <c r="M158" s="193"/>
      <c r="N158" s="193"/>
      <c r="O158" s="193"/>
      <c r="P158" s="193"/>
      <c r="Q158" s="193"/>
      <c r="R158" s="193"/>
      <c r="S158" s="193"/>
      <c r="T158" s="193"/>
      <c r="U158" s="193"/>
      <c r="V158" s="193"/>
      <c r="W158" s="193"/>
      <c r="X158" s="193"/>
      <c r="Y158" s="193"/>
      <c r="Z158" s="193"/>
      <c r="AA158" s="193"/>
      <c r="AB158" s="193"/>
      <c r="AC158" s="193"/>
      <c r="AD158" s="193"/>
      <c r="AE158" s="193"/>
      <c r="AF158" s="193"/>
      <c r="AG158" s="193"/>
      <c r="AH158" s="193"/>
      <c r="AI158" s="193"/>
      <c r="AJ158" s="193"/>
      <c r="AK158" s="193"/>
      <c r="AL158" s="193"/>
      <c r="AM158" s="193"/>
      <c r="AN158" s="193"/>
      <c r="AO158" s="193"/>
      <c r="AP158" s="193"/>
      <c r="AQ158" s="193"/>
      <c r="AR158" s="193"/>
      <c r="AS158" s="193"/>
      <c r="AT158" s="28"/>
      <c r="AU158" s="28"/>
      <c r="AV158" s="28"/>
      <c r="AW158" s="28"/>
      <c r="AX158" s="28"/>
      <c r="AY158" s="28"/>
      <c r="AZ158" s="28"/>
      <c r="BA158" s="28"/>
      <c r="BB158" s="28"/>
      <c r="BC158" s="28"/>
      <c r="BD158" s="28"/>
      <c r="BE158" s="28"/>
      <c r="BF158" s="28"/>
      <c r="BG158" s="28"/>
      <c r="BH158" s="28"/>
      <c r="BI158" s="28"/>
      <c r="BJ158" s="28"/>
      <c r="BK158" s="28"/>
    </row>
    <row r="159" spans="1:63" s="21" customFormat="1" x14ac:dyDescent="0.25">
      <c r="A159" s="193"/>
      <c r="B159" s="193"/>
      <c r="C159" s="193"/>
      <c r="D159" s="193"/>
      <c r="E159" s="193"/>
      <c r="F159" s="193"/>
      <c r="G159" s="193"/>
      <c r="H159" s="193"/>
      <c r="I159" s="193"/>
      <c r="J159" s="193"/>
      <c r="K159" s="193"/>
      <c r="L159" s="193"/>
      <c r="M159" s="193"/>
      <c r="N159" s="193"/>
      <c r="O159" s="193"/>
      <c r="P159" s="193"/>
      <c r="Q159" s="193"/>
      <c r="R159" s="193"/>
      <c r="S159" s="193"/>
      <c r="T159" s="193"/>
      <c r="U159" s="193"/>
      <c r="V159" s="193"/>
      <c r="W159" s="193"/>
      <c r="X159" s="193"/>
      <c r="Y159" s="193"/>
      <c r="Z159" s="193"/>
      <c r="AA159" s="193"/>
      <c r="AB159" s="193"/>
      <c r="AC159" s="193"/>
      <c r="AD159" s="193"/>
      <c r="AE159" s="193"/>
      <c r="AF159" s="193"/>
      <c r="AG159" s="193"/>
      <c r="AH159" s="193"/>
      <c r="AI159" s="193"/>
      <c r="AJ159" s="193"/>
      <c r="AK159" s="193"/>
      <c r="AL159" s="193"/>
      <c r="AM159" s="193"/>
      <c r="AN159" s="193"/>
      <c r="AO159" s="193"/>
      <c r="AP159" s="193"/>
      <c r="AQ159" s="193"/>
      <c r="AR159" s="193"/>
      <c r="AS159" s="193"/>
      <c r="AT159" s="28"/>
      <c r="AU159" s="28"/>
      <c r="AV159" s="28"/>
      <c r="AW159" s="28"/>
      <c r="AX159" s="28"/>
      <c r="AY159" s="28"/>
      <c r="AZ159" s="28"/>
      <c r="BA159" s="28"/>
      <c r="BB159" s="28"/>
      <c r="BC159" s="28"/>
      <c r="BD159" s="28"/>
      <c r="BE159" s="28"/>
      <c r="BF159" s="28"/>
      <c r="BG159" s="28"/>
      <c r="BH159" s="28"/>
      <c r="BI159" s="28"/>
      <c r="BJ159" s="28"/>
      <c r="BK159" s="28"/>
    </row>
    <row r="160" spans="1:63" s="21" customFormat="1" x14ac:dyDescent="0.25">
      <c r="A160" s="193"/>
      <c r="B160" s="193"/>
      <c r="C160" s="193"/>
      <c r="D160" s="193"/>
      <c r="E160" s="193"/>
      <c r="F160" s="193"/>
      <c r="G160" s="193"/>
      <c r="H160" s="193"/>
      <c r="I160" s="193"/>
      <c r="J160" s="193"/>
      <c r="K160" s="193"/>
      <c r="L160" s="193"/>
      <c r="M160" s="193"/>
      <c r="N160" s="193"/>
      <c r="O160" s="193"/>
      <c r="P160" s="193"/>
      <c r="Q160" s="193"/>
      <c r="R160" s="193"/>
      <c r="S160" s="193"/>
      <c r="T160" s="193"/>
      <c r="U160" s="193"/>
      <c r="V160" s="193"/>
      <c r="W160" s="193"/>
      <c r="X160" s="193"/>
      <c r="Y160" s="193"/>
      <c r="Z160" s="193"/>
      <c r="AA160" s="193"/>
      <c r="AB160" s="193"/>
      <c r="AC160" s="193"/>
      <c r="AD160" s="193"/>
      <c r="AE160" s="193"/>
      <c r="AF160" s="193"/>
      <c r="AG160" s="193"/>
      <c r="AH160" s="193"/>
      <c r="AI160" s="193"/>
      <c r="AJ160" s="193"/>
      <c r="AK160" s="193"/>
      <c r="AL160" s="193"/>
      <c r="AM160" s="193"/>
      <c r="AN160" s="193"/>
      <c r="AO160" s="193"/>
      <c r="AP160" s="193"/>
      <c r="AQ160" s="193"/>
      <c r="AR160" s="193"/>
      <c r="AS160" s="193"/>
      <c r="AT160" s="28"/>
      <c r="AU160" s="28"/>
      <c r="AV160" s="28"/>
      <c r="AW160" s="28"/>
      <c r="AX160" s="28"/>
      <c r="AY160" s="28"/>
      <c r="AZ160" s="28"/>
      <c r="BA160" s="28"/>
      <c r="BB160" s="28"/>
      <c r="BC160" s="28"/>
      <c r="BD160" s="28"/>
      <c r="BE160" s="28"/>
      <c r="BF160" s="28"/>
      <c r="BG160" s="28"/>
      <c r="BH160" s="28"/>
      <c r="BI160" s="28"/>
      <c r="BJ160" s="28"/>
      <c r="BK160" s="28"/>
    </row>
    <row r="161" spans="1:63" s="21" customFormat="1" x14ac:dyDescent="0.25">
      <c r="A161" s="193"/>
      <c r="B161" s="193"/>
      <c r="C161" s="193"/>
      <c r="D161" s="193"/>
      <c r="E161" s="193"/>
      <c r="F161" s="193"/>
      <c r="G161" s="193"/>
      <c r="H161" s="193"/>
      <c r="I161" s="193"/>
      <c r="J161" s="193"/>
      <c r="K161" s="193"/>
      <c r="L161" s="193"/>
      <c r="M161" s="193"/>
      <c r="N161" s="193"/>
      <c r="O161" s="193"/>
      <c r="P161" s="193"/>
      <c r="Q161" s="193"/>
      <c r="R161" s="193"/>
      <c r="S161" s="193"/>
      <c r="T161" s="193"/>
      <c r="U161" s="193"/>
      <c r="V161" s="193"/>
      <c r="W161" s="193"/>
      <c r="X161" s="193"/>
      <c r="Y161" s="193"/>
      <c r="Z161" s="193"/>
      <c r="AA161" s="193"/>
      <c r="AB161" s="193"/>
      <c r="AC161" s="193"/>
      <c r="AD161" s="193"/>
      <c r="AE161" s="193"/>
      <c r="AF161" s="193"/>
      <c r="AG161" s="193"/>
      <c r="AH161" s="193"/>
      <c r="AI161" s="193"/>
      <c r="AJ161" s="193"/>
      <c r="AK161" s="193"/>
      <c r="AL161" s="193"/>
      <c r="AM161" s="193"/>
      <c r="AN161" s="193"/>
      <c r="AO161" s="193"/>
      <c r="AP161" s="193"/>
      <c r="AQ161" s="193"/>
      <c r="AR161" s="193"/>
      <c r="AS161" s="193"/>
      <c r="AT161" s="28"/>
      <c r="AU161" s="28"/>
      <c r="AV161" s="28"/>
      <c r="AW161" s="28"/>
      <c r="AX161" s="28"/>
      <c r="AY161" s="28"/>
      <c r="AZ161" s="28"/>
      <c r="BA161" s="28"/>
      <c r="BB161" s="28"/>
      <c r="BC161" s="28"/>
      <c r="BD161" s="28"/>
      <c r="BE161" s="28"/>
      <c r="BF161" s="28"/>
      <c r="BG161" s="28"/>
      <c r="BH161" s="28"/>
      <c r="BI161" s="28"/>
      <c r="BJ161" s="28"/>
      <c r="BK161" s="28"/>
    </row>
    <row r="162" spans="1:63" s="21" customFormat="1" x14ac:dyDescent="0.25">
      <c r="A162" s="193"/>
      <c r="B162" s="193"/>
      <c r="C162" s="193"/>
      <c r="D162" s="193"/>
      <c r="E162" s="193"/>
      <c r="F162" s="193"/>
      <c r="G162" s="193"/>
      <c r="H162" s="193"/>
      <c r="I162" s="193"/>
      <c r="J162" s="193"/>
      <c r="K162" s="193"/>
      <c r="L162" s="193"/>
      <c r="M162" s="193"/>
      <c r="N162" s="193"/>
      <c r="O162" s="193"/>
      <c r="P162" s="193"/>
      <c r="Q162" s="193"/>
      <c r="R162" s="193"/>
      <c r="S162" s="193"/>
      <c r="T162" s="193"/>
      <c r="U162" s="193"/>
      <c r="V162" s="193"/>
      <c r="W162" s="193"/>
      <c r="X162" s="193"/>
      <c r="Y162" s="193"/>
      <c r="Z162" s="193"/>
      <c r="AA162" s="193"/>
      <c r="AB162" s="193"/>
      <c r="AC162" s="193"/>
      <c r="AD162" s="193"/>
      <c r="AE162" s="193"/>
      <c r="AF162" s="193"/>
      <c r="AG162" s="193"/>
      <c r="AH162" s="193"/>
      <c r="AI162" s="193"/>
      <c r="AJ162" s="193"/>
      <c r="AK162" s="193"/>
      <c r="AL162" s="193"/>
      <c r="AM162" s="193"/>
      <c r="AN162" s="193"/>
      <c r="AO162" s="193"/>
      <c r="AP162" s="193"/>
      <c r="AQ162" s="193"/>
      <c r="AR162" s="193"/>
      <c r="AS162" s="193"/>
      <c r="AT162" s="28"/>
      <c r="AU162" s="28"/>
      <c r="AV162" s="28"/>
      <c r="AW162" s="28"/>
      <c r="AX162" s="28"/>
      <c r="AY162" s="28"/>
      <c r="AZ162" s="28"/>
      <c r="BA162" s="28"/>
      <c r="BB162" s="28"/>
      <c r="BC162" s="28"/>
      <c r="BD162" s="28"/>
      <c r="BE162" s="28"/>
      <c r="BF162" s="28"/>
      <c r="BG162" s="28"/>
      <c r="BH162" s="28"/>
      <c r="BI162" s="28"/>
      <c r="BJ162" s="28"/>
      <c r="BK162" s="28"/>
    </row>
    <row r="163" spans="1:63" s="21" customFormat="1" x14ac:dyDescent="0.25">
      <c r="A163" s="193"/>
      <c r="B163" s="193"/>
      <c r="C163" s="193"/>
      <c r="D163" s="193"/>
      <c r="E163" s="193"/>
      <c r="F163" s="193"/>
      <c r="G163" s="193"/>
      <c r="H163" s="193"/>
      <c r="I163" s="193"/>
      <c r="J163" s="193"/>
      <c r="K163" s="193"/>
      <c r="L163" s="193"/>
      <c r="M163" s="193"/>
      <c r="N163" s="193"/>
      <c r="O163" s="193"/>
      <c r="P163" s="193"/>
      <c r="Q163" s="193"/>
      <c r="R163" s="193"/>
      <c r="S163" s="193"/>
      <c r="T163" s="193"/>
      <c r="U163" s="193"/>
      <c r="V163" s="193"/>
      <c r="W163" s="193"/>
      <c r="X163" s="193"/>
      <c r="Y163" s="193"/>
      <c r="Z163" s="193"/>
      <c r="AA163" s="193"/>
      <c r="AB163" s="193"/>
      <c r="AC163" s="193"/>
      <c r="AD163" s="193"/>
      <c r="AE163" s="193"/>
      <c r="AF163" s="193"/>
      <c r="AG163" s="193"/>
      <c r="AH163" s="193"/>
      <c r="AI163" s="193"/>
      <c r="AJ163" s="193"/>
      <c r="AK163" s="193"/>
      <c r="AL163" s="193"/>
      <c r="AM163" s="193"/>
      <c r="AN163" s="193"/>
      <c r="AO163" s="193"/>
      <c r="AP163" s="193"/>
      <c r="AQ163" s="193"/>
      <c r="AR163" s="193"/>
      <c r="AS163" s="193"/>
      <c r="AT163" s="28"/>
      <c r="AU163" s="28"/>
      <c r="AV163" s="28"/>
      <c r="AW163" s="28"/>
      <c r="AX163" s="28"/>
      <c r="AY163" s="28"/>
      <c r="AZ163" s="28"/>
      <c r="BA163" s="28"/>
      <c r="BB163" s="28"/>
      <c r="BC163" s="28"/>
      <c r="BD163" s="28"/>
      <c r="BE163" s="28"/>
      <c r="BF163" s="28"/>
      <c r="BG163" s="28"/>
      <c r="BH163" s="28"/>
      <c r="BI163" s="28"/>
      <c r="BJ163" s="28"/>
      <c r="BK163" s="28"/>
    </row>
    <row r="164" spans="1:63" s="21" customFormat="1" x14ac:dyDescent="0.25">
      <c r="A164" s="193"/>
      <c r="B164" s="193"/>
      <c r="C164" s="193"/>
      <c r="D164" s="193"/>
      <c r="E164" s="193"/>
      <c r="F164" s="193"/>
      <c r="G164" s="193"/>
      <c r="H164" s="193"/>
      <c r="I164" s="193"/>
      <c r="J164" s="193"/>
      <c r="K164" s="193"/>
      <c r="L164" s="193"/>
      <c r="M164" s="193"/>
      <c r="N164" s="193"/>
      <c r="O164" s="193"/>
      <c r="P164" s="193"/>
      <c r="Q164" s="193"/>
      <c r="R164" s="193"/>
      <c r="S164" s="193"/>
      <c r="T164" s="193"/>
      <c r="U164" s="193"/>
      <c r="V164" s="193"/>
      <c r="W164" s="193"/>
      <c r="X164" s="193"/>
      <c r="Y164" s="193"/>
      <c r="Z164" s="193"/>
      <c r="AA164" s="193"/>
      <c r="AB164" s="193"/>
      <c r="AC164" s="193"/>
      <c r="AD164" s="193"/>
      <c r="AE164" s="193"/>
      <c r="AF164" s="193"/>
      <c r="AG164" s="193"/>
      <c r="AH164" s="193"/>
      <c r="AI164" s="193"/>
      <c r="AJ164" s="193"/>
      <c r="AK164" s="193"/>
      <c r="AL164" s="193"/>
      <c r="AM164" s="193"/>
      <c r="AN164" s="193"/>
      <c r="AO164" s="193"/>
      <c r="AP164" s="193"/>
      <c r="AQ164" s="193"/>
      <c r="AR164" s="193"/>
      <c r="AS164" s="193"/>
      <c r="AT164" s="28"/>
      <c r="AU164" s="28"/>
      <c r="AV164" s="28"/>
      <c r="AW164" s="28"/>
      <c r="AX164" s="28"/>
      <c r="AY164" s="28"/>
      <c r="AZ164" s="28"/>
      <c r="BA164" s="28"/>
      <c r="BB164" s="28"/>
      <c r="BC164" s="28"/>
      <c r="BD164" s="28"/>
      <c r="BE164" s="28"/>
      <c r="BF164" s="28"/>
      <c r="BG164" s="28"/>
      <c r="BH164" s="28"/>
      <c r="BI164" s="28"/>
      <c r="BJ164" s="28"/>
      <c r="BK164" s="28"/>
    </row>
    <row r="165" spans="1:63" s="21" customFormat="1" x14ac:dyDescent="0.25">
      <c r="A165" s="193"/>
      <c r="B165" s="193"/>
      <c r="C165" s="193"/>
      <c r="D165" s="193"/>
      <c r="E165" s="193"/>
      <c r="F165" s="193"/>
      <c r="G165" s="193"/>
      <c r="H165" s="193"/>
      <c r="I165" s="193"/>
      <c r="J165" s="193"/>
      <c r="K165" s="193"/>
      <c r="L165" s="193"/>
      <c r="M165" s="193"/>
      <c r="N165" s="193"/>
      <c r="O165" s="193"/>
      <c r="P165" s="193"/>
      <c r="Q165" s="193"/>
      <c r="R165" s="193"/>
      <c r="S165" s="193"/>
      <c r="T165" s="193"/>
      <c r="U165" s="193"/>
      <c r="V165" s="193"/>
      <c r="W165" s="193"/>
      <c r="X165" s="193"/>
      <c r="Y165" s="193"/>
      <c r="Z165" s="193"/>
      <c r="AA165" s="193"/>
      <c r="AB165" s="193"/>
      <c r="AC165" s="193"/>
      <c r="AD165" s="193"/>
      <c r="AE165" s="193"/>
      <c r="AF165" s="193"/>
      <c r="AG165" s="193"/>
      <c r="AH165" s="193"/>
      <c r="AI165" s="193"/>
      <c r="AJ165" s="193"/>
      <c r="AK165" s="193"/>
      <c r="AL165" s="193"/>
      <c r="AM165" s="193"/>
      <c r="AN165" s="193"/>
      <c r="AO165" s="193"/>
      <c r="AP165" s="193"/>
      <c r="AQ165" s="193"/>
      <c r="AR165" s="193"/>
      <c r="AS165" s="193"/>
      <c r="AT165" s="28"/>
      <c r="AU165" s="28"/>
      <c r="AV165" s="28"/>
      <c r="AW165" s="28"/>
      <c r="AX165" s="28"/>
      <c r="AY165" s="28"/>
      <c r="AZ165" s="28"/>
      <c r="BA165" s="28"/>
      <c r="BB165" s="28"/>
      <c r="BC165" s="28"/>
      <c r="BD165" s="28"/>
      <c r="BE165" s="28"/>
      <c r="BF165" s="28"/>
      <c r="BG165" s="28"/>
      <c r="BH165" s="28"/>
      <c r="BI165" s="28"/>
      <c r="BJ165" s="28"/>
      <c r="BK165" s="28"/>
    </row>
    <row r="166" spans="1:63" s="21" customFormat="1" x14ac:dyDescent="0.25">
      <c r="A166" s="193"/>
      <c r="B166" s="193"/>
      <c r="C166" s="193"/>
      <c r="D166" s="193"/>
      <c r="E166" s="193"/>
      <c r="F166" s="193"/>
      <c r="G166" s="193"/>
      <c r="H166" s="193"/>
      <c r="I166" s="193"/>
      <c r="J166" s="193"/>
      <c r="K166" s="193"/>
      <c r="L166" s="193"/>
      <c r="M166" s="193"/>
      <c r="N166" s="193"/>
      <c r="O166" s="193"/>
      <c r="P166" s="193"/>
      <c r="Q166" s="193"/>
      <c r="R166" s="193"/>
      <c r="S166" s="193"/>
      <c r="T166" s="193"/>
      <c r="U166" s="193"/>
      <c r="V166" s="193"/>
      <c r="W166" s="193"/>
      <c r="X166" s="193"/>
      <c r="Y166" s="193"/>
      <c r="Z166" s="193"/>
      <c r="AA166" s="193"/>
      <c r="AB166" s="193"/>
      <c r="AC166" s="193"/>
      <c r="AD166" s="193"/>
      <c r="AE166" s="193"/>
      <c r="AF166" s="193"/>
      <c r="AG166" s="193"/>
      <c r="AH166" s="193"/>
      <c r="AI166" s="193"/>
      <c r="AJ166" s="193"/>
      <c r="AK166" s="193"/>
      <c r="AL166" s="193"/>
      <c r="AM166" s="193"/>
      <c r="AN166" s="193"/>
      <c r="AO166" s="193"/>
      <c r="AP166" s="193"/>
      <c r="AQ166" s="193"/>
      <c r="AR166" s="193"/>
      <c r="AS166" s="193"/>
      <c r="AT166" s="28"/>
      <c r="AU166" s="28"/>
      <c r="AV166" s="28"/>
      <c r="AW166" s="28"/>
      <c r="AX166" s="28"/>
      <c r="AY166" s="28"/>
      <c r="AZ166" s="28"/>
      <c r="BA166" s="28"/>
      <c r="BB166" s="28"/>
      <c r="BC166" s="28"/>
      <c r="BD166" s="28"/>
      <c r="BE166" s="28"/>
      <c r="BF166" s="28"/>
      <c r="BG166" s="28"/>
      <c r="BH166" s="28"/>
      <c r="BI166" s="28"/>
      <c r="BJ166" s="28"/>
      <c r="BK166" s="28"/>
    </row>
    <row r="167" spans="1:63" s="21" customFormat="1" x14ac:dyDescent="0.25">
      <c r="A167" s="193"/>
      <c r="B167" s="193"/>
      <c r="C167" s="193"/>
      <c r="D167" s="193"/>
      <c r="E167" s="193"/>
      <c r="F167" s="193"/>
      <c r="G167" s="193"/>
      <c r="H167" s="193"/>
      <c r="I167" s="193"/>
      <c r="J167" s="193"/>
      <c r="K167" s="193"/>
      <c r="L167" s="193"/>
      <c r="M167" s="193"/>
      <c r="N167" s="193"/>
      <c r="O167" s="193"/>
      <c r="P167" s="193"/>
      <c r="Q167" s="193"/>
      <c r="R167" s="193"/>
      <c r="S167" s="193"/>
      <c r="T167" s="193"/>
      <c r="U167" s="193"/>
      <c r="V167" s="193"/>
      <c r="W167" s="193"/>
      <c r="X167" s="193"/>
      <c r="Y167" s="193"/>
      <c r="Z167" s="193"/>
      <c r="AA167" s="193"/>
      <c r="AB167" s="193"/>
      <c r="AC167" s="193"/>
      <c r="AD167" s="193"/>
      <c r="AE167" s="193"/>
      <c r="AF167" s="193"/>
      <c r="AG167" s="193"/>
      <c r="AH167" s="193"/>
      <c r="AI167" s="193"/>
      <c r="AJ167" s="193"/>
      <c r="AK167" s="193"/>
      <c r="AL167" s="193"/>
      <c r="AM167" s="193"/>
      <c r="AN167" s="193"/>
      <c r="AO167" s="193"/>
      <c r="AP167" s="193"/>
      <c r="AQ167" s="193"/>
      <c r="AR167" s="193"/>
      <c r="AS167" s="193"/>
      <c r="AT167" s="28"/>
      <c r="AU167" s="28"/>
      <c r="AV167" s="28"/>
      <c r="AW167" s="28"/>
      <c r="AX167" s="28"/>
      <c r="AY167" s="28"/>
      <c r="AZ167" s="28"/>
      <c r="BA167" s="28"/>
      <c r="BB167" s="28"/>
      <c r="BC167" s="28"/>
      <c r="BD167" s="28"/>
      <c r="BE167" s="28"/>
      <c r="BF167" s="28"/>
      <c r="BG167" s="28"/>
      <c r="BH167" s="28"/>
      <c r="BI167" s="28"/>
      <c r="BJ167" s="28"/>
      <c r="BK167" s="28"/>
    </row>
    <row r="168" spans="1:63" s="21" customFormat="1" x14ac:dyDescent="0.25">
      <c r="A168" s="193"/>
      <c r="B168" s="193"/>
      <c r="C168" s="193"/>
      <c r="D168" s="193"/>
      <c r="E168" s="193"/>
      <c r="F168" s="193"/>
      <c r="G168" s="193"/>
      <c r="H168" s="193"/>
      <c r="I168" s="193"/>
      <c r="J168" s="193"/>
      <c r="K168" s="193"/>
      <c r="L168" s="193"/>
      <c r="M168" s="193"/>
      <c r="N168" s="193"/>
      <c r="O168" s="193"/>
      <c r="P168" s="193"/>
      <c r="Q168" s="193"/>
      <c r="R168" s="193"/>
      <c r="S168" s="193"/>
      <c r="T168" s="193"/>
      <c r="U168" s="193"/>
      <c r="V168" s="193"/>
      <c r="W168" s="193"/>
      <c r="X168" s="193"/>
      <c r="Y168" s="193"/>
      <c r="Z168" s="193"/>
      <c r="AA168" s="193"/>
      <c r="AB168" s="193"/>
      <c r="AC168" s="193"/>
      <c r="AD168" s="193"/>
      <c r="AE168" s="193"/>
      <c r="AF168" s="193"/>
      <c r="AG168" s="193"/>
      <c r="AH168" s="193"/>
      <c r="AI168" s="193"/>
      <c r="AJ168" s="193"/>
      <c r="AK168" s="193"/>
      <c r="AL168" s="193"/>
      <c r="AM168" s="193"/>
      <c r="AN168" s="193"/>
      <c r="AO168" s="193"/>
      <c r="AP168" s="193"/>
      <c r="AQ168" s="193"/>
      <c r="AR168" s="193"/>
      <c r="AS168" s="193"/>
      <c r="AT168" s="28"/>
      <c r="AU168" s="28"/>
      <c r="AV168" s="28"/>
      <c r="AW168" s="28"/>
      <c r="AX168" s="28"/>
      <c r="AY168" s="28"/>
      <c r="AZ168" s="28"/>
      <c r="BA168" s="28"/>
      <c r="BB168" s="28"/>
      <c r="BC168" s="28"/>
      <c r="BD168" s="28"/>
      <c r="BE168" s="28"/>
      <c r="BF168" s="28"/>
      <c r="BG168" s="28"/>
      <c r="BH168" s="28"/>
      <c r="BI168" s="28"/>
      <c r="BJ168" s="28"/>
      <c r="BK168" s="28"/>
    </row>
    <row r="169" spans="1:63" s="21" customFormat="1" x14ac:dyDescent="0.25">
      <c r="A169" s="193"/>
      <c r="B169" s="193"/>
      <c r="C169" s="193"/>
      <c r="D169" s="193"/>
      <c r="E169" s="193"/>
      <c r="F169" s="193"/>
      <c r="G169" s="193"/>
      <c r="H169" s="193"/>
      <c r="I169" s="193"/>
      <c r="J169" s="193"/>
      <c r="K169" s="193"/>
      <c r="L169" s="193"/>
      <c r="M169" s="193"/>
      <c r="N169" s="193"/>
      <c r="O169" s="193"/>
      <c r="P169" s="193"/>
      <c r="Q169" s="193"/>
      <c r="R169" s="193"/>
      <c r="S169" s="193"/>
      <c r="T169" s="193"/>
      <c r="U169" s="193"/>
      <c r="V169" s="193"/>
      <c r="W169" s="193"/>
      <c r="X169" s="193"/>
      <c r="Y169" s="193"/>
      <c r="Z169" s="193"/>
      <c r="AA169" s="193"/>
      <c r="AB169" s="193"/>
      <c r="AC169" s="193"/>
      <c r="AD169" s="193"/>
      <c r="AE169" s="193"/>
      <c r="AF169" s="193"/>
      <c r="AG169" s="193"/>
      <c r="AH169" s="193"/>
      <c r="AI169" s="193"/>
      <c r="AJ169" s="193"/>
      <c r="AK169" s="193"/>
      <c r="AL169" s="193"/>
      <c r="AM169" s="193"/>
      <c r="AN169" s="193"/>
      <c r="AO169" s="193"/>
      <c r="AP169" s="193"/>
      <c r="AQ169" s="193"/>
      <c r="AR169" s="193"/>
      <c r="AS169" s="193"/>
      <c r="AT169" s="28"/>
      <c r="AU169" s="28"/>
      <c r="AV169" s="28"/>
      <c r="AW169" s="28"/>
      <c r="AX169" s="28"/>
      <c r="AY169" s="28"/>
      <c r="AZ169" s="28"/>
      <c r="BA169" s="28"/>
      <c r="BB169" s="28"/>
      <c r="BC169" s="28"/>
      <c r="BD169" s="28"/>
      <c r="BE169" s="28"/>
      <c r="BF169" s="28"/>
      <c r="BG169" s="28"/>
      <c r="BH169" s="28"/>
      <c r="BI169" s="28"/>
      <c r="BJ169" s="28"/>
      <c r="BK169" s="28"/>
    </row>
    <row r="170" spans="1:63" s="21" customFormat="1" x14ac:dyDescent="0.25">
      <c r="A170" s="193"/>
      <c r="B170" s="193"/>
      <c r="C170" s="193"/>
      <c r="D170" s="193"/>
      <c r="E170" s="193"/>
      <c r="F170" s="193"/>
      <c r="G170" s="193"/>
      <c r="H170" s="193"/>
      <c r="I170" s="193"/>
      <c r="J170" s="193"/>
      <c r="K170" s="193"/>
      <c r="L170" s="193"/>
      <c r="M170" s="193"/>
      <c r="N170" s="193"/>
      <c r="O170" s="193"/>
      <c r="P170" s="193"/>
      <c r="Q170" s="193"/>
      <c r="R170" s="193"/>
      <c r="S170" s="193"/>
      <c r="T170" s="193"/>
      <c r="U170" s="193"/>
      <c r="V170" s="193"/>
      <c r="W170" s="193"/>
      <c r="X170" s="193"/>
      <c r="Y170" s="193"/>
      <c r="Z170" s="193"/>
      <c r="AA170" s="193"/>
      <c r="AB170" s="193"/>
      <c r="AC170" s="193"/>
      <c r="AD170" s="193"/>
      <c r="AE170" s="193"/>
      <c r="AF170" s="193"/>
      <c r="AG170" s="193"/>
      <c r="AH170" s="193"/>
      <c r="AI170" s="193"/>
      <c r="AJ170" s="193"/>
      <c r="AK170" s="193"/>
      <c r="AL170" s="193"/>
      <c r="AM170" s="193"/>
      <c r="AN170" s="193"/>
      <c r="AO170" s="193"/>
      <c r="AP170" s="193"/>
      <c r="AQ170" s="193"/>
      <c r="AR170" s="193"/>
      <c r="AS170" s="193"/>
      <c r="AT170" s="28"/>
      <c r="AU170" s="28"/>
      <c r="AV170" s="28"/>
      <c r="AW170" s="28"/>
      <c r="AX170" s="28"/>
      <c r="AY170" s="28"/>
      <c r="AZ170" s="28"/>
      <c r="BA170" s="28"/>
      <c r="BB170" s="28"/>
      <c r="BC170" s="28"/>
      <c r="BD170" s="28"/>
      <c r="BE170" s="28"/>
      <c r="BF170" s="28"/>
      <c r="BG170" s="28"/>
      <c r="BH170" s="28"/>
      <c r="BI170" s="28"/>
      <c r="BJ170" s="28"/>
      <c r="BK170" s="28"/>
    </row>
    <row r="171" spans="1:63" s="21" customFormat="1" x14ac:dyDescent="0.25">
      <c r="A171" s="193"/>
      <c r="B171" s="193"/>
      <c r="C171" s="193"/>
      <c r="D171" s="193"/>
      <c r="E171" s="193"/>
      <c r="F171" s="193"/>
      <c r="G171" s="193"/>
      <c r="H171" s="193"/>
      <c r="I171" s="193"/>
      <c r="J171" s="193"/>
      <c r="K171" s="193"/>
      <c r="L171" s="193"/>
      <c r="M171" s="193"/>
      <c r="N171" s="193"/>
      <c r="O171" s="193"/>
      <c r="P171" s="193"/>
      <c r="Q171" s="193"/>
      <c r="R171" s="193"/>
      <c r="S171" s="193"/>
      <c r="T171" s="193"/>
      <c r="U171" s="193"/>
      <c r="V171" s="193"/>
      <c r="W171" s="193"/>
      <c r="X171" s="193"/>
      <c r="Y171" s="193"/>
      <c r="Z171" s="193"/>
      <c r="AA171" s="193"/>
      <c r="AB171" s="193"/>
      <c r="AC171" s="193"/>
      <c r="AD171" s="193"/>
      <c r="AE171" s="193"/>
      <c r="AF171" s="193"/>
      <c r="AG171" s="193"/>
      <c r="AH171" s="193"/>
      <c r="AI171" s="193"/>
      <c r="AJ171" s="193"/>
      <c r="AK171" s="193"/>
      <c r="AL171" s="193"/>
      <c r="AM171" s="193"/>
      <c r="AN171" s="193"/>
      <c r="AO171" s="193"/>
      <c r="AP171" s="193"/>
      <c r="AQ171" s="193"/>
      <c r="AR171" s="193"/>
      <c r="AS171" s="193"/>
      <c r="AT171" s="28"/>
      <c r="AU171" s="28"/>
      <c r="AV171" s="28"/>
      <c r="AW171" s="28"/>
      <c r="AX171" s="28"/>
      <c r="AY171" s="28"/>
      <c r="AZ171" s="28"/>
      <c r="BA171" s="28"/>
      <c r="BB171" s="28"/>
      <c r="BC171" s="28"/>
      <c r="BD171" s="28"/>
      <c r="BE171" s="28"/>
      <c r="BF171" s="28"/>
      <c r="BG171" s="28"/>
      <c r="BH171" s="28"/>
      <c r="BI171" s="28"/>
      <c r="BJ171" s="28"/>
      <c r="BK171" s="28"/>
    </row>
    <row r="172" spans="1:63" s="21" customFormat="1" x14ac:dyDescent="0.25">
      <c r="A172" s="193"/>
      <c r="B172" s="193"/>
      <c r="C172" s="193"/>
      <c r="D172" s="193"/>
      <c r="E172" s="193"/>
      <c r="F172" s="193"/>
      <c r="G172" s="193"/>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28"/>
      <c r="AU172" s="28"/>
      <c r="AV172" s="28"/>
      <c r="AW172" s="28"/>
      <c r="AX172" s="28"/>
      <c r="AY172" s="28"/>
      <c r="AZ172" s="28"/>
      <c r="BA172" s="28"/>
      <c r="BB172" s="28"/>
      <c r="BC172" s="28"/>
      <c r="BD172" s="28"/>
      <c r="BE172" s="28"/>
      <c r="BF172" s="28"/>
      <c r="BG172" s="28"/>
      <c r="BH172" s="28"/>
      <c r="BI172" s="28"/>
      <c r="BJ172" s="28"/>
      <c r="BK172" s="28"/>
    </row>
    <row r="173" spans="1:63" s="21" customFormat="1" x14ac:dyDescent="0.25">
      <c r="A173" s="193"/>
      <c r="B173" s="193"/>
      <c r="C173" s="193"/>
      <c r="D173" s="193"/>
      <c r="E173" s="193"/>
      <c r="F173" s="193"/>
      <c r="G173" s="193"/>
      <c r="H173" s="193"/>
      <c r="I173" s="193"/>
      <c r="J173" s="193"/>
      <c r="K173" s="193"/>
      <c r="L173" s="193"/>
      <c r="M173" s="193"/>
      <c r="N173" s="193"/>
      <c r="O173" s="193"/>
      <c r="P173" s="193"/>
      <c r="Q173" s="193"/>
      <c r="R173" s="193"/>
      <c r="S173" s="193"/>
      <c r="T173" s="193"/>
      <c r="U173" s="193"/>
      <c r="V173" s="193"/>
      <c r="W173" s="193"/>
      <c r="X173" s="193"/>
      <c r="Y173" s="193"/>
      <c r="Z173" s="193"/>
      <c r="AA173" s="193"/>
      <c r="AB173" s="193"/>
      <c r="AC173" s="193"/>
      <c r="AD173" s="193"/>
      <c r="AE173" s="193"/>
      <c r="AF173" s="193"/>
      <c r="AG173" s="193"/>
      <c r="AH173" s="193"/>
      <c r="AI173" s="193"/>
      <c r="AJ173" s="193"/>
      <c r="AK173" s="193"/>
      <c r="AL173" s="193"/>
      <c r="AM173" s="193"/>
      <c r="AN173" s="193"/>
      <c r="AO173" s="193"/>
      <c r="AP173" s="193"/>
      <c r="AQ173" s="193"/>
      <c r="AR173" s="193"/>
      <c r="AS173" s="193"/>
      <c r="AT173" s="28"/>
      <c r="AU173" s="28"/>
      <c r="AV173" s="28"/>
      <c r="AW173" s="28"/>
      <c r="AX173" s="28"/>
      <c r="AY173" s="28"/>
      <c r="AZ173" s="28"/>
      <c r="BA173" s="28"/>
      <c r="BB173" s="28"/>
      <c r="BC173" s="28"/>
      <c r="BD173" s="28"/>
      <c r="BE173" s="28"/>
      <c r="BF173" s="28"/>
      <c r="BG173" s="28"/>
      <c r="BH173" s="28"/>
      <c r="BI173" s="28"/>
      <c r="BJ173" s="28"/>
      <c r="BK173" s="28"/>
    </row>
    <row r="174" spans="1:63" s="21" customFormat="1" x14ac:dyDescent="0.25">
      <c r="A174" s="193"/>
      <c r="B174" s="193"/>
      <c r="C174" s="193"/>
      <c r="D174" s="193"/>
      <c r="E174" s="193"/>
      <c r="F174" s="193"/>
      <c r="G174" s="193"/>
      <c r="H174" s="193"/>
      <c r="I174" s="193"/>
      <c r="J174" s="193"/>
      <c r="K174" s="193"/>
      <c r="L174" s="193"/>
      <c r="M174" s="193"/>
      <c r="N174" s="193"/>
      <c r="O174" s="193"/>
      <c r="P174" s="193"/>
      <c r="Q174" s="193"/>
      <c r="R174" s="193"/>
      <c r="S174" s="193"/>
      <c r="T174" s="193"/>
      <c r="U174" s="193"/>
      <c r="V174" s="193"/>
      <c r="W174" s="193"/>
      <c r="X174" s="193"/>
      <c r="Y174" s="193"/>
      <c r="Z174" s="193"/>
      <c r="AA174" s="193"/>
      <c r="AB174" s="193"/>
      <c r="AC174" s="193"/>
      <c r="AD174" s="193"/>
      <c r="AE174" s="193"/>
      <c r="AF174" s="193"/>
      <c r="AG174" s="193"/>
      <c r="AH174" s="193"/>
      <c r="AI174" s="193"/>
      <c r="AJ174" s="193"/>
      <c r="AK174" s="193"/>
      <c r="AL174" s="193"/>
      <c r="AM174" s="193"/>
      <c r="AN174" s="193"/>
      <c r="AO174" s="193"/>
      <c r="AP174" s="193"/>
      <c r="AQ174" s="193"/>
      <c r="AR174" s="193"/>
      <c r="AS174" s="193"/>
      <c r="AT174" s="28"/>
      <c r="AU174" s="28"/>
      <c r="AV174" s="28"/>
      <c r="AW174" s="28"/>
      <c r="AX174" s="28"/>
      <c r="AY174" s="28"/>
      <c r="AZ174" s="28"/>
      <c r="BA174" s="28"/>
      <c r="BB174" s="28"/>
      <c r="BC174" s="28"/>
      <c r="BD174" s="28"/>
      <c r="BE174" s="28"/>
      <c r="BF174" s="28"/>
      <c r="BG174" s="28"/>
      <c r="BH174" s="28"/>
      <c r="BI174" s="28"/>
      <c r="BJ174" s="28"/>
      <c r="BK174" s="28"/>
    </row>
    <row r="175" spans="1:63" s="21" customFormat="1" x14ac:dyDescent="0.25">
      <c r="A175" s="193"/>
      <c r="B175" s="193"/>
      <c r="C175" s="193"/>
      <c r="D175" s="193"/>
      <c r="E175" s="193"/>
      <c r="F175" s="193"/>
      <c r="G175" s="193"/>
      <c r="H175" s="193"/>
      <c r="I175" s="193"/>
      <c r="J175" s="193"/>
      <c r="K175" s="193"/>
      <c r="L175" s="193"/>
      <c r="M175" s="193"/>
      <c r="N175" s="193"/>
      <c r="O175" s="193"/>
      <c r="P175" s="193"/>
      <c r="Q175" s="193"/>
      <c r="R175" s="193"/>
      <c r="S175" s="193"/>
      <c r="T175" s="193"/>
      <c r="U175" s="193"/>
      <c r="V175" s="193"/>
      <c r="W175" s="193"/>
      <c r="X175" s="193"/>
      <c r="Y175" s="193"/>
      <c r="Z175" s="193"/>
      <c r="AA175" s="193"/>
      <c r="AB175" s="193"/>
      <c r="AC175" s="193"/>
      <c r="AD175" s="193"/>
      <c r="AE175" s="193"/>
      <c r="AF175" s="193"/>
      <c r="AG175" s="193"/>
      <c r="AH175" s="193"/>
      <c r="AI175" s="193"/>
      <c r="AJ175" s="193"/>
      <c r="AK175" s="193"/>
      <c r="AL175" s="193"/>
      <c r="AM175" s="193"/>
      <c r="AN175" s="193"/>
      <c r="AO175" s="193"/>
      <c r="AP175" s="193"/>
      <c r="AQ175" s="193"/>
      <c r="AR175" s="193"/>
      <c r="AS175" s="193"/>
      <c r="AT175" s="28"/>
      <c r="AU175" s="28"/>
      <c r="AV175" s="28"/>
      <c r="AW175" s="28"/>
      <c r="AX175" s="28"/>
      <c r="AY175" s="28"/>
      <c r="AZ175" s="28"/>
      <c r="BA175" s="28"/>
      <c r="BB175" s="28"/>
      <c r="BC175" s="28"/>
      <c r="BD175" s="28"/>
      <c r="BE175" s="28"/>
      <c r="BF175" s="28"/>
      <c r="BG175" s="28"/>
      <c r="BH175" s="28"/>
      <c r="BI175" s="28"/>
      <c r="BJ175" s="28"/>
      <c r="BK175" s="28"/>
    </row>
    <row r="176" spans="1:63" s="21" customFormat="1" x14ac:dyDescent="0.25">
      <c r="A176" s="193"/>
      <c r="B176" s="193"/>
      <c r="C176" s="193"/>
      <c r="D176" s="193"/>
      <c r="E176" s="193"/>
      <c r="F176" s="193"/>
      <c r="G176" s="193"/>
      <c r="H176" s="193"/>
      <c r="I176" s="193"/>
      <c r="J176" s="193"/>
      <c r="K176" s="193"/>
      <c r="L176" s="193"/>
      <c r="M176" s="193"/>
      <c r="N176" s="193"/>
      <c r="O176" s="193"/>
      <c r="P176" s="193"/>
      <c r="Q176" s="193"/>
      <c r="R176" s="193"/>
      <c r="S176" s="193"/>
      <c r="T176" s="193"/>
      <c r="U176" s="193"/>
      <c r="V176" s="193"/>
      <c r="W176" s="193"/>
      <c r="X176" s="193"/>
      <c r="Y176" s="193"/>
      <c r="Z176" s="193"/>
      <c r="AA176" s="193"/>
      <c r="AB176" s="193"/>
      <c r="AC176" s="193"/>
      <c r="AD176" s="193"/>
      <c r="AE176" s="193"/>
      <c r="AF176" s="193"/>
      <c r="AG176" s="193"/>
      <c r="AH176" s="193"/>
      <c r="AI176" s="193"/>
      <c r="AJ176" s="193"/>
      <c r="AK176" s="193"/>
      <c r="AL176" s="193"/>
      <c r="AM176" s="193"/>
      <c r="AN176" s="193"/>
      <c r="AO176" s="193"/>
      <c r="AP176" s="193"/>
      <c r="AQ176" s="193"/>
      <c r="AR176" s="193"/>
      <c r="AS176" s="193"/>
      <c r="AT176" s="28"/>
      <c r="AU176" s="28"/>
      <c r="AV176" s="28"/>
      <c r="AW176" s="28"/>
      <c r="AX176" s="28"/>
      <c r="AY176" s="28"/>
      <c r="AZ176" s="28"/>
      <c r="BA176" s="28"/>
      <c r="BB176" s="28"/>
      <c r="BC176" s="28"/>
      <c r="BD176" s="28"/>
      <c r="BE176" s="28"/>
      <c r="BF176" s="28"/>
      <c r="BG176" s="28"/>
      <c r="BH176" s="28"/>
      <c r="BI176" s="28"/>
      <c r="BJ176" s="28"/>
      <c r="BK176" s="28"/>
    </row>
    <row r="177" spans="1:63" s="21" customFormat="1" x14ac:dyDescent="0.25">
      <c r="A177" s="193"/>
      <c r="B177" s="193"/>
      <c r="C177" s="193"/>
      <c r="D177" s="193"/>
      <c r="E177" s="193"/>
      <c r="F177" s="193"/>
      <c r="G177" s="193"/>
      <c r="H177" s="193"/>
      <c r="I177" s="193"/>
      <c r="J177" s="193"/>
      <c r="K177" s="193"/>
      <c r="L177" s="193"/>
      <c r="M177" s="193"/>
      <c r="N177" s="193"/>
      <c r="O177" s="193"/>
      <c r="P177" s="193"/>
      <c r="Q177" s="193"/>
      <c r="R177" s="193"/>
      <c r="S177" s="193"/>
      <c r="T177" s="193"/>
      <c r="U177" s="193"/>
      <c r="V177" s="193"/>
      <c r="W177" s="193"/>
      <c r="X177" s="193"/>
      <c r="Y177" s="193"/>
      <c r="Z177" s="193"/>
      <c r="AA177" s="193"/>
      <c r="AB177" s="193"/>
      <c r="AC177" s="193"/>
      <c r="AD177" s="193"/>
      <c r="AE177" s="193"/>
      <c r="AF177" s="193"/>
      <c r="AG177" s="193"/>
      <c r="AH177" s="193"/>
      <c r="AI177" s="193"/>
      <c r="AJ177" s="193"/>
      <c r="AK177" s="193"/>
      <c r="AL177" s="193"/>
      <c r="AM177" s="193"/>
      <c r="AN177" s="193"/>
      <c r="AO177" s="193"/>
      <c r="AP177" s="193"/>
      <c r="AQ177" s="193"/>
      <c r="AR177" s="193"/>
      <c r="AS177" s="193"/>
      <c r="AT177" s="28"/>
      <c r="AU177" s="28"/>
      <c r="AV177" s="28"/>
      <c r="AW177" s="28"/>
      <c r="AX177" s="28"/>
      <c r="AY177" s="28"/>
      <c r="AZ177" s="28"/>
      <c r="BA177" s="28"/>
      <c r="BB177" s="28"/>
      <c r="BC177" s="28"/>
      <c r="BD177" s="28"/>
      <c r="BE177" s="28"/>
      <c r="BF177" s="28"/>
      <c r="BG177" s="28"/>
      <c r="BH177" s="28"/>
      <c r="BI177" s="28"/>
      <c r="BJ177" s="28"/>
      <c r="BK177" s="28"/>
    </row>
    <row r="178" spans="1:63" s="21" customFormat="1" x14ac:dyDescent="0.25">
      <c r="A178" s="193"/>
      <c r="B178" s="193"/>
      <c r="C178" s="193"/>
      <c r="D178" s="193"/>
      <c r="E178" s="193"/>
      <c r="F178" s="193"/>
      <c r="G178" s="193"/>
      <c r="H178" s="193"/>
      <c r="I178" s="193"/>
      <c r="J178" s="193"/>
      <c r="K178" s="193"/>
      <c r="L178" s="193"/>
      <c r="M178" s="193"/>
      <c r="N178" s="193"/>
      <c r="O178" s="193"/>
      <c r="P178" s="193"/>
      <c r="Q178" s="193"/>
      <c r="R178" s="193"/>
      <c r="S178" s="193"/>
      <c r="T178" s="193"/>
      <c r="U178" s="193"/>
      <c r="V178" s="193"/>
      <c r="W178" s="193"/>
      <c r="X178" s="193"/>
      <c r="Y178" s="193"/>
      <c r="Z178" s="193"/>
      <c r="AA178" s="193"/>
      <c r="AB178" s="193"/>
      <c r="AC178" s="193"/>
      <c r="AD178" s="193"/>
      <c r="AE178" s="193"/>
      <c r="AF178" s="193"/>
      <c r="AG178" s="193"/>
      <c r="AH178" s="193"/>
      <c r="AI178" s="193"/>
      <c r="AJ178" s="193"/>
      <c r="AK178" s="193"/>
      <c r="AL178" s="193"/>
      <c r="AM178" s="193"/>
      <c r="AN178" s="193"/>
      <c r="AO178" s="193"/>
      <c r="AP178" s="193"/>
      <c r="AQ178" s="193"/>
      <c r="AR178" s="193"/>
      <c r="AS178" s="193"/>
      <c r="AT178" s="28"/>
      <c r="AU178" s="28"/>
      <c r="AV178" s="28"/>
      <c r="AW178" s="28"/>
      <c r="AX178" s="28"/>
      <c r="AY178" s="28"/>
      <c r="AZ178" s="28"/>
      <c r="BA178" s="28"/>
      <c r="BB178" s="28"/>
      <c r="BC178" s="28"/>
      <c r="BD178" s="28"/>
      <c r="BE178" s="28"/>
      <c r="BF178" s="28"/>
      <c r="BG178" s="28"/>
      <c r="BH178" s="28"/>
      <c r="BI178" s="28"/>
      <c r="BJ178" s="28"/>
      <c r="BK178" s="28"/>
    </row>
    <row r="179" spans="1:63" s="21" customFormat="1" x14ac:dyDescent="0.25">
      <c r="A179" s="193"/>
      <c r="B179" s="193"/>
      <c r="C179" s="193"/>
      <c r="D179" s="193"/>
      <c r="E179" s="193"/>
      <c r="F179" s="193"/>
      <c r="G179" s="193"/>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28"/>
      <c r="AU179" s="28"/>
      <c r="AV179" s="28"/>
      <c r="AW179" s="28"/>
      <c r="AX179" s="28"/>
      <c r="AY179" s="28"/>
      <c r="AZ179" s="28"/>
      <c r="BA179" s="28"/>
      <c r="BB179" s="28"/>
      <c r="BC179" s="28"/>
      <c r="BD179" s="28"/>
      <c r="BE179" s="28"/>
      <c r="BF179" s="28"/>
      <c r="BG179" s="28"/>
      <c r="BH179" s="28"/>
      <c r="BI179" s="28"/>
      <c r="BJ179" s="28"/>
      <c r="BK179" s="28"/>
    </row>
    <row r="180" spans="1:63" s="21" customFormat="1" x14ac:dyDescent="0.25">
      <c r="A180" s="193"/>
      <c r="B180" s="193"/>
      <c r="C180" s="193"/>
      <c r="D180" s="193"/>
      <c r="E180" s="193"/>
      <c r="F180" s="193"/>
      <c r="G180" s="193"/>
      <c r="H180" s="193"/>
      <c r="I180" s="193"/>
      <c r="J180" s="193"/>
      <c r="K180" s="193"/>
      <c r="L180" s="193"/>
      <c r="M180" s="193"/>
      <c r="N180" s="193"/>
      <c r="O180" s="193"/>
      <c r="P180" s="193"/>
      <c r="Q180" s="193"/>
      <c r="R180" s="193"/>
      <c r="S180" s="193"/>
      <c r="T180" s="193"/>
      <c r="U180" s="193"/>
      <c r="V180" s="193"/>
      <c r="W180" s="193"/>
      <c r="X180" s="193"/>
      <c r="Y180" s="193"/>
      <c r="Z180" s="193"/>
      <c r="AA180" s="193"/>
      <c r="AB180" s="193"/>
      <c r="AC180" s="193"/>
      <c r="AD180" s="193"/>
      <c r="AE180" s="193"/>
      <c r="AF180" s="193"/>
      <c r="AG180" s="193"/>
      <c r="AH180" s="193"/>
      <c r="AI180" s="193"/>
      <c r="AJ180" s="193"/>
      <c r="AK180" s="193"/>
      <c r="AL180" s="193"/>
      <c r="AM180" s="193"/>
      <c r="AN180" s="193"/>
      <c r="AO180" s="193"/>
      <c r="AP180" s="193"/>
      <c r="AQ180" s="193"/>
      <c r="AR180" s="193"/>
      <c r="AS180" s="193"/>
      <c r="AT180" s="28"/>
      <c r="AU180" s="28"/>
      <c r="AV180" s="28"/>
      <c r="AW180" s="28"/>
      <c r="AX180" s="28"/>
      <c r="AY180" s="28"/>
      <c r="AZ180" s="28"/>
      <c r="BA180" s="28"/>
      <c r="BB180" s="28"/>
      <c r="BC180" s="28"/>
      <c r="BD180" s="28"/>
      <c r="BE180" s="28"/>
      <c r="BF180" s="28"/>
      <c r="BG180" s="28"/>
      <c r="BH180" s="28"/>
      <c r="BI180" s="28"/>
      <c r="BJ180" s="28"/>
      <c r="BK180" s="28"/>
    </row>
    <row r="181" spans="1:63" s="21" customFormat="1" x14ac:dyDescent="0.25">
      <c r="A181" s="193"/>
      <c r="B181" s="193"/>
      <c r="C181" s="193"/>
      <c r="D181" s="193"/>
      <c r="E181" s="193"/>
      <c r="F181" s="193"/>
      <c r="G181" s="193"/>
      <c r="H181" s="193"/>
      <c r="I181" s="193"/>
      <c r="J181" s="193"/>
      <c r="K181" s="193"/>
      <c r="L181" s="193"/>
      <c r="M181" s="193"/>
      <c r="N181" s="193"/>
      <c r="O181" s="193"/>
      <c r="P181" s="193"/>
      <c r="Q181" s="193"/>
      <c r="R181" s="193"/>
      <c r="S181" s="193"/>
      <c r="T181" s="193"/>
      <c r="U181" s="193"/>
      <c r="V181" s="193"/>
      <c r="W181" s="193"/>
      <c r="X181" s="193"/>
      <c r="Y181" s="193"/>
      <c r="Z181" s="193"/>
      <c r="AA181" s="193"/>
      <c r="AB181" s="193"/>
      <c r="AC181" s="193"/>
      <c r="AD181" s="193"/>
      <c r="AE181" s="193"/>
      <c r="AF181" s="193"/>
      <c r="AG181" s="193"/>
      <c r="AH181" s="193"/>
      <c r="AI181" s="193"/>
      <c r="AJ181" s="193"/>
      <c r="AK181" s="193"/>
      <c r="AL181" s="193"/>
      <c r="AM181" s="193"/>
      <c r="AN181" s="193"/>
      <c r="AO181" s="193"/>
      <c r="AP181" s="193"/>
      <c r="AQ181" s="193"/>
      <c r="AR181" s="193"/>
      <c r="AS181" s="193"/>
      <c r="AT181" s="28"/>
      <c r="AU181" s="28"/>
      <c r="AV181" s="28"/>
      <c r="AW181" s="28"/>
      <c r="AX181" s="28"/>
      <c r="AY181" s="28"/>
      <c r="AZ181" s="28"/>
      <c r="BA181" s="28"/>
      <c r="BB181" s="28"/>
      <c r="BC181" s="28"/>
      <c r="BD181" s="28"/>
      <c r="BE181" s="28"/>
      <c r="BF181" s="28"/>
      <c r="BG181" s="28"/>
      <c r="BH181" s="28"/>
      <c r="BI181" s="28"/>
      <c r="BJ181" s="28"/>
      <c r="BK181" s="28"/>
    </row>
    <row r="182" spans="1:63" s="21" customFormat="1" x14ac:dyDescent="0.25">
      <c r="A182" s="193"/>
      <c r="B182" s="193"/>
      <c r="C182" s="193"/>
      <c r="D182" s="193"/>
      <c r="E182" s="193"/>
      <c r="F182" s="193"/>
      <c r="G182" s="193"/>
      <c r="H182" s="193"/>
      <c r="I182" s="193"/>
      <c r="J182" s="193"/>
      <c r="K182" s="193"/>
      <c r="L182" s="193"/>
      <c r="M182" s="193"/>
      <c r="N182" s="193"/>
      <c r="O182" s="193"/>
      <c r="P182" s="193"/>
      <c r="Q182" s="193"/>
      <c r="R182" s="193"/>
      <c r="S182" s="193"/>
      <c r="T182" s="193"/>
      <c r="U182" s="193"/>
      <c r="V182" s="193"/>
      <c r="W182" s="193"/>
      <c r="X182" s="193"/>
      <c r="Y182" s="193"/>
      <c r="Z182" s="193"/>
      <c r="AA182" s="193"/>
      <c r="AB182" s="193"/>
      <c r="AC182" s="193"/>
      <c r="AD182" s="193"/>
      <c r="AE182" s="193"/>
      <c r="AF182" s="193"/>
      <c r="AG182" s="193"/>
      <c r="AH182" s="193"/>
      <c r="AI182" s="193"/>
      <c r="AJ182" s="193"/>
      <c r="AK182" s="193"/>
      <c r="AL182" s="193"/>
      <c r="AM182" s="193"/>
      <c r="AN182" s="193"/>
      <c r="AO182" s="193"/>
      <c r="AP182" s="193"/>
      <c r="AQ182" s="193"/>
      <c r="AR182" s="193"/>
      <c r="AS182" s="193"/>
      <c r="AT182" s="28"/>
      <c r="AU182" s="28"/>
      <c r="AV182" s="28"/>
      <c r="AW182" s="28"/>
      <c r="AX182" s="28"/>
      <c r="AY182" s="28"/>
      <c r="AZ182" s="28"/>
      <c r="BA182" s="28"/>
      <c r="BB182" s="28"/>
      <c r="BC182" s="28"/>
      <c r="BD182" s="28"/>
      <c r="BE182" s="28"/>
      <c r="BF182" s="28"/>
      <c r="BG182" s="28"/>
      <c r="BH182" s="28"/>
      <c r="BI182" s="28"/>
      <c r="BJ182" s="28"/>
      <c r="BK182" s="28"/>
    </row>
    <row r="183" spans="1:63" s="21" customFormat="1" x14ac:dyDescent="0.25">
      <c r="A183" s="193"/>
      <c r="B183" s="193"/>
      <c r="C183" s="193"/>
      <c r="D183" s="193"/>
      <c r="E183" s="193"/>
      <c r="F183" s="193"/>
      <c r="G183" s="193"/>
      <c r="H183" s="193"/>
      <c r="I183" s="193"/>
      <c r="J183" s="193"/>
      <c r="K183" s="193"/>
      <c r="L183" s="193"/>
      <c r="M183" s="193"/>
      <c r="N183" s="193"/>
      <c r="O183" s="193"/>
      <c r="P183" s="193"/>
      <c r="Q183" s="193"/>
      <c r="R183" s="193"/>
      <c r="S183" s="193"/>
      <c r="T183" s="193"/>
      <c r="U183" s="193"/>
      <c r="V183" s="193"/>
      <c r="W183" s="193"/>
      <c r="X183" s="193"/>
      <c r="Y183" s="193"/>
      <c r="Z183" s="193"/>
      <c r="AA183" s="193"/>
      <c r="AB183" s="193"/>
      <c r="AC183" s="193"/>
      <c r="AD183" s="193"/>
      <c r="AE183" s="193"/>
      <c r="AF183" s="193"/>
      <c r="AG183" s="193"/>
      <c r="AH183" s="193"/>
      <c r="AI183" s="193"/>
      <c r="AJ183" s="193"/>
      <c r="AK183" s="193"/>
      <c r="AL183" s="193"/>
      <c r="AM183" s="193"/>
      <c r="AN183" s="193"/>
      <c r="AO183" s="193"/>
      <c r="AP183" s="193"/>
      <c r="AQ183" s="193"/>
      <c r="AR183" s="193"/>
      <c r="AS183" s="193"/>
      <c r="AT183" s="28"/>
      <c r="AU183" s="28"/>
      <c r="AV183" s="28"/>
      <c r="AW183" s="28"/>
      <c r="AX183" s="28"/>
      <c r="AY183" s="28"/>
      <c r="AZ183" s="28"/>
      <c r="BA183" s="28"/>
      <c r="BB183" s="28"/>
      <c r="BC183" s="28"/>
      <c r="BD183" s="28"/>
      <c r="BE183" s="28"/>
      <c r="BF183" s="28"/>
      <c r="BG183" s="28"/>
      <c r="BH183" s="28"/>
      <c r="BI183" s="28"/>
      <c r="BJ183" s="28"/>
      <c r="BK183" s="28"/>
    </row>
    <row r="184" spans="1:63" s="21" customFormat="1" x14ac:dyDescent="0.25">
      <c r="A184" s="193"/>
      <c r="B184" s="193"/>
      <c r="C184" s="193"/>
      <c r="D184" s="193"/>
      <c r="E184" s="193"/>
      <c r="F184" s="193"/>
      <c r="G184" s="193"/>
      <c r="H184" s="193"/>
      <c r="I184" s="193"/>
      <c r="J184" s="193"/>
      <c r="K184" s="193"/>
      <c r="L184" s="193"/>
      <c r="M184" s="193"/>
      <c r="N184" s="193"/>
      <c r="O184" s="193"/>
      <c r="P184" s="193"/>
      <c r="Q184" s="193"/>
      <c r="R184" s="193"/>
      <c r="S184" s="193"/>
      <c r="T184" s="193"/>
      <c r="U184" s="193"/>
      <c r="V184" s="193"/>
      <c r="W184" s="193"/>
      <c r="X184" s="193"/>
      <c r="Y184" s="193"/>
      <c r="Z184" s="193"/>
      <c r="AA184" s="193"/>
      <c r="AB184" s="193"/>
      <c r="AC184" s="193"/>
      <c r="AD184" s="193"/>
      <c r="AE184" s="193"/>
      <c r="AF184" s="193"/>
      <c r="AG184" s="193"/>
      <c r="AH184" s="193"/>
      <c r="AI184" s="193"/>
      <c r="AJ184" s="193"/>
      <c r="AK184" s="193"/>
      <c r="AL184" s="193"/>
      <c r="AM184" s="193"/>
      <c r="AN184" s="193"/>
      <c r="AO184" s="193"/>
      <c r="AP184" s="193"/>
      <c r="AQ184" s="193"/>
      <c r="AR184" s="193"/>
      <c r="AS184" s="193"/>
      <c r="AT184" s="28"/>
      <c r="AU184" s="28"/>
      <c r="AV184" s="28"/>
      <c r="AW184" s="28"/>
      <c r="AX184" s="28"/>
      <c r="AY184" s="28"/>
      <c r="AZ184" s="28"/>
      <c r="BA184" s="28"/>
      <c r="BB184" s="28"/>
      <c r="BC184" s="28"/>
      <c r="BD184" s="28"/>
      <c r="BE184" s="28"/>
      <c r="BF184" s="28"/>
      <c r="BG184" s="28"/>
      <c r="BH184" s="28"/>
      <c r="BI184" s="28"/>
      <c r="BJ184" s="28"/>
      <c r="BK184" s="28"/>
    </row>
    <row r="185" spans="1:63" s="21" customFormat="1" x14ac:dyDescent="0.25">
      <c r="A185" s="193"/>
      <c r="B185" s="193"/>
      <c r="C185" s="193"/>
      <c r="D185" s="193"/>
      <c r="E185" s="193"/>
      <c r="F185" s="193"/>
      <c r="G185" s="193"/>
      <c r="H185" s="193"/>
      <c r="I185" s="193"/>
      <c r="J185" s="193"/>
      <c r="K185" s="193"/>
      <c r="L185" s="193"/>
      <c r="M185" s="193"/>
      <c r="N185" s="193"/>
      <c r="O185" s="193"/>
      <c r="P185" s="193"/>
      <c r="Q185" s="193"/>
      <c r="R185" s="193"/>
      <c r="S185" s="193"/>
      <c r="T185" s="193"/>
      <c r="U185" s="193"/>
      <c r="V185" s="193"/>
      <c r="W185" s="193"/>
      <c r="X185" s="193"/>
      <c r="Y185" s="193"/>
      <c r="Z185" s="193"/>
      <c r="AA185" s="193"/>
      <c r="AB185" s="193"/>
      <c r="AC185" s="193"/>
      <c r="AD185" s="193"/>
      <c r="AE185" s="193"/>
      <c r="AF185" s="193"/>
      <c r="AG185" s="193"/>
      <c r="AH185" s="193"/>
      <c r="AI185" s="193"/>
      <c r="AJ185" s="193"/>
      <c r="AK185" s="193"/>
      <c r="AL185" s="193"/>
      <c r="AM185" s="193"/>
      <c r="AN185" s="193"/>
      <c r="AO185" s="193"/>
      <c r="AP185" s="193"/>
      <c r="AQ185" s="193"/>
      <c r="AR185" s="193"/>
      <c r="AS185" s="193"/>
      <c r="AT185" s="28"/>
      <c r="AU185" s="28"/>
      <c r="AV185" s="28"/>
      <c r="AW185" s="28"/>
      <c r="AX185" s="28"/>
      <c r="AY185" s="28"/>
      <c r="AZ185" s="28"/>
      <c r="BA185" s="28"/>
      <c r="BB185" s="28"/>
      <c r="BC185" s="28"/>
      <c r="BD185" s="28"/>
      <c r="BE185" s="28"/>
      <c r="BF185" s="28"/>
      <c r="BG185" s="28"/>
      <c r="BH185" s="28"/>
      <c r="BI185" s="28"/>
      <c r="BJ185" s="28"/>
      <c r="BK185" s="28"/>
    </row>
    <row r="186" spans="1:63" s="21" customFormat="1" x14ac:dyDescent="0.25">
      <c r="A186" s="193"/>
      <c r="B186" s="193"/>
      <c r="C186" s="193"/>
      <c r="D186" s="193"/>
      <c r="E186" s="193"/>
      <c r="F186" s="193"/>
      <c r="G186" s="193"/>
      <c r="H186" s="193"/>
      <c r="I186" s="193"/>
      <c r="J186" s="193"/>
      <c r="K186" s="193"/>
      <c r="L186" s="193"/>
      <c r="M186" s="193"/>
      <c r="N186" s="193"/>
      <c r="O186" s="193"/>
      <c r="P186" s="193"/>
      <c r="Q186" s="193"/>
      <c r="R186" s="193"/>
      <c r="S186" s="193"/>
      <c r="T186" s="193"/>
      <c r="U186" s="193"/>
      <c r="V186" s="193"/>
      <c r="W186" s="193"/>
      <c r="X186" s="193"/>
      <c r="Y186" s="193"/>
      <c r="Z186" s="193"/>
      <c r="AA186" s="193"/>
      <c r="AB186" s="193"/>
      <c r="AC186" s="193"/>
      <c r="AD186" s="193"/>
      <c r="AE186" s="193"/>
      <c r="AF186" s="193"/>
      <c r="AG186" s="193"/>
      <c r="AH186" s="193"/>
      <c r="AI186" s="193"/>
      <c r="AJ186" s="193"/>
      <c r="AK186" s="193"/>
      <c r="AL186" s="193"/>
      <c r="AM186" s="193"/>
      <c r="AN186" s="193"/>
      <c r="AO186" s="193"/>
      <c r="AP186" s="193"/>
      <c r="AQ186" s="193"/>
      <c r="AR186" s="193"/>
      <c r="AS186" s="193"/>
      <c r="AT186" s="28"/>
      <c r="AU186" s="28"/>
      <c r="AV186" s="28"/>
      <c r="AW186" s="28"/>
      <c r="AX186" s="28"/>
      <c r="AY186" s="28"/>
      <c r="AZ186" s="28"/>
      <c r="BA186" s="28"/>
      <c r="BB186" s="28"/>
      <c r="BC186" s="28"/>
      <c r="BD186" s="28"/>
      <c r="BE186" s="28"/>
      <c r="BF186" s="28"/>
      <c r="BG186" s="28"/>
      <c r="BH186" s="28"/>
      <c r="BI186" s="28"/>
      <c r="BJ186" s="28"/>
      <c r="BK186" s="28"/>
    </row>
    <row r="187" spans="1:63" s="21" customFormat="1" x14ac:dyDescent="0.25">
      <c r="A187" s="193"/>
      <c r="B187" s="193"/>
      <c r="C187" s="193"/>
      <c r="D187" s="193"/>
      <c r="E187" s="193"/>
      <c r="F187" s="193"/>
      <c r="G187" s="193"/>
      <c r="H187" s="193"/>
      <c r="I187" s="193"/>
      <c r="J187" s="193"/>
      <c r="K187" s="193"/>
      <c r="L187" s="193"/>
      <c r="M187" s="193"/>
      <c r="N187" s="193"/>
      <c r="O187" s="193"/>
      <c r="P187" s="193"/>
      <c r="Q187" s="193"/>
      <c r="R187" s="193"/>
      <c r="S187" s="193"/>
      <c r="T187" s="193"/>
      <c r="U187" s="193"/>
      <c r="V187" s="193"/>
      <c r="W187" s="193"/>
      <c r="X187" s="193"/>
      <c r="Y187" s="193"/>
      <c r="Z187" s="193"/>
      <c r="AA187" s="193"/>
      <c r="AB187" s="193"/>
      <c r="AC187" s="193"/>
      <c r="AD187" s="193"/>
      <c r="AE187" s="193"/>
      <c r="AF187" s="193"/>
      <c r="AG187" s="193"/>
      <c r="AH187" s="193"/>
      <c r="AI187" s="193"/>
      <c r="AJ187" s="193"/>
      <c r="AK187" s="193"/>
      <c r="AL187" s="193"/>
      <c r="AM187" s="193"/>
      <c r="AN187" s="193"/>
      <c r="AO187" s="193"/>
      <c r="AP187" s="193"/>
      <c r="AQ187" s="193"/>
      <c r="AR187" s="193"/>
      <c r="AS187" s="193"/>
      <c r="AT187" s="28"/>
      <c r="AU187" s="28"/>
      <c r="AV187" s="28"/>
      <c r="AW187" s="28"/>
      <c r="AX187" s="28"/>
      <c r="AY187" s="28"/>
      <c r="AZ187" s="28"/>
      <c r="BA187" s="28"/>
      <c r="BB187" s="28"/>
      <c r="BC187" s="28"/>
      <c r="BD187" s="28"/>
      <c r="BE187" s="28"/>
      <c r="BF187" s="28"/>
      <c r="BG187" s="28"/>
      <c r="BH187" s="28"/>
      <c r="BI187" s="28"/>
      <c r="BJ187" s="28"/>
      <c r="BK187" s="28"/>
    </row>
    <row r="188" spans="1:63" s="21" customFormat="1" hidden="1" x14ac:dyDescent="0.25">
      <c r="C188" s="28"/>
      <c r="AT188" s="28"/>
      <c r="AU188" s="28"/>
      <c r="AV188" s="28"/>
      <c r="AW188" s="28"/>
      <c r="AX188" s="28"/>
      <c r="AY188" s="28"/>
      <c r="AZ188" s="28"/>
      <c r="BA188" s="28"/>
      <c r="BB188" s="28"/>
      <c r="BC188" s="28"/>
      <c r="BD188" s="28"/>
      <c r="BE188" s="28"/>
      <c r="BF188" s="28"/>
      <c r="BG188" s="28"/>
      <c r="BH188" s="28"/>
      <c r="BI188" s="28"/>
      <c r="BJ188" s="28"/>
      <c r="BK188" s="28"/>
    </row>
    <row r="189" spans="1:63" s="21" customFormat="1" hidden="1" x14ac:dyDescent="0.25">
      <c r="A189" s="193"/>
      <c r="B189" s="193"/>
      <c r="C189" s="193"/>
      <c r="D189" s="193"/>
      <c r="E189" s="193"/>
      <c r="F189" s="193"/>
      <c r="G189" s="193"/>
      <c r="H189" s="193"/>
      <c r="I189" s="193"/>
      <c r="J189" s="193"/>
      <c r="K189" s="193"/>
      <c r="L189" s="193"/>
      <c r="M189" s="193"/>
      <c r="N189" s="193"/>
      <c r="O189" s="193"/>
      <c r="P189" s="193"/>
      <c r="Q189" s="193"/>
      <c r="R189" s="193"/>
      <c r="S189" s="193"/>
      <c r="T189" s="193"/>
      <c r="U189" s="193"/>
      <c r="V189" s="193"/>
      <c r="W189" s="193"/>
      <c r="X189" s="193"/>
      <c r="Y189" s="193"/>
      <c r="Z189" s="193"/>
      <c r="AA189" s="193"/>
      <c r="AB189" s="193"/>
      <c r="AC189" s="193"/>
      <c r="AD189" s="193"/>
      <c r="AE189" s="193"/>
      <c r="AF189" s="193"/>
      <c r="AG189" s="193"/>
      <c r="AH189" s="193"/>
      <c r="AI189" s="193"/>
      <c r="AJ189" s="193"/>
      <c r="AK189" s="193"/>
      <c r="AL189" s="193"/>
      <c r="AM189" s="193"/>
      <c r="AN189" s="193"/>
      <c r="AO189" s="193"/>
      <c r="AP189" s="193"/>
      <c r="AQ189" s="193"/>
      <c r="AR189" s="193"/>
      <c r="AS189" s="193"/>
      <c r="AT189" s="28"/>
      <c r="AU189" s="28"/>
      <c r="AV189" s="28"/>
      <c r="AW189" s="28"/>
      <c r="AX189" s="28"/>
      <c r="AY189" s="28"/>
      <c r="AZ189" s="28"/>
      <c r="BA189" s="28"/>
      <c r="BB189" s="28"/>
      <c r="BC189" s="28"/>
      <c r="BD189" s="28"/>
      <c r="BE189" s="28"/>
      <c r="BF189" s="28"/>
      <c r="BG189" s="28"/>
      <c r="BH189" s="28"/>
      <c r="BI189" s="28"/>
      <c r="BJ189" s="28"/>
      <c r="BK189" s="28"/>
    </row>
    <row r="190" spans="1:63" s="21" customFormat="1" hidden="1" x14ac:dyDescent="0.25">
      <c r="A190" s="193"/>
      <c r="B190" s="193"/>
      <c r="C190" s="193"/>
      <c r="D190" s="193"/>
      <c r="E190" s="193"/>
      <c r="F190" s="193"/>
      <c r="G190" s="193"/>
      <c r="H190" s="193"/>
      <c r="I190" s="193"/>
      <c r="J190" s="193"/>
      <c r="K190" s="193"/>
      <c r="L190" s="193"/>
      <c r="M190" s="193"/>
      <c r="N190" s="193"/>
      <c r="O190" s="193"/>
      <c r="P190" s="193"/>
      <c r="Q190" s="193"/>
      <c r="R190" s="193"/>
      <c r="S190" s="193"/>
      <c r="T190" s="193"/>
      <c r="U190" s="193"/>
      <c r="V190" s="193"/>
      <c r="W190" s="193"/>
      <c r="X190" s="193"/>
      <c r="Y190" s="193"/>
      <c r="Z190" s="193"/>
      <c r="AA190" s="193"/>
      <c r="AB190" s="193"/>
      <c r="AC190" s="193"/>
      <c r="AD190" s="193"/>
      <c r="AE190" s="193"/>
      <c r="AF190" s="193"/>
      <c r="AG190" s="193"/>
      <c r="AH190" s="193"/>
      <c r="AI190" s="193"/>
      <c r="AJ190" s="193"/>
      <c r="AK190" s="193"/>
      <c r="AL190" s="193"/>
      <c r="AM190" s="193"/>
      <c r="AN190" s="193"/>
      <c r="AO190" s="193"/>
      <c r="AP190" s="193"/>
      <c r="AQ190" s="193"/>
      <c r="AR190" s="193"/>
      <c r="AS190" s="193"/>
      <c r="AT190" s="28"/>
      <c r="AU190" s="28"/>
      <c r="AV190" s="28"/>
      <c r="AW190" s="28"/>
      <c r="AX190" s="28"/>
      <c r="AY190" s="28"/>
      <c r="AZ190" s="28"/>
      <c r="BA190" s="28"/>
      <c r="BB190" s="28"/>
      <c r="BC190" s="28"/>
      <c r="BD190" s="28"/>
      <c r="BE190" s="28"/>
      <c r="BF190" s="28"/>
      <c r="BG190" s="28"/>
      <c r="BH190" s="28"/>
      <c r="BI190" s="28"/>
      <c r="BJ190" s="28"/>
      <c r="BK190" s="28"/>
    </row>
    <row r="191" spans="1:63" s="21" customFormat="1" hidden="1" x14ac:dyDescent="0.25">
      <c r="A191" s="193"/>
      <c r="B191" s="193"/>
      <c r="C191" s="193"/>
      <c r="D191" s="193"/>
      <c r="E191" s="193"/>
      <c r="F191" s="193"/>
      <c r="G191" s="193"/>
      <c r="H191" s="193"/>
      <c r="I191" s="193"/>
      <c r="J191" s="193"/>
      <c r="K191" s="193"/>
      <c r="L191" s="193"/>
      <c r="M191" s="193"/>
      <c r="N191" s="193"/>
      <c r="O191" s="193"/>
      <c r="P191" s="193"/>
      <c r="Q191" s="193"/>
      <c r="R191" s="193"/>
      <c r="S191" s="193"/>
      <c r="T191" s="193"/>
      <c r="U191" s="193"/>
      <c r="V191" s="193"/>
      <c r="W191" s="193"/>
      <c r="X191" s="193"/>
      <c r="Y191" s="193"/>
      <c r="Z191" s="193"/>
      <c r="AA191" s="193"/>
      <c r="AB191" s="193"/>
      <c r="AC191" s="193"/>
      <c r="AD191" s="193"/>
      <c r="AE191" s="193"/>
      <c r="AF191" s="193"/>
      <c r="AG191" s="193"/>
      <c r="AH191" s="193"/>
      <c r="AI191" s="193"/>
      <c r="AJ191" s="193"/>
      <c r="AK191" s="193"/>
      <c r="AL191" s="193"/>
      <c r="AM191" s="193"/>
      <c r="AN191" s="193"/>
      <c r="AO191" s="193"/>
      <c r="AP191" s="193"/>
      <c r="AQ191" s="193"/>
      <c r="AR191" s="193"/>
      <c r="AS191" s="193"/>
      <c r="AT191" s="28"/>
      <c r="AU191" s="28"/>
      <c r="AV191" s="28"/>
      <c r="AW191" s="28"/>
      <c r="AX191" s="28"/>
      <c r="AY191" s="28"/>
      <c r="AZ191" s="28"/>
      <c r="BA191" s="28"/>
      <c r="BB191" s="28"/>
      <c r="BC191" s="28"/>
      <c r="BD191" s="28"/>
      <c r="BE191" s="28"/>
      <c r="BF191" s="28"/>
      <c r="BG191" s="28"/>
      <c r="BH191" s="28"/>
      <c r="BI191" s="28"/>
      <c r="BJ191" s="28"/>
      <c r="BK191" s="28"/>
    </row>
  </sheetData>
  <sheetProtection algorithmName="SHA-512" hashValue="S/PdOIT8zAeMV8Rx/NwNr9M7dXhgeM9aHA0fr5tLuuDParQhIhi2IY13ZjItmhCOsKIX0/QrmtR2iMPDETJOhA==" saltValue="gvlK/qKOCGe5+GbtIcfaiw==" spinCount="100000" sheet="1" selectLockedCells="1"/>
  <mergeCells count="81">
    <mergeCell ref="A91:B91"/>
    <mergeCell ref="E138:AO142"/>
    <mergeCell ref="AT44:BH50"/>
    <mergeCell ref="H24:AP24"/>
    <mergeCell ref="AB33:AD33"/>
    <mergeCell ref="AI26:AP26"/>
    <mergeCell ref="H26:Z26"/>
    <mergeCell ref="AH44:AL44"/>
    <mergeCell ref="AH46:AL46"/>
    <mergeCell ref="AH48:AL48"/>
    <mergeCell ref="AH50:AL50"/>
    <mergeCell ref="K33:O33"/>
    <mergeCell ref="W33:X33"/>
    <mergeCell ref="B127:AO128"/>
    <mergeCell ref="AH52:AL52"/>
    <mergeCell ref="A136:AI136"/>
    <mergeCell ref="D91:AP93"/>
    <mergeCell ref="AB107:AD107"/>
    <mergeCell ref="AB101:AD101"/>
    <mergeCell ref="E87:AH89"/>
    <mergeCell ref="AG99:AH99"/>
    <mergeCell ref="AB99:AD99"/>
    <mergeCell ref="Q95:AI95"/>
    <mergeCell ref="AB97:AD97"/>
    <mergeCell ref="AB105:AD105"/>
    <mergeCell ref="B117:O118"/>
    <mergeCell ref="D43:E43"/>
    <mergeCell ref="AH54:AL54"/>
    <mergeCell ref="AH56:AL56"/>
    <mergeCell ref="AH58:AL58"/>
    <mergeCell ref="AH60:AL60"/>
    <mergeCell ref="G66:H66"/>
    <mergeCell ref="E83:AG84"/>
    <mergeCell ref="A76:AO76"/>
    <mergeCell ref="I68:J68"/>
    <mergeCell ref="I66:J66"/>
    <mergeCell ref="A78:B78"/>
    <mergeCell ref="G68:H68"/>
    <mergeCell ref="A134:AQ134"/>
    <mergeCell ref="AK100:AP103"/>
    <mergeCell ref="A120:B120"/>
    <mergeCell ref="A122:B122"/>
    <mergeCell ref="A124:B124"/>
    <mergeCell ref="A130:B130"/>
    <mergeCell ref="D124:AI125"/>
    <mergeCell ref="AB109:AD109"/>
    <mergeCell ref="AB113:AD113"/>
    <mergeCell ref="AB111:AD111"/>
    <mergeCell ref="AB117:AD117"/>
    <mergeCell ref="A3:AQ3"/>
    <mergeCell ref="A4:AQ4"/>
    <mergeCell ref="A5:AQ5"/>
    <mergeCell ref="C10:O10"/>
    <mergeCell ref="A72:AQ72"/>
    <mergeCell ref="AH62:AL62"/>
    <mergeCell ref="D33:E33"/>
    <mergeCell ref="A21:AP22"/>
    <mergeCell ref="A30:B30"/>
    <mergeCell ref="C15:X15"/>
    <mergeCell ref="A17:AP19"/>
    <mergeCell ref="A13:AP14"/>
    <mergeCell ref="F35:AK36"/>
    <mergeCell ref="D40:AN42"/>
    <mergeCell ref="D30:AN31"/>
    <mergeCell ref="H11:X11"/>
    <mergeCell ref="A7:AO9"/>
    <mergeCell ref="A157:AS187"/>
    <mergeCell ref="A189:AS191"/>
    <mergeCell ref="G144:Z144"/>
    <mergeCell ref="E146:F146"/>
    <mergeCell ref="G146:V146"/>
    <mergeCell ref="E147:F147"/>
    <mergeCell ref="G147:J147"/>
    <mergeCell ref="D149:AN149"/>
    <mergeCell ref="D150:AI150"/>
    <mergeCell ref="E144:F144"/>
    <mergeCell ref="E145:F145"/>
    <mergeCell ref="AB115:AD115"/>
    <mergeCell ref="X97:Y97"/>
    <mergeCell ref="G145:AG145"/>
    <mergeCell ref="AB103:AD103"/>
  </mergeCells>
  <hyperlinks>
    <hyperlink ref="C10:N10" r:id="rId1" display="Crediting Yogurt in the CACFP" xr:uid="{00000000-0004-0000-0000-000000000000}"/>
    <hyperlink ref="G147:I147" r:id="rId2" display="CACFP staff" xr:uid="{00000000-0004-0000-0000-000002000000}"/>
    <hyperlink ref="G146:U146" r:id="rId3" display="Meal Patterns for CACFP Child Care Programs" xr:uid="{00000000-0004-0000-0000-000004000000}"/>
    <hyperlink ref="G145:X145" r:id="rId4" display="Guide to Meeting the Meal Pattern Requirements for CACFP Child Care Programs" xr:uid="{24AA4A93-FE57-4BFA-9EF6-7DB1B0C0FA2A}"/>
    <hyperlink ref="C10:O10" r:id="rId5" display="Crediting Yogurt in the CACFP" xr:uid="{5B4B2C49-57D5-47FA-879C-8A03410B26C0}"/>
  </hyperlinks>
  <pageMargins left="0.2" right="0.2" top="0.2" bottom="0.2" header="0.3" footer="0.1"/>
  <pageSetup scale="95" orientation="portrait" r:id="rId6"/>
  <headerFooter>
    <oddFooter>&amp;C&amp;"Arial Narrow,Regular"&amp;8Connecticut State Department of Education • Revised September 2023</oddFooter>
  </headerFooter>
  <rowBreaks count="2" manualBreakCount="2">
    <brk id="69" max="41" man="1"/>
    <brk id="131" max="41" man="1"/>
  </rowBreaks>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CT State Deptartment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Child Care Worksheet 6: Crediting Yogurt in the Child and Adult Care Food Program (CACFP)	</dc:title>
  <dc:creator>Susan Fiore</dc:creator>
  <cp:lastModifiedBy>Fiore, Susan</cp:lastModifiedBy>
  <cp:lastPrinted>2022-01-03T16:23:35Z</cp:lastPrinted>
  <dcterms:created xsi:type="dcterms:W3CDTF">2011-06-30T11:51:22Z</dcterms:created>
  <dcterms:modified xsi:type="dcterms:W3CDTF">2023-09-23T12:25:22Z</dcterms:modified>
</cp:coreProperties>
</file>