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zbakPe\Desktop\"/>
    </mc:Choice>
  </mc:AlternateContent>
  <bookViews>
    <workbookView xWindow="0" yWindow="0" windowWidth="11685" windowHeight="7695"/>
  </bookViews>
  <sheets>
    <sheet name="Summary" sheetId="2" r:id="rId1"/>
  </sheets>
  <definedNames>
    <definedName name="_xlnm.Print_Titles" localSheetId="0">Summary!$1:$5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4" i="2" l="1"/>
  <c r="G204" i="2"/>
  <c r="F204" i="2"/>
  <c r="E204" i="2"/>
  <c r="D204" i="2"/>
  <c r="C204" i="2"/>
  <c r="B204" i="2"/>
  <c r="B206" i="2" s="1"/>
  <c r="I203" i="2"/>
  <c r="J203" i="2" s="1"/>
  <c r="I202" i="2"/>
  <c r="J202" i="2" s="1"/>
  <c r="I201" i="2"/>
  <c r="J201" i="2" s="1"/>
  <c r="I200" i="2"/>
  <c r="J200" i="2" s="1"/>
  <c r="I199" i="2"/>
  <c r="J199" i="2" s="1"/>
  <c r="J198" i="2"/>
  <c r="I198" i="2"/>
  <c r="J197" i="2"/>
  <c r="I197" i="2"/>
  <c r="J196" i="2"/>
  <c r="I196" i="2"/>
  <c r="J195" i="2"/>
  <c r="I195" i="2"/>
  <c r="J194" i="2"/>
  <c r="I194" i="2"/>
  <c r="J193" i="2"/>
  <c r="I193" i="2"/>
  <c r="J192" i="2"/>
  <c r="I192" i="2"/>
  <c r="J191" i="2"/>
  <c r="I191" i="2"/>
  <c r="J190" i="2"/>
  <c r="I190" i="2"/>
  <c r="J189" i="2"/>
  <c r="I189" i="2"/>
  <c r="J188" i="2"/>
  <c r="I188" i="2"/>
  <c r="J187" i="2"/>
  <c r="I187" i="2"/>
  <c r="J186" i="2"/>
  <c r="I186" i="2"/>
  <c r="I185" i="2"/>
  <c r="J185" i="2" s="1"/>
  <c r="I184" i="2"/>
  <c r="J184" i="2" s="1"/>
  <c r="I183" i="2"/>
  <c r="J183" i="2" s="1"/>
  <c r="I182" i="2"/>
  <c r="J182" i="2" s="1"/>
  <c r="I181" i="2"/>
  <c r="J181" i="2" s="1"/>
  <c r="J180" i="2"/>
  <c r="I180" i="2"/>
  <c r="I179" i="2"/>
  <c r="J179" i="2" s="1"/>
  <c r="J178" i="2"/>
  <c r="I178" i="2"/>
  <c r="I177" i="2"/>
  <c r="J177" i="2" s="1"/>
  <c r="I176" i="2"/>
  <c r="J176" i="2" s="1"/>
  <c r="I175" i="2"/>
  <c r="J175" i="2" s="1"/>
  <c r="I174" i="2"/>
  <c r="J174" i="2" s="1"/>
  <c r="I173" i="2"/>
  <c r="J173" i="2" s="1"/>
  <c r="J172" i="2"/>
  <c r="I172" i="2"/>
  <c r="I171" i="2"/>
  <c r="J171" i="2" s="1"/>
  <c r="J170" i="2"/>
  <c r="I170" i="2"/>
  <c r="I169" i="2"/>
  <c r="J169" i="2" s="1"/>
  <c r="I168" i="2"/>
  <c r="J168" i="2" s="1"/>
  <c r="I167" i="2"/>
  <c r="J167" i="2" s="1"/>
  <c r="I166" i="2"/>
  <c r="J166" i="2" s="1"/>
  <c r="I165" i="2"/>
  <c r="J165" i="2" s="1"/>
  <c r="J164" i="2"/>
  <c r="I164" i="2"/>
  <c r="I163" i="2"/>
  <c r="J163" i="2" s="1"/>
  <c r="J162" i="2"/>
  <c r="I162" i="2"/>
  <c r="I161" i="2"/>
  <c r="J161" i="2" s="1"/>
  <c r="I160" i="2"/>
  <c r="J160" i="2" s="1"/>
  <c r="I159" i="2"/>
  <c r="J159" i="2" s="1"/>
  <c r="I158" i="2"/>
  <c r="J158" i="2" s="1"/>
  <c r="I157" i="2"/>
  <c r="J157" i="2" s="1"/>
  <c r="J156" i="2"/>
  <c r="I156" i="2"/>
  <c r="I155" i="2"/>
  <c r="J155" i="2" s="1"/>
  <c r="J154" i="2"/>
  <c r="I154" i="2"/>
  <c r="I153" i="2"/>
  <c r="J153" i="2" s="1"/>
  <c r="I152" i="2"/>
  <c r="J152" i="2" s="1"/>
  <c r="I151" i="2"/>
  <c r="J151" i="2" s="1"/>
  <c r="I150" i="2"/>
  <c r="J150" i="2" s="1"/>
  <c r="I149" i="2"/>
  <c r="J149" i="2" s="1"/>
  <c r="J148" i="2"/>
  <c r="I148" i="2"/>
  <c r="I147" i="2"/>
  <c r="J147" i="2" s="1"/>
  <c r="J146" i="2"/>
  <c r="I146" i="2"/>
  <c r="I145" i="2"/>
  <c r="J145" i="2" s="1"/>
  <c r="I144" i="2"/>
  <c r="J144" i="2" s="1"/>
  <c r="I143" i="2"/>
  <c r="J143" i="2" s="1"/>
  <c r="I142" i="2"/>
  <c r="J142" i="2" s="1"/>
  <c r="I141" i="2"/>
  <c r="J141" i="2" s="1"/>
  <c r="J140" i="2"/>
  <c r="I140" i="2"/>
  <c r="I139" i="2"/>
  <c r="J139" i="2" s="1"/>
  <c r="J138" i="2"/>
  <c r="I138" i="2"/>
  <c r="I137" i="2"/>
  <c r="J137" i="2" s="1"/>
  <c r="I136" i="2"/>
  <c r="J136" i="2" s="1"/>
  <c r="I135" i="2"/>
  <c r="J135" i="2" s="1"/>
  <c r="I134" i="2"/>
  <c r="J134" i="2" s="1"/>
  <c r="I133" i="2"/>
  <c r="J133" i="2" s="1"/>
  <c r="J132" i="2"/>
  <c r="I132" i="2"/>
  <c r="I131" i="2"/>
  <c r="J131" i="2" s="1"/>
  <c r="J130" i="2"/>
  <c r="I130" i="2"/>
  <c r="I129" i="2"/>
  <c r="J129" i="2" s="1"/>
  <c r="I128" i="2"/>
  <c r="J128" i="2" s="1"/>
  <c r="I127" i="2"/>
  <c r="J127" i="2" s="1"/>
  <c r="I126" i="2"/>
  <c r="J126" i="2" s="1"/>
  <c r="I125" i="2"/>
  <c r="J125" i="2" s="1"/>
  <c r="J124" i="2"/>
  <c r="I124" i="2"/>
  <c r="I123" i="2"/>
  <c r="J123" i="2" s="1"/>
  <c r="J122" i="2"/>
  <c r="I122" i="2"/>
  <c r="I121" i="2"/>
  <c r="J121" i="2" s="1"/>
  <c r="I120" i="2"/>
  <c r="J120" i="2" s="1"/>
  <c r="I119" i="2"/>
  <c r="J119" i="2" s="1"/>
  <c r="I118" i="2"/>
  <c r="J118" i="2" s="1"/>
  <c r="I117" i="2"/>
  <c r="J117" i="2" s="1"/>
  <c r="J116" i="2"/>
  <c r="I116" i="2"/>
  <c r="I115" i="2"/>
  <c r="J115" i="2" s="1"/>
  <c r="J114" i="2"/>
  <c r="I114" i="2"/>
  <c r="I113" i="2"/>
  <c r="J113" i="2" s="1"/>
  <c r="I112" i="2"/>
  <c r="J112" i="2" s="1"/>
  <c r="I111" i="2"/>
  <c r="J111" i="2" s="1"/>
  <c r="I110" i="2"/>
  <c r="J110" i="2" s="1"/>
  <c r="I109" i="2"/>
  <c r="J109" i="2" s="1"/>
  <c r="J108" i="2"/>
  <c r="I108" i="2"/>
  <c r="I107" i="2"/>
  <c r="J107" i="2" s="1"/>
  <c r="J106" i="2"/>
  <c r="I106" i="2"/>
  <c r="I105" i="2"/>
  <c r="J105" i="2" s="1"/>
  <c r="I104" i="2"/>
  <c r="J104" i="2" s="1"/>
  <c r="I103" i="2"/>
  <c r="J103" i="2" s="1"/>
  <c r="I102" i="2"/>
  <c r="J102" i="2" s="1"/>
  <c r="I101" i="2"/>
  <c r="J101" i="2" s="1"/>
  <c r="J100" i="2"/>
  <c r="I100" i="2"/>
  <c r="I99" i="2"/>
  <c r="J99" i="2" s="1"/>
  <c r="J98" i="2"/>
  <c r="I98" i="2"/>
  <c r="I97" i="2"/>
  <c r="J97" i="2" s="1"/>
  <c r="I96" i="2"/>
  <c r="J96" i="2" s="1"/>
  <c r="I95" i="2"/>
  <c r="J95" i="2" s="1"/>
  <c r="I94" i="2"/>
  <c r="J94" i="2" s="1"/>
  <c r="I93" i="2"/>
  <c r="J93" i="2" s="1"/>
  <c r="J92" i="2"/>
  <c r="I92" i="2"/>
  <c r="I91" i="2"/>
  <c r="J91" i="2" s="1"/>
  <c r="J90" i="2"/>
  <c r="I90" i="2"/>
  <c r="I89" i="2"/>
  <c r="J89" i="2" s="1"/>
  <c r="I88" i="2"/>
  <c r="J88" i="2" s="1"/>
  <c r="I87" i="2"/>
  <c r="J87" i="2" s="1"/>
  <c r="I86" i="2"/>
  <c r="J86" i="2" s="1"/>
  <c r="I85" i="2"/>
  <c r="J85" i="2" s="1"/>
  <c r="J84" i="2"/>
  <c r="I84" i="2"/>
  <c r="I83" i="2"/>
  <c r="J83" i="2" s="1"/>
  <c r="J82" i="2"/>
  <c r="I82" i="2"/>
  <c r="I81" i="2"/>
  <c r="J81" i="2" s="1"/>
  <c r="I80" i="2"/>
  <c r="J80" i="2" s="1"/>
  <c r="I79" i="2"/>
  <c r="J79" i="2" s="1"/>
  <c r="I78" i="2"/>
  <c r="J78" i="2" s="1"/>
  <c r="I77" i="2"/>
  <c r="J77" i="2" s="1"/>
  <c r="J76" i="2"/>
  <c r="I76" i="2"/>
  <c r="I75" i="2"/>
  <c r="J75" i="2" s="1"/>
  <c r="J74" i="2"/>
  <c r="I74" i="2"/>
  <c r="I73" i="2"/>
  <c r="J73" i="2" s="1"/>
  <c r="I72" i="2"/>
  <c r="J72" i="2" s="1"/>
  <c r="I71" i="2"/>
  <c r="J71" i="2" s="1"/>
  <c r="I70" i="2"/>
  <c r="J70" i="2" s="1"/>
  <c r="I69" i="2"/>
  <c r="J69" i="2" s="1"/>
  <c r="J68" i="2"/>
  <c r="I68" i="2"/>
  <c r="I67" i="2"/>
  <c r="J67" i="2" s="1"/>
  <c r="J66" i="2"/>
  <c r="I66" i="2"/>
  <c r="I65" i="2"/>
  <c r="J65" i="2" s="1"/>
  <c r="I64" i="2"/>
  <c r="J64" i="2" s="1"/>
  <c r="I63" i="2"/>
  <c r="J63" i="2" s="1"/>
  <c r="I62" i="2"/>
  <c r="J62" i="2" s="1"/>
  <c r="I61" i="2"/>
  <c r="J61" i="2" s="1"/>
  <c r="J60" i="2"/>
  <c r="I60" i="2"/>
  <c r="I59" i="2"/>
  <c r="J59" i="2" s="1"/>
  <c r="J58" i="2"/>
  <c r="I58" i="2"/>
  <c r="I57" i="2"/>
  <c r="J57" i="2" s="1"/>
  <c r="I56" i="2"/>
  <c r="J56" i="2" s="1"/>
  <c r="I55" i="2"/>
  <c r="J55" i="2" s="1"/>
  <c r="I54" i="2"/>
  <c r="J54" i="2" s="1"/>
  <c r="I53" i="2"/>
  <c r="J53" i="2" s="1"/>
  <c r="J52" i="2"/>
  <c r="I52" i="2"/>
  <c r="I51" i="2"/>
  <c r="J51" i="2" s="1"/>
  <c r="J50" i="2"/>
  <c r="I50" i="2"/>
  <c r="I49" i="2"/>
  <c r="J49" i="2" s="1"/>
  <c r="I48" i="2"/>
  <c r="J48" i="2" s="1"/>
  <c r="I47" i="2"/>
  <c r="J47" i="2" s="1"/>
  <c r="I46" i="2"/>
  <c r="J46" i="2" s="1"/>
  <c r="I45" i="2"/>
  <c r="J45" i="2" s="1"/>
  <c r="J44" i="2"/>
  <c r="I44" i="2"/>
  <c r="I43" i="2"/>
  <c r="J43" i="2" s="1"/>
  <c r="J42" i="2"/>
  <c r="I42" i="2"/>
  <c r="I41" i="2"/>
  <c r="J41" i="2" s="1"/>
  <c r="I40" i="2"/>
  <c r="J40" i="2" s="1"/>
  <c r="I39" i="2"/>
  <c r="J39" i="2" s="1"/>
  <c r="I38" i="2"/>
  <c r="J38" i="2" s="1"/>
  <c r="I37" i="2"/>
  <c r="J37" i="2" s="1"/>
  <c r="J36" i="2"/>
  <c r="I36" i="2"/>
  <c r="I35" i="2"/>
  <c r="J35" i="2" s="1"/>
  <c r="J34" i="2"/>
  <c r="I34" i="2"/>
  <c r="I33" i="2"/>
  <c r="J33" i="2" s="1"/>
  <c r="I32" i="2"/>
  <c r="J32" i="2" s="1"/>
  <c r="I31" i="2"/>
  <c r="J31" i="2" s="1"/>
  <c r="I30" i="2"/>
  <c r="J30" i="2" s="1"/>
  <c r="I29" i="2"/>
  <c r="J29" i="2" s="1"/>
  <c r="J28" i="2"/>
  <c r="I28" i="2"/>
  <c r="I27" i="2"/>
  <c r="J27" i="2" s="1"/>
  <c r="J26" i="2"/>
  <c r="I26" i="2"/>
  <c r="I25" i="2"/>
  <c r="J25" i="2" s="1"/>
  <c r="I24" i="2"/>
  <c r="J24" i="2" s="1"/>
  <c r="J23" i="2"/>
  <c r="I23" i="2"/>
  <c r="I22" i="2"/>
  <c r="J22" i="2" s="1"/>
  <c r="J21" i="2"/>
  <c r="I21" i="2"/>
  <c r="I20" i="2"/>
  <c r="J20" i="2" s="1"/>
  <c r="J19" i="2"/>
  <c r="I19" i="2"/>
  <c r="I18" i="2"/>
  <c r="J18" i="2" s="1"/>
  <c r="J17" i="2"/>
  <c r="I17" i="2"/>
  <c r="I16" i="2"/>
  <c r="J16" i="2" s="1"/>
  <c r="J15" i="2"/>
  <c r="I15" i="2"/>
  <c r="I14" i="2"/>
  <c r="J14" i="2" s="1"/>
  <c r="J13" i="2"/>
  <c r="I13" i="2"/>
  <c r="I12" i="2"/>
  <c r="J12" i="2" s="1"/>
  <c r="J11" i="2"/>
  <c r="I11" i="2"/>
  <c r="I10" i="2"/>
  <c r="J10" i="2" s="1"/>
  <c r="J9" i="2"/>
  <c r="I9" i="2"/>
  <c r="I8" i="2"/>
  <c r="J8" i="2" s="1"/>
  <c r="J7" i="2"/>
  <c r="I7" i="2"/>
  <c r="I6" i="2"/>
  <c r="I204" i="2" s="1"/>
  <c r="J6" i="2" l="1"/>
  <c r="J204" i="2" s="1"/>
</calcChain>
</file>

<file path=xl/sharedStrings.xml><?xml version="1.0" encoding="utf-8"?>
<sst xmlns="http://schemas.openxmlformats.org/spreadsheetml/2006/main" count="220" uniqueCount="215">
  <si>
    <t>District</t>
  </si>
  <si>
    <t>Regional School District 13</t>
  </si>
  <si>
    <t>Canton School District</t>
  </si>
  <si>
    <t>Jumoke Academy District</t>
  </si>
  <si>
    <t>North Stonington School District</t>
  </si>
  <si>
    <t>Oxford School District</t>
  </si>
  <si>
    <t>Thomaston School District</t>
  </si>
  <si>
    <t>Tolland School District</t>
  </si>
  <si>
    <t>Transportation</t>
  </si>
  <si>
    <t>Bethel School District</t>
  </si>
  <si>
    <t>Bozrah School District</t>
  </si>
  <si>
    <t>Bristol School District</t>
  </si>
  <si>
    <t>Colebrook School District</t>
  </si>
  <si>
    <t>Coventry School District</t>
  </si>
  <si>
    <t>Great Oaks Charter School District</t>
  </si>
  <si>
    <t>Groton School District</t>
  </si>
  <si>
    <t>Milford School District</t>
  </si>
  <si>
    <t>New Canaan School District</t>
  </si>
  <si>
    <t>New London School District</t>
  </si>
  <si>
    <t>New Milford School District</t>
  </si>
  <si>
    <t>Norwalk School District</t>
  </si>
  <si>
    <t>Norwich School District</t>
  </si>
  <si>
    <t>Preston School District</t>
  </si>
  <si>
    <t>Rocky Hill School District</t>
  </si>
  <si>
    <t>Sherman School District</t>
  </si>
  <si>
    <t>Wallingford School District</t>
  </si>
  <si>
    <t>Waterbury School District</t>
  </si>
  <si>
    <t>West Haven School District</t>
  </si>
  <si>
    <t>Weston School District</t>
  </si>
  <si>
    <t>Wethersfield School District</t>
  </si>
  <si>
    <t>Wolcott School District</t>
  </si>
  <si>
    <t>Achievement First Bridgeport Academy District</t>
  </si>
  <si>
    <t>Amistad Academy District</t>
  </si>
  <si>
    <t>Regional School District 05</t>
  </si>
  <si>
    <t>Personnel Related Supports</t>
  </si>
  <si>
    <t>Non-Personnel Related Supports</t>
  </si>
  <si>
    <t>ESSER Grant</t>
  </si>
  <si>
    <t>Academic</t>
  </si>
  <si>
    <t>Student</t>
  </si>
  <si>
    <t>Cleaning/PPE/</t>
  </si>
  <si>
    <t>Allocation</t>
  </si>
  <si>
    <t>Supports</t>
  </si>
  <si>
    <t>Health/Safety</t>
  </si>
  <si>
    <t xml:space="preserve">Eastern CT Regional Educational Service Center (EASTCONN) </t>
  </si>
  <si>
    <t>TOTAL</t>
  </si>
  <si>
    <t>CTECS</t>
  </si>
  <si>
    <t>Total CRF</t>
  </si>
  <si>
    <t>Total Direct Aid</t>
  </si>
  <si>
    <t>ESSER &amp; CRF</t>
  </si>
  <si>
    <t xml:space="preserve">Achievement First Hartford Academy District </t>
  </si>
  <si>
    <t xml:space="preserve">Andover School District </t>
  </si>
  <si>
    <t xml:space="preserve">Ansonia School District </t>
  </si>
  <si>
    <t xml:space="preserve">Area Cooperative Educational Services </t>
  </si>
  <si>
    <t xml:space="preserve">Ashford School District </t>
  </si>
  <si>
    <t xml:space="preserve">Avon School District </t>
  </si>
  <si>
    <t xml:space="preserve">Barkhamsted School District </t>
  </si>
  <si>
    <t xml:space="preserve">Berlin School District </t>
  </si>
  <si>
    <t xml:space="preserve">Bethany School District </t>
  </si>
  <si>
    <t xml:space="preserve">Bloomfield School District </t>
  </si>
  <si>
    <t xml:space="preserve">Bolton School District </t>
  </si>
  <si>
    <t xml:space="preserve">Booker T. Washington Academy District </t>
  </si>
  <si>
    <t xml:space="preserve">Brass City Charter School District </t>
  </si>
  <si>
    <t xml:space="preserve">Bridgeport School District </t>
  </si>
  <si>
    <t xml:space="preserve">Branford School District </t>
  </si>
  <si>
    <t xml:space="preserve">Brookfield School District </t>
  </si>
  <si>
    <t xml:space="preserve">Brooklyn School District </t>
  </si>
  <si>
    <t xml:space="preserve">Canaan School District </t>
  </si>
  <si>
    <t xml:space="preserve">Canterbury School District </t>
  </si>
  <si>
    <t xml:space="preserve">Capital Preparatory Harbor School District </t>
  </si>
  <si>
    <t xml:space="preserve">Capitol Region Education Council </t>
  </si>
  <si>
    <t xml:space="preserve">Chaplin School District </t>
  </si>
  <si>
    <t xml:space="preserve">Cheshire School District </t>
  </si>
  <si>
    <t xml:space="preserve">Chester School District </t>
  </si>
  <si>
    <t xml:space="preserve">Clinton School District </t>
  </si>
  <si>
    <t xml:space="preserve">Colchester School District </t>
  </si>
  <si>
    <t xml:space="preserve">Columbia School District </t>
  </si>
  <si>
    <t xml:space="preserve">Common Ground High School District </t>
  </si>
  <si>
    <t xml:space="preserve">Cooperative Educational Services </t>
  </si>
  <si>
    <t xml:space="preserve">Cornwall School District </t>
  </si>
  <si>
    <t xml:space="preserve">Cromwell School District </t>
  </si>
  <si>
    <t xml:space="preserve">Danbury School District </t>
  </si>
  <si>
    <t xml:space="preserve">Darien School District </t>
  </si>
  <si>
    <t xml:space="preserve">Deep River School District </t>
  </si>
  <si>
    <t xml:space="preserve">Derby School District </t>
  </si>
  <si>
    <t xml:space="preserve">East Granby School District </t>
  </si>
  <si>
    <t xml:space="preserve">East Haddam School District </t>
  </si>
  <si>
    <t xml:space="preserve">East Hampton School District </t>
  </si>
  <si>
    <t xml:space="preserve">East Hartford School District </t>
  </si>
  <si>
    <t xml:space="preserve">East Haven School District </t>
  </si>
  <si>
    <t xml:space="preserve">East Lyme School District </t>
  </si>
  <si>
    <t xml:space="preserve">East Windsor School District </t>
  </si>
  <si>
    <t xml:space="preserve">Eastford School District </t>
  </si>
  <si>
    <t xml:space="preserve">Easton School District </t>
  </si>
  <si>
    <t xml:space="preserve">EdAdvance </t>
  </si>
  <si>
    <t xml:space="preserve">Ellington School District </t>
  </si>
  <si>
    <t xml:space="preserve">Elm City College Preparatory School District </t>
  </si>
  <si>
    <t xml:space="preserve">Elm City Montessori School District </t>
  </si>
  <si>
    <t xml:space="preserve">Enfield School District </t>
  </si>
  <si>
    <t xml:space="preserve">Essex School District </t>
  </si>
  <si>
    <t xml:space="preserve">Explorations District </t>
  </si>
  <si>
    <t xml:space="preserve">Fairfield School District </t>
  </si>
  <si>
    <t xml:space="preserve">Farmington School District </t>
  </si>
  <si>
    <t xml:space="preserve">Franklin School District </t>
  </si>
  <si>
    <t xml:space="preserve">Glastonbury School District </t>
  </si>
  <si>
    <t xml:space="preserve">Granby School District </t>
  </si>
  <si>
    <t xml:space="preserve">Greenwich School District </t>
  </si>
  <si>
    <t xml:space="preserve">Griswold School District </t>
  </si>
  <si>
    <t xml:space="preserve">Guilford School District </t>
  </si>
  <si>
    <t xml:space="preserve">Hamden School District </t>
  </si>
  <si>
    <t xml:space="preserve">Hampton School District </t>
  </si>
  <si>
    <t xml:space="preserve">Hartford School District </t>
  </si>
  <si>
    <t xml:space="preserve">Hartland School District </t>
  </si>
  <si>
    <t xml:space="preserve">Hebron School District </t>
  </si>
  <si>
    <t xml:space="preserve">Highville Charter School District </t>
  </si>
  <si>
    <t xml:space="preserve">Integrated Day Charter School District </t>
  </si>
  <si>
    <t xml:space="preserve">Interdistrict School for Arts and Comm District </t>
  </si>
  <si>
    <t xml:space="preserve">Kent School District </t>
  </si>
  <si>
    <t xml:space="preserve">Killingly School District </t>
  </si>
  <si>
    <t xml:space="preserve">Learn </t>
  </si>
  <si>
    <t xml:space="preserve">Lebanon School District </t>
  </si>
  <si>
    <t xml:space="preserve">Ledyard School District </t>
  </si>
  <si>
    <t xml:space="preserve">Lisbon School District </t>
  </si>
  <si>
    <t xml:space="preserve">Litchfield School District </t>
  </si>
  <si>
    <t xml:space="preserve">Madison School District </t>
  </si>
  <si>
    <t xml:space="preserve">Manchester School District </t>
  </si>
  <si>
    <t xml:space="preserve">Mansfield School District </t>
  </si>
  <si>
    <t xml:space="preserve">Marlborough School District </t>
  </si>
  <si>
    <t xml:space="preserve">Meriden School District </t>
  </si>
  <si>
    <t xml:space="preserve">Middletown School District </t>
  </si>
  <si>
    <t xml:space="preserve">Monroe School District </t>
  </si>
  <si>
    <t xml:space="preserve">Montville School District </t>
  </si>
  <si>
    <t xml:space="preserve">Naugatuck School District </t>
  </si>
  <si>
    <t xml:space="preserve">New Beginnings Inc Family Academy District </t>
  </si>
  <si>
    <t xml:space="preserve">New Britain School District </t>
  </si>
  <si>
    <t xml:space="preserve">New Fairfield School District </t>
  </si>
  <si>
    <t xml:space="preserve">New Hartford School District </t>
  </si>
  <si>
    <t xml:space="preserve">New Haven School District </t>
  </si>
  <si>
    <t xml:space="preserve">Newington School District </t>
  </si>
  <si>
    <t xml:space="preserve">Newtown School District </t>
  </si>
  <si>
    <t xml:space="preserve">Norfolk School District </t>
  </si>
  <si>
    <t xml:space="preserve">North Branford School District </t>
  </si>
  <si>
    <t xml:space="preserve">North Canaan School District </t>
  </si>
  <si>
    <t xml:space="preserve">North Haven School District </t>
  </si>
  <si>
    <t xml:space="preserve">Norwich Free Academy District </t>
  </si>
  <si>
    <t xml:space="preserve">Odyssey Community School District </t>
  </si>
  <si>
    <t xml:space="preserve">Old Saybrook School District </t>
  </si>
  <si>
    <t xml:space="preserve">Orange School District </t>
  </si>
  <si>
    <t xml:space="preserve">Park City Prep Charter School District </t>
  </si>
  <si>
    <t xml:space="preserve">Plainfield School District </t>
  </si>
  <si>
    <t xml:space="preserve">Plainville School District </t>
  </si>
  <si>
    <t xml:space="preserve">Plymouth School District </t>
  </si>
  <si>
    <t xml:space="preserve">Pomfret School District </t>
  </si>
  <si>
    <t xml:space="preserve">Portland School District </t>
  </si>
  <si>
    <t xml:space="preserve">Putnam School District </t>
  </si>
  <si>
    <t xml:space="preserve">Redding School District </t>
  </si>
  <si>
    <t xml:space="preserve">Regional School District 01 </t>
  </si>
  <si>
    <t xml:space="preserve">Regional School District 04 </t>
  </si>
  <si>
    <t xml:space="preserve">Regional School District 06 </t>
  </si>
  <si>
    <t xml:space="preserve">Regional School District 07 </t>
  </si>
  <si>
    <t xml:space="preserve">Regional School District 08 </t>
  </si>
  <si>
    <t xml:space="preserve">Regional School District 09 </t>
  </si>
  <si>
    <t xml:space="preserve">Regional School District 10 </t>
  </si>
  <si>
    <t xml:space="preserve">Regional School District 11 </t>
  </si>
  <si>
    <t xml:space="preserve">Regional School District 12 </t>
  </si>
  <si>
    <t xml:space="preserve">Regional School District 14 </t>
  </si>
  <si>
    <t xml:space="preserve">Regional School District 15 </t>
  </si>
  <si>
    <t xml:space="preserve">Regional School District 16 </t>
  </si>
  <si>
    <t xml:space="preserve">Regional School District 17 </t>
  </si>
  <si>
    <t xml:space="preserve">Regional School District 18 </t>
  </si>
  <si>
    <t xml:space="preserve">Regional School District 19 </t>
  </si>
  <si>
    <t xml:space="preserve">Ridgefield School District </t>
  </si>
  <si>
    <t xml:space="preserve">Salem School District </t>
  </si>
  <si>
    <t xml:space="preserve">Salisbury School District </t>
  </si>
  <si>
    <t xml:space="preserve">Scotland School District </t>
  </si>
  <si>
    <t xml:space="preserve">Seymour School District </t>
  </si>
  <si>
    <t xml:space="preserve">Sharon School District </t>
  </si>
  <si>
    <t xml:space="preserve">Shelton School District </t>
  </si>
  <si>
    <t xml:space="preserve">Side By Side Charter School District </t>
  </si>
  <si>
    <t xml:space="preserve">Simsbury School District </t>
  </si>
  <si>
    <t xml:space="preserve">Somers School District </t>
  </si>
  <si>
    <t xml:space="preserve">South Windsor School District </t>
  </si>
  <si>
    <t xml:space="preserve">Southington School District </t>
  </si>
  <si>
    <t xml:space="preserve">Sprague School District </t>
  </si>
  <si>
    <t xml:space="preserve">Stafford School District </t>
  </si>
  <si>
    <t xml:space="preserve">Stamford Charter School for Excellence District </t>
  </si>
  <si>
    <t xml:space="preserve">Stamford School District </t>
  </si>
  <si>
    <t xml:space="preserve">Sterling School District </t>
  </si>
  <si>
    <t xml:space="preserve">Stonington School District </t>
  </si>
  <si>
    <t xml:space="preserve">Stratford School District </t>
  </si>
  <si>
    <t xml:space="preserve">Suffield School District </t>
  </si>
  <si>
    <t xml:space="preserve">The Bridge Academy District </t>
  </si>
  <si>
    <t xml:space="preserve">The Gilbert School District </t>
  </si>
  <si>
    <t xml:space="preserve">The Woodstock Academy District </t>
  </si>
  <si>
    <t xml:space="preserve">Thompson School District </t>
  </si>
  <si>
    <t xml:space="preserve">Torrington School District </t>
  </si>
  <si>
    <t xml:space="preserve">Trumbull School District </t>
  </si>
  <si>
    <t xml:space="preserve">Unified School District #1 </t>
  </si>
  <si>
    <t xml:space="preserve">Unified School District #2 </t>
  </si>
  <si>
    <t xml:space="preserve">Union School District </t>
  </si>
  <si>
    <t xml:space="preserve">Vernon School District </t>
  </si>
  <si>
    <t xml:space="preserve">Voluntown School District </t>
  </si>
  <si>
    <t xml:space="preserve">Waterford School District </t>
  </si>
  <si>
    <t xml:space="preserve">Watertown School District </t>
  </si>
  <si>
    <t xml:space="preserve">West Hartford School District </t>
  </si>
  <si>
    <t xml:space="preserve">Westbrook School District </t>
  </si>
  <si>
    <t xml:space="preserve">Westport School District </t>
  </si>
  <si>
    <t xml:space="preserve">Willington School District </t>
  </si>
  <si>
    <t xml:space="preserve">Winchester School District </t>
  </si>
  <si>
    <t xml:space="preserve">Windham School District </t>
  </si>
  <si>
    <t xml:space="preserve">Windsor Locks School District </t>
  </si>
  <si>
    <t xml:space="preserve">Windsor School District </t>
  </si>
  <si>
    <t xml:space="preserve">Woodbridge School District </t>
  </si>
  <si>
    <t xml:space="preserve">Woodstock School District </t>
  </si>
  <si>
    <t>Wilton School District</t>
  </si>
  <si>
    <t>Coronavirus Relief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</si>
</sst>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38" fontId="18" fillId="0" borderId="0" xfId="0" applyNumberFormat="1" applyFont="1" applyFill="1" applyBorder="1"/>
    <xf numFmtId="0" fontId="18" fillId="0" borderId="0" xfId="0" applyFont="1"/>
    <xf numFmtId="164" fontId="18" fillId="0" borderId="0" xfId="0" applyNumberFormat="1" applyFont="1"/>
    <xf numFmtId="0" fontId="19" fillId="0" borderId="10" xfId="0" applyFont="1" applyBorder="1" applyAlignment="1">
      <alignment horizontal="centerContinuous"/>
    </xf>
    <xf numFmtId="0" fontId="19" fillId="0" borderId="13" xfId="0" applyFont="1" applyBorder="1" applyAlignment="1">
      <alignment horizontal="centerContinuous"/>
    </xf>
    <xf numFmtId="0" fontId="19" fillId="0" borderId="14" xfId="0" applyFont="1" applyBorder="1" applyAlignment="1">
      <alignment horizontal="centerContinuous"/>
    </xf>
    <xf numFmtId="0" fontId="19" fillId="0" borderId="0" xfId="0" applyFont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38" fontId="18" fillId="0" borderId="0" xfId="0" applyNumberFormat="1" applyFont="1"/>
    <xf numFmtId="38" fontId="18" fillId="0" borderId="17" xfId="0" applyNumberFormat="1" applyFont="1" applyFill="1" applyBorder="1"/>
    <xf numFmtId="38" fontId="18" fillId="0" borderId="0" xfId="0" applyNumberFormat="1" applyFont="1" applyBorder="1"/>
    <xf numFmtId="38" fontId="18" fillId="0" borderId="18" xfId="0" applyNumberFormat="1" applyFont="1" applyBorder="1"/>
    <xf numFmtId="38" fontId="18" fillId="0" borderId="17" xfId="0" applyNumberFormat="1" applyFont="1" applyBorder="1"/>
    <xf numFmtId="38" fontId="18" fillId="0" borderId="16" xfId="0" applyNumberFormat="1" applyFont="1" applyBorder="1"/>
    <xf numFmtId="0" fontId="18" fillId="0" borderId="0" xfId="0" applyFont="1" applyFill="1"/>
    <xf numFmtId="38" fontId="18" fillId="0" borderId="0" xfId="0" applyNumberFormat="1" applyFont="1" applyFill="1"/>
    <xf numFmtId="38" fontId="18" fillId="0" borderId="18" xfId="0" applyNumberFormat="1" applyFont="1" applyFill="1" applyBorder="1"/>
    <xf numFmtId="0" fontId="0" fillId="0" borderId="0" xfId="0" applyFill="1"/>
    <xf numFmtId="0" fontId="19" fillId="33" borderId="11" xfId="0" applyFont="1" applyFill="1" applyBorder="1"/>
    <xf numFmtId="38" fontId="19" fillId="33" borderId="12" xfId="0" applyNumberFormat="1" applyFont="1" applyFill="1" applyBorder="1"/>
    <xf numFmtId="38" fontId="19" fillId="33" borderId="11" xfId="0" applyNumberFormat="1" applyFont="1" applyFill="1" applyBorder="1"/>
    <xf numFmtId="38" fontId="19" fillId="33" borderId="15" xfId="0" applyNumberFormat="1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4" tint="0.79998168889431442"/>
        </patternFill>
      </fill>
    </dxf>
  </dxfs>
  <tableStyles count="1" defaultTableStyle="TableStyleMedium2" defaultPivotStyle="PivotStyleLight16">
    <tableStyle name="Table Style 1" pivot="0" count="1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3"/>
  <sheetViews>
    <sheetView tabSelected="1" workbookViewId="0">
      <pane xSplit="2" ySplit="5" topLeftCell="C186" activePane="bottomRight" state="frozen"/>
      <selection pane="topRight" activeCell="C1" sqref="C1"/>
      <selection pane="bottomLeft" activeCell="A6" sqref="A6"/>
      <selection pane="bottomRight" sqref="A1:J1048576"/>
    </sheetView>
  </sheetViews>
  <sheetFormatPr defaultRowHeight="15" x14ac:dyDescent="0.25"/>
  <cols>
    <col min="1" max="1" width="45" style="2" bestFit="1" customWidth="1"/>
    <col min="2" max="2" width="13.42578125" style="2" customWidth="1"/>
    <col min="3" max="3" width="13.5703125" style="2" customWidth="1"/>
    <col min="4" max="4" width="12.85546875" style="2" customWidth="1"/>
    <col min="5" max="5" width="15.42578125" style="2" customWidth="1"/>
    <col min="6" max="6" width="13.5703125" style="2" bestFit="1" customWidth="1"/>
    <col min="7" max="7" width="14.28515625" style="2" customWidth="1"/>
    <col min="8" max="8" width="13.5703125" style="2" bestFit="1" customWidth="1"/>
    <col min="9" max="9" width="13.7109375" style="2" customWidth="1"/>
    <col min="10" max="10" width="15.140625" style="2" customWidth="1"/>
    <col min="11" max="16" width="8.7109375" style="2"/>
  </cols>
  <sheetData>
    <row r="1" spans="1:10" ht="15.75" thickBot="1" x14ac:dyDescent="0.3"/>
    <row r="2" spans="1:10" ht="15.75" thickBot="1" x14ac:dyDescent="0.3">
      <c r="C2" s="4" t="s">
        <v>214</v>
      </c>
      <c r="D2" s="5"/>
      <c r="E2" s="5"/>
      <c r="F2" s="5"/>
      <c r="G2" s="5"/>
      <c r="H2" s="6"/>
    </row>
    <row r="3" spans="1:10" x14ac:dyDescent="0.25">
      <c r="C3" s="4" t="s">
        <v>34</v>
      </c>
      <c r="D3" s="5"/>
      <c r="E3" s="5"/>
      <c r="F3" s="6"/>
      <c r="G3" s="4" t="s">
        <v>35</v>
      </c>
      <c r="H3" s="6"/>
    </row>
    <row r="4" spans="1:10" x14ac:dyDescent="0.25">
      <c r="A4" s="7"/>
      <c r="B4" s="7" t="s">
        <v>36</v>
      </c>
      <c r="C4" s="8"/>
      <c r="D4" s="9" t="s">
        <v>38</v>
      </c>
      <c r="E4" s="9" t="s">
        <v>39</v>
      </c>
      <c r="F4" s="10"/>
      <c r="G4" s="11" t="s">
        <v>39</v>
      </c>
      <c r="H4" s="10"/>
      <c r="I4" s="12" t="s">
        <v>46</v>
      </c>
      <c r="J4" s="12" t="s">
        <v>47</v>
      </c>
    </row>
    <row r="5" spans="1:10" ht="15.75" thickBot="1" x14ac:dyDescent="0.3">
      <c r="A5" s="7" t="s">
        <v>0</v>
      </c>
      <c r="B5" s="7" t="s">
        <v>40</v>
      </c>
      <c r="C5" s="13" t="s">
        <v>37</v>
      </c>
      <c r="D5" s="14" t="s">
        <v>41</v>
      </c>
      <c r="E5" s="14" t="s">
        <v>42</v>
      </c>
      <c r="F5" s="15" t="s">
        <v>8</v>
      </c>
      <c r="G5" s="16" t="s">
        <v>42</v>
      </c>
      <c r="H5" s="15" t="s">
        <v>8</v>
      </c>
      <c r="I5" s="12" t="s">
        <v>40</v>
      </c>
      <c r="J5" s="12" t="s">
        <v>48</v>
      </c>
    </row>
    <row r="6" spans="1:10" x14ac:dyDescent="0.25">
      <c r="A6" s="2" t="s">
        <v>31</v>
      </c>
      <c r="B6" s="17">
        <v>445411</v>
      </c>
      <c r="C6" s="18">
        <v>0</v>
      </c>
      <c r="D6" s="19">
        <v>0</v>
      </c>
      <c r="E6" s="19">
        <v>0</v>
      </c>
      <c r="F6" s="20">
        <v>0</v>
      </c>
      <c r="G6" s="21">
        <v>375088</v>
      </c>
      <c r="H6" s="20">
        <v>0</v>
      </c>
      <c r="I6" s="17">
        <f>SUM(C6:H6)</f>
        <v>375088</v>
      </c>
      <c r="J6" s="17">
        <f>B6+I6</f>
        <v>820499</v>
      </c>
    </row>
    <row r="7" spans="1:10" x14ac:dyDescent="0.25">
      <c r="A7" s="2" t="s">
        <v>49</v>
      </c>
      <c r="B7" s="17">
        <v>673379</v>
      </c>
      <c r="C7" s="18">
        <v>0</v>
      </c>
      <c r="D7" s="19">
        <v>0</v>
      </c>
      <c r="E7" s="19">
        <v>0</v>
      </c>
      <c r="F7" s="20">
        <v>0</v>
      </c>
      <c r="G7" s="21">
        <v>242967</v>
      </c>
      <c r="H7" s="20">
        <v>0</v>
      </c>
      <c r="I7" s="17">
        <f t="shared" ref="I7:I70" si="0">SUM(C7:H7)</f>
        <v>242967</v>
      </c>
      <c r="J7" s="17">
        <f t="shared" ref="J7:J70" si="1">B7+I7</f>
        <v>916346</v>
      </c>
    </row>
    <row r="8" spans="1:10" x14ac:dyDescent="0.25">
      <c r="A8" s="2" t="s">
        <v>32</v>
      </c>
      <c r="B8" s="17">
        <v>448192</v>
      </c>
      <c r="C8" s="18">
        <v>0</v>
      </c>
      <c r="D8" s="19">
        <v>0</v>
      </c>
      <c r="E8" s="19">
        <v>0</v>
      </c>
      <c r="F8" s="20">
        <v>0</v>
      </c>
      <c r="G8" s="21">
        <v>306830</v>
      </c>
      <c r="H8" s="20">
        <v>0</v>
      </c>
      <c r="I8" s="17">
        <f t="shared" si="0"/>
        <v>306830</v>
      </c>
      <c r="J8" s="17">
        <f t="shared" si="1"/>
        <v>755022</v>
      </c>
    </row>
    <row r="9" spans="1:10" x14ac:dyDescent="0.25">
      <c r="A9" s="2" t="s">
        <v>50</v>
      </c>
      <c r="B9" s="17">
        <v>13547</v>
      </c>
      <c r="C9" s="18">
        <v>0</v>
      </c>
      <c r="D9" s="19">
        <v>0</v>
      </c>
      <c r="E9" s="19">
        <v>0</v>
      </c>
      <c r="F9" s="20">
        <v>3736</v>
      </c>
      <c r="G9" s="21">
        <v>15000</v>
      </c>
      <c r="H9" s="20">
        <v>0</v>
      </c>
      <c r="I9" s="17">
        <f t="shared" si="0"/>
        <v>18736</v>
      </c>
      <c r="J9" s="17">
        <f t="shared" si="1"/>
        <v>32283</v>
      </c>
    </row>
    <row r="10" spans="1:10" x14ac:dyDescent="0.25">
      <c r="A10" s="2" t="s">
        <v>51</v>
      </c>
      <c r="B10" s="17">
        <v>792378</v>
      </c>
      <c r="C10" s="18">
        <v>311425</v>
      </c>
      <c r="D10" s="19">
        <v>194656</v>
      </c>
      <c r="E10" s="19">
        <v>5990</v>
      </c>
      <c r="F10" s="20">
        <v>38641</v>
      </c>
      <c r="G10" s="21">
        <v>821000</v>
      </c>
      <c r="H10" s="20">
        <v>0</v>
      </c>
      <c r="I10" s="17">
        <f t="shared" si="0"/>
        <v>1371712</v>
      </c>
      <c r="J10" s="17">
        <f t="shared" si="1"/>
        <v>2164090</v>
      </c>
    </row>
    <row r="11" spans="1:10" x14ac:dyDescent="0.25">
      <c r="A11" s="2" t="s">
        <v>52</v>
      </c>
      <c r="B11" s="17">
        <v>330797</v>
      </c>
      <c r="C11" s="18">
        <v>178752</v>
      </c>
      <c r="D11" s="19">
        <v>243320</v>
      </c>
      <c r="E11" s="19">
        <v>4815</v>
      </c>
      <c r="F11" s="20">
        <v>32357</v>
      </c>
      <c r="G11" s="21">
        <v>0</v>
      </c>
      <c r="H11" s="20">
        <v>103965</v>
      </c>
      <c r="I11" s="17">
        <f t="shared" si="0"/>
        <v>563209</v>
      </c>
      <c r="J11" s="17">
        <f t="shared" si="1"/>
        <v>894006</v>
      </c>
    </row>
    <row r="12" spans="1:10" x14ac:dyDescent="0.25">
      <c r="A12" s="2" t="s">
        <v>53</v>
      </c>
      <c r="B12" s="17">
        <v>51868</v>
      </c>
      <c r="C12" s="18">
        <v>0</v>
      </c>
      <c r="D12" s="19">
        <v>0</v>
      </c>
      <c r="E12" s="19">
        <v>1023</v>
      </c>
      <c r="F12" s="20">
        <v>0</v>
      </c>
      <c r="G12" s="21">
        <v>26000</v>
      </c>
      <c r="H12" s="20">
        <v>0</v>
      </c>
      <c r="I12" s="17">
        <f t="shared" si="0"/>
        <v>27023</v>
      </c>
      <c r="J12" s="17">
        <f t="shared" si="1"/>
        <v>78891</v>
      </c>
    </row>
    <row r="13" spans="1:10" x14ac:dyDescent="0.25">
      <c r="A13" s="2" t="s">
        <v>54</v>
      </c>
      <c r="B13" s="17">
        <v>83463</v>
      </c>
      <c r="C13" s="18">
        <v>0</v>
      </c>
      <c r="D13" s="19">
        <v>0</v>
      </c>
      <c r="E13" s="19">
        <v>8353</v>
      </c>
      <c r="F13" s="20">
        <v>0</v>
      </c>
      <c r="G13" s="21">
        <v>30452.240000000002</v>
      </c>
      <c r="H13" s="20">
        <v>0</v>
      </c>
      <c r="I13" s="17">
        <f t="shared" si="0"/>
        <v>38805.240000000005</v>
      </c>
      <c r="J13" s="17">
        <f t="shared" si="1"/>
        <v>122268.24</v>
      </c>
    </row>
    <row r="14" spans="1:10" x14ac:dyDescent="0.25">
      <c r="A14" s="2" t="s">
        <v>55</v>
      </c>
      <c r="B14" s="17">
        <v>6893</v>
      </c>
      <c r="C14" s="18">
        <v>0</v>
      </c>
      <c r="D14" s="19">
        <v>0</v>
      </c>
      <c r="E14" s="19">
        <v>574</v>
      </c>
      <c r="F14" s="20">
        <v>0</v>
      </c>
      <c r="G14" s="21">
        <v>40000</v>
      </c>
      <c r="H14" s="20">
        <v>72779</v>
      </c>
      <c r="I14" s="17">
        <f t="shared" si="0"/>
        <v>113353</v>
      </c>
      <c r="J14" s="17">
        <f t="shared" si="1"/>
        <v>120246</v>
      </c>
    </row>
    <row r="15" spans="1:10" x14ac:dyDescent="0.25">
      <c r="A15" s="2" t="s">
        <v>56</v>
      </c>
      <c r="B15" s="17">
        <v>144775</v>
      </c>
      <c r="C15" s="18">
        <v>0</v>
      </c>
      <c r="D15" s="19">
        <v>0</v>
      </c>
      <c r="E15" s="19">
        <v>7225</v>
      </c>
      <c r="F15" s="20">
        <v>0</v>
      </c>
      <c r="G15" s="21">
        <v>343450</v>
      </c>
      <c r="H15" s="20">
        <v>94000</v>
      </c>
      <c r="I15" s="17">
        <f t="shared" si="0"/>
        <v>444675</v>
      </c>
      <c r="J15" s="17">
        <f t="shared" si="1"/>
        <v>589450</v>
      </c>
    </row>
    <row r="16" spans="1:10" x14ac:dyDescent="0.25">
      <c r="A16" s="2" t="s">
        <v>57</v>
      </c>
      <c r="B16" s="17">
        <v>29321</v>
      </c>
      <c r="C16" s="18">
        <v>0</v>
      </c>
      <c r="D16" s="19">
        <v>0</v>
      </c>
      <c r="E16" s="19">
        <v>970</v>
      </c>
      <c r="F16" s="20">
        <v>5000</v>
      </c>
      <c r="G16" s="21">
        <v>20000</v>
      </c>
      <c r="H16" s="20">
        <v>0</v>
      </c>
      <c r="I16" s="17">
        <f t="shared" si="0"/>
        <v>25970</v>
      </c>
      <c r="J16" s="17">
        <f t="shared" si="1"/>
        <v>55291</v>
      </c>
    </row>
    <row r="17" spans="1:16" x14ac:dyDescent="0.25">
      <c r="A17" s="2" t="s">
        <v>9</v>
      </c>
      <c r="B17" s="17">
        <v>236455</v>
      </c>
      <c r="C17" s="18">
        <v>0</v>
      </c>
      <c r="D17" s="19">
        <v>0</v>
      </c>
      <c r="E17" s="19">
        <v>8256</v>
      </c>
      <c r="F17" s="20">
        <v>40000</v>
      </c>
      <c r="G17" s="21">
        <v>440000</v>
      </c>
      <c r="H17" s="20">
        <v>75000</v>
      </c>
      <c r="I17" s="17">
        <f t="shared" si="0"/>
        <v>563256</v>
      </c>
      <c r="J17" s="17">
        <f t="shared" si="1"/>
        <v>799711</v>
      </c>
    </row>
    <row r="18" spans="1:16" x14ac:dyDescent="0.25">
      <c r="A18" s="2" t="s">
        <v>58</v>
      </c>
      <c r="B18" s="17">
        <v>393344</v>
      </c>
      <c r="C18" s="18">
        <v>738873</v>
      </c>
      <c r="D18" s="19">
        <v>301453</v>
      </c>
      <c r="E18" s="19">
        <v>5785</v>
      </c>
      <c r="F18" s="20">
        <v>40831</v>
      </c>
      <c r="G18" s="21">
        <v>173313</v>
      </c>
      <c r="H18" s="20">
        <v>334140</v>
      </c>
      <c r="I18" s="17">
        <f t="shared" si="0"/>
        <v>1594395</v>
      </c>
      <c r="J18" s="17">
        <f t="shared" si="1"/>
        <v>1987739</v>
      </c>
    </row>
    <row r="19" spans="1:16" x14ac:dyDescent="0.25">
      <c r="A19" s="2" t="s">
        <v>59</v>
      </c>
      <c r="B19" s="17">
        <v>17146</v>
      </c>
      <c r="C19" s="18">
        <v>0</v>
      </c>
      <c r="D19" s="19">
        <v>0</v>
      </c>
      <c r="E19" s="19">
        <v>2043</v>
      </c>
      <c r="F19" s="20">
        <v>0</v>
      </c>
      <c r="G19" s="21">
        <v>94000</v>
      </c>
      <c r="H19" s="20">
        <v>37783</v>
      </c>
      <c r="I19" s="17">
        <f t="shared" si="0"/>
        <v>133826</v>
      </c>
      <c r="J19" s="17">
        <f t="shared" si="1"/>
        <v>150972</v>
      </c>
    </row>
    <row r="20" spans="1:16" x14ac:dyDescent="0.25">
      <c r="A20" s="2" t="s">
        <v>60</v>
      </c>
      <c r="B20" s="17">
        <v>128907</v>
      </c>
      <c r="C20" s="18">
        <v>119168</v>
      </c>
      <c r="D20" s="19">
        <v>24332</v>
      </c>
      <c r="E20" s="19">
        <v>1101</v>
      </c>
      <c r="F20" s="20">
        <v>8997</v>
      </c>
      <c r="G20" s="21">
        <v>165000</v>
      </c>
      <c r="H20" s="20">
        <v>0</v>
      </c>
      <c r="I20" s="17">
        <f t="shared" si="0"/>
        <v>318598</v>
      </c>
      <c r="J20" s="17">
        <f t="shared" si="1"/>
        <v>447505</v>
      </c>
    </row>
    <row r="21" spans="1:16" x14ac:dyDescent="0.25">
      <c r="A21" s="2" t="s">
        <v>10</v>
      </c>
      <c r="B21" s="17">
        <v>22702</v>
      </c>
      <c r="C21" s="18">
        <v>79445</v>
      </c>
      <c r="D21" s="19">
        <v>7300</v>
      </c>
      <c r="E21" s="19">
        <v>498</v>
      </c>
      <c r="F21" s="20">
        <v>3804</v>
      </c>
      <c r="G21" s="21">
        <v>400000</v>
      </c>
      <c r="H21" s="20">
        <v>45942</v>
      </c>
      <c r="I21" s="17">
        <f t="shared" si="0"/>
        <v>536989</v>
      </c>
      <c r="J21" s="17">
        <f t="shared" si="1"/>
        <v>559691</v>
      </c>
    </row>
    <row r="22" spans="1:16" x14ac:dyDescent="0.25">
      <c r="A22" s="2" t="s">
        <v>63</v>
      </c>
      <c r="B22" s="17">
        <v>303771</v>
      </c>
      <c r="C22" s="18">
        <v>0</v>
      </c>
      <c r="D22" s="19">
        <v>0</v>
      </c>
      <c r="E22" s="19">
        <v>7348</v>
      </c>
      <c r="F22" s="20">
        <v>0</v>
      </c>
      <c r="G22" s="21">
        <v>23069</v>
      </c>
      <c r="H22" s="20">
        <v>46710</v>
      </c>
      <c r="I22" s="17">
        <f t="shared" si="0"/>
        <v>77127</v>
      </c>
      <c r="J22" s="17">
        <f t="shared" si="1"/>
        <v>380898</v>
      </c>
    </row>
    <row r="23" spans="1:16" x14ac:dyDescent="0.25">
      <c r="A23" s="2" t="s">
        <v>61</v>
      </c>
      <c r="B23" s="17">
        <v>78013</v>
      </c>
      <c r="C23" s="18">
        <v>42185</v>
      </c>
      <c r="D23" s="19">
        <v>1606</v>
      </c>
      <c r="E23" s="19">
        <v>855</v>
      </c>
      <c r="F23" s="20">
        <v>0</v>
      </c>
      <c r="G23" s="21">
        <v>54500</v>
      </c>
      <c r="H23" s="20">
        <v>0</v>
      </c>
      <c r="I23" s="17">
        <f t="shared" si="0"/>
        <v>99146</v>
      </c>
      <c r="J23" s="17">
        <f t="shared" si="1"/>
        <v>177159</v>
      </c>
    </row>
    <row r="24" spans="1:16" x14ac:dyDescent="0.25">
      <c r="A24" s="2" t="s">
        <v>62</v>
      </c>
      <c r="B24" s="17">
        <v>9150485</v>
      </c>
      <c r="C24" s="18">
        <v>1000000</v>
      </c>
      <c r="D24" s="19">
        <v>243319</v>
      </c>
      <c r="E24" s="19">
        <v>53267</v>
      </c>
      <c r="F24" s="20">
        <v>0</v>
      </c>
      <c r="G24" s="21">
        <v>1500000</v>
      </c>
      <c r="H24" s="20">
        <v>1998527</v>
      </c>
      <c r="I24" s="17">
        <f t="shared" si="0"/>
        <v>4795113</v>
      </c>
      <c r="J24" s="17">
        <f t="shared" si="1"/>
        <v>13945598</v>
      </c>
    </row>
    <row r="25" spans="1:16" x14ac:dyDescent="0.25">
      <c r="A25" s="2" t="s">
        <v>11</v>
      </c>
      <c r="B25" s="17">
        <v>1821165</v>
      </c>
      <c r="C25" s="18">
        <v>329698</v>
      </c>
      <c r="D25" s="19">
        <v>389311</v>
      </c>
      <c r="E25" s="19">
        <v>20918</v>
      </c>
      <c r="F25" s="20">
        <v>39600</v>
      </c>
      <c r="G25" s="21">
        <v>412000</v>
      </c>
      <c r="H25" s="20">
        <v>42000</v>
      </c>
      <c r="I25" s="17">
        <f t="shared" si="0"/>
        <v>1233527</v>
      </c>
      <c r="J25" s="17">
        <f t="shared" si="1"/>
        <v>3054692</v>
      </c>
    </row>
    <row r="26" spans="1:16" x14ac:dyDescent="0.25">
      <c r="A26" s="2" t="s">
        <v>64</v>
      </c>
      <c r="B26" s="17">
        <v>74096</v>
      </c>
      <c r="C26" s="18">
        <v>0</v>
      </c>
      <c r="D26" s="19">
        <v>0</v>
      </c>
      <c r="E26" s="19">
        <v>6879</v>
      </c>
      <c r="F26" s="20">
        <v>0</v>
      </c>
      <c r="G26" s="21">
        <v>24000</v>
      </c>
      <c r="H26" s="20">
        <v>23130</v>
      </c>
      <c r="I26" s="17">
        <f t="shared" si="0"/>
        <v>54009</v>
      </c>
      <c r="J26" s="17">
        <f t="shared" si="1"/>
        <v>128105</v>
      </c>
    </row>
    <row r="27" spans="1:16" x14ac:dyDescent="0.25">
      <c r="A27" s="2" t="s">
        <v>65</v>
      </c>
      <c r="B27" s="17">
        <v>179999</v>
      </c>
      <c r="C27" s="18">
        <v>0</v>
      </c>
      <c r="D27" s="19">
        <v>0</v>
      </c>
      <c r="E27" s="19">
        <v>2408</v>
      </c>
      <c r="F27" s="20">
        <v>0</v>
      </c>
      <c r="G27" s="21">
        <v>5000</v>
      </c>
      <c r="H27" s="20">
        <v>146676</v>
      </c>
      <c r="I27" s="17">
        <f t="shared" si="0"/>
        <v>154084</v>
      </c>
      <c r="J27" s="17">
        <f t="shared" si="1"/>
        <v>334083</v>
      </c>
    </row>
    <row r="28" spans="1:16" x14ac:dyDescent="0.25">
      <c r="A28" s="2" t="s">
        <v>66</v>
      </c>
      <c r="B28" s="17">
        <v>0</v>
      </c>
      <c r="C28" s="18">
        <v>0</v>
      </c>
      <c r="D28" s="19">
        <v>0</v>
      </c>
      <c r="E28" s="19">
        <v>176</v>
      </c>
      <c r="F28" s="20">
        <v>0</v>
      </c>
      <c r="G28" s="21">
        <v>0</v>
      </c>
      <c r="H28" s="20">
        <v>0</v>
      </c>
      <c r="I28" s="17">
        <f t="shared" si="0"/>
        <v>176</v>
      </c>
      <c r="J28" s="17">
        <f t="shared" si="1"/>
        <v>176</v>
      </c>
    </row>
    <row r="29" spans="1:16" x14ac:dyDescent="0.25">
      <c r="A29" s="2" t="s">
        <v>67</v>
      </c>
      <c r="B29" s="17">
        <v>84776</v>
      </c>
      <c r="C29" s="18">
        <v>0</v>
      </c>
      <c r="D29" s="19">
        <v>0</v>
      </c>
      <c r="E29" s="19">
        <v>1246</v>
      </c>
      <c r="F29" s="20">
        <v>11372</v>
      </c>
      <c r="G29" s="21">
        <v>115000</v>
      </c>
      <c r="H29" s="20">
        <v>25670</v>
      </c>
      <c r="I29" s="17">
        <f t="shared" si="0"/>
        <v>153288</v>
      </c>
      <c r="J29" s="17">
        <f t="shared" si="1"/>
        <v>238064</v>
      </c>
    </row>
    <row r="30" spans="1:16" s="26" customFormat="1" x14ac:dyDescent="0.25">
      <c r="A30" s="23" t="s">
        <v>2</v>
      </c>
      <c r="B30" s="24">
        <v>39010</v>
      </c>
      <c r="C30" s="18">
        <v>0</v>
      </c>
      <c r="D30" s="1">
        <v>0</v>
      </c>
      <c r="E30" s="1">
        <v>4128</v>
      </c>
      <c r="F30" s="25">
        <v>30758</v>
      </c>
      <c r="G30" s="18">
        <v>157500</v>
      </c>
      <c r="H30" s="25">
        <v>3500</v>
      </c>
      <c r="I30" s="24">
        <f t="shared" si="0"/>
        <v>195886</v>
      </c>
      <c r="J30" s="24">
        <f t="shared" si="1"/>
        <v>234896</v>
      </c>
      <c r="K30" s="23"/>
      <c r="L30" s="23"/>
      <c r="M30" s="23"/>
      <c r="N30" s="23"/>
      <c r="O30" s="23"/>
      <c r="P30" s="23"/>
    </row>
    <row r="31" spans="1:16" x14ac:dyDescent="0.25">
      <c r="A31" s="2" t="s">
        <v>68</v>
      </c>
      <c r="B31" s="17">
        <v>200685</v>
      </c>
      <c r="C31" s="18">
        <v>95334</v>
      </c>
      <c r="D31" s="19">
        <v>165457</v>
      </c>
      <c r="E31" s="19">
        <v>1993</v>
      </c>
      <c r="F31" s="20">
        <v>13355</v>
      </c>
      <c r="G31" s="21">
        <v>148000</v>
      </c>
      <c r="H31" s="20">
        <v>0</v>
      </c>
      <c r="I31" s="17">
        <f t="shared" si="0"/>
        <v>424139</v>
      </c>
      <c r="J31" s="17">
        <f t="shared" si="1"/>
        <v>624824</v>
      </c>
    </row>
    <row r="32" spans="1:16" x14ac:dyDescent="0.25">
      <c r="A32" s="2" t="s">
        <v>69</v>
      </c>
      <c r="B32" s="17">
        <v>2239726</v>
      </c>
      <c r="C32" s="18">
        <v>1588906</v>
      </c>
      <c r="D32" s="19">
        <v>486639</v>
      </c>
      <c r="E32" s="19">
        <v>22704</v>
      </c>
      <c r="F32" s="20">
        <v>0</v>
      </c>
      <c r="G32" s="21">
        <v>3600000</v>
      </c>
      <c r="H32" s="20">
        <v>0</v>
      </c>
      <c r="I32" s="17">
        <f t="shared" si="0"/>
        <v>5698249</v>
      </c>
      <c r="J32" s="17">
        <f t="shared" si="1"/>
        <v>7937975</v>
      </c>
    </row>
    <row r="33" spans="1:10" x14ac:dyDescent="0.25">
      <c r="A33" s="2" t="s">
        <v>70</v>
      </c>
      <c r="B33" s="17">
        <v>22693</v>
      </c>
      <c r="C33" s="18">
        <v>0</v>
      </c>
      <c r="D33" s="19">
        <v>0</v>
      </c>
      <c r="E33" s="19">
        <v>0</v>
      </c>
      <c r="F33" s="20">
        <v>3334</v>
      </c>
      <c r="G33" s="21">
        <v>14600</v>
      </c>
      <c r="H33" s="20">
        <v>0</v>
      </c>
      <c r="I33" s="17">
        <f t="shared" si="0"/>
        <v>17934</v>
      </c>
      <c r="J33" s="17">
        <f t="shared" si="1"/>
        <v>40627</v>
      </c>
    </row>
    <row r="34" spans="1:10" x14ac:dyDescent="0.25">
      <c r="A34" s="2" t="s">
        <v>71</v>
      </c>
      <c r="B34" s="17">
        <v>99144</v>
      </c>
      <c r="C34" s="18">
        <v>0</v>
      </c>
      <c r="D34" s="19">
        <v>0</v>
      </c>
      <c r="E34" s="19">
        <v>11012</v>
      </c>
      <c r="F34" s="20">
        <v>75063</v>
      </c>
      <c r="G34" s="21">
        <v>600000</v>
      </c>
      <c r="H34" s="20">
        <v>20000</v>
      </c>
      <c r="I34" s="17">
        <f t="shared" si="0"/>
        <v>706075</v>
      </c>
      <c r="J34" s="17">
        <f t="shared" si="1"/>
        <v>805219</v>
      </c>
    </row>
    <row r="35" spans="1:10" x14ac:dyDescent="0.25">
      <c r="A35" s="2" t="s">
        <v>72</v>
      </c>
      <c r="B35" s="17">
        <v>23407</v>
      </c>
      <c r="C35" s="18">
        <v>0</v>
      </c>
      <c r="D35" s="19">
        <v>0</v>
      </c>
      <c r="E35" s="19">
        <v>488</v>
      </c>
      <c r="F35" s="20">
        <v>0</v>
      </c>
      <c r="G35" s="21">
        <v>43104</v>
      </c>
      <c r="H35" s="20">
        <v>29501</v>
      </c>
      <c r="I35" s="17">
        <f t="shared" si="0"/>
        <v>73093</v>
      </c>
      <c r="J35" s="17">
        <f t="shared" si="1"/>
        <v>96500</v>
      </c>
    </row>
    <row r="36" spans="1:10" x14ac:dyDescent="0.25">
      <c r="A36" s="2" t="s">
        <v>73</v>
      </c>
      <c r="B36" s="17">
        <v>166618</v>
      </c>
      <c r="C36" s="18">
        <v>0</v>
      </c>
      <c r="D36" s="19">
        <v>0</v>
      </c>
      <c r="E36" s="19">
        <v>4411</v>
      </c>
      <c r="F36" s="20">
        <v>3000</v>
      </c>
      <c r="G36" s="21">
        <v>102000</v>
      </c>
      <c r="H36" s="20">
        <v>5000</v>
      </c>
      <c r="I36" s="17">
        <f t="shared" si="0"/>
        <v>114411</v>
      </c>
      <c r="J36" s="17">
        <f t="shared" si="1"/>
        <v>281029</v>
      </c>
    </row>
    <row r="37" spans="1:10" x14ac:dyDescent="0.25">
      <c r="A37" s="2" t="s">
        <v>74</v>
      </c>
      <c r="B37" s="17">
        <v>211529</v>
      </c>
      <c r="C37" s="18">
        <v>0</v>
      </c>
      <c r="D37" s="19">
        <v>0</v>
      </c>
      <c r="E37" s="19">
        <v>6090</v>
      </c>
      <c r="F37" s="20">
        <v>0</v>
      </c>
      <c r="G37" s="21">
        <v>0</v>
      </c>
      <c r="H37" s="20">
        <v>0</v>
      </c>
      <c r="I37" s="17">
        <f t="shared" si="0"/>
        <v>6090</v>
      </c>
      <c r="J37" s="17">
        <f t="shared" si="1"/>
        <v>217619</v>
      </c>
    </row>
    <row r="38" spans="1:10" x14ac:dyDescent="0.25">
      <c r="A38" s="2" t="s">
        <v>12</v>
      </c>
      <c r="B38" s="17">
        <v>7013</v>
      </c>
      <c r="C38" s="18">
        <v>0</v>
      </c>
      <c r="D38" s="19">
        <v>0</v>
      </c>
      <c r="E38" s="19">
        <v>194</v>
      </c>
      <c r="F38" s="20">
        <v>0</v>
      </c>
      <c r="G38" s="21">
        <v>96000</v>
      </c>
      <c r="H38" s="20">
        <v>0</v>
      </c>
      <c r="I38" s="17">
        <f t="shared" si="0"/>
        <v>96194</v>
      </c>
      <c r="J38" s="17">
        <f t="shared" si="1"/>
        <v>103207</v>
      </c>
    </row>
    <row r="39" spans="1:10" x14ac:dyDescent="0.25">
      <c r="A39" s="2" t="s">
        <v>75</v>
      </c>
      <c r="B39" s="17">
        <v>22991</v>
      </c>
      <c r="C39" s="18">
        <v>0</v>
      </c>
      <c r="D39" s="19">
        <v>0</v>
      </c>
      <c r="E39" s="19">
        <v>1075</v>
      </c>
      <c r="F39" s="20">
        <v>12561</v>
      </c>
      <c r="G39" s="21">
        <v>0</v>
      </c>
      <c r="H39" s="20">
        <v>0</v>
      </c>
      <c r="I39" s="17">
        <f t="shared" si="0"/>
        <v>13636</v>
      </c>
      <c r="J39" s="17">
        <f t="shared" si="1"/>
        <v>36627</v>
      </c>
    </row>
    <row r="40" spans="1:10" x14ac:dyDescent="0.25">
      <c r="A40" s="2" t="s">
        <v>76</v>
      </c>
      <c r="B40" s="17">
        <v>69643</v>
      </c>
      <c r="C40" s="18">
        <v>147768</v>
      </c>
      <c r="D40" s="19">
        <v>65696</v>
      </c>
      <c r="E40" s="19">
        <v>0</v>
      </c>
      <c r="F40" s="20">
        <v>0</v>
      </c>
      <c r="G40" s="21">
        <v>107000</v>
      </c>
      <c r="H40" s="20">
        <v>135817</v>
      </c>
      <c r="I40" s="17">
        <f t="shared" si="0"/>
        <v>456281</v>
      </c>
      <c r="J40" s="17">
        <f t="shared" si="1"/>
        <v>525924</v>
      </c>
    </row>
    <row r="41" spans="1:10" x14ac:dyDescent="0.25">
      <c r="A41" s="2" t="s">
        <v>77</v>
      </c>
      <c r="B41" s="17">
        <v>63105</v>
      </c>
      <c r="C41" s="18">
        <v>103989</v>
      </c>
      <c r="D41" s="19">
        <v>2433</v>
      </c>
      <c r="E41" s="19">
        <v>2253</v>
      </c>
      <c r="F41" s="20">
        <v>0</v>
      </c>
      <c r="G41" s="21">
        <v>0</v>
      </c>
      <c r="H41" s="20">
        <v>0</v>
      </c>
      <c r="I41" s="17">
        <f t="shared" si="0"/>
        <v>108675</v>
      </c>
      <c r="J41" s="17">
        <f t="shared" si="1"/>
        <v>171780</v>
      </c>
    </row>
    <row r="42" spans="1:10" x14ac:dyDescent="0.25">
      <c r="A42" s="2" t="s">
        <v>78</v>
      </c>
      <c r="B42" s="17">
        <v>22811</v>
      </c>
      <c r="C42" s="18">
        <v>0</v>
      </c>
      <c r="D42" s="19">
        <v>0</v>
      </c>
      <c r="E42" s="19">
        <v>228</v>
      </c>
      <c r="F42" s="20">
        <v>0</v>
      </c>
      <c r="G42" s="21">
        <v>12000</v>
      </c>
      <c r="H42" s="20">
        <v>0</v>
      </c>
      <c r="I42" s="17">
        <f t="shared" si="0"/>
        <v>12228</v>
      </c>
      <c r="J42" s="17">
        <f t="shared" si="1"/>
        <v>35039</v>
      </c>
    </row>
    <row r="43" spans="1:10" x14ac:dyDescent="0.25">
      <c r="A43" s="2" t="s">
        <v>13</v>
      </c>
      <c r="B43" s="17">
        <v>117663</v>
      </c>
      <c r="C43" s="18">
        <v>0</v>
      </c>
      <c r="D43" s="19">
        <v>0</v>
      </c>
      <c r="E43" s="19">
        <v>4401</v>
      </c>
      <c r="F43" s="20">
        <v>0</v>
      </c>
      <c r="G43" s="21">
        <v>25000</v>
      </c>
      <c r="H43" s="20">
        <v>2500</v>
      </c>
      <c r="I43" s="17">
        <f t="shared" si="0"/>
        <v>31901</v>
      </c>
      <c r="J43" s="17">
        <f t="shared" si="1"/>
        <v>149564</v>
      </c>
    </row>
    <row r="44" spans="1:10" x14ac:dyDescent="0.25">
      <c r="A44" s="2" t="s">
        <v>79</v>
      </c>
      <c r="B44" s="17">
        <v>148733</v>
      </c>
      <c r="C44" s="18">
        <v>0</v>
      </c>
      <c r="D44" s="19">
        <v>0</v>
      </c>
      <c r="E44" s="19">
        <v>5198</v>
      </c>
      <c r="F44" s="20">
        <v>0</v>
      </c>
      <c r="G44" s="21">
        <v>496340</v>
      </c>
      <c r="H44" s="20">
        <v>0</v>
      </c>
      <c r="I44" s="17">
        <f t="shared" si="0"/>
        <v>501538</v>
      </c>
      <c r="J44" s="17">
        <f t="shared" si="1"/>
        <v>650271</v>
      </c>
    </row>
    <row r="45" spans="1:10" x14ac:dyDescent="0.25">
      <c r="A45" s="2" t="s">
        <v>80</v>
      </c>
      <c r="B45" s="17">
        <v>2286030</v>
      </c>
      <c r="C45" s="18">
        <v>397226</v>
      </c>
      <c r="D45" s="19">
        <v>133826</v>
      </c>
      <c r="E45" s="19">
        <v>31282</v>
      </c>
      <c r="F45" s="20">
        <v>210692</v>
      </c>
      <c r="G45" s="21">
        <v>400000</v>
      </c>
      <c r="H45" s="20">
        <v>150000</v>
      </c>
      <c r="I45" s="17">
        <f t="shared" si="0"/>
        <v>1323026</v>
      </c>
      <c r="J45" s="17">
        <f t="shared" si="1"/>
        <v>3609056</v>
      </c>
    </row>
    <row r="46" spans="1:10" x14ac:dyDescent="0.25">
      <c r="A46" s="2" t="s">
        <v>81</v>
      </c>
      <c r="B46" s="17">
        <v>134611</v>
      </c>
      <c r="C46" s="18">
        <v>0</v>
      </c>
      <c r="D46" s="19">
        <v>0</v>
      </c>
      <c r="E46" s="19">
        <v>12497</v>
      </c>
      <c r="F46" s="20">
        <v>0</v>
      </c>
      <c r="G46" s="21">
        <v>285000</v>
      </c>
      <c r="H46" s="20">
        <v>50000</v>
      </c>
      <c r="I46" s="17">
        <f t="shared" si="0"/>
        <v>347497</v>
      </c>
      <c r="J46" s="17">
        <f t="shared" si="1"/>
        <v>482108</v>
      </c>
    </row>
    <row r="47" spans="1:10" x14ac:dyDescent="0.25">
      <c r="A47" s="2" t="s">
        <v>82</v>
      </c>
      <c r="B47" s="17">
        <v>27888</v>
      </c>
      <c r="C47" s="18">
        <v>0</v>
      </c>
      <c r="D47" s="19">
        <v>0</v>
      </c>
      <c r="E47" s="19">
        <v>616</v>
      </c>
      <c r="F47" s="20">
        <v>0</v>
      </c>
      <c r="G47" s="21">
        <v>63651</v>
      </c>
      <c r="H47" s="20">
        <v>31534</v>
      </c>
      <c r="I47" s="17">
        <f t="shared" si="0"/>
        <v>95801</v>
      </c>
      <c r="J47" s="17">
        <f t="shared" si="1"/>
        <v>123689</v>
      </c>
    </row>
    <row r="48" spans="1:10" x14ac:dyDescent="0.25">
      <c r="A48" s="2" t="s">
        <v>83</v>
      </c>
      <c r="B48" s="17">
        <v>378589</v>
      </c>
      <c r="C48" s="18">
        <v>35000</v>
      </c>
      <c r="D48" s="19">
        <v>46231</v>
      </c>
      <c r="E48" s="19">
        <v>3396</v>
      </c>
      <c r="F48" s="20">
        <v>10000</v>
      </c>
      <c r="G48" s="21">
        <v>135000</v>
      </c>
      <c r="H48" s="20">
        <v>54000</v>
      </c>
      <c r="I48" s="17">
        <f t="shared" si="0"/>
        <v>283627</v>
      </c>
      <c r="J48" s="17">
        <f t="shared" si="1"/>
        <v>662216</v>
      </c>
    </row>
    <row r="49" spans="1:10" x14ac:dyDescent="0.25">
      <c r="A49" s="2" t="s">
        <v>84</v>
      </c>
      <c r="B49" s="17">
        <v>52231</v>
      </c>
      <c r="C49" s="18">
        <v>0</v>
      </c>
      <c r="D49" s="19">
        <v>0</v>
      </c>
      <c r="E49" s="19">
        <v>2192</v>
      </c>
      <c r="F49" s="20">
        <v>13000</v>
      </c>
      <c r="G49" s="21">
        <v>0</v>
      </c>
      <c r="H49" s="20">
        <v>0</v>
      </c>
      <c r="I49" s="17">
        <f t="shared" si="0"/>
        <v>15192</v>
      </c>
      <c r="J49" s="17">
        <f t="shared" si="1"/>
        <v>67423</v>
      </c>
    </row>
    <row r="50" spans="1:10" x14ac:dyDescent="0.25">
      <c r="A50" s="2" t="s">
        <v>85</v>
      </c>
      <c r="B50" s="17">
        <v>30896</v>
      </c>
      <c r="C50" s="18">
        <v>0</v>
      </c>
      <c r="D50" s="19">
        <v>0</v>
      </c>
      <c r="E50" s="19">
        <v>2615</v>
      </c>
      <c r="F50" s="20">
        <v>0</v>
      </c>
      <c r="G50" s="21">
        <v>100000</v>
      </c>
      <c r="H50" s="20">
        <v>47077</v>
      </c>
      <c r="I50" s="17">
        <f t="shared" si="0"/>
        <v>149692</v>
      </c>
      <c r="J50" s="17">
        <f t="shared" si="1"/>
        <v>180588</v>
      </c>
    </row>
    <row r="51" spans="1:10" x14ac:dyDescent="0.25">
      <c r="A51" s="2" t="s">
        <v>86</v>
      </c>
      <c r="B51" s="17">
        <v>42940</v>
      </c>
      <c r="C51" s="18">
        <v>0</v>
      </c>
      <c r="D51" s="19">
        <v>0</v>
      </c>
      <c r="E51" s="19">
        <v>4831</v>
      </c>
      <c r="F51" s="20">
        <v>25000</v>
      </c>
      <c r="G51" s="21">
        <v>45000</v>
      </c>
      <c r="H51" s="20">
        <v>0</v>
      </c>
      <c r="I51" s="17">
        <f t="shared" si="0"/>
        <v>74831</v>
      </c>
      <c r="J51" s="17">
        <f t="shared" si="1"/>
        <v>117771</v>
      </c>
    </row>
    <row r="52" spans="1:10" x14ac:dyDescent="0.25">
      <c r="A52" s="2" t="s">
        <v>87</v>
      </c>
      <c r="B52" s="17">
        <v>2122495</v>
      </c>
      <c r="C52" s="18">
        <v>3200000</v>
      </c>
      <c r="D52" s="19">
        <v>48664</v>
      </c>
      <c r="E52" s="19">
        <v>17815</v>
      </c>
      <c r="F52" s="20">
        <v>139546</v>
      </c>
      <c r="G52" s="21">
        <v>650000</v>
      </c>
      <c r="H52" s="20">
        <v>100000</v>
      </c>
      <c r="I52" s="17">
        <f t="shared" si="0"/>
        <v>4156025</v>
      </c>
      <c r="J52" s="17">
        <f t="shared" si="1"/>
        <v>6278520</v>
      </c>
    </row>
    <row r="53" spans="1:10" x14ac:dyDescent="0.25">
      <c r="A53" s="2" t="s">
        <v>88</v>
      </c>
      <c r="B53" s="17">
        <v>640899</v>
      </c>
      <c r="C53" s="18">
        <v>1697500</v>
      </c>
      <c r="D53" s="19">
        <v>92461</v>
      </c>
      <c r="E53" s="19">
        <v>7590</v>
      </c>
      <c r="F53" s="20">
        <v>72758</v>
      </c>
      <c r="G53" s="21">
        <v>475000</v>
      </c>
      <c r="H53" s="20">
        <v>581455</v>
      </c>
      <c r="I53" s="17">
        <f t="shared" si="0"/>
        <v>2926764</v>
      </c>
      <c r="J53" s="17">
        <f t="shared" si="1"/>
        <v>3567663</v>
      </c>
    </row>
    <row r="54" spans="1:10" x14ac:dyDescent="0.25">
      <c r="A54" s="2" t="s">
        <v>89</v>
      </c>
      <c r="B54" s="17">
        <v>171660</v>
      </c>
      <c r="C54" s="18">
        <v>0</v>
      </c>
      <c r="D54" s="19">
        <v>0</v>
      </c>
      <c r="E54" s="19">
        <v>7063</v>
      </c>
      <c r="F54" s="20">
        <v>52673</v>
      </c>
      <c r="G54" s="21">
        <v>100000</v>
      </c>
      <c r="H54" s="20">
        <v>134999</v>
      </c>
      <c r="I54" s="17">
        <f t="shared" si="0"/>
        <v>294735</v>
      </c>
      <c r="J54" s="17">
        <f t="shared" si="1"/>
        <v>466395</v>
      </c>
    </row>
    <row r="55" spans="1:10" x14ac:dyDescent="0.25">
      <c r="A55" s="2" t="s">
        <v>90</v>
      </c>
      <c r="B55" s="17">
        <v>160783</v>
      </c>
      <c r="C55" s="18">
        <v>55612</v>
      </c>
      <c r="D55" s="19">
        <v>7300</v>
      </c>
      <c r="E55" s="19">
        <v>2830</v>
      </c>
      <c r="F55" s="20">
        <v>0</v>
      </c>
      <c r="G55" s="21">
        <v>250000</v>
      </c>
      <c r="H55" s="20">
        <v>0</v>
      </c>
      <c r="I55" s="17">
        <f t="shared" si="0"/>
        <v>315742</v>
      </c>
      <c r="J55" s="17">
        <f t="shared" si="1"/>
        <v>476525</v>
      </c>
    </row>
    <row r="56" spans="1:10" x14ac:dyDescent="0.25">
      <c r="A56" s="2" t="s">
        <v>43</v>
      </c>
      <c r="B56" s="17">
        <v>72256</v>
      </c>
      <c r="C56" s="18">
        <v>42106</v>
      </c>
      <c r="D56" s="19">
        <v>0</v>
      </c>
      <c r="E56" s="19">
        <v>1243</v>
      </c>
      <c r="F56" s="20">
        <v>0</v>
      </c>
      <c r="G56" s="21">
        <v>498945</v>
      </c>
      <c r="H56" s="20">
        <v>0</v>
      </c>
      <c r="I56" s="17">
        <f t="shared" si="0"/>
        <v>542294</v>
      </c>
      <c r="J56" s="17">
        <f t="shared" si="1"/>
        <v>614550</v>
      </c>
    </row>
    <row r="57" spans="1:10" x14ac:dyDescent="0.25">
      <c r="A57" s="2" t="s">
        <v>91</v>
      </c>
      <c r="B57" s="17">
        <v>8948</v>
      </c>
      <c r="C57" s="18">
        <v>0</v>
      </c>
      <c r="D57" s="19">
        <v>0</v>
      </c>
      <c r="E57" s="19">
        <v>396</v>
      </c>
      <c r="F57" s="20">
        <v>3027</v>
      </c>
      <c r="G57" s="21">
        <v>67800</v>
      </c>
      <c r="H57" s="20">
        <v>0</v>
      </c>
      <c r="I57" s="17">
        <f t="shared" si="0"/>
        <v>71223</v>
      </c>
      <c r="J57" s="17">
        <f t="shared" si="1"/>
        <v>80171</v>
      </c>
    </row>
    <row r="58" spans="1:10" x14ac:dyDescent="0.25">
      <c r="A58" s="2" t="s">
        <v>92</v>
      </c>
      <c r="B58" s="17">
        <v>27572</v>
      </c>
      <c r="C58" s="18">
        <v>0</v>
      </c>
      <c r="D58" s="19">
        <v>0</v>
      </c>
      <c r="E58" s="19">
        <v>2321</v>
      </c>
      <c r="F58" s="20">
        <v>0</v>
      </c>
      <c r="G58" s="21">
        <v>35000</v>
      </c>
      <c r="H58" s="20">
        <v>49981</v>
      </c>
      <c r="I58" s="17">
        <f t="shared" si="0"/>
        <v>87302</v>
      </c>
      <c r="J58" s="17">
        <f t="shared" si="1"/>
        <v>114874</v>
      </c>
    </row>
    <row r="59" spans="1:10" x14ac:dyDescent="0.25">
      <c r="A59" s="2" t="s">
        <v>93</v>
      </c>
      <c r="B59" s="17">
        <v>0</v>
      </c>
      <c r="C59" s="18">
        <v>33764</v>
      </c>
      <c r="D59" s="19">
        <v>4866</v>
      </c>
      <c r="E59" s="19">
        <v>695</v>
      </c>
      <c r="F59" s="20">
        <v>11714</v>
      </c>
      <c r="G59" s="21">
        <v>100000</v>
      </c>
      <c r="H59" s="20">
        <v>18656</v>
      </c>
      <c r="I59" s="17">
        <f t="shared" si="0"/>
        <v>169695</v>
      </c>
      <c r="J59" s="17">
        <f t="shared" si="1"/>
        <v>169695</v>
      </c>
    </row>
    <row r="60" spans="1:10" x14ac:dyDescent="0.25">
      <c r="A60" s="2" t="s">
        <v>94</v>
      </c>
      <c r="B60" s="17">
        <v>51396</v>
      </c>
      <c r="C60" s="18">
        <v>0</v>
      </c>
      <c r="D60" s="19">
        <v>0</v>
      </c>
      <c r="E60" s="19">
        <v>0</v>
      </c>
      <c r="F60" s="20">
        <v>0</v>
      </c>
      <c r="G60" s="21">
        <v>100000</v>
      </c>
      <c r="H60" s="20">
        <v>40000</v>
      </c>
      <c r="I60" s="17">
        <f t="shared" si="0"/>
        <v>140000</v>
      </c>
      <c r="J60" s="17">
        <f t="shared" si="1"/>
        <v>191396</v>
      </c>
    </row>
    <row r="61" spans="1:10" x14ac:dyDescent="0.25">
      <c r="A61" s="2" t="s">
        <v>95</v>
      </c>
      <c r="B61" s="17">
        <v>316138</v>
      </c>
      <c r="C61" s="18">
        <v>0</v>
      </c>
      <c r="D61" s="19">
        <v>0</v>
      </c>
      <c r="E61" s="19">
        <v>0</v>
      </c>
      <c r="F61" s="20">
        <v>0</v>
      </c>
      <c r="G61" s="21">
        <v>267264</v>
      </c>
      <c r="H61" s="20">
        <v>0</v>
      </c>
      <c r="I61" s="17">
        <f t="shared" si="0"/>
        <v>267264</v>
      </c>
      <c r="J61" s="17">
        <f t="shared" si="1"/>
        <v>583402</v>
      </c>
    </row>
    <row r="62" spans="1:10" x14ac:dyDescent="0.25">
      <c r="A62" s="2" t="s">
        <v>96</v>
      </c>
      <c r="B62" s="17">
        <v>33624</v>
      </c>
      <c r="C62" s="18">
        <v>0</v>
      </c>
      <c r="D62" s="19">
        <v>0</v>
      </c>
      <c r="E62" s="19">
        <v>0</v>
      </c>
      <c r="F62" s="20">
        <v>0</v>
      </c>
      <c r="G62" s="21">
        <v>44000</v>
      </c>
      <c r="H62" s="20">
        <v>0</v>
      </c>
      <c r="I62" s="17">
        <f t="shared" si="0"/>
        <v>44000</v>
      </c>
      <c r="J62" s="17">
        <f t="shared" si="1"/>
        <v>77624</v>
      </c>
    </row>
    <row r="63" spans="1:10" x14ac:dyDescent="0.25">
      <c r="A63" s="2" t="s">
        <v>97</v>
      </c>
      <c r="B63" s="17">
        <v>729380</v>
      </c>
      <c r="C63" s="18">
        <v>764661</v>
      </c>
      <c r="D63" s="19">
        <v>0</v>
      </c>
      <c r="E63" s="19">
        <v>0</v>
      </c>
      <c r="F63" s="20">
        <v>111026</v>
      </c>
      <c r="G63" s="21">
        <v>110000</v>
      </c>
      <c r="H63" s="20">
        <v>10000</v>
      </c>
      <c r="I63" s="17">
        <f t="shared" si="0"/>
        <v>995687</v>
      </c>
      <c r="J63" s="17">
        <f t="shared" si="1"/>
        <v>1725067</v>
      </c>
    </row>
    <row r="64" spans="1:10" x14ac:dyDescent="0.25">
      <c r="A64" s="2" t="s">
        <v>98</v>
      </c>
      <c r="B64" s="17">
        <v>14016</v>
      </c>
      <c r="C64" s="18">
        <v>0</v>
      </c>
      <c r="D64" s="19">
        <v>0</v>
      </c>
      <c r="E64" s="19">
        <v>868</v>
      </c>
      <c r="F64" s="20">
        <v>0</v>
      </c>
      <c r="G64" s="21">
        <v>117245</v>
      </c>
      <c r="H64" s="20">
        <v>50456</v>
      </c>
      <c r="I64" s="17">
        <f t="shared" si="0"/>
        <v>168569</v>
      </c>
      <c r="J64" s="17">
        <f t="shared" si="1"/>
        <v>182585</v>
      </c>
    </row>
    <row r="65" spans="1:10" x14ac:dyDescent="0.25">
      <c r="A65" s="2" t="s">
        <v>99</v>
      </c>
      <c r="B65" s="17">
        <v>10600</v>
      </c>
      <c r="C65" s="18">
        <v>10725</v>
      </c>
      <c r="D65" s="19">
        <v>0</v>
      </c>
      <c r="E65" s="19">
        <v>244</v>
      </c>
      <c r="F65" s="20">
        <v>0</v>
      </c>
      <c r="G65" s="21">
        <v>41000</v>
      </c>
      <c r="H65" s="20">
        <v>4568</v>
      </c>
      <c r="I65" s="17">
        <f t="shared" si="0"/>
        <v>56537</v>
      </c>
      <c r="J65" s="17">
        <f t="shared" si="1"/>
        <v>67137</v>
      </c>
    </row>
    <row r="66" spans="1:10" x14ac:dyDescent="0.25">
      <c r="A66" s="2" t="s">
        <v>100</v>
      </c>
      <c r="B66" s="17">
        <v>286796</v>
      </c>
      <c r="C66" s="18">
        <v>0</v>
      </c>
      <c r="D66" s="19">
        <v>0</v>
      </c>
      <c r="E66" s="19">
        <v>25363</v>
      </c>
      <c r="F66" s="20">
        <v>100000</v>
      </c>
      <c r="G66" s="21">
        <v>100000</v>
      </c>
      <c r="H66" s="20">
        <v>464515</v>
      </c>
      <c r="I66" s="17">
        <f t="shared" si="0"/>
        <v>689878</v>
      </c>
      <c r="J66" s="17">
        <f t="shared" si="1"/>
        <v>976674</v>
      </c>
    </row>
    <row r="67" spans="1:10" x14ac:dyDescent="0.25">
      <c r="A67" s="2" t="s">
        <v>101</v>
      </c>
      <c r="B67" s="17">
        <v>229979</v>
      </c>
      <c r="C67" s="18">
        <v>0</v>
      </c>
      <c r="D67" s="19">
        <v>0</v>
      </c>
      <c r="E67" s="19">
        <v>0</v>
      </c>
      <c r="F67" s="20">
        <v>35100</v>
      </c>
      <c r="G67" s="21">
        <v>431568</v>
      </c>
      <c r="H67" s="20">
        <v>0</v>
      </c>
      <c r="I67" s="17">
        <f t="shared" si="0"/>
        <v>466668</v>
      </c>
      <c r="J67" s="17">
        <f t="shared" si="1"/>
        <v>696647</v>
      </c>
    </row>
    <row r="68" spans="1:10" x14ac:dyDescent="0.25">
      <c r="A68" s="2" t="s">
        <v>102</v>
      </c>
      <c r="B68" s="17">
        <v>13345</v>
      </c>
      <c r="C68" s="18">
        <v>0</v>
      </c>
      <c r="D68" s="19">
        <v>0</v>
      </c>
      <c r="E68" s="19">
        <v>420</v>
      </c>
      <c r="F68" s="20">
        <v>4810</v>
      </c>
      <c r="G68" s="21">
        <v>80000</v>
      </c>
      <c r="H68" s="20">
        <v>34822</v>
      </c>
      <c r="I68" s="17">
        <f t="shared" si="0"/>
        <v>120052</v>
      </c>
      <c r="J68" s="17">
        <f t="shared" si="1"/>
        <v>133397</v>
      </c>
    </row>
    <row r="69" spans="1:10" x14ac:dyDescent="0.25">
      <c r="A69" s="2" t="s">
        <v>103</v>
      </c>
      <c r="B69" s="17">
        <v>152314</v>
      </c>
      <c r="C69" s="18">
        <v>0</v>
      </c>
      <c r="D69" s="19">
        <v>0</v>
      </c>
      <c r="E69" s="19">
        <v>15303</v>
      </c>
      <c r="F69" s="20">
        <v>50000</v>
      </c>
      <c r="G69" s="21">
        <v>200000</v>
      </c>
      <c r="H69" s="20">
        <v>0</v>
      </c>
      <c r="I69" s="17">
        <f t="shared" si="0"/>
        <v>265303</v>
      </c>
      <c r="J69" s="17">
        <f t="shared" si="1"/>
        <v>417617</v>
      </c>
    </row>
    <row r="70" spans="1:10" x14ac:dyDescent="0.25">
      <c r="A70" s="2" t="s">
        <v>104</v>
      </c>
      <c r="B70" s="17">
        <v>47222</v>
      </c>
      <c r="C70" s="18">
        <v>0</v>
      </c>
      <c r="D70" s="19">
        <v>0</v>
      </c>
      <c r="E70" s="19">
        <v>4718</v>
      </c>
      <c r="F70" s="20">
        <v>36416</v>
      </c>
      <c r="G70" s="21">
        <v>365000</v>
      </c>
      <c r="H70" s="20">
        <v>145686</v>
      </c>
      <c r="I70" s="17">
        <f t="shared" si="0"/>
        <v>551820</v>
      </c>
      <c r="J70" s="17">
        <f t="shared" si="1"/>
        <v>599042</v>
      </c>
    </row>
    <row r="71" spans="1:10" x14ac:dyDescent="0.25">
      <c r="A71" s="2" t="s">
        <v>14</v>
      </c>
      <c r="B71" s="17">
        <v>197435</v>
      </c>
      <c r="C71" s="18">
        <v>61173</v>
      </c>
      <c r="D71" s="19">
        <v>46231</v>
      </c>
      <c r="E71" s="19">
        <v>1456</v>
      </c>
      <c r="F71" s="20">
        <v>0</v>
      </c>
      <c r="G71" s="21">
        <v>71000</v>
      </c>
      <c r="H71" s="20">
        <v>0</v>
      </c>
      <c r="I71" s="17">
        <f t="shared" ref="I71:I134" si="2">SUM(C71:H71)</f>
        <v>179860</v>
      </c>
      <c r="J71" s="17">
        <f t="shared" ref="J71:J134" si="3">B71+I71</f>
        <v>377295</v>
      </c>
    </row>
    <row r="72" spans="1:10" x14ac:dyDescent="0.25">
      <c r="A72" s="2" t="s">
        <v>105</v>
      </c>
      <c r="B72" s="17">
        <v>854526</v>
      </c>
      <c r="C72" s="18">
        <v>0</v>
      </c>
      <c r="D72" s="19">
        <v>0</v>
      </c>
      <c r="E72" s="19">
        <v>23729</v>
      </c>
      <c r="F72" s="20">
        <v>0</v>
      </c>
      <c r="G72" s="21">
        <v>1130000</v>
      </c>
      <c r="H72" s="20">
        <v>50000</v>
      </c>
      <c r="I72" s="17">
        <f t="shared" si="2"/>
        <v>1203729</v>
      </c>
      <c r="J72" s="17">
        <f t="shared" si="3"/>
        <v>2058255</v>
      </c>
    </row>
    <row r="73" spans="1:10" x14ac:dyDescent="0.25">
      <c r="A73" s="2" t="s">
        <v>106</v>
      </c>
      <c r="B73" s="17">
        <v>261461</v>
      </c>
      <c r="C73" s="18">
        <v>139029</v>
      </c>
      <c r="D73" s="19">
        <v>68616</v>
      </c>
      <c r="E73" s="19">
        <v>4647</v>
      </c>
      <c r="F73" s="20">
        <v>0</v>
      </c>
      <c r="G73" s="21">
        <v>235000</v>
      </c>
      <c r="H73" s="20">
        <v>137777</v>
      </c>
      <c r="I73" s="17">
        <f t="shared" si="2"/>
        <v>585069</v>
      </c>
      <c r="J73" s="17">
        <f t="shared" si="3"/>
        <v>846530</v>
      </c>
    </row>
    <row r="74" spans="1:10" x14ac:dyDescent="0.25">
      <c r="A74" s="2" t="s">
        <v>15</v>
      </c>
      <c r="B74" s="17">
        <v>686882</v>
      </c>
      <c r="C74" s="18">
        <v>893759</v>
      </c>
      <c r="D74" s="19">
        <v>97328</v>
      </c>
      <c r="E74" s="19">
        <v>11204</v>
      </c>
      <c r="F74" s="20">
        <v>50000</v>
      </c>
      <c r="G74" s="21">
        <v>175000</v>
      </c>
      <c r="H74" s="20">
        <v>0</v>
      </c>
      <c r="I74" s="17">
        <f t="shared" si="2"/>
        <v>1227291</v>
      </c>
      <c r="J74" s="17">
        <f t="shared" si="3"/>
        <v>1914173</v>
      </c>
    </row>
    <row r="75" spans="1:10" x14ac:dyDescent="0.25">
      <c r="A75" s="2" t="s">
        <v>107</v>
      </c>
      <c r="B75" s="17">
        <v>117914</v>
      </c>
      <c r="C75" s="18">
        <v>0</v>
      </c>
      <c r="D75" s="19">
        <v>0</v>
      </c>
      <c r="E75" s="19">
        <v>8547</v>
      </c>
      <c r="F75" s="20">
        <v>64580</v>
      </c>
      <c r="G75" s="21">
        <v>300000</v>
      </c>
      <c r="H75" s="20">
        <v>100000</v>
      </c>
      <c r="I75" s="17">
        <f t="shared" si="2"/>
        <v>473127</v>
      </c>
      <c r="J75" s="17">
        <f t="shared" si="3"/>
        <v>591041</v>
      </c>
    </row>
    <row r="76" spans="1:10" x14ac:dyDescent="0.25">
      <c r="A76" s="2" t="s">
        <v>108</v>
      </c>
      <c r="B76" s="17">
        <v>987239</v>
      </c>
      <c r="C76" s="18">
        <v>238336</v>
      </c>
      <c r="D76" s="19">
        <v>0</v>
      </c>
      <c r="E76" s="19">
        <v>14411</v>
      </c>
      <c r="F76" s="20">
        <v>45000</v>
      </c>
      <c r="G76" s="21">
        <v>205000</v>
      </c>
      <c r="H76" s="20">
        <v>33000</v>
      </c>
      <c r="I76" s="17">
        <f t="shared" si="2"/>
        <v>535747</v>
      </c>
      <c r="J76" s="17">
        <f t="shared" si="3"/>
        <v>1522986</v>
      </c>
    </row>
    <row r="77" spans="1:10" x14ac:dyDescent="0.25">
      <c r="A77" s="2" t="s">
        <v>109</v>
      </c>
      <c r="B77" s="17">
        <v>13195</v>
      </c>
      <c r="C77" s="18">
        <v>0</v>
      </c>
      <c r="D77" s="19">
        <v>0</v>
      </c>
      <c r="E77" s="19">
        <v>0</v>
      </c>
      <c r="F77" s="20">
        <v>1902</v>
      </c>
      <c r="G77" s="21">
        <v>32645</v>
      </c>
      <c r="H77" s="20">
        <v>0</v>
      </c>
      <c r="I77" s="17">
        <f t="shared" si="2"/>
        <v>34547</v>
      </c>
      <c r="J77" s="17">
        <f t="shared" si="3"/>
        <v>47742</v>
      </c>
    </row>
    <row r="78" spans="1:10" x14ac:dyDescent="0.25">
      <c r="A78" s="2" t="s">
        <v>110</v>
      </c>
      <c r="B78" s="17">
        <v>10314679</v>
      </c>
      <c r="C78" s="18">
        <v>8520000</v>
      </c>
      <c r="D78" s="19">
        <v>827286</v>
      </c>
      <c r="E78" s="19">
        <v>49514</v>
      </c>
      <c r="F78" s="20">
        <v>319661</v>
      </c>
      <c r="G78" s="21">
        <v>2190238</v>
      </c>
      <c r="H78" s="20">
        <v>0</v>
      </c>
      <c r="I78" s="17">
        <f t="shared" si="2"/>
        <v>11906699</v>
      </c>
      <c r="J78" s="17">
        <f t="shared" si="3"/>
        <v>22221378</v>
      </c>
    </row>
    <row r="79" spans="1:10" x14ac:dyDescent="0.25">
      <c r="A79" s="2" t="s">
        <v>111</v>
      </c>
      <c r="B79" s="17">
        <v>22603</v>
      </c>
      <c r="C79" s="18">
        <v>0</v>
      </c>
      <c r="D79" s="19">
        <v>0</v>
      </c>
      <c r="E79" s="19">
        <v>412</v>
      </c>
      <c r="F79" s="20">
        <v>2901</v>
      </c>
      <c r="G79" s="21">
        <v>60000</v>
      </c>
      <c r="H79" s="20">
        <v>0</v>
      </c>
      <c r="I79" s="17">
        <f t="shared" si="2"/>
        <v>63313</v>
      </c>
      <c r="J79" s="17">
        <f t="shared" si="3"/>
        <v>85916</v>
      </c>
    </row>
    <row r="80" spans="1:10" x14ac:dyDescent="0.25">
      <c r="A80" s="2" t="s">
        <v>112</v>
      </c>
      <c r="B80" s="17">
        <v>12368</v>
      </c>
      <c r="C80" s="18">
        <v>0</v>
      </c>
      <c r="D80" s="19">
        <v>0</v>
      </c>
      <c r="E80" s="19">
        <v>1726</v>
      </c>
      <c r="F80" s="20">
        <v>19904</v>
      </c>
      <c r="G80" s="21">
        <v>60000</v>
      </c>
      <c r="H80" s="20">
        <v>118681</v>
      </c>
      <c r="I80" s="17">
        <f t="shared" si="2"/>
        <v>200311</v>
      </c>
      <c r="J80" s="17">
        <f t="shared" si="3"/>
        <v>212679</v>
      </c>
    </row>
    <row r="81" spans="1:10" x14ac:dyDescent="0.25">
      <c r="A81" s="2" t="s">
        <v>113</v>
      </c>
      <c r="B81" s="17">
        <v>119308</v>
      </c>
      <c r="C81" s="18">
        <v>596</v>
      </c>
      <c r="D81" s="19">
        <v>0</v>
      </c>
      <c r="E81" s="19">
        <v>1206</v>
      </c>
      <c r="F81" s="20">
        <v>0</v>
      </c>
      <c r="G81" s="21">
        <v>70000</v>
      </c>
      <c r="H81" s="20">
        <v>0</v>
      </c>
      <c r="I81" s="17">
        <f t="shared" si="2"/>
        <v>71802</v>
      </c>
      <c r="J81" s="17">
        <f t="shared" si="3"/>
        <v>191110</v>
      </c>
    </row>
    <row r="82" spans="1:10" x14ac:dyDescent="0.25">
      <c r="A82" s="2" t="s">
        <v>114</v>
      </c>
      <c r="B82" s="17">
        <v>57571</v>
      </c>
      <c r="C82" s="18">
        <v>99307</v>
      </c>
      <c r="D82" s="19">
        <v>9733</v>
      </c>
      <c r="E82" s="19">
        <v>923</v>
      </c>
      <c r="F82" s="20">
        <v>9392</v>
      </c>
      <c r="G82" s="21">
        <v>75000</v>
      </c>
      <c r="H82" s="20">
        <v>0</v>
      </c>
      <c r="I82" s="17">
        <f t="shared" si="2"/>
        <v>194355</v>
      </c>
      <c r="J82" s="17">
        <f t="shared" si="3"/>
        <v>251926</v>
      </c>
    </row>
    <row r="83" spans="1:10" x14ac:dyDescent="0.25">
      <c r="A83" s="2" t="s">
        <v>115</v>
      </c>
      <c r="B83" s="17">
        <v>130506</v>
      </c>
      <c r="C83" s="18">
        <v>105662</v>
      </c>
      <c r="D83" s="19">
        <v>22716</v>
      </c>
      <c r="E83" s="19">
        <v>732</v>
      </c>
      <c r="F83" s="20">
        <v>0</v>
      </c>
      <c r="G83" s="21">
        <v>163030</v>
      </c>
      <c r="H83" s="20">
        <v>0</v>
      </c>
      <c r="I83" s="17">
        <f t="shared" si="2"/>
        <v>292140</v>
      </c>
      <c r="J83" s="17">
        <f t="shared" si="3"/>
        <v>422646</v>
      </c>
    </row>
    <row r="84" spans="1:10" x14ac:dyDescent="0.25">
      <c r="A84" s="2" t="s">
        <v>3</v>
      </c>
      <c r="B84" s="17">
        <v>269315</v>
      </c>
      <c r="C84" s="18">
        <v>55612</v>
      </c>
      <c r="D84" s="19">
        <v>60830</v>
      </c>
      <c r="E84" s="19">
        <v>1852</v>
      </c>
      <c r="F84" s="20">
        <v>12299</v>
      </c>
      <c r="G84" s="21">
        <v>170000</v>
      </c>
      <c r="H84" s="20">
        <v>0</v>
      </c>
      <c r="I84" s="17">
        <f t="shared" si="2"/>
        <v>300593</v>
      </c>
      <c r="J84" s="17">
        <f t="shared" si="3"/>
        <v>569908</v>
      </c>
    </row>
    <row r="85" spans="1:10" x14ac:dyDescent="0.25">
      <c r="A85" s="2" t="s">
        <v>116</v>
      </c>
      <c r="B85" s="17">
        <v>17713</v>
      </c>
      <c r="C85" s="18">
        <v>0</v>
      </c>
      <c r="D85" s="19">
        <v>0</v>
      </c>
      <c r="E85" s="19">
        <v>538</v>
      </c>
      <c r="F85" s="20">
        <v>0</v>
      </c>
      <c r="G85" s="21">
        <v>40000</v>
      </c>
      <c r="H85" s="20">
        <v>0</v>
      </c>
      <c r="I85" s="17">
        <f t="shared" si="2"/>
        <v>40538</v>
      </c>
      <c r="J85" s="17">
        <f t="shared" si="3"/>
        <v>58251</v>
      </c>
    </row>
    <row r="86" spans="1:10" x14ac:dyDescent="0.25">
      <c r="A86" s="2" t="s">
        <v>117</v>
      </c>
      <c r="B86" s="17">
        <v>382737</v>
      </c>
      <c r="C86" s="18">
        <v>687599</v>
      </c>
      <c r="D86" s="19">
        <v>24332</v>
      </c>
      <c r="E86" s="19">
        <v>6530</v>
      </c>
      <c r="F86" s="20">
        <v>57635</v>
      </c>
      <c r="G86" s="21">
        <v>125000</v>
      </c>
      <c r="H86" s="20">
        <v>5000</v>
      </c>
      <c r="I86" s="17">
        <f t="shared" si="2"/>
        <v>906096</v>
      </c>
      <c r="J86" s="17">
        <f t="shared" si="3"/>
        <v>1288833</v>
      </c>
    </row>
    <row r="87" spans="1:10" x14ac:dyDescent="0.25">
      <c r="A87" s="2" t="s">
        <v>118</v>
      </c>
      <c r="B87" s="17">
        <v>317365</v>
      </c>
      <c r="C87" s="18">
        <v>564459</v>
      </c>
      <c r="D87" s="19">
        <v>0</v>
      </c>
      <c r="E87" s="19">
        <v>6604</v>
      </c>
      <c r="F87" s="20">
        <v>45090</v>
      </c>
      <c r="G87" s="21">
        <v>703000</v>
      </c>
      <c r="H87" s="20">
        <v>132390</v>
      </c>
      <c r="I87" s="17">
        <f t="shared" si="2"/>
        <v>1451543</v>
      </c>
      <c r="J87" s="17">
        <f t="shared" si="3"/>
        <v>1768908</v>
      </c>
    </row>
    <row r="88" spans="1:10" x14ac:dyDescent="0.25">
      <c r="A88" s="2" t="s">
        <v>119</v>
      </c>
      <c r="B88" s="17">
        <v>47573</v>
      </c>
      <c r="C88" s="18">
        <v>0</v>
      </c>
      <c r="D88" s="19">
        <v>0</v>
      </c>
      <c r="E88" s="19">
        <v>2599</v>
      </c>
      <c r="F88" s="20">
        <v>17820</v>
      </c>
      <c r="G88" s="21">
        <v>120000</v>
      </c>
      <c r="H88" s="20">
        <v>5000</v>
      </c>
      <c r="I88" s="17">
        <f t="shared" si="2"/>
        <v>145419</v>
      </c>
      <c r="J88" s="17">
        <f t="shared" si="3"/>
        <v>192992</v>
      </c>
    </row>
    <row r="89" spans="1:10" x14ac:dyDescent="0.25">
      <c r="A89" s="2" t="s">
        <v>120</v>
      </c>
      <c r="B89" s="17">
        <v>207514</v>
      </c>
      <c r="C89" s="18">
        <v>0</v>
      </c>
      <c r="D89" s="19">
        <v>0</v>
      </c>
      <c r="E89" s="19">
        <v>6362</v>
      </c>
      <c r="F89" s="20">
        <v>0</v>
      </c>
      <c r="G89" s="21">
        <v>30000</v>
      </c>
      <c r="H89" s="20">
        <v>50000</v>
      </c>
      <c r="I89" s="17">
        <f t="shared" si="2"/>
        <v>86362</v>
      </c>
      <c r="J89" s="17">
        <f t="shared" si="3"/>
        <v>293876</v>
      </c>
    </row>
    <row r="90" spans="1:10" x14ac:dyDescent="0.25">
      <c r="A90" s="2" t="s">
        <v>121</v>
      </c>
      <c r="B90" s="17">
        <v>50186</v>
      </c>
      <c r="C90" s="18">
        <v>0</v>
      </c>
      <c r="D90" s="19">
        <v>0</v>
      </c>
      <c r="E90" s="19">
        <v>1104</v>
      </c>
      <c r="F90" s="20">
        <v>0</v>
      </c>
      <c r="G90" s="21">
        <v>45000</v>
      </c>
      <c r="H90" s="20">
        <v>3300</v>
      </c>
      <c r="I90" s="17">
        <f t="shared" si="2"/>
        <v>49404</v>
      </c>
      <c r="J90" s="17">
        <f t="shared" si="3"/>
        <v>99590</v>
      </c>
    </row>
    <row r="91" spans="1:10" x14ac:dyDescent="0.25">
      <c r="A91" s="2" t="s">
        <v>122</v>
      </c>
      <c r="B91" s="17">
        <v>75920</v>
      </c>
      <c r="C91" s="18">
        <v>0</v>
      </c>
      <c r="D91" s="19">
        <v>0</v>
      </c>
      <c r="E91" s="19">
        <v>0</v>
      </c>
      <c r="F91" s="20">
        <v>0</v>
      </c>
      <c r="G91" s="21">
        <v>50000</v>
      </c>
      <c r="H91" s="20">
        <v>0</v>
      </c>
      <c r="I91" s="17">
        <f t="shared" si="2"/>
        <v>50000</v>
      </c>
      <c r="J91" s="17">
        <f t="shared" si="3"/>
        <v>125920</v>
      </c>
    </row>
    <row r="92" spans="1:10" x14ac:dyDescent="0.25">
      <c r="A92" s="2" t="s">
        <v>123</v>
      </c>
      <c r="B92" s="17">
        <v>77770</v>
      </c>
      <c r="C92" s="18">
        <v>0</v>
      </c>
      <c r="D92" s="19">
        <v>0</v>
      </c>
      <c r="E92" s="19">
        <v>6887</v>
      </c>
      <c r="F92" s="20">
        <v>60903</v>
      </c>
      <c r="G92" s="21">
        <v>595253</v>
      </c>
      <c r="H92" s="20">
        <v>0</v>
      </c>
      <c r="I92" s="17">
        <f t="shared" si="2"/>
        <v>663043</v>
      </c>
      <c r="J92" s="17">
        <f t="shared" si="3"/>
        <v>740813</v>
      </c>
    </row>
    <row r="93" spans="1:10" x14ac:dyDescent="0.25">
      <c r="A93" s="2" t="s">
        <v>124</v>
      </c>
      <c r="B93" s="17">
        <v>1540381</v>
      </c>
      <c r="C93" s="18">
        <v>139029</v>
      </c>
      <c r="D93" s="19">
        <v>0</v>
      </c>
      <c r="E93" s="19">
        <v>16546</v>
      </c>
      <c r="F93" s="20">
        <v>100000</v>
      </c>
      <c r="G93" s="21">
        <v>600000</v>
      </c>
      <c r="H93" s="20">
        <v>0</v>
      </c>
      <c r="I93" s="17">
        <f t="shared" si="2"/>
        <v>855575</v>
      </c>
      <c r="J93" s="17">
        <f t="shared" si="3"/>
        <v>2395956</v>
      </c>
    </row>
    <row r="94" spans="1:10" x14ac:dyDescent="0.25">
      <c r="A94" s="2" t="s">
        <v>125</v>
      </c>
      <c r="B94" s="17">
        <v>90364</v>
      </c>
      <c r="C94" s="18">
        <v>0</v>
      </c>
      <c r="D94" s="19">
        <v>0</v>
      </c>
      <c r="E94" s="19">
        <v>2971</v>
      </c>
      <c r="F94" s="20">
        <v>10837</v>
      </c>
      <c r="G94" s="21">
        <v>85500</v>
      </c>
      <c r="H94" s="20">
        <v>0</v>
      </c>
      <c r="I94" s="17">
        <f t="shared" si="2"/>
        <v>99308</v>
      </c>
      <c r="J94" s="17">
        <f t="shared" si="3"/>
        <v>189672</v>
      </c>
    </row>
    <row r="95" spans="1:10" x14ac:dyDescent="0.25">
      <c r="A95" s="2" t="s">
        <v>126</v>
      </c>
      <c r="B95" s="17">
        <v>14850</v>
      </c>
      <c r="C95" s="18">
        <v>0</v>
      </c>
      <c r="D95" s="19">
        <v>0</v>
      </c>
      <c r="E95" s="19">
        <v>0</v>
      </c>
      <c r="F95" s="20">
        <v>9032</v>
      </c>
      <c r="G95" s="21">
        <v>54369.43</v>
      </c>
      <c r="H95" s="20">
        <v>0</v>
      </c>
      <c r="I95" s="17">
        <f t="shared" si="2"/>
        <v>63401.43</v>
      </c>
      <c r="J95" s="17">
        <f t="shared" si="3"/>
        <v>78251.429999999993</v>
      </c>
    </row>
    <row r="96" spans="1:10" x14ac:dyDescent="0.25">
      <c r="A96" s="2" t="s">
        <v>127</v>
      </c>
      <c r="B96" s="17">
        <v>2385510</v>
      </c>
      <c r="C96" s="18">
        <v>401199</v>
      </c>
      <c r="D96" s="19">
        <v>118253</v>
      </c>
      <c r="E96" s="19">
        <v>21408</v>
      </c>
      <c r="F96" s="20">
        <v>88500</v>
      </c>
      <c r="G96" s="21">
        <v>325000</v>
      </c>
      <c r="H96" s="20">
        <v>192000</v>
      </c>
      <c r="I96" s="17">
        <f t="shared" si="2"/>
        <v>1146360</v>
      </c>
      <c r="J96" s="17">
        <f t="shared" si="3"/>
        <v>3531870</v>
      </c>
    </row>
    <row r="97" spans="1:10" x14ac:dyDescent="0.25">
      <c r="A97" s="2" t="s">
        <v>128</v>
      </c>
      <c r="B97" s="17">
        <v>722848</v>
      </c>
      <c r="C97" s="18">
        <v>29792</v>
      </c>
      <c r="D97" s="19">
        <v>121660</v>
      </c>
      <c r="E97" s="19">
        <v>12116</v>
      </c>
      <c r="F97" s="20">
        <v>81842</v>
      </c>
      <c r="G97" s="21">
        <v>1500000</v>
      </c>
      <c r="H97" s="20">
        <v>411368</v>
      </c>
      <c r="I97" s="17">
        <f t="shared" si="2"/>
        <v>2156778</v>
      </c>
      <c r="J97" s="17">
        <f t="shared" si="3"/>
        <v>2879626</v>
      </c>
    </row>
    <row r="98" spans="1:10" x14ac:dyDescent="0.25">
      <c r="A98" s="2" t="s">
        <v>16</v>
      </c>
      <c r="B98" s="17">
        <v>529475</v>
      </c>
      <c r="C98" s="18">
        <v>0</v>
      </c>
      <c r="D98" s="19">
        <v>0</v>
      </c>
      <c r="E98" s="19">
        <v>14741</v>
      </c>
      <c r="F98" s="20">
        <v>112519</v>
      </c>
      <c r="G98" s="21">
        <v>650000</v>
      </c>
      <c r="H98" s="20">
        <v>180000</v>
      </c>
      <c r="I98" s="17">
        <f t="shared" si="2"/>
        <v>957260</v>
      </c>
      <c r="J98" s="17">
        <f t="shared" si="3"/>
        <v>1486735</v>
      </c>
    </row>
    <row r="99" spans="1:10" x14ac:dyDescent="0.25">
      <c r="A99" s="2" t="s">
        <v>129</v>
      </c>
      <c r="B99" s="17">
        <v>115515</v>
      </c>
      <c r="C99" s="18">
        <v>0</v>
      </c>
      <c r="D99" s="19">
        <v>0</v>
      </c>
      <c r="E99" s="19">
        <v>8224</v>
      </c>
      <c r="F99" s="20">
        <v>70273</v>
      </c>
      <c r="G99" s="21">
        <v>620000</v>
      </c>
      <c r="H99" s="20">
        <v>100000</v>
      </c>
      <c r="I99" s="17">
        <f t="shared" si="2"/>
        <v>798497</v>
      </c>
      <c r="J99" s="17">
        <f t="shared" si="3"/>
        <v>914012</v>
      </c>
    </row>
    <row r="100" spans="1:10" x14ac:dyDescent="0.25">
      <c r="A100" s="2" t="s">
        <v>130</v>
      </c>
      <c r="B100" s="17">
        <v>269037</v>
      </c>
      <c r="C100" s="18">
        <v>129472</v>
      </c>
      <c r="D100" s="19">
        <v>5615</v>
      </c>
      <c r="E100" s="19">
        <v>5413</v>
      </c>
      <c r="F100" s="20">
        <v>28734</v>
      </c>
      <c r="G100" s="21">
        <v>250000</v>
      </c>
      <c r="H100" s="20">
        <v>106109</v>
      </c>
      <c r="I100" s="17">
        <f t="shared" si="2"/>
        <v>525343</v>
      </c>
      <c r="J100" s="17">
        <f t="shared" si="3"/>
        <v>794380</v>
      </c>
    </row>
    <row r="101" spans="1:10" x14ac:dyDescent="0.25">
      <c r="A101" s="2" t="s">
        <v>131</v>
      </c>
      <c r="B101" s="17">
        <v>839634</v>
      </c>
      <c r="C101" s="18">
        <v>198613</v>
      </c>
      <c r="D101" s="19">
        <v>38931</v>
      </c>
      <c r="E101" s="19">
        <v>11466</v>
      </c>
      <c r="F101" s="20">
        <v>78444</v>
      </c>
      <c r="G101" s="21">
        <v>500000</v>
      </c>
      <c r="H101" s="20">
        <v>130000</v>
      </c>
      <c r="I101" s="17">
        <f t="shared" si="2"/>
        <v>957454</v>
      </c>
      <c r="J101" s="17">
        <f t="shared" si="3"/>
        <v>1797088</v>
      </c>
    </row>
    <row r="102" spans="1:10" x14ac:dyDescent="0.25">
      <c r="A102" s="2" t="s">
        <v>132</v>
      </c>
      <c r="B102" s="17">
        <v>187061</v>
      </c>
      <c r="C102" s="18">
        <v>192364</v>
      </c>
      <c r="D102" s="19">
        <v>86182</v>
      </c>
      <c r="E102" s="19">
        <v>0</v>
      </c>
      <c r="F102" s="20">
        <v>0</v>
      </c>
      <c r="G102" s="21">
        <v>61600</v>
      </c>
      <c r="H102" s="20">
        <v>0</v>
      </c>
      <c r="I102" s="17">
        <f t="shared" si="2"/>
        <v>340146</v>
      </c>
      <c r="J102" s="17">
        <f t="shared" si="3"/>
        <v>527207</v>
      </c>
    </row>
    <row r="103" spans="1:10" x14ac:dyDescent="0.25">
      <c r="A103" s="2" t="s">
        <v>133</v>
      </c>
      <c r="B103" s="17">
        <v>5165707</v>
      </c>
      <c r="C103" s="18">
        <v>1804275</v>
      </c>
      <c r="D103" s="19">
        <v>244738</v>
      </c>
      <c r="E103" s="19">
        <v>26470</v>
      </c>
      <c r="F103" s="20">
        <v>0</v>
      </c>
      <c r="G103" s="21">
        <v>1752900</v>
      </c>
      <c r="H103" s="20">
        <v>130288</v>
      </c>
      <c r="I103" s="17">
        <f t="shared" si="2"/>
        <v>3958671</v>
      </c>
      <c r="J103" s="17">
        <f t="shared" si="3"/>
        <v>9124378</v>
      </c>
    </row>
    <row r="104" spans="1:10" x14ac:dyDescent="0.25">
      <c r="A104" s="2" t="s">
        <v>17</v>
      </c>
      <c r="B104" s="17">
        <v>99710</v>
      </c>
      <c r="C104" s="18">
        <v>0</v>
      </c>
      <c r="D104" s="19">
        <v>0</v>
      </c>
      <c r="E104" s="19">
        <v>11070</v>
      </c>
      <c r="F104" s="20">
        <v>0</v>
      </c>
      <c r="G104" s="21">
        <v>154646</v>
      </c>
      <c r="H104" s="20">
        <v>0</v>
      </c>
      <c r="I104" s="17">
        <f t="shared" si="2"/>
        <v>165716</v>
      </c>
      <c r="J104" s="17">
        <f t="shared" si="3"/>
        <v>265426</v>
      </c>
    </row>
    <row r="105" spans="1:10" x14ac:dyDescent="0.25">
      <c r="A105" s="2" t="s">
        <v>134</v>
      </c>
      <c r="B105" s="17">
        <v>201385</v>
      </c>
      <c r="C105" s="18">
        <v>0</v>
      </c>
      <c r="D105" s="19">
        <v>0</v>
      </c>
      <c r="E105" s="19">
        <v>5733</v>
      </c>
      <c r="F105" s="20">
        <v>30000</v>
      </c>
      <c r="G105" s="21">
        <v>375000</v>
      </c>
      <c r="H105" s="20">
        <v>98168</v>
      </c>
      <c r="I105" s="17">
        <f t="shared" si="2"/>
        <v>508901</v>
      </c>
      <c r="J105" s="17">
        <f t="shared" si="3"/>
        <v>710286</v>
      </c>
    </row>
    <row r="106" spans="1:10" x14ac:dyDescent="0.25">
      <c r="A106" s="2" t="s">
        <v>135</v>
      </c>
      <c r="B106" s="17">
        <v>13344</v>
      </c>
      <c r="C106" s="18">
        <v>0</v>
      </c>
      <c r="D106" s="19">
        <v>0</v>
      </c>
      <c r="E106" s="19">
        <v>1146</v>
      </c>
      <c r="F106" s="20">
        <v>0</v>
      </c>
      <c r="G106" s="21">
        <v>20000</v>
      </c>
      <c r="H106" s="20">
        <v>2000</v>
      </c>
      <c r="I106" s="17">
        <f t="shared" si="2"/>
        <v>23146</v>
      </c>
      <c r="J106" s="17">
        <f t="shared" si="3"/>
        <v>36490</v>
      </c>
    </row>
    <row r="107" spans="1:10" x14ac:dyDescent="0.25">
      <c r="A107" s="2" t="s">
        <v>136</v>
      </c>
      <c r="B107" s="17">
        <v>8506997</v>
      </c>
      <c r="C107" s="18">
        <v>868600</v>
      </c>
      <c r="D107" s="19">
        <v>0</v>
      </c>
      <c r="E107" s="19">
        <v>54222</v>
      </c>
      <c r="F107" s="20">
        <v>0</v>
      </c>
      <c r="G107" s="21">
        <v>3522166</v>
      </c>
      <c r="H107" s="20">
        <v>710186</v>
      </c>
      <c r="I107" s="17">
        <f t="shared" si="2"/>
        <v>5155174</v>
      </c>
      <c r="J107" s="17">
        <f t="shared" si="3"/>
        <v>13662171</v>
      </c>
    </row>
    <row r="108" spans="1:10" x14ac:dyDescent="0.25">
      <c r="A108" s="2" t="s">
        <v>18</v>
      </c>
      <c r="B108" s="17">
        <v>1903788</v>
      </c>
      <c r="C108" s="18">
        <v>382000</v>
      </c>
      <c r="D108" s="19">
        <v>0</v>
      </c>
      <c r="E108" s="19">
        <v>9022</v>
      </c>
      <c r="F108" s="20">
        <v>81159</v>
      </c>
      <c r="G108" s="21">
        <v>1003330</v>
      </c>
      <c r="H108" s="20">
        <v>0</v>
      </c>
      <c r="I108" s="17">
        <f t="shared" si="2"/>
        <v>1475511</v>
      </c>
      <c r="J108" s="17">
        <f t="shared" si="3"/>
        <v>3379299</v>
      </c>
    </row>
    <row r="109" spans="1:10" x14ac:dyDescent="0.25">
      <c r="A109" s="2" t="s">
        <v>19</v>
      </c>
      <c r="B109" s="17">
        <v>300856</v>
      </c>
      <c r="C109" s="18">
        <v>0</v>
      </c>
      <c r="D109" s="19">
        <v>0</v>
      </c>
      <c r="E109" s="19">
        <v>10354</v>
      </c>
      <c r="F109" s="20">
        <v>0</v>
      </c>
      <c r="G109" s="21">
        <v>179263</v>
      </c>
      <c r="H109" s="20">
        <v>0</v>
      </c>
      <c r="I109" s="17">
        <f t="shared" si="2"/>
        <v>189617</v>
      </c>
      <c r="J109" s="17">
        <f t="shared" si="3"/>
        <v>490473</v>
      </c>
    </row>
    <row r="110" spans="1:10" x14ac:dyDescent="0.25">
      <c r="A110" s="2" t="s">
        <v>137</v>
      </c>
      <c r="B110" s="17">
        <v>315040</v>
      </c>
      <c r="C110" s="18">
        <v>0</v>
      </c>
      <c r="D110" s="19">
        <v>0</v>
      </c>
      <c r="E110" s="19">
        <v>0</v>
      </c>
      <c r="F110" s="20">
        <v>68377</v>
      </c>
      <c r="G110" s="21">
        <v>1000000</v>
      </c>
      <c r="H110" s="20">
        <v>0</v>
      </c>
      <c r="I110" s="17">
        <f t="shared" si="2"/>
        <v>1068377</v>
      </c>
      <c r="J110" s="17">
        <f t="shared" si="3"/>
        <v>1383417</v>
      </c>
    </row>
    <row r="111" spans="1:10" x14ac:dyDescent="0.25">
      <c r="A111" s="2" t="s">
        <v>138</v>
      </c>
      <c r="B111" s="17">
        <v>141090</v>
      </c>
      <c r="C111" s="18">
        <v>0</v>
      </c>
      <c r="D111" s="19">
        <v>0</v>
      </c>
      <c r="E111" s="19">
        <v>0</v>
      </c>
      <c r="F111" s="20">
        <v>0</v>
      </c>
      <c r="G111" s="21">
        <v>380841</v>
      </c>
      <c r="H111" s="20">
        <v>0</v>
      </c>
      <c r="I111" s="17">
        <f t="shared" si="2"/>
        <v>380841</v>
      </c>
      <c r="J111" s="17">
        <f t="shared" si="3"/>
        <v>521931</v>
      </c>
    </row>
    <row r="112" spans="1:10" x14ac:dyDescent="0.25">
      <c r="A112" s="2" t="s">
        <v>139</v>
      </c>
      <c r="B112" s="17">
        <v>2524</v>
      </c>
      <c r="C112" s="18">
        <v>0</v>
      </c>
      <c r="D112" s="19">
        <v>0</v>
      </c>
      <c r="E112" s="19">
        <v>0</v>
      </c>
      <c r="F112" s="20">
        <v>0</v>
      </c>
      <c r="G112" s="21">
        <v>3000</v>
      </c>
      <c r="H112" s="20">
        <v>4170</v>
      </c>
      <c r="I112" s="17">
        <f t="shared" si="2"/>
        <v>7170</v>
      </c>
      <c r="J112" s="17">
        <f t="shared" si="3"/>
        <v>9694</v>
      </c>
    </row>
    <row r="113" spans="1:16" x14ac:dyDescent="0.25">
      <c r="A113" s="2" t="s">
        <v>140</v>
      </c>
      <c r="B113" s="17">
        <v>64976</v>
      </c>
      <c r="C113" s="18">
        <v>0</v>
      </c>
      <c r="D113" s="19">
        <v>0</v>
      </c>
      <c r="E113" s="19">
        <v>4458</v>
      </c>
      <c r="F113" s="20">
        <v>31843</v>
      </c>
      <c r="G113" s="21">
        <v>130000</v>
      </c>
      <c r="H113" s="20">
        <v>0</v>
      </c>
      <c r="I113" s="17">
        <f t="shared" si="2"/>
        <v>166301</v>
      </c>
      <c r="J113" s="17">
        <f t="shared" si="3"/>
        <v>231277</v>
      </c>
    </row>
    <row r="114" spans="1:16" x14ac:dyDescent="0.25">
      <c r="A114" s="2" t="s">
        <v>141</v>
      </c>
      <c r="B114" s="17">
        <v>33725</v>
      </c>
      <c r="C114" s="18">
        <v>99307</v>
      </c>
      <c r="D114" s="19">
        <v>2433</v>
      </c>
      <c r="E114" s="19">
        <v>664</v>
      </c>
      <c r="F114" s="20">
        <v>0</v>
      </c>
      <c r="G114" s="21">
        <v>20000</v>
      </c>
      <c r="H114" s="20">
        <v>0</v>
      </c>
      <c r="I114" s="17">
        <f t="shared" si="2"/>
        <v>122404</v>
      </c>
      <c r="J114" s="17">
        <f t="shared" si="3"/>
        <v>156129</v>
      </c>
    </row>
    <row r="115" spans="1:16" x14ac:dyDescent="0.25">
      <c r="A115" s="2" t="s">
        <v>142</v>
      </c>
      <c r="B115" s="17">
        <v>213713</v>
      </c>
      <c r="C115" s="18">
        <v>0</v>
      </c>
      <c r="D115" s="19">
        <v>0</v>
      </c>
      <c r="E115" s="19">
        <v>0</v>
      </c>
      <c r="F115" s="20">
        <v>62885</v>
      </c>
      <c r="G115" s="21">
        <v>75000</v>
      </c>
      <c r="H115" s="20">
        <v>0</v>
      </c>
      <c r="I115" s="17">
        <f t="shared" si="2"/>
        <v>137885</v>
      </c>
      <c r="J115" s="17">
        <f t="shared" si="3"/>
        <v>351598</v>
      </c>
    </row>
    <row r="116" spans="1:16" s="26" customFormat="1" x14ac:dyDescent="0.25">
      <c r="A116" s="23" t="s">
        <v>4</v>
      </c>
      <c r="B116" s="24">
        <v>37473</v>
      </c>
      <c r="C116" s="18">
        <v>0</v>
      </c>
      <c r="D116" s="1">
        <v>0</v>
      </c>
      <c r="E116" s="1">
        <v>1959</v>
      </c>
      <c r="F116" s="25">
        <v>0</v>
      </c>
      <c r="G116" s="18">
        <v>48295</v>
      </c>
      <c r="H116" s="25">
        <v>0</v>
      </c>
      <c r="I116" s="24">
        <f t="shared" si="2"/>
        <v>50254</v>
      </c>
      <c r="J116" s="24">
        <f t="shared" si="3"/>
        <v>87727</v>
      </c>
      <c r="K116" s="23"/>
      <c r="L116" s="23"/>
      <c r="M116" s="23"/>
      <c r="N116" s="23"/>
      <c r="O116" s="23"/>
      <c r="P116" s="23"/>
    </row>
    <row r="117" spans="1:16" x14ac:dyDescent="0.25">
      <c r="A117" s="2" t="s">
        <v>20</v>
      </c>
      <c r="B117" s="17">
        <v>2084380</v>
      </c>
      <c r="C117" s="18">
        <v>3798869</v>
      </c>
      <c r="D117" s="19">
        <v>2155633</v>
      </c>
      <c r="E117" s="19">
        <v>0</v>
      </c>
      <c r="F117" s="20">
        <v>247293</v>
      </c>
      <c r="G117" s="21">
        <v>2118308</v>
      </c>
      <c r="H117" s="20">
        <v>0</v>
      </c>
      <c r="I117" s="17">
        <f t="shared" si="2"/>
        <v>8320103</v>
      </c>
      <c r="J117" s="17">
        <f t="shared" si="3"/>
        <v>10404483</v>
      </c>
    </row>
    <row r="118" spans="1:16" x14ac:dyDescent="0.25">
      <c r="A118" s="2" t="s">
        <v>143</v>
      </c>
      <c r="B118" s="17">
        <v>0</v>
      </c>
      <c r="C118" s="18">
        <v>595840</v>
      </c>
      <c r="D118" s="19">
        <v>72996</v>
      </c>
      <c r="E118" s="19">
        <v>5943</v>
      </c>
      <c r="F118" s="20">
        <v>0</v>
      </c>
      <c r="G118" s="21">
        <v>500000</v>
      </c>
      <c r="H118" s="20">
        <v>0</v>
      </c>
      <c r="I118" s="17">
        <f t="shared" si="2"/>
        <v>1174779</v>
      </c>
      <c r="J118" s="17">
        <f t="shared" si="3"/>
        <v>1174779</v>
      </c>
    </row>
    <row r="119" spans="1:16" x14ac:dyDescent="0.25">
      <c r="A119" s="2" t="s">
        <v>21</v>
      </c>
      <c r="B119" s="17">
        <v>1920228</v>
      </c>
      <c r="C119" s="18">
        <v>4100000</v>
      </c>
      <c r="D119" s="19">
        <v>394178</v>
      </c>
      <c r="E119" s="19">
        <v>9410</v>
      </c>
      <c r="F119" s="20">
        <v>86335</v>
      </c>
      <c r="G119" s="21">
        <v>1600000</v>
      </c>
      <c r="H119" s="20">
        <v>10000</v>
      </c>
      <c r="I119" s="17">
        <f t="shared" si="2"/>
        <v>6199923</v>
      </c>
      <c r="J119" s="17">
        <f t="shared" si="3"/>
        <v>8120151</v>
      </c>
    </row>
    <row r="120" spans="1:16" x14ac:dyDescent="0.25">
      <c r="A120" s="2" t="s">
        <v>144</v>
      </c>
      <c r="B120" s="17">
        <v>42517</v>
      </c>
      <c r="C120" s="18">
        <v>0</v>
      </c>
      <c r="D120" s="19">
        <v>9733</v>
      </c>
      <c r="E120" s="19">
        <v>863</v>
      </c>
      <c r="F120" s="20">
        <v>0</v>
      </c>
      <c r="G120" s="21">
        <v>27500</v>
      </c>
      <c r="H120" s="20">
        <v>0</v>
      </c>
      <c r="I120" s="17">
        <f t="shared" si="2"/>
        <v>38096</v>
      </c>
      <c r="J120" s="17">
        <f t="shared" si="3"/>
        <v>80613</v>
      </c>
    </row>
    <row r="121" spans="1:16" x14ac:dyDescent="0.25">
      <c r="A121" s="2" t="s">
        <v>145</v>
      </c>
      <c r="B121" s="17">
        <v>101399</v>
      </c>
      <c r="C121" s="18">
        <v>0</v>
      </c>
      <c r="D121" s="19">
        <v>0</v>
      </c>
      <c r="E121" s="19">
        <v>3134</v>
      </c>
      <c r="F121" s="20">
        <v>21477</v>
      </c>
      <c r="G121" s="21">
        <v>300200</v>
      </c>
      <c r="H121" s="20">
        <v>156140</v>
      </c>
      <c r="I121" s="17">
        <f t="shared" si="2"/>
        <v>480951</v>
      </c>
      <c r="J121" s="17">
        <f t="shared" si="3"/>
        <v>582350</v>
      </c>
    </row>
    <row r="122" spans="1:16" x14ac:dyDescent="0.25">
      <c r="A122" s="2" t="s">
        <v>146</v>
      </c>
      <c r="B122" s="17">
        <v>37003</v>
      </c>
      <c r="C122" s="18">
        <v>0</v>
      </c>
      <c r="D122" s="19">
        <v>0</v>
      </c>
      <c r="E122" s="19">
        <v>3242</v>
      </c>
      <c r="F122" s="20">
        <v>0</v>
      </c>
      <c r="G122" s="21">
        <v>250000</v>
      </c>
      <c r="H122" s="20">
        <v>130767</v>
      </c>
      <c r="I122" s="17">
        <f t="shared" si="2"/>
        <v>384009</v>
      </c>
      <c r="J122" s="17">
        <f t="shared" si="3"/>
        <v>421012</v>
      </c>
    </row>
    <row r="123" spans="1:16" x14ac:dyDescent="0.25">
      <c r="A123" s="2" t="s">
        <v>5</v>
      </c>
      <c r="B123" s="17">
        <v>76746</v>
      </c>
      <c r="C123" s="18">
        <v>0</v>
      </c>
      <c r="D123" s="19">
        <v>0</v>
      </c>
      <c r="E123" s="19">
        <v>4516</v>
      </c>
      <c r="F123" s="20">
        <v>25000</v>
      </c>
      <c r="G123" s="21">
        <v>150000</v>
      </c>
      <c r="H123" s="20">
        <v>0</v>
      </c>
      <c r="I123" s="17">
        <f t="shared" si="2"/>
        <v>179516</v>
      </c>
      <c r="J123" s="17">
        <f t="shared" si="3"/>
        <v>256262</v>
      </c>
    </row>
    <row r="124" spans="1:16" x14ac:dyDescent="0.25">
      <c r="A124" s="2" t="s">
        <v>147</v>
      </c>
      <c r="B124" s="17">
        <v>151006</v>
      </c>
      <c r="C124" s="18">
        <v>0</v>
      </c>
      <c r="D124" s="19">
        <v>0</v>
      </c>
      <c r="E124" s="19">
        <v>0</v>
      </c>
      <c r="F124" s="20">
        <v>0</v>
      </c>
      <c r="G124" s="21">
        <v>85000</v>
      </c>
      <c r="H124" s="20">
        <v>0</v>
      </c>
      <c r="I124" s="17">
        <f t="shared" si="2"/>
        <v>85000</v>
      </c>
      <c r="J124" s="17">
        <f t="shared" si="3"/>
        <v>236006</v>
      </c>
    </row>
    <row r="125" spans="1:16" x14ac:dyDescent="0.25">
      <c r="A125" s="2" t="s">
        <v>148</v>
      </c>
      <c r="B125" s="17">
        <v>347996</v>
      </c>
      <c r="C125" s="18">
        <v>143001</v>
      </c>
      <c r="D125" s="19">
        <v>29198</v>
      </c>
      <c r="E125" s="19">
        <v>5717</v>
      </c>
      <c r="F125" s="20">
        <v>0</v>
      </c>
      <c r="G125" s="21">
        <v>178000</v>
      </c>
      <c r="H125" s="20">
        <v>134766</v>
      </c>
      <c r="I125" s="17">
        <f t="shared" si="2"/>
        <v>490682</v>
      </c>
      <c r="J125" s="17">
        <f t="shared" si="3"/>
        <v>838678</v>
      </c>
    </row>
    <row r="126" spans="1:16" x14ac:dyDescent="0.25">
      <c r="A126" s="2" t="s">
        <v>149</v>
      </c>
      <c r="B126" s="17">
        <v>362176</v>
      </c>
      <c r="C126" s="18">
        <v>0</v>
      </c>
      <c r="D126" s="19">
        <v>0</v>
      </c>
      <c r="E126" s="19">
        <v>0</v>
      </c>
      <c r="F126" s="20">
        <v>0</v>
      </c>
      <c r="G126" s="21">
        <v>230000</v>
      </c>
      <c r="H126" s="20">
        <v>5000</v>
      </c>
      <c r="I126" s="17">
        <f t="shared" si="2"/>
        <v>235000</v>
      </c>
      <c r="J126" s="17">
        <f t="shared" si="3"/>
        <v>597176</v>
      </c>
    </row>
    <row r="127" spans="1:16" x14ac:dyDescent="0.25">
      <c r="A127" s="2" t="s">
        <v>150</v>
      </c>
      <c r="B127" s="17">
        <v>158692</v>
      </c>
      <c r="C127" s="18">
        <v>87390</v>
      </c>
      <c r="D127" s="19">
        <v>0</v>
      </c>
      <c r="E127" s="19">
        <v>0</v>
      </c>
      <c r="F127" s="20">
        <v>0</v>
      </c>
      <c r="G127" s="21">
        <v>91150</v>
      </c>
      <c r="H127" s="20">
        <v>0</v>
      </c>
      <c r="I127" s="17">
        <f t="shared" si="2"/>
        <v>178540</v>
      </c>
      <c r="J127" s="17">
        <f t="shared" si="3"/>
        <v>337232</v>
      </c>
    </row>
    <row r="128" spans="1:16" x14ac:dyDescent="0.25">
      <c r="A128" s="2" t="s">
        <v>151</v>
      </c>
      <c r="B128" s="17">
        <v>19757</v>
      </c>
      <c r="C128" s="18">
        <v>0</v>
      </c>
      <c r="D128" s="19">
        <v>0</v>
      </c>
      <c r="E128" s="19">
        <v>1010</v>
      </c>
      <c r="F128" s="20">
        <v>0</v>
      </c>
      <c r="G128" s="21">
        <v>55000</v>
      </c>
      <c r="H128" s="20">
        <v>0</v>
      </c>
      <c r="I128" s="17">
        <f t="shared" si="2"/>
        <v>56010</v>
      </c>
      <c r="J128" s="17">
        <f t="shared" si="3"/>
        <v>75767</v>
      </c>
    </row>
    <row r="129" spans="1:16" x14ac:dyDescent="0.25">
      <c r="A129" s="2" t="s">
        <v>152</v>
      </c>
      <c r="B129" s="17">
        <v>70382</v>
      </c>
      <c r="C129" s="18">
        <v>0</v>
      </c>
      <c r="D129" s="19">
        <v>0</v>
      </c>
      <c r="E129" s="19">
        <v>0</v>
      </c>
      <c r="F129" s="20">
        <v>0</v>
      </c>
      <c r="G129" s="21">
        <v>100000</v>
      </c>
      <c r="H129" s="20">
        <v>0</v>
      </c>
      <c r="I129" s="17">
        <f t="shared" si="2"/>
        <v>100000</v>
      </c>
      <c r="J129" s="17">
        <f t="shared" si="3"/>
        <v>170382</v>
      </c>
    </row>
    <row r="130" spans="1:16" x14ac:dyDescent="0.25">
      <c r="A130" s="2" t="s">
        <v>22</v>
      </c>
      <c r="B130" s="17">
        <v>63532</v>
      </c>
      <c r="C130" s="18">
        <v>0</v>
      </c>
      <c r="D130" s="19">
        <v>0</v>
      </c>
      <c r="E130" s="19">
        <v>1149</v>
      </c>
      <c r="F130" s="20">
        <v>8468</v>
      </c>
      <c r="G130" s="21">
        <v>67000</v>
      </c>
      <c r="H130" s="20">
        <v>66866</v>
      </c>
      <c r="I130" s="17">
        <f t="shared" si="2"/>
        <v>143483</v>
      </c>
      <c r="J130" s="17">
        <f t="shared" si="3"/>
        <v>207015</v>
      </c>
    </row>
    <row r="131" spans="1:16" x14ac:dyDescent="0.25">
      <c r="A131" s="2" t="s">
        <v>153</v>
      </c>
      <c r="B131" s="17">
        <v>255949</v>
      </c>
      <c r="C131" s="18">
        <v>4</v>
      </c>
      <c r="D131" s="19">
        <v>0</v>
      </c>
      <c r="E131" s="19">
        <v>3082</v>
      </c>
      <c r="F131" s="20">
        <v>22</v>
      </c>
      <c r="G131" s="21">
        <v>36000</v>
      </c>
      <c r="H131" s="20">
        <v>86577</v>
      </c>
      <c r="I131" s="17">
        <f t="shared" si="2"/>
        <v>125685</v>
      </c>
      <c r="J131" s="17">
        <f t="shared" si="3"/>
        <v>381634</v>
      </c>
    </row>
    <row r="132" spans="1:16" x14ac:dyDescent="0.25">
      <c r="A132" s="2" t="s">
        <v>154</v>
      </c>
      <c r="B132" s="17">
        <v>27805</v>
      </c>
      <c r="C132" s="18">
        <v>0</v>
      </c>
      <c r="D132" s="19">
        <v>0</v>
      </c>
      <c r="E132" s="19">
        <v>2192</v>
      </c>
      <c r="F132" s="20">
        <v>5000</v>
      </c>
      <c r="G132" s="21">
        <v>25000</v>
      </c>
      <c r="H132" s="20">
        <v>48957</v>
      </c>
      <c r="I132" s="17">
        <f t="shared" si="2"/>
        <v>81149</v>
      </c>
      <c r="J132" s="17">
        <f t="shared" si="3"/>
        <v>108954</v>
      </c>
    </row>
    <row r="133" spans="1:16" x14ac:dyDescent="0.25">
      <c r="A133" s="2" t="s">
        <v>155</v>
      </c>
      <c r="B133" s="17">
        <v>39407</v>
      </c>
      <c r="C133" s="18">
        <v>1017517</v>
      </c>
      <c r="D133" s="19">
        <v>34065</v>
      </c>
      <c r="E133" s="19">
        <v>949</v>
      </c>
      <c r="F133" s="20">
        <v>0</v>
      </c>
      <c r="G133" s="21">
        <v>55000</v>
      </c>
      <c r="H133" s="20">
        <v>5000</v>
      </c>
      <c r="I133" s="17">
        <f t="shared" si="2"/>
        <v>1112531</v>
      </c>
      <c r="J133" s="17">
        <f t="shared" si="3"/>
        <v>1151938</v>
      </c>
    </row>
    <row r="134" spans="1:16" x14ac:dyDescent="0.25">
      <c r="A134" s="2" t="s">
        <v>156</v>
      </c>
      <c r="B134" s="17">
        <v>24567</v>
      </c>
      <c r="C134" s="18">
        <v>0</v>
      </c>
      <c r="D134" s="19">
        <v>0</v>
      </c>
      <c r="E134" s="19">
        <v>2250</v>
      </c>
      <c r="F134" s="20">
        <v>0</v>
      </c>
      <c r="G134" s="21">
        <v>42669</v>
      </c>
      <c r="H134" s="20">
        <v>148404</v>
      </c>
      <c r="I134" s="17">
        <f t="shared" si="2"/>
        <v>193323</v>
      </c>
      <c r="J134" s="17">
        <f t="shared" si="3"/>
        <v>217890</v>
      </c>
    </row>
    <row r="135" spans="1:16" x14ac:dyDescent="0.25">
      <c r="A135" s="2" t="s">
        <v>33</v>
      </c>
      <c r="B135" s="17">
        <v>55040</v>
      </c>
      <c r="C135" s="18">
        <v>0</v>
      </c>
      <c r="D135" s="19">
        <v>0</v>
      </c>
      <c r="E135" s="19">
        <v>5730</v>
      </c>
      <c r="F135" s="20">
        <v>0</v>
      </c>
      <c r="G135" s="21">
        <v>156090</v>
      </c>
      <c r="H135" s="20">
        <v>78300</v>
      </c>
      <c r="I135" s="17">
        <f t="shared" ref="I135:I198" si="4">SUM(C135:H135)</f>
        <v>240120</v>
      </c>
      <c r="J135" s="17">
        <f t="shared" ref="J135:J198" si="5">B135+I135</f>
        <v>295160</v>
      </c>
    </row>
    <row r="136" spans="1:16" x14ac:dyDescent="0.25">
      <c r="A136" s="2" t="s">
        <v>157</v>
      </c>
      <c r="B136" s="17">
        <v>28046</v>
      </c>
      <c r="C136" s="18">
        <v>0</v>
      </c>
      <c r="D136" s="19">
        <v>0</v>
      </c>
      <c r="E136" s="19">
        <v>2405</v>
      </c>
      <c r="F136" s="20">
        <v>0</v>
      </c>
      <c r="G136" s="21">
        <v>50000</v>
      </c>
      <c r="H136" s="20">
        <v>0</v>
      </c>
      <c r="I136" s="17">
        <f t="shared" si="4"/>
        <v>52405</v>
      </c>
      <c r="J136" s="17">
        <f t="shared" si="5"/>
        <v>80451</v>
      </c>
    </row>
    <row r="137" spans="1:16" x14ac:dyDescent="0.25">
      <c r="A137" s="2" t="s">
        <v>158</v>
      </c>
      <c r="B137" s="17">
        <v>24123</v>
      </c>
      <c r="C137" s="18">
        <v>0</v>
      </c>
      <c r="D137" s="19">
        <v>0</v>
      </c>
      <c r="E137" s="19">
        <v>2717</v>
      </c>
      <c r="F137" s="20">
        <v>0</v>
      </c>
      <c r="G137" s="21">
        <v>0</v>
      </c>
      <c r="H137" s="20">
        <v>0</v>
      </c>
      <c r="I137" s="17">
        <f t="shared" si="4"/>
        <v>2717</v>
      </c>
      <c r="J137" s="17">
        <f t="shared" si="5"/>
        <v>26840</v>
      </c>
    </row>
    <row r="138" spans="1:16" x14ac:dyDescent="0.25">
      <c r="A138" s="2" t="s">
        <v>159</v>
      </c>
      <c r="B138" s="17">
        <v>28641</v>
      </c>
      <c r="C138" s="18">
        <v>0</v>
      </c>
      <c r="D138" s="19">
        <v>0</v>
      </c>
      <c r="E138" s="19">
        <v>3703</v>
      </c>
      <c r="F138" s="20">
        <v>0</v>
      </c>
      <c r="G138" s="21">
        <v>33782</v>
      </c>
      <c r="H138" s="20">
        <v>0</v>
      </c>
      <c r="I138" s="17">
        <f t="shared" si="4"/>
        <v>37485</v>
      </c>
      <c r="J138" s="17">
        <f t="shared" si="5"/>
        <v>66126</v>
      </c>
    </row>
    <row r="139" spans="1:16" x14ac:dyDescent="0.25">
      <c r="A139" s="2" t="s">
        <v>160</v>
      </c>
      <c r="B139" s="17">
        <v>19151</v>
      </c>
      <c r="C139" s="18">
        <v>0</v>
      </c>
      <c r="D139" s="19">
        <v>0</v>
      </c>
      <c r="E139" s="19">
        <v>2274</v>
      </c>
      <c r="F139" s="20">
        <v>3000</v>
      </c>
      <c r="G139" s="21">
        <v>48000</v>
      </c>
      <c r="H139" s="20">
        <v>49605</v>
      </c>
      <c r="I139" s="17">
        <f t="shared" si="4"/>
        <v>102879</v>
      </c>
      <c r="J139" s="17">
        <f t="shared" si="5"/>
        <v>122030</v>
      </c>
    </row>
    <row r="140" spans="1:16" x14ac:dyDescent="0.25">
      <c r="A140" s="2" t="s">
        <v>161</v>
      </c>
      <c r="B140" s="17">
        <v>74535</v>
      </c>
      <c r="C140" s="18">
        <v>0</v>
      </c>
      <c r="D140" s="19">
        <v>0</v>
      </c>
      <c r="E140" s="19">
        <v>5880</v>
      </c>
      <c r="F140" s="20">
        <v>0</v>
      </c>
      <c r="G140" s="21">
        <v>129800</v>
      </c>
      <c r="H140" s="20">
        <v>0</v>
      </c>
      <c r="I140" s="17">
        <f t="shared" si="4"/>
        <v>135680</v>
      </c>
      <c r="J140" s="17">
        <f t="shared" si="5"/>
        <v>210215</v>
      </c>
    </row>
    <row r="141" spans="1:16" x14ac:dyDescent="0.25">
      <c r="A141" s="2" t="s">
        <v>162</v>
      </c>
      <c r="B141" s="17">
        <v>34748</v>
      </c>
      <c r="C141" s="18">
        <v>8739</v>
      </c>
      <c r="D141" s="19">
        <v>0</v>
      </c>
      <c r="E141" s="19">
        <v>543</v>
      </c>
      <c r="F141" s="20">
        <v>0</v>
      </c>
      <c r="G141" s="21">
        <v>8000</v>
      </c>
      <c r="H141" s="20">
        <v>25313</v>
      </c>
      <c r="I141" s="17">
        <f t="shared" si="4"/>
        <v>42595</v>
      </c>
      <c r="J141" s="17">
        <f t="shared" si="5"/>
        <v>77343</v>
      </c>
    </row>
    <row r="142" spans="1:16" x14ac:dyDescent="0.25">
      <c r="A142" s="2" t="s">
        <v>163</v>
      </c>
      <c r="B142" s="17">
        <v>24013</v>
      </c>
      <c r="C142" s="18">
        <v>0</v>
      </c>
      <c r="D142" s="19">
        <v>0</v>
      </c>
      <c r="E142" s="19">
        <v>1852</v>
      </c>
      <c r="F142" s="20">
        <v>0</v>
      </c>
      <c r="G142" s="21">
        <v>198479</v>
      </c>
      <c r="H142" s="20">
        <v>114481</v>
      </c>
      <c r="I142" s="17">
        <f t="shared" si="4"/>
        <v>314812</v>
      </c>
      <c r="J142" s="17">
        <f t="shared" si="5"/>
        <v>338825</v>
      </c>
    </row>
    <row r="143" spans="1:16" s="26" customFormat="1" x14ac:dyDescent="0.25">
      <c r="A143" s="23" t="s">
        <v>1</v>
      </c>
      <c r="B143" s="24">
        <v>43915</v>
      </c>
      <c r="C143" s="18">
        <v>0</v>
      </c>
      <c r="D143" s="1">
        <v>0</v>
      </c>
      <c r="E143" s="1">
        <v>3978</v>
      </c>
      <c r="F143" s="25">
        <v>34682</v>
      </c>
      <c r="G143" s="18">
        <v>150000</v>
      </c>
      <c r="H143" s="25">
        <v>191727</v>
      </c>
      <c r="I143" s="24">
        <f t="shared" si="4"/>
        <v>380387</v>
      </c>
      <c r="J143" s="24">
        <f t="shared" si="5"/>
        <v>424302</v>
      </c>
      <c r="K143" s="23"/>
      <c r="L143" s="23"/>
      <c r="M143" s="23"/>
      <c r="N143" s="23"/>
      <c r="O143" s="23"/>
      <c r="P143" s="23"/>
    </row>
    <row r="144" spans="1:16" x14ac:dyDescent="0.25">
      <c r="A144" s="2" t="s">
        <v>164</v>
      </c>
      <c r="B144" s="17">
        <v>55327</v>
      </c>
      <c r="C144" s="18">
        <v>0</v>
      </c>
      <c r="D144" s="19">
        <v>0</v>
      </c>
      <c r="E144" s="19">
        <v>4175</v>
      </c>
      <c r="F144" s="20">
        <v>27460</v>
      </c>
      <c r="G144" s="21">
        <v>129144</v>
      </c>
      <c r="H144" s="20">
        <v>61065</v>
      </c>
      <c r="I144" s="17">
        <f t="shared" si="4"/>
        <v>221844</v>
      </c>
      <c r="J144" s="17">
        <f t="shared" si="5"/>
        <v>277171</v>
      </c>
    </row>
    <row r="145" spans="1:10" x14ac:dyDescent="0.25">
      <c r="A145" s="2" t="s">
        <v>165</v>
      </c>
      <c r="B145" s="17">
        <v>118590</v>
      </c>
      <c r="C145" s="18">
        <v>0</v>
      </c>
      <c r="D145" s="19">
        <v>0</v>
      </c>
      <c r="E145" s="19">
        <v>9643</v>
      </c>
      <c r="F145" s="20">
        <v>50000</v>
      </c>
      <c r="G145" s="21">
        <v>0</v>
      </c>
      <c r="H145" s="20">
        <v>0</v>
      </c>
      <c r="I145" s="17">
        <f t="shared" si="4"/>
        <v>59643</v>
      </c>
      <c r="J145" s="17">
        <f t="shared" si="5"/>
        <v>178233</v>
      </c>
    </row>
    <row r="146" spans="1:10" x14ac:dyDescent="0.25">
      <c r="A146" s="2" t="s">
        <v>166</v>
      </c>
      <c r="B146" s="17">
        <v>75031</v>
      </c>
      <c r="C146" s="18">
        <v>0</v>
      </c>
      <c r="D146" s="19">
        <v>0</v>
      </c>
      <c r="E146" s="19">
        <v>5465</v>
      </c>
      <c r="F146" s="20">
        <v>35420</v>
      </c>
      <c r="G146" s="21">
        <v>220000</v>
      </c>
      <c r="H146" s="20">
        <v>0</v>
      </c>
      <c r="I146" s="17">
        <f t="shared" si="4"/>
        <v>260885</v>
      </c>
      <c r="J146" s="17">
        <f t="shared" si="5"/>
        <v>335916</v>
      </c>
    </row>
    <row r="147" spans="1:10" x14ac:dyDescent="0.25">
      <c r="A147" s="2" t="s">
        <v>167</v>
      </c>
      <c r="B147" s="17">
        <v>45545</v>
      </c>
      <c r="C147" s="18">
        <v>0</v>
      </c>
      <c r="D147" s="19">
        <v>0</v>
      </c>
      <c r="E147" s="19">
        <v>0</v>
      </c>
      <c r="F147" s="20">
        <v>0</v>
      </c>
      <c r="G147" s="21">
        <v>219740.02</v>
      </c>
      <c r="H147" s="20">
        <v>0</v>
      </c>
      <c r="I147" s="17">
        <f t="shared" si="4"/>
        <v>219740.02</v>
      </c>
      <c r="J147" s="17">
        <f t="shared" si="5"/>
        <v>265285.02</v>
      </c>
    </row>
    <row r="148" spans="1:10" x14ac:dyDescent="0.25">
      <c r="A148" s="2" t="s">
        <v>168</v>
      </c>
      <c r="B148" s="17">
        <v>41197</v>
      </c>
      <c r="C148" s="18">
        <v>0</v>
      </c>
      <c r="D148" s="19">
        <v>0</v>
      </c>
      <c r="E148" s="19">
        <v>3383</v>
      </c>
      <c r="F148" s="20">
        <v>26358</v>
      </c>
      <c r="G148" s="21">
        <v>250000</v>
      </c>
      <c r="H148" s="20">
        <v>50000</v>
      </c>
      <c r="I148" s="17">
        <f t="shared" si="4"/>
        <v>329741</v>
      </c>
      <c r="J148" s="17">
        <f t="shared" si="5"/>
        <v>370938</v>
      </c>
    </row>
    <row r="149" spans="1:10" x14ac:dyDescent="0.25">
      <c r="A149" s="2" t="s">
        <v>169</v>
      </c>
      <c r="B149" s="17">
        <v>88775</v>
      </c>
      <c r="C149" s="18">
        <v>0</v>
      </c>
      <c r="D149" s="19">
        <v>0</v>
      </c>
      <c r="E149" s="19">
        <v>2890</v>
      </c>
      <c r="F149" s="20">
        <v>0</v>
      </c>
      <c r="G149" s="21">
        <v>371968</v>
      </c>
      <c r="H149" s="20">
        <v>30000</v>
      </c>
      <c r="I149" s="17">
        <f t="shared" si="4"/>
        <v>404858</v>
      </c>
      <c r="J149" s="17">
        <f t="shared" si="5"/>
        <v>493633</v>
      </c>
    </row>
    <row r="150" spans="1:10" x14ac:dyDescent="0.25">
      <c r="A150" s="2" t="s">
        <v>170</v>
      </c>
      <c r="B150" s="17">
        <v>94454</v>
      </c>
      <c r="C150" s="18">
        <v>0</v>
      </c>
      <c r="D150" s="19">
        <v>0</v>
      </c>
      <c r="E150" s="19">
        <v>12344</v>
      </c>
      <c r="F150" s="20">
        <v>97378</v>
      </c>
      <c r="G150" s="21">
        <v>0</v>
      </c>
      <c r="H150" s="20">
        <v>9000</v>
      </c>
      <c r="I150" s="17">
        <f t="shared" si="4"/>
        <v>118722</v>
      </c>
      <c r="J150" s="17">
        <f t="shared" si="5"/>
        <v>213176</v>
      </c>
    </row>
    <row r="151" spans="1:10" x14ac:dyDescent="0.25">
      <c r="A151" s="2" t="s">
        <v>23</v>
      </c>
      <c r="B151" s="17">
        <v>194570</v>
      </c>
      <c r="C151" s="18">
        <v>0</v>
      </c>
      <c r="D151" s="19">
        <v>0</v>
      </c>
      <c r="E151" s="19">
        <v>7084</v>
      </c>
      <c r="F151" s="20">
        <v>12000</v>
      </c>
      <c r="G151" s="21">
        <v>100000</v>
      </c>
      <c r="H151" s="20">
        <v>100000</v>
      </c>
      <c r="I151" s="17">
        <f t="shared" si="4"/>
        <v>219084</v>
      </c>
      <c r="J151" s="17">
        <f t="shared" si="5"/>
        <v>413654</v>
      </c>
    </row>
    <row r="152" spans="1:10" x14ac:dyDescent="0.25">
      <c r="A152" s="2" t="s">
        <v>171</v>
      </c>
      <c r="B152" s="17">
        <v>25219</v>
      </c>
      <c r="C152" s="18">
        <v>0</v>
      </c>
      <c r="D152" s="19">
        <v>0</v>
      </c>
      <c r="E152" s="19">
        <v>1107</v>
      </c>
      <c r="F152" s="20">
        <v>7093</v>
      </c>
      <c r="G152" s="21">
        <v>167942</v>
      </c>
      <c r="H152" s="20">
        <v>0</v>
      </c>
      <c r="I152" s="17">
        <f t="shared" si="4"/>
        <v>176142</v>
      </c>
      <c r="J152" s="17">
        <f t="shared" si="5"/>
        <v>201361</v>
      </c>
    </row>
    <row r="153" spans="1:10" x14ac:dyDescent="0.25">
      <c r="A153" s="2" t="s">
        <v>172</v>
      </c>
      <c r="B153" s="17">
        <v>3712</v>
      </c>
      <c r="C153" s="18">
        <v>0</v>
      </c>
      <c r="D153" s="19">
        <v>0</v>
      </c>
      <c r="E153" s="19">
        <v>745</v>
      </c>
      <c r="F153" s="20">
        <v>0</v>
      </c>
      <c r="G153" s="21">
        <v>20000</v>
      </c>
      <c r="H153" s="20">
        <v>0</v>
      </c>
      <c r="I153" s="17">
        <f t="shared" si="4"/>
        <v>20745</v>
      </c>
      <c r="J153" s="17">
        <f t="shared" si="5"/>
        <v>24457</v>
      </c>
    </row>
    <row r="154" spans="1:10" x14ac:dyDescent="0.25">
      <c r="A154" s="2" t="s">
        <v>173</v>
      </c>
      <c r="B154" s="17">
        <v>13154</v>
      </c>
      <c r="C154" s="18">
        <v>23039</v>
      </c>
      <c r="D154" s="19">
        <v>12166</v>
      </c>
      <c r="E154" s="19">
        <v>278</v>
      </c>
      <c r="F154" s="20">
        <v>2452</v>
      </c>
      <c r="G154" s="21">
        <v>18000</v>
      </c>
      <c r="H154" s="20">
        <v>2000</v>
      </c>
      <c r="I154" s="17">
        <f t="shared" si="4"/>
        <v>57935</v>
      </c>
      <c r="J154" s="17">
        <f t="shared" si="5"/>
        <v>71089</v>
      </c>
    </row>
    <row r="155" spans="1:10" x14ac:dyDescent="0.25">
      <c r="A155" s="2" t="s">
        <v>174</v>
      </c>
      <c r="B155" s="17">
        <v>229844</v>
      </c>
      <c r="C155" s="18">
        <v>815801</v>
      </c>
      <c r="D155" s="19">
        <v>34065</v>
      </c>
      <c r="E155" s="19">
        <v>5715</v>
      </c>
      <c r="F155" s="20">
        <v>46258</v>
      </c>
      <c r="G155" s="21">
        <v>295000</v>
      </c>
      <c r="H155" s="20">
        <v>202945</v>
      </c>
      <c r="I155" s="17">
        <f t="shared" si="4"/>
        <v>1399784</v>
      </c>
      <c r="J155" s="17">
        <f t="shared" si="5"/>
        <v>1629628</v>
      </c>
    </row>
    <row r="156" spans="1:10" x14ac:dyDescent="0.25">
      <c r="A156" s="2" t="s">
        <v>175</v>
      </c>
      <c r="B156" s="17">
        <v>47086</v>
      </c>
      <c r="C156" s="18">
        <v>0</v>
      </c>
      <c r="D156" s="19">
        <v>0</v>
      </c>
      <c r="E156" s="19">
        <v>270</v>
      </c>
      <c r="F156" s="20">
        <v>0</v>
      </c>
      <c r="G156" s="21">
        <v>10000</v>
      </c>
      <c r="H156" s="20">
        <v>0</v>
      </c>
      <c r="I156" s="17">
        <f t="shared" si="4"/>
        <v>10270</v>
      </c>
      <c r="J156" s="17">
        <f t="shared" si="5"/>
        <v>57356</v>
      </c>
    </row>
    <row r="157" spans="1:10" x14ac:dyDescent="0.25">
      <c r="A157" s="2" t="s">
        <v>176</v>
      </c>
      <c r="B157" s="17">
        <v>409587</v>
      </c>
      <c r="C157" s="18">
        <v>0</v>
      </c>
      <c r="D157" s="19">
        <v>0</v>
      </c>
      <c r="E157" s="19">
        <v>12258</v>
      </c>
      <c r="F157" s="20">
        <v>45000</v>
      </c>
      <c r="G157" s="21">
        <v>165000</v>
      </c>
      <c r="H157" s="20">
        <v>15000</v>
      </c>
      <c r="I157" s="17">
        <f t="shared" si="4"/>
        <v>237258</v>
      </c>
      <c r="J157" s="17">
        <f t="shared" si="5"/>
        <v>646845</v>
      </c>
    </row>
    <row r="158" spans="1:10" x14ac:dyDescent="0.25">
      <c r="A158" s="2" t="s">
        <v>24</v>
      </c>
      <c r="B158" s="17">
        <v>16846</v>
      </c>
      <c r="C158" s="18">
        <v>0</v>
      </c>
      <c r="D158" s="19">
        <v>0</v>
      </c>
      <c r="E158" s="19">
        <v>721</v>
      </c>
      <c r="F158" s="20">
        <v>6848</v>
      </c>
      <c r="G158" s="21">
        <v>30000</v>
      </c>
      <c r="H158" s="20">
        <v>2000</v>
      </c>
      <c r="I158" s="17">
        <f t="shared" si="4"/>
        <v>39569</v>
      </c>
      <c r="J158" s="17">
        <f t="shared" si="5"/>
        <v>56415</v>
      </c>
    </row>
    <row r="159" spans="1:10" x14ac:dyDescent="0.25">
      <c r="A159" s="2" t="s">
        <v>177</v>
      </c>
      <c r="B159" s="17">
        <v>45700</v>
      </c>
      <c r="C159" s="18">
        <v>8342</v>
      </c>
      <c r="D159" s="19">
        <v>0</v>
      </c>
      <c r="E159" s="19">
        <v>0</v>
      </c>
      <c r="F159" s="20">
        <v>0</v>
      </c>
      <c r="G159" s="21">
        <v>21000</v>
      </c>
      <c r="H159" s="20">
        <v>0</v>
      </c>
      <c r="I159" s="17">
        <f t="shared" si="4"/>
        <v>29342</v>
      </c>
      <c r="J159" s="17">
        <f t="shared" si="5"/>
        <v>75042</v>
      </c>
    </row>
    <row r="160" spans="1:10" x14ac:dyDescent="0.25">
      <c r="A160" s="2" t="s">
        <v>178</v>
      </c>
      <c r="B160" s="17">
        <v>97059</v>
      </c>
      <c r="C160" s="18">
        <v>0</v>
      </c>
      <c r="D160" s="19">
        <v>0</v>
      </c>
      <c r="E160" s="19">
        <v>10729</v>
      </c>
      <c r="F160" s="20">
        <v>0</v>
      </c>
      <c r="G160" s="21">
        <v>271562</v>
      </c>
      <c r="H160" s="20">
        <v>10000</v>
      </c>
      <c r="I160" s="17">
        <f t="shared" si="4"/>
        <v>292291</v>
      </c>
      <c r="J160" s="17">
        <f t="shared" si="5"/>
        <v>389350</v>
      </c>
    </row>
    <row r="161" spans="1:16" x14ac:dyDescent="0.25">
      <c r="A161" s="2" t="s">
        <v>179</v>
      </c>
      <c r="B161" s="17">
        <v>38879</v>
      </c>
      <c r="C161" s="18">
        <v>0</v>
      </c>
      <c r="D161" s="19">
        <v>0</v>
      </c>
      <c r="E161" s="19">
        <v>3548</v>
      </c>
      <c r="F161" s="20">
        <v>35638</v>
      </c>
      <c r="G161" s="21">
        <v>70000</v>
      </c>
      <c r="H161" s="20">
        <v>0</v>
      </c>
      <c r="I161" s="17">
        <f t="shared" si="4"/>
        <v>109186</v>
      </c>
      <c r="J161" s="17">
        <f t="shared" si="5"/>
        <v>148065</v>
      </c>
    </row>
    <row r="162" spans="1:16" x14ac:dyDescent="0.25">
      <c r="A162" s="2" t="s">
        <v>180</v>
      </c>
      <c r="B162" s="17">
        <v>122146</v>
      </c>
      <c r="C162" s="18">
        <v>0</v>
      </c>
      <c r="D162" s="19">
        <v>0</v>
      </c>
      <c r="E162" s="19">
        <v>11943</v>
      </c>
      <c r="F162" s="20">
        <v>77614</v>
      </c>
      <c r="G162" s="21">
        <v>182000</v>
      </c>
      <c r="H162" s="20">
        <v>42000</v>
      </c>
      <c r="I162" s="17">
        <f t="shared" si="4"/>
        <v>313557</v>
      </c>
      <c r="J162" s="17">
        <f t="shared" si="5"/>
        <v>435703</v>
      </c>
    </row>
    <row r="163" spans="1:16" x14ac:dyDescent="0.25">
      <c r="A163" s="2" t="s">
        <v>181</v>
      </c>
      <c r="B163" s="17">
        <v>418982</v>
      </c>
      <c r="C163" s="18">
        <v>0</v>
      </c>
      <c r="D163" s="19">
        <v>0</v>
      </c>
      <c r="E163" s="19">
        <v>16617</v>
      </c>
      <c r="F163" s="20">
        <v>108023</v>
      </c>
      <c r="G163" s="21">
        <v>0</v>
      </c>
      <c r="H163" s="20">
        <v>421436</v>
      </c>
      <c r="I163" s="17">
        <f t="shared" si="4"/>
        <v>546076</v>
      </c>
      <c r="J163" s="17">
        <f t="shared" si="5"/>
        <v>965058</v>
      </c>
    </row>
    <row r="164" spans="1:16" x14ac:dyDescent="0.25">
      <c r="A164" s="2" t="s">
        <v>182</v>
      </c>
      <c r="B164" s="17">
        <v>74765</v>
      </c>
      <c r="C164" s="18">
        <v>9931</v>
      </c>
      <c r="D164" s="19">
        <v>0</v>
      </c>
      <c r="E164" s="19">
        <v>734</v>
      </c>
      <c r="F164" s="20">
        <v>5067</v>
      </c>
      <c r="G164" s="21">
        <v>20000</v>
      </c>
      <c r="H164" s="20">
        <v>16347</v>
      </c>
      <c r="I164" s="17">
        <f t="shared" si="4"/>
        <v>52079</v>
      </c>
      <c r="J164" s="17">
        <f t="shared" si="5"/>
        <v>126844</v>
      </c>
    </row>
    <row r="165" spans="1:16" x14ac:dyDescent="0.25">
      <c r="A165" s="2" t="s">
        <v>183</v>
      </c>
      <c r="B165" s="17">
        <v>187342</v>
      </c>
      <c r="C165" s="18">
        <v>13108</v>
      </c>
      <c r="D165" s="19">
        <v>50610</v>
      </c>
      <c r="E165" s="19">
        <v>3826</v>
      </c>
      <c r="F165" s="20">
        <v>25132</v>
      </c>
      <c r="G165" s="21">
        <v>161000</v>
      </c>
      <c r="H165" s="20">
        <v>152742</v>
      </c>
      <c r="I165" s="17">
        <f t="shared" si="4"/>
        <v>406418</v>
      </c>
      <c r="J165" s="17">
        <f t="shared" si="5"/>
        <v>593760</v>
      </c>
    </row>
    <row r="166" spans="1:16" x14ac:dyDescent="0.25">
      <c r="A166" s="2" t="s">
        <v>184</v>
      </c>
      <c r="B166" s="17">
        <v>46580</v>
      </c>
      <c r="C166" s="18">
        <v>200202</v>
      </c>
      <c r="D166" s="19">
        <v>64236</v>
      </c>
      <c r="E166" s="19">
        <v>1036</v>
      </c>
      <c r="F166" s="20">
        <v>0</v>
      </c>
      <c r="G166" s="21">
        <v>196000</v>
      </c>
      <c r="H166" s="20">
        <v>0</v>
      </c>
      <c r="I166" s="17">
        <f t="shared" si="4"/>
        <v>461474</v>
      </c>
      <c r="J166" s="17">
        <f t="shared" si="5"/>
        <v>508054</v>
      </c>
    </row>
    <row r="167" spans="1:16" x14ac:dyDescent="0.25">
      <c r="A167" s="2" t="s">
        <v>185</v>
      </c>
      <c r="B167" s="17">
        <v>2739520</v>
      </c>
      <c r="C167" s="18">
        <v>1378376</v>
      </c>
      <c r="D167" s="19">
        <v>1046274</v>
      </c>
      <c r="E167" s="19">
        <v>43535</v>
      </c>
      <c r="F167" s="20">
        <v>284808</v>
      </c>
      <c r="G167" s="21">
        <v>1700000</v>
      </c>
      <c r="H167" s="20">
        <v>100000</v>
      </c>
      <c r="I167" s="17">
        <f t="shared" si="4"/>
        <v>4552993</v>
      </c>
      <c r="J167" s="17">
        <f t="shared" si="5"/>
        <v>7292513</v>
      </c>
    </row>
    <row r="168" spans="1:16" x14ac:dyDescent="0.25">
      <c r="A168" s="2" t="s">
        <v>186</v>
      </c>
      <c r="B168" s="17">
        <v>58407</v>
      </c>
      <c r="C168" s="18">
        <v>107251</v>
      </c>
      <c r="D168" s="19">
        <v>38931</v>
      </c>
      <c r="E168" s="19">
        <v>957</v>
      </c>
      <c r="F168" s="20">
        <v>7441</v>
      </c>
      <c r="G168" s="21">
        <v>120000</v>
      </c>
      <c r="H168" s="20">
        <v>33863</v>
      </c>
      <c r="I168" s="17">
        <f t="shared" si="4"/>
        <v>308443</v>
      </c>
      <c r="J168" s="17">
        <f t="shared" si="5"/>
        <v>366850</v>
      </c>
    </row>
    <row r="169" spans="1:16" x14ac:dyDescent="0.25">
      <c r="A169" s="2" t="s">
        <v>187</v>
      </c>
      <c r="B169" s="17">
        <v>280435</v>
      </c>
      <c r="C169" s="18">
        <v>0</v>
      </c>
      <c r="D169" s="19">
        <v>0</v>
      </c>
      <c r="E169" s="19">
        <v>5195</v>
      </c>
      <c r="F169" s="20">
        <v>44708</v>
      </c>
      <c r="G169" s="21">
        <v>163000</v>
      </c>
      <c r="H169" s="20">
        <v>5760</v>
      </c>
      <c r="I169" s="17">
        <f t="shared" si="4"/>
        <v>218663</v>
      </c>
      <c r="J169" s="17">
        <f t="shared" si="5"/>
        <v>499098</v>
      </c>
    </row>
    <row r="170" spans="1:16" x14ac:dyDescent="0.25">
      <c r="A170" s="2" t="s">
        <v>188</v>
      </c>
      <c r="B170" s="17">
        <v>990218</v>
      </c>
      <c r="C170" s="18">
        <v>270432</v>
      </c>
      <c r="D170" s="19">
        <v>486639</v>
      </c>
      <c r="E170" s="19">
        <v>17996</v>
      </c>
      <c r="F170" s="20">
        <v>100000</v>
      </c>
      <c r="G170" s="21">
        <v>490000</v>
      </c>
      <c r="H170" s="20">
        <v>319443</v>
      </c>
      <c r="I170" s="17">
        <f t="shared" si="4"/>
        <v>1684510</v>
      </c>
      <c r="J170" s="17">
        <f t="shared" si="5"/>
        <v>2674728</v>
      </c>
    </row>
    <row r="171" spans="1:16" x14ac:dyDescent="0.25">
      <c r="A171" s="2" t="s">
        <v>189</v>
      </c>
      <c r="B171" s="17">
        <v>270425</v>
      </c>
      <c r="C171" s="18">
        <v>0</v>
      </c>
      <c r="D171" s="19">
        <v>0</v>
      </c>
      <c r="E171" s="19">
        <v>5578</v>
      </c>
      <c r="F171" s="20">
        <v>35000</v>
      </c>
      <c r="G171" s="21">
        <v>75000</v>
      </c>
      <c r="H171" s="20">
        <v>15000</v>
      </c>
      <c r="I171" s="17">
        <f t="shared" si="4"/>
        <v>130578</v>
      </c>
      <c r="J171" s="17">
        <f t="shared" si="5"/>
        <v>401003</v>
      </c>
    </row>
    <row r="172" spans="1:16" x14ac:dyDescent="0.25">
      <c r="A172" s="2" t="s">
        <v>190</v>
      </c>
      <c r="B172" s="17">
        <v>102537</v>
      </c>
      <c r="C172" s="18">
        <v>23834</v>
      </c>
      <c r="D172" s="19">
        <v>0</v>
      </c>
      <c r="E172" s="19">
        <v>737</v>
      </c>
      <c r="F172" s="20">
        <v>0</v>
      </c>
      <c r="G172" s="21">
        <v>0</v>
      </c>
      <c r="H172" s="20">
        <v>0</v>
      </c>
      <c r="I172" s="17">
        <f t="shared" si="4"/>
        <v>24571</v>
      </c>
      <c r="J172" s="17">
        <f t="shared" si="5"/>
        <v>127108</v>
      </c>
    </row>
    <row r="173" spans="1:16" x14ac:dyDescent="0.25">
      <c r="A173" s="2" t="s">
        <v>191</v>
      </c>
      <c r="B173" s="17">
        <v>0</v>
      </c>
      <c r="C173" s="18">
        <v>61967</v>
      </c>
      <c r="D173" s="19">
        <v>0</v>
      </c>
      <c r="E173" s="19">
        <v>1225</v>
      </c>
      <c r="F173" s="20">
        <v>0</v>
      </c>
      <c r="G173" s="21">
        <v>0</v>
      </c>
      <c r="H173" s="20">
        <v>0</v>
      </c>
      <c r="I173" s="17">
        <f t="shared" si="4"/>
        <v>63192</v>
      </c>
      <c r="J173" s="17">
        <f t="shared" si="5"/>
        <v>63192</v>
      </c>
    </row>
    <row r="174" spans="1:16" x14ac:dyDescent="0.25">
      <c r="A174" s="2" t="s">
        <v>192</v>
      </c>
      <c r="B174" s="17">
        <v>0</v>
      </c>
      <c r="C174" s="18">
        <v>0</v>
      </c>
      <c r="D174" s="19">
        <v>0</v>
      </c>
      <c r="E174" s="19">
        <v>2903</v>
      </c>
      <c r="F174" s="20">
        <v>19129</v>
      </c>
      <c r="G174" s="21">
        <v>150000</v>
      </c>
      <c r="H174" s="20">
        <v>45000</v>
      </c>
      <c r="I174" s="17">
        <f t="shared" si="4"/>
        <v>217032</v>
      </c>
      <c r="J174" s="17">
        <f t="shared" si="5"/>
        <v>217032</v>
      </c>
    </row>
    <row r="175" spans="1:16" s="26" customFormat="1" x14ac:dyDescent="0.25">
      <c r="A175" s="23" t="s">
        <v>6</v>
      </c>
      <c r="B175" s="24">
        <v>80233</v>
      </c>
      <c r="C175" s="18">
        <v>0</v>
      </c>
      <c r="D175" s="1">
        <v>0</v>
      </c>
      <c r="E175" s="1">
        <v>2248</v>
      </c>
      <c r="F175" s="25">
        <v>0</v>
      </c>
      <c r="G175" s="18">
        <v>352400</v>
      </c>
      <c r="H175" s="25">
        <v>0</v>
      </c>
      <c r="I175" s="24">
        <f t="shared" si="4"/>
        <v>354648</v>
      </c>
      <c r="J175" s="24">
        <f t="shared" si="5"/>
        <v>434881</v>
      </c>
      <c r="K175" s="23"/>
      <c r="L175" s="23"/>
      <c r="M175" s="23"/>
      <c r="N175" s="23"/>
      <c r="O175" s="23"/>
      <c r="P175" s="23"/>
    </row>
    <row r="176" spans="1:16" x14ac:dyDescent="0.25">
      <c r="A176" s="2" t="s">
        <v>193</v>
      </c>
      <c r="B176" s="17">
        <v>132957</v>
      </c>
      <c r="C176" s="18">
        <v>216270</v>
      </c>
      <c r="D176" s="19">
        <v>13258</v>
      </c>
      <c r="E176" s="3">
        <v>2609</v>
      </c>
      <c r="F176" s="20">
        <v>17707</v>
      </c>
      <c r="G176" s="3">
        <v>0</v>
      </c>
      <c r="H176" s="20">
        <v>0</v>
      </c>
      <c r="I176" s="17">
        <f t="shared" si="4"/>
        <v>249844</v>
      </c>
      <c r="J176" s="17">
        <f t="shared" si="5"/>
        <v>382801</v>
      </c>
    </row>
    <row r="177" spans="1:16" s="26" customFormat="1" x14ac:dyDescent="0.25">
      <c r="A177" s="23" t="s">
        <v>7</v>
      </c>
      <c r="B177" s="24">
        <v>45904</v>
      </c>
      <c r="C177" s="18">
        <v>0</v>
      </c>
      <c r="D177" s="1">
        <v>0</v>
      </c>
      <c r="E177" s="1">
        <v>6174</v>
      </c>
      <c r="F177" s="25">
        <v>61948</v>
      </c>
      <c r="G177" s="18">
        <v>0</v>
      </c>
      <c r="H177" s="25">
        <v>20800</v>
      </c>
      <c r="I177" s="24">
        <f t="shared" si="4"/>
        <v>88922</v>
      </c>
      <c r="J177" s="24">
        <f t="shared" si="5"/>
        <v>134826</v>
      </c>
      <c r="K177" s="23"/>
      <c r="L177" s="23"/>
      <c r="M177" s="23"/>
      <c r="N177" s="23"/>
      <c r="O177" s="23"/>
      <c r="P177" s="23"/>
    </row>
    <row r="178" spans="1:16" x14ac:dyDescent="0.25">
      <c r="A178" s="2" t="s">
        <v>194</v>
      </c>
      <c r="B178" s="17">
        <v>660682</v>
      </c>
      <c r="C178" s="18">
        <v>79188</v>
      </c>
      <c r="D178" s="19">
        <v>0</v>
      </c>
      <c r="E178" s="19">
        <v>10115</v>
      </c>
      <c r="F178" s="20">
        <v>74051</v>
      </c>
      <c r="G178" s="21">
        <v>480844</v>
      </c>
      <c r="H178" s="20">
        <v>11910</v>
      </c>
      <c r="I178" s="17">
        <f t="shared" si="4"/>
        <v>656108</v>
      </c>
      <c r="J178" s="17">
        <f t="shared" si="5"/>
        <v>1316790</v>
      </c>
    </row>
    <row r="179" spans="1:16" x14ac:dyDescent="0.25">
      <c r="A179" s="2" t="s">
        <v>195</v>
      </c>
      <c r="B179" s="17">
        <v>158757</v>
      </c>
      <c r="C179" s="18">
        <v>0</v>
      </c>
      <c r="D179" s="19">
        <v>0</v>
      </c>
      <c r="E179" s="19">
        <v>17854</v>
      </c>
      <c r="F179" s="20">
        <v>126384</v>
      </c>
      <c r="G179" s="21">
        <v>1200000</v>
      </c>
      <c r="H179" s="20">
        <v>803364</v>
      </c>
      <c r="I179" s="17">
        <f t="shared" si="4"/>
        <v>2147602</v>
      </c>
      <c r="J179" s="17">
        <f t="shared" si="5"/>
        <v>2306359</v>
      </c>
    </row>
    <row r="180" spans="1:16" x14ac:dyDescent="0.25">
      <c r="A180" s="2" t="s">
        <v>196</v>
      </c>
      <c r="B180" s="17">
        <v>0</v>
      </c>
      <c r="C180" s="18">
        <v>0</v>
      </c>
      <c r="D180" s="19">
        <v>0</v>
      </c>
      <c r="E180" s="19">
        <v>0</v>
      </c>
      <c r="F180" s="20">
        <v>0</v>
      </c>
      <c r="G180" s="21">
        <v>0</v>
      </c>
      <c r="H180" s="20">
        <v>0</v>
      </c>
      <c r="I180" s="17">
        <f t="shared" si="4"/>
        <v>0</v>
      </c>
      <c r="J180" s="17">
        <f t="shared" si="5"/>
        <v>0</v>
      </c>
    </row>
    <row r="181" spans="1:16" x14ac:dyDescent="0.25">
      <c r="A181" s="2" t="s">
        <v>197</v>
      </c>
      <c r="B181" s="17">
        <v>0</v>
      </c>
      <c r="C181" s="18">
        <v>0</v>
      </c>
      <c r="D181" s="19">
        <v>0</v>
      </c>
      <c r="E181" s="19">
        <v>249</v>
      </c>
      <c r="F181" s="20">
        <v>0</v>
      </c>
      <c r="G181" s="21">
        <v>0</v>
      </c>
      <c r="H181" s="20">
        <v>0</v>
      </c>
      <c r="I181" s="17">
        <f t="shared" si="4"/>
        <v>249</v>
      </c>
      <c r="J181" s="17">
        <f t="shared" si="5"/>
        <v>249</v>
      </c>
    </row>
    <row r="182" spans="1:16" x14ac:dyDescent="0.25">
      <c r="A182" s="2" t="s">
        <v>198</v>
      </c>
      <c r="B182" s="17">
        <v>7279</v>
      </c>
      <c r="C182" s="18">
        <v>0</v>
      </c>
      <c r="D182" s="19">
        <v>0</v>
      </c>
      <c r="E182" s="19">
        <v>121</v>
      </c>
      <c r="F182" s="20">
        <v>1485</v>
      </c>
      <c r="G182" s="21">
        <v>71200</v>
      </c>
      <c r="H182" s="20">
        <v>6208</v>
      </c>
      <c r="I182" s="17">
        <f t="shared" si="4"/>
        <v>79014</v>
      </c>
      <c r="J182" s="17">
        <f t="shared" si="5"/>
        <v>86293</v>
      </c>
    </row>
    <row r="183" spans="1:16" x14ac:dyDescent="0.25">
      <c r="A183" s="2" t="s">
        <v>199</v>
      </c>
      <c r="B183" s="17">
        <v>457965</v>
      </c>
      <c r="C183" s="18">
        <v>47715</v>
      </c>
      <c r="D183" s="19">
        <v>10706</v>
      </c>
      <c r="E183" s="19">
        <v>8264</v>
      </c>
      <c r="F183" s="20">
        <v>0</v>
      </c>
      <c r="G183" s="21">
        <v>97000</v>
      </c>
      <c r="H183" s="20">
        <v>40000</v>
      </c>
      <c r="I183" s="17">
        <f t="shared" si="4"/>
        <v>203685</v>
      </c>
      <c r="J183" s="17">
        <f t="shared" si="5"/>
        <v>661650</v>
      </c>
    </row>
    <row r="184" spans="1:16" x14ac:dyDescent="0.25">
      <c r="A184" s="2" t="s">
        <v>200</v>
      </c>
      <c r="B184" s="17">
        <v>32674</v>
      </c>
      <c r="C184" s="18">
        <v>0</v>
      </c>
      <c r="D184" s="19">
        <v>0</v>
      </c>
      <c r="E184" s="19">
        <v>692</v>
      </c>
      <c r="F184" s="20">
        <v>7081</v>
      </c>
      <c r="G184" s="21">
        <v>222000</v>
      </c>
      <c r="H184" s="20">
        <v>30701</v>
      </c>
      <c r="I184" s="17">
        <f t="shared" si="4"/>
        <v>260474</v>
      </c>
      <c r="J184" s="17">
        <f t="shared" si="5"/>
        <v>293148</v>
      </c>
    </row>
    <row r="185" spans="1:16" x14ac:dyDescent="0.25">
      <c r="A185" s="2" t="s">
        <v>25</v>
      </c>
      <c r="B185" s="17">
        <v>469972</v>
      </c>
      <c r="C185" s="18">
        <v>0</v>
      </c>
      <c r="D185" s="19">
        <v>0</v>
      </c>
      <c r="E185" s="19">
        <v>14930</v>
      </c>
      <c r="F185" s="20">
        <v>0</v>
      </c>
      <c r="G185" s="21">
        <v>806985</v>
      </c>
      <c r="H185" s="20">
        <v>1885083</v>
      </c>
      <c r="I185" s="17">
        <f t="shared" si="4"/>
        <v>2706998</v>
      </c>
      <c r="J185" s="17">
        <f t="shared" si="5"/>
        <v>3176970</v>
      </c>
    </row>
    <row r="186" spans="1:16" x14ac:dyDescent="0.25">
      <c r="A186" s="2" t="s">
        <v>26</v>
      </c>
      <c r="B186" s="17">
        <v>9394519</v>
      </c>
      <c r="C186" s="18">
        <v>835000</v>
      </c>
      <c r="D186" s="19">
        <v>0</v>
      </c>
      <c r="E186" s="19">
        <v>49323</v>
      </c>
      <c r="F186" s="20">
        <v>342389</v>
      </c>
      <c r="G186" s="21">
        <v>2255000</v>
      </c>
      <c r="H186" s="20">
        <v>168000</v>
      </c>
      <c r="I186" s="17">
        <f t="shared" si="4"/>
        <v>3649712</v>
      </c>
      <c r="J186" s="17">
        <f t="shared" si="5"/>
        <v>13044231</v>
      </c>
    </row>
    <row r="187" spans="1:16" x14ac:dyDescent="0.25">
      <c r="A187" s="2" t="s">
        <v>201</v>
      </c>
      <c r="B187" s="17">
        <v>261815</v>
      </c>
      <c r="C187" s="18">
        <v>0</v>
      </c>
      <c r="D187" s="19">
        <v>0</v>
      </c>
      <c r="E187" s="19">
        <v>6475</v>
      </c>
      <c r="F187" s="20">
        <v>0</v>
      </c>
      <c r="G187" s="21">
        <v>301920</v>
      </c>
      <c r="H187" s="20">
        <v>65000</v>
      </c>
      <c r="I187" s="17">
        <f t="shared" si="4"/>
        <v>373395</v>
      </c>
      <c r="J187" s="17">
        <f t="shared" si="5"/>
        <v>635210</v>
      </c>
    </row>
    <row r="188" spans="1:16" x14ac:dyDescent="0.25">
      <c r="A188" s="2" t="s">
        <v>202</v>
      </c>
      <c r="B188" s="17">
        <v>197225</v>
      </c>
      <c r="C188" s="18">
        <v>0</v>
      </c>
      <c r="D188" s="19">
        <v>0</v>
      </c>
      <c r="E188" s="19">
        <v>7144</v>
      </c>
      <c r="F188" s="20">
        <v>42000</v>
      </c>
      <c r="G188" s="21">
        <v>230000</v>
      </c>
      <c r="H188" s="20">
        <v>0</v>
      </c>
      <c r="I188" s="17">
        <f t="shared" si="4"/>
        <v>279144</v>
      </c>
      <c r="J188" s="17">
        <f t="shared" si="5"/>
        <v>476369</v>
      </c>
    </row>
    <row r="189" spans="1:16" x14ac:dyDescent="0.25">
      <c r="A189" s="2" t="s">
        <v>203</v>
      </c>
      <c r="B189" s="17">
        <v>902078</v>
      </c>
      <c r="C189" s="18">
        <v>0</v>
      </c>
      <c r="D189" s="19">
        <v>0</v>
      </c>
      <c r="E189" s="19">
        <v>24920</v>
      </c>
      <c r="F189" s="20">
        <v>75000</v>
      </c>
      <c r="G189" s="21">
        <v>1100000</v>
      </c>
      <c r="H189" s="20">
        <v>0</v>
      </c>
      <c r="I189" s="17">
        <f t="shared" si="4"/>
        <v>1199920</v>
      </c>
      <c r="J189" s="17">
        <f t="shared" si="5"/>
        <v>2101998</v>
      </c>
    </row>
    <row r="190" spans="1:16" x14ac:dyDescent="0.25">
      <c r="A190" s="2" t="s">
        <v>27</v>
      </c>
      <c r="B190" s="17">
        <v>2034327</v>
      </c>
      <c r="C190" s="18">
        <v>43382</v>
      </c>
      <c r="D190" s="19">
        <v>94328</v>
      </c>
      <c r="E190" s="19">
        <v>15381</v>
      </c>
      <c r="F190" s="20">
        <v>103752</v>
      </c>
      <c r="G190" s="21">
        <v>1025000</v>
      </c>
      <c r="H190" s="20">
        <v>0</v>
      </c>
      <c r="I190" s="17">
        <f t="shared" si="4"/>
        <v>1281843</v>
      </c>
      <c r="J190" s="17">
        <f t="shared" si="5"/>
        <v>3316170</v>
      </c>
    </row>
    <row r="191" spans="1:16" x14ac:dyDescent="0.25">
      <c r="A191" s="2" t="s">
        <v>204</v>
      </c>
      <c r="B191" s="17">
        <v>64503</v>
      </c>
      <c r="C191" s="18">
        <v>0</v>
      </c>
      <c r="D191" s="19">
        <v>0</v>
      </c>
      <c r="E191" s="19">
        <v>1754</v>
      </c>
      <c r="F191" s="20">
        <v>4685</v>
      </c>
      <c r="G191" s="21">
        <v>684468.41</v>
      </c>
      <c r="H191" s="20">
        <v>5158</v>
      </c>
      <c r="I191" s="17">
        <f t="shared" si="4"/>
        <v>696065.41</v>
      </c>
      <c r="J191" s="17">
        <f t="shared" si="5"/>
        <v>760568.41</v>
      </c>
    </row>
    <row r="192" spans="1:16" x14ac:dyDescent="0.25">
      <c r="A192" s="2" t="s">
        <v>28</v>
      </c>
      <c r="B192" s="17">
        <v>51548</v>
      </c>
      <c r="C192" s="18">
        <v>0</v>
      </c>
      <c r="D192" s="19">
        <v>0</v>
      </c>
      <c r="E192" s="19">
        <v>6006</v>
      </c>
      <c r="F192" s="20">
        <v>134156</v>
      </c>
      <c r="G192" s="21">
        <v>306443</v>
      </c>
      <c r="H192" s="20">
        <v>0</v>
      </c>
      <c r="I192" s="17">
        <f t="shared" si="4"/>
        <v>446605</v>
      </c>
      <c r="J192" s="17">
        <f t="shared" si="5"/>
        <v>498153</v>
      </c>
    </row>
    <row r="193" spans="1:10" x14ac:dyDescent="0.25">
      <c r="A193" s="2" t="s">
        <v>205</v>
      </c>
      <c r="B193" s="17">
        <v>141129</v>
      </c>
      <c r="C193" s="18">
        <v>0</v>
      </c>
      <c r="D193" s="19">
        <v>0</v>
      </c>
      <c r="E193" s="19">
        <v>0</v>
      </c>
      <c r="F193" s="20">
        <v>0</v>
      </c>
      <c r="G193" s="21">
        <v>0</v>
      </c>
      <c r="H193" s="20">
        <v>0</v>
      </c>
      <c r="I193" s="17">
        <f t="shared" si="4"/>
        <v>0</v>
      </c>
      <c r="J193" s="17">
        <f t="shared" si="5"/>
        <v>141129</v>
      </c>
    </row>
    <row r="194" spans="1:10" x14ac:dyDescent="0.25">
      <c r="A194" s="2" t="s">
        <v>29</v>
      </c>
      <c r="B194" s="17">
        <v>274045</v>
      </c>
      <c r="C194" s="18">
        <v>0</v>
      </c>
      <c r="D194" s="19">
        <v>0</v>
      </c>
      <c r="E194" s="19">
        <v>0</v>
      </c>
      <c r="F194" s="20">
        <v>69301</v>
      </c>
      <c r="G194" s="21">
        <v>95000</v>
      </c>
      <c r="H194" s="20">
        <v>50000</v>
      </c>
      <c r="I194" s="17">
        <f t="shared" si="4"/>
        <v>214301</v>
      </c>
      <c r="J194" s="17">
        <f t="shared" si="5"/>
        <v>488346</v>
      </c>
    </row>
    <row r="195" spans="1:10" x14ac:dyDescent="0.25">
      <c r="A195" s="2" t="s">
        <v>206</v>
      </c>
      <c r="B195" s="17">
        <v>60567</v>
      </c>
      <c r="C195" s="18">
        <v>0</v>
      </c>
      <c r="D195" s="19">
        <v>0</v>
      </c>
      <c r="E195" s="19">
        <v>0</v>
      </c>
      <c r="F195" s="20">
        <v>0</v>
      </c>
      <c r="G195" s="21">
        <v>125000</v>
      </c>
      <c r="H195" s="20">
        <v>76330</v>
      </c>
      <c r="I195" s="17">
        <f t="shared" si="4"/>
        <v>201330</v>
      </c>
      <c r="J195" s="17">
        <f t="shared" si="5"/>
        <v>261897</v>
      </c>
    </row>
    <row r="196" spans="1:10" x14ac:dyDescent="0.25">
      <c r="A196" s="2" t="s">
        <v>213</v>
      </c>
      <c r="B196" s="17">
        <v>77995</v>
      </c>
      <c r="C196" s="18">
        <v>0</v>
      </c>
      <c r="D196" s="19">
        <v>0</v>
      </c>
      <c r="E196" s="19">
        <v>10149</v>
      </c>
      <c r="F196" s="20">
        <v>0</v>
      </c>
      <c r="G196" s="21">
        <v>122000</v>
      </c>
      <c r="H196" s="20">
        <v>0</v>
      </c>
      <c r="I196" s="17">
        <f t="shared" si="4"/>
        <v>132149</v>
      </c>
      <c r="J196" s="17">
        <f t="shared" si="5"/>
        <v>210144</v>
      </c>
    </row>
    <row r="197" spans="1:10" x14ac:dyDescent="0.25">
      <c r="A197" s="2" t="s">
        <v>207</v>
      </c>
      <c r="B197" s="17">
        <v>191756</v>
      </c>
      <c r="C197" s="18">
        <v>11917</v>
      </c>
      <c r="D197" s="19">
        <v>29198</v>
      </c>
      <c r="E197" s="19">
        <v>1508</v>
      </c>
      <c r="F197" s="20">
        <v>9632</v>
      </c>
      <c r="G197" s="21">
        <v>100000</v>
      </c>
      <c r="H197" s="20">
        <v>0</v>
      </c>
      <c r="I197" s="17">
        <f t="shared" si="4"/>
        <v>152255</v>
      </c>
      <c r="J197" s="17">
        <f t="shared" si="5"/>
        <v>344011</v>
      </c>
    </row>
    <row r="198" spans="1:10" x14ac:dyDescent="0.25">
      <c r="A198" s="2" t="s">
        <v>208</v>
      </c>
      <c r="B198" s="17">
        <v>1499668</v>
      </c>
      <c r="C198" s="18">
        <v>222645</v>
      </c>
      <c r="D198" s="19">
        <v>100004</v>
      </c>
      <c r="E198" s="19">
        <v>8773</v>
      </c>
      <c r="F198" s="20">
        <v>57588</v>
      </c>
      <c r="G198" s="21">
        <v>355000</v>
      </c>
      <c r="H198" s="20">
        <v>594557</v>
      </c>
      <c r="I198" s="17">
        <f t="shared" si="4"/>
        <v>1338567</v>
      </c>
      <c r="J198" s="17">
        <f t="shared" si="5"/>
        <v>2838235</v>
      </c>
    </row>
    <row r="199" spans="1:10" x14ac:dyDescent="0.25">
      <c r="A199" s="2" t="s">
        <v>209</v>
      </c>
      <c r="B199" s="17">
        <v>228358</v>
      </c>
      <c r="C199" s="18">
        <v>59584</v>
      </c>
      <c r="D199" s="19">
        <v>41364</v>
      </c>
      <c r="E199" s="19">
        <v>4193</v>
      </c>
      <c r="F199" s="20">
        <v>0</v>
      </c>
      <c r="G199" s="21">
        <v>200000</v>
      </c>
      <c r="H199" s="20">
        <v>164587</v>
      </c>
      <c r="I199" s="17">
        <f t="shared" ref="I199:I203" si="6">SUM(C199:H199)</f>
        <v>469728</v>
      </c>
      <c r="J199" s="17">
        <f t="shared" ref="J199:J203" si="7">B199+I199</f>
        <v>698086</v>
      </c>
    </row>
    <row r="200" spans="1:10" x14ac:dyDescent="0.25">
      <c r="A200" s="2" t="s">
        <v>210</v>
      </c>
      <c r="B200" s="17">
        <v>476801</v>
      </c>
      <c r="C200" s="18">
        <v>238336</v>
      </c>
      <c r="D200" s="19">
        <v>48664</v>
      </c>
      <c r="E200" s="19">
        <v>8773</v>
      </c>
      <c r="F200" s="20">
        <v>58518</v>
      </c>
      <c r="G200" s="21">
        <v>200000</v>
      </c>
      <c r="H200" s="20">
        <v>201094</v>
      </c>
      <c r="I200" s="17">
        <f t="shared" si="6"/>
        <v>755385</v>
      </c>
      <c r="J200" s="17">
        <f t="shared" si="7"/>
        <v>1232186</v>
      </c>
    </row>
    <row r="201" spans="1:10" x14ac:dyDescent="0.25">
      <c r="A201" s="2" t="s">
        <v>30</v>
      </c>
      <c r="B201" s="17">
        <v>198698</v>
      </c>
      <c r="C201" s="18">
        <v>0</v>
      </c>
      <c r="D201" s="19">
        <v>0</v>
      </c>
      <c r="E201" s="19">
        <v>0</v>
      </c>
      <c r="F201" s="20">
        <v>53979</v>
      </c>
      <c r="G201" s="21">
        <v>60000</v>
      </c>
      <c r="H201" s="20">
        <v>0</v>
      </c>
      <c r="I201" s="17">
        <f t="shared" si="6"/>
        <v>113979</v>
      </c>
      <c r="J201" s="17">
        <f t="shared" si="7"/>
        <v>312677</v>
      </c>
    </row>
    <row r="202" spans="1:10" x14ac:dyDescent="0.25">
      <c r="A202" s="2" t="s">
        <v>211</v>
      </c>
      <c r="B202" s="17">
        <v>45593</v>
      </c>
      <c r="C202" s="18">
        <v>0</v>
      </c>
      <c r="D202" s="19">
        <v>0</v>
      </c>
      <c r="E202" s="19">
        <v>2206</v>
      </c>
      <c r="F202" s="20">
        <v>12000</v>
      </c>
      <c r="G202" s="21">
        <v>35000</v>
      </c>
      <c r="H202" s="20">
        <v>15000</v>
      </c>
      <c r="I202" s="17">
        <f t="shared" si="6"/>
        <v>64206</v>
      </c>
      <c r="J202" s="17">
        <f t="shared" si="7"/>
        <v>109799</v>
      </c>
    </row>
    <row r="203" spans="1:10" ht="15.75" thickBot="1" x14ac:dyDescent="0.3">
      <c r="A203" s="2" t="s">
        <v>212</v>
      </c>
      <c r="B203" s="19">
        <v>133782</v>
      </c>
      <c r="C203" s="18">
        <v>0</v>
      </c>
      <c r="D203" s="19">
        <v>0</v>
      </c>
      <c r="E203" s="19">
        <v>2161</v>
      </c>
      <c r="F203" s="20">
        <v>18537</v>
      </c>
      <c r="G203" s="21">
        <v>233276</v>
      </c>
      <c r="H203" s="20">
        <v>66878</v>
      </c>
      <c r="I203" s="17">
        <f t="shared" si="6"/>
        <v>320852</v>
      </c>
      <c r="J203" s="17">
        <f t="shared" si="7"/>
        <v>454634</v>
      </c>
    </row>
    <row r="204" spans="1:10" ht="15.75" thickBot="1" x14ac:dyDescent="0.3">
      <c r="A204" s="27" t="s">
        <v>44</v>
      </c>
      <c r="B204" s="28">
        <f t="shared" ref="B204:J204" si="8">SUM(B6:B203)</f>
        <v>97253561</v>
      </c>
      <c r="C204" s="29">
        <f t="shared" si="8"/>
        <v>41000000</v>
      </c>
      <c r="D204" s="28">
        <f t="shared" si="8"/>
        <v>9000000</v>
      </c>
      <c r="E204" s="28">
        <f t="shared" si="8"/>
        <v>1194367</v>
      </c>
      <c r="F204" s="30">
        <f t="shared" si="8"/>
        <v>5600000</v>
      </c>
      <c r="G204" s="29">
        <f t="shared" si="8"/>
        <v>59005633.100000001</v>
      </c>
      <c r="H204" s="30">
        <f t="shared" si="8"/>
        <v>15000000</v>
      </c>
      <c r="I204" s="30">
        <f t="shared" si="8"/>
        <v>130800000.09999999</v>
      </c>
      <c r="J204" s="30">
        <f t="shared" si="8"/>
        <v>228053561.10000002</v>
      </c>
    </row>
    <row r="205" spans="1:10" x14ac:dyDescent="0.25">
      <c r="A205" s="2" t="s">
        <v>45</v>
      </c>
      <c r="B205" s="22">
        <v>2706783</v>
      </c>
      <c r="C205" s="17"/>
      <c r="D205" s="17"/>
      <c r="E205" s="17"/>
      <c r="F205" s="17"/>
      <c r="G205" s="17"/>
      <c r="H205" s="17"/>
    </row>
    <row r="206" spans="1:10" x14ac:dyDescent="0.25">
      <c r="A206" s="2" t="s">
        <v>44</v>
      </c>
      <c r="B206" s="17">
        <f>B204+B205</f>
        <v>99960344</v>
      </c>
      <c r="C206" s="17"/>
      <c r="D206" s="17"/>
      <c r="E206" s="17"/>
      <c r="F206" s="17"/>
      <c r="G206" s="17"/>
      <c r="H206" s="17"/>
    </row>
    <row r="207" spans="1:10" x14ac:dyDescent="0.25">
      <c r="B207" s="17"/>
      <c r="C207" s="17"/>
      <c r="D207" s="17"/>
    </row>
    <row r="208" spans="1:10" x14ac:dyDescent="0.25">
      <c r="B208" s="17"/>
      <c r="C208" s="17"/>
      <c r="D208" s="17"/>
    </row>
    <row r="209" spans="2:4" x14ac:dyDescent="0.25">
      <c r="B209" s="17"/>
      <c r="C209" s="17"/>
      <c r="D209" s="17"/>
    </row>
    <row r="210" spans="2:4" x14ac:dyDescent="0.25">
      <c r="B210" s="17"/>
      <c r="C210" s="17"/>
      <c r="D210" s="17"/>
    </row>
    <row r="211" spans="2:4" x14ac:dyDescent="0.25">
      <c r="B211" s="17"/>
      <c r="C211" s="17"/>
      <c r="D211" s="17"/>
    </row>
    <row r="212" spans="2:4" x14ac:dyDescent="0.25">
      <c r="B212" s="17"/>
      <c r="C212" s="17"/>
      <c r="D212" s="17"/>
    </row>
    <row r="213" spans="2:4" x14ac:dyDescent="0.25">
      <c r="B213" s="17"/>
      <c r="C213" s="17"/>
      <c r="D213" s="17"/>
    </row>
    <row r="214" spans="2:4" x14ac:dyDescent="0.25">
      <c r="B214" s="17"/>
      <c r="C214" s="17"/>
      <c r="D214" s="17"/>
    </row>
    <row r="215" spans="2:4" x14ac:dyDescent="0.25">
      <c r="B215" s="17"/>
      <c r="C215" s="17"/>
      <c r="D215" s="17"/>
    </row>
    <row r="216" spans="2:4" x14ac:dyDescent="0.25">
      <c r="B216" s="17"/>
      <c r="C216" s="17"/>
      <c r="D216" s="17"/>
    </row>
    <row r="217" spans="2:4" x14ac:dyDescent="0.25">
      <c r="B217" s="17"/>
      <c r="C217" s="17"/>
      <c r="D217" s="17"/>
    </row>
    <row r="218" spans="2:4" x14ac:dyDescent="0.25">
      <c r="B218" s="17"/>
      <c r="C218" s="17"/>
      <c r="D218" s="17"/>
    </row>
    <row r="219" spans="2:4" x14ac:dyDescent="0.25">
      <c r="B219" s="17"/>
      <c r="C219" s="17"/>
      <c r="D219" s="17"/>
    </row>
    <row r="220" spans="2:4" x14ac:dyDescent="0.25">
      <c r="B220" s="17"/>
      <c r="C220" s="17"/>
      <c r="D220" s="17"/>
    </row>
    <row r="221" spans="2:4" x14ac:dyDescent="0.25">
      <c r="B221" s="17"/>
      <c r="C221" s="17"/>
      <c r="D221" s="17"/>
    </row>
    <row r="222" spans="2:4" x14ac:dyDescent="0.25">
      <c r="B222" s="17"/>
      <c r="C222" s="17"/>
      <c r="D222" s="17"/>
    </row>
    <row r="223" spans="2:4" x14ac:dyDescent="0.25">
      <c r="B223" s="17"/>
      <c r="C223" s="17"/>
      <c r="D223" s="17"/>
    </row>
    <row r="224" spans="2:4" x14ac:dyDescent="0.25">
      <c r="B224" s="17"/>
      <c r="C224" s="17"/>
      <c r="D224" s="17"/>
    </row>
    <row r="225" spans="2:4" x14ac:dyDescent="0.25">
      <c r="B225" s="17"/>
      <c r="C225" s="17"/>
      <c r="D225" s="17"/>
    </row>
    <row r="226" spans="2:4" x14ac:dyDescent="0.25">
      <c r="B226" s="17"/>
      <c r="C226" s="17"/>
      <c r="D226" s="17"/>
    </row>
    <row r="227" spans="2:4" x14ac:dyDescent="0.25">
      <c r="B227" s="17"/>
      <c r="C227" s="17"/>
      <c r="D227" s="17"/>
    </row>
    <row r="228" spans="2:4" x14ac:dyDescent="0.25">
      <c r="B228" s="17"/>
      <c r="C228" s="17"/>
      <c r="D228" s="17"/>
    </row>
    <row r="229" spans="2:4" x14ac:dyDescent="0.25">
      <c r="B229" s="17"/>
      <c r="C229" s="17"/>
      <c r="D229" s="17"/>
    </row>
    <row r="230" spans="2:4" x14ac:dyDescent="0.25">
      <c r="B230" s="17"/>
      <c r="C230" s="17"/>
      <c r="D230" s="17"/>
    </row>
    <row r="231" spans="2:4" x14ac:dyDescent="0.25">
      <c r="B231" s="17"/>
      <c r="C231" s="17"/>
      <c r="D231" s="17"/>
    </row>
    <row r="232" spans="2:4" x14ac:dyDescent="0.25">
      <c r="B232" s="17"/>
      <c r="C232" s="17"/>
      <c r="D232" s="17"/>
    </row>
    <row r="233" spans="2:4" x14ac:dyDescent="0.25">
      <c r="B233" s="17"/>
      <c r="C233" s="17"/>
      <c r="D233" s="17"/>
    </row>
    <row r="234" spans="2:4" x14ac:dyDescent="0.25">
      <c r="B234" s="17"/>
      <c r="C234" s="17"/>
      <c r="D234" s="17"/>
    </row>
    <row r="235" spans="2:4" x14ac:dyDescent="0.25">
      <c r="B235" s="17"/>
      <c r="C235" s="17"/>
      <c r="D235" s="17"/>
    </row>
    <row r="236" spans="2:4" x14ac:dyDescent="0.25">
      <c r="B236" s="17"/>
      <c r="C236" s="17"/>
      <c r="D236" s="17"/>
    </row>
    <row r="237" spans="2:4" x14ac:dyDescent="0.25">
      <c r="B237" s="17"/>
      <c r="C237" s="17"/>
      <c r="D237" s="17"/>
    </row>
    <row r="238" spans="2:4" x14ac:dyDescent="0.25">
      <c r="B238" s="17"/>
      <c r="C238" s="17"/>
      <c r="D238" s="17"/>
    </row>
    <row r="239" spans="2:4" x14ac:dyDescent="0.25">
      <c r="B239" s="17"/>
      <c r="C239" s="17"/>
      <c r="D239" s="17"/>
    </row>
    <row r="240" spans="2:4" x14ac:dyDescent="0.25">
      <c r="B240" s="17"/>
      <c r="C240" s="17"/>
      <c r="D240" s="17"/>
    </row>
    <row r="241" spans="2:4" x14ac:dyDescent="0.25">
      <c r="B241" s="17"/>
      <c r="C241" s="17"/>
      <c r="D241" s="17"/>
    </row>
    <row r="242" spans="2:4" x14ac:dyDescent="0.25">
      <c r="B242" s="17"/>
      <c r="C242" s="17"/>
      <c r="D242" s="17"/>
    </row>
    <row r="243" spans="2:4" x14ac:dyDescent="0.25">
      <c r="B243" s="17"/>
      <c r="C243" s="17"/>
      <c r="D243" s="17"/>
    </row>
    <row r="244" spans="2:4" x14ac:dyDescent="0.25">
      <c r="B244" s="17"/>
      <c r="C244" s="17"/>
      <c r="D244" s="17"/>
    </row>
    <row r="245" spans="2:4" x14ac:dyDescent="0.25">
      <c r="B245" s="17"/>
      <c r="C245" s="17"/>
      <c r="D245" s="17"/>
    </row>
    <row r="246" spans="2:4" x14ac:dyDescent="0.25">
      <c r="B246" s="17"/>
      <c r="C246" s="17"/>
      <c r="D246" s="17"/>
    </row>
    <row r="247" spans="2:4" x14ac:dyDescent="0.25">
      <c r="B247" s="17"/>
      <c r="C247" s="17"/>
      <c r="D247" s="17"/>
    </row>
    <row r="248" spans="2:4" x14ac:dyDescent="0.25">
      <c r="B248" s="17"/>
      <c r="C248" s="17"/>
      <c r="D248" s="17"/>
    </row>
    <row r="249" spans="2:4" x14ac:dyDescent="0.25">
      <c r="B249" s="17"/>
      <c r="C249" s="17"/>
      <c r="D249" s="17"/>
    </row>
    <row r="250" spans="2:4" x14ac:dyDescent="0.25">
      <c r="B250" s="17"/>
      <c r="C250" s="17"/>
      <c r="D250" s="17"/>
    </row>
    <row r="251" spans="2:4" x14ac:dyDescent="0.25">
      <c r="B251" s="17"/>
      <c r="C251" s="17"/>
      <c r="D251" s="17"/>
    </row>
    <row r="252" spans="2:4" x14ac:dyDescent="0.25">
      <c r="B252" s="17"/>
      <c r="C252" s="17"/>
      <c r="D252" s="17"/>
    </row>
    <row r="253" spans="2:4" x14ac:dyDescent="0.25">
      <c r="B253" s="17"/>
      <c r="C253" s="17"/>
      <c r="D253" s="17"/>
    </row>
  </sheetData>
  <pageMargins left="0.7" right="0.7" top="0.75" bottom="0.75" header="0.3" footer="0.3"/>
  <pageSetup scale="53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862A7241CD5C4BB9A49AEC91EB145E" ma:contentTypeVersion="10" ma:contentTypeDescription="Create a new document." ma:contentTypeScope="" ma:versionID="db158b1f08bbe3796e47733fd22ba5ae">
  <xsd:schema xmlns:xsd="http://www.w3.org/2001/XMLSchema" xmlns:xs="http://www.w3.org/2001/XMLSchema" xmlns:p="http://schemas.microsoft.com/office/2006/metadata/properties" xmlns:ns1="http://schemas.microsoft.com/sharepoint/v3" xmlns:ns3="26e7f4b6-3714-4cf5-b0ae-a47b16f23eba" xmlns:ns4="c867d1a5-5827-4927-b797-91c0fe867b8f" targetNamespace="http://schemas.microsoft.com/office/2006/metadata/properties" ma:root="true" ma:fieldsID="4da53a4fbdd2051cb113dbd24ef833d6" ns1:_="" ns3:_="" ns4:_="">
    <xsd:import namespace="http://schemas.microsoft.com/sharepoint/v3"/>
    <xsd:import namespace="26e7f4b6-3714-4cf5-b0ae-a47b16f23eba"/>
    <xsd:import namespace="c867d1a5-5827-4927-b797-91c0fe867b8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e7f4b6-3714-4cf5-b0ae-a47b16f23e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7d1a5-5827-4927-b797-91c0fe867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EEED85-A213-4CE8-96F0-4A8CE441FE51}">
  <ds:schemaRefs>
    <ds:schemaRef ds:uri="http://purl.org/dc/terms/"/>
    <ds:schemaRef ds:uri="http://schemas.microsoft.com/office/2006/documentManagement/types"/>
    <ds:schemaRef ds:uri="c867d1a5-5827-4927-b797-91c0fe867b8f"/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26e7f4b6-3714-4cf5-b0ae-a47b16f23eba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931E20-8334-4173-9251-64BA3BD33B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60A3A4-B4DE-48ED-9B69-79EF6C0FF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e7f4b6-3714-4cf5-b0ae-a47b16f23eba"/>
    <ds:schemaRef ds:uri="c867d1a5-5827-4927-b797-91c0fe867b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Felder, Keryn</dc:creator>
  <cp:keywords/>
  <dc:description/>
  <cp:lastModifiedBy>Yazbak, Peter</cp:lastModifiedBy>
  <cp:revision/>
  <cp:lastPrinted>2020-08-17T14:45:00Z</cp:lastPrinted>
  <dcterms:created xsi:type="dcterms:W3CDTF">2020-07-01T11:36:52Z</dcterms:created>
  <dcterms:modified xsi:type="dcterms:W3CDTF">2020-08-27T17:26:17Z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0x010100E1862A7241CD5C4BB9A49AEC91EB145E</vt:lpwstr>
  </property>
</Properties>
</file>