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11"/>
  <workbookPr defaultThemeVersion="166925"/>
  <mc:AlternateContent xmlns:mc="http://schemas.openxmlformats.org/markup-compatibility/2006">
    <mc:Choice Requires="x15">
      <x15ac:absPath xmlns:x15ac="http://schemas.microsoft.com/office/spreadsheetml/2010/11/ac" url="https://ctgovexec.sharepoint.com/sites/SDE-DL-Performance/Shared Documents/Research and Analysis/Grade 3 ELA Analysis/"/>
    </mc:Choice>
  </mc:AlternateContent>
  <xr:revisionPtr revIDLastSave="0" documentId="8_{16A04A5F-5AF9-4F37-B0CE-65FD8C904E9C}" xr6:coauthVersionLast="47" xr6:coauthVersionMax="47" xr10:uidLastSave="{00000000-0000-0000-0000-000000000000}"/>
  <bookViews>
    <workbookView xWindow="-90" yWindow="-90" windowWidth="19380" windowHeight="10380" firstSheet="4" activeTab="4" xr2:uid="{6361C075-80CC-4ACB-A361-F8C0C6425B9F}"/>
  </bookViews>
  <sheets>
    <sheet name="Notes" sheetId="3" r:id="rId1"/>
    <sheet name="DataEntryTemplate" sheetId="1" r:id="rId2"/>
    <sheet name="PercentSubstantiallyDeficient" sheetId="4" r:id="rId3"/>
    <sheet name="What Should be Reported" sheetId="2" r:id="rId4"/>
    <sheet name="Cut Scores" sheetId="6" r:id="rId5"/>
  </sheets>
  <definedNames>
    <definedName name="_xlnm._FilterDatabase" localSheetId="4" hidden="1">'Cut Scores'!$A$2:$N$15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11" i="4"/>
  <c r="E8" i="4"/>
  <c r="E7" i="4"/>
  <c r="E6" i="4"/>
  <c r="AN5" i="1"/>
  <c r="AN6" i="1"/>
  <c r="AN7" i="1"/>
  <c r="AN8" i="1"/>
  <c r="AN9" i="1"/>
  <c r="AN10" i="1"/>
  <c r="AN11" i="1"/>
  <c r="AN12" i="1"/>
  <c r="AN4" i="1"/>
  <c r="T12" i="4"/>
  <c r="S12" i="4"/>
  <c r="R12" i="4"/>
  <c r="Q12" i="4"/>
  <c r="P12" i="4"/>
  <c r="O12" i="4"/>
  <c r="N12" i="4"/>
  <c r="M12" i="4"/>
  <c r="L12" i="4"/>
  <c r="K12" i="4"/>
  <c r="J12" i="4"/>
  <c r="I12" i="4"/>
  <c r="H12" i="4"/>
  <c r="G12" i="4"/>
  <c r="F12" i="4"/>
  <c r="E12" i="4"/>
  <c r="T11" i="4"/>
  <c r="S11" i="4"/>
  <c r="R11" i="4"/>
  <c r="Q11" i="4"/>
  <c r="P11" i="4"/>
  <c r="O11" i="4"/>
  <c r="N11" i="4"/>
  <c r="M11" i="4"/>
  <c r="L11" i="4"/>
  <c r="K11" i="4"/>
  <c r="J11" i="4"/>
  <c r="I11" i="4"/>
  <c r="H11" i="4"/>
  <c r="G11" i="4"/>
  <c r="F11" i="4"/>
  <c r="T10" i="4"/>
  <c r="S10" i="4"/>
  <c r="R10" i="4"/>
  <c r="Q10" i="4"/>
  <c r="P10" i="4"/>
  <c r="O10" i="4"/>
  <c r="N10" i="4"/>
  <c r="M10" i="4"/>
  <c r="L10" i="4"/>
  <c r="K10" i="4"/>
  <c r="J10" i="4"/>
  <c r="I10" i="4"/>
  <c r="H10" i="4"/>
  <c r="G10" i="4"/>
  <c r="F10" i="4"/>
  <c r="E10" i="4"/>
  <c r="T9" i="4"/>
  <c r="S9" i="4"/>
  <c r="R9" i="4"/>
  <c r="Q9" i="4"/>
  <c r="P9" i="4"/>
  <c r="O9" i="4"/>
  <c r="N9" i="4"/>
  <c r="M9" i="4"/>
  <c r="L9" i="4"/>
  <c r="K9" i="4"/>
  <c r="J9" i="4"/>
  <c r="I9" i="4"/>
  <c r="H9" i="4"/>
  <c r="G9" i="4"/>
  <c r="F9" i="4"/>
  <c r="E9" i="4"/>
  <c r="T8" i="4"/>
  <c r="S8" i="4"/>
  <c r="R8" i="4"/>
  <c r="Q8" i="4"/>
  <c r="P8" i="4"/>
  <c r="O8" i="4"/>
  <c r="N8" i="4"/>
  <c r="M8" i="4"/>
  <c r="L8" i="4"/>
  <c r="K8" i="4"/>
  <c r="J8" i="4"/>
  <c r="I8" i="4"/>
  <c r="H8" i="4"/>
  <c r="G8" i="4"/>
  <c r="F8" i="4"/>
  <c r="T7" i="4"/>
  <c r="S7" i="4"/>
  <c r="R7" i="4"/>
  <c r="Q7" i="4"/>
  <c r="P7" i="4"/>
  <c r="O7" i="4"/>
  <c r="N7" i="4"/>
  <c r="M7" i="4"/>
  <c r="L7" i="4"/>
  <c r="K7" i="4"/>
  <c r="J7" i="4"/>
  <c r="I7" i="4"/>
  <c r="H7" i="4"/>
  <c r="G7" i="4"/>
  <c r="F7" i="4"/>
  <c r="T6" i="4"/>
  <c r="S6" i="4"/>
  <c r="R6" i="4"/>
  <c r="Q6" i="4"/>
  <c r="P6" i="4"/>
  <c r="O6" i="4"/>
  <c r="N6" i="4"/>
  <c r="M6" i="4"/>
  <c r="L6" i="4"/>
  <c r="K6" i="4"/>
  <c r="J6" i="4"/>
  <c r="I6" i="4"/>
  <c r="H6" i="4"/>
  <c r="G6" i="4"/>
  <c r="F6" i="4"/>
  <c r="T5" i="4"/>
  <c r="S5" i="4"/>
  <c r="R5" i="4"/>
  <c r="Q5" i="4"/>
  <c r="P5" i="4"/>
  <c r="O5" i="4"/>
  <c r="N5" i="4"/>
  <c r="M5" i="4"/>
  <c r="L5" i="4"/>
  <c r="K5" i="4"/>
  <c r="J5" i="4"/>
  <c r="I5" i="4"/>
  <c r="H5" i="4"/>
  <c r="G5" i="4"/>
  <c r="F5" i="4"/>
  <c r="T4" i="4"/>
  <c r="S4" i="4"/>
  <c r="R4" i="4"/>
  <c r="Q4" i="4"/>
  <c r="P4" i="4"/>
  <c r="O4" i="4"/>
  <c r="N4" i="4"/>
  <c r="M4" i="4"/>
  <c r="L4" i="4"/>
  <c r="K4" i="4"/>
  <c r="J4" i="4"/>
  <c r="I4" i="4"/>
  <c r="H4" i="4"/>
  <c r="G4" i="4"/>
  <c r="F4" i="4"/>
  <c r="AT9" i="1"/>
  <c r="AT10" i="1"/>
  <c r="AT11" i="1"/>
  <c r="AT12" i="1"/>
  <c r="AS6" i="1"/>
  <c r="AS9" i="1"/>
  <c r="AS10" i="1"/>
  <c r="AS11" i="1"/>
  <c r="AS12" i="1"/>
  <c r="U4" i="1"/>
  <c r="AR4" i="1" s="1"/>
  <c r="B4" i="4"/>
  <c r="A4" i="4"/>
  <c r="B12" i="4"/>
  <c r="A12" i="4"/>
  <c r="B11" i="4"/>
  <c r="A11" i="4"/>
  <c r="B10" i="4"/>
  <c r="A10" i="4"/>
  <c r="B9" i="4"/>
  <c r="A9" i="4"/>
  <c r="B8" i="4"/>
  <c r="A8" i="4"/>
  <c r="B7" i="4"/>
  <c r="A7" i="4"/>
  <c r="B6" i="4"/>
  <c r="A6" i="4"/>
  <c r="B5" i="4"/>
  <c r="A5" i="4"/>
  <c r="AO7" i="1"/>
  <c r="AO8" i="1"/>
  <c r="AO9" i="1"/>
  <c r="AO11" i="1"/>
  <c r="AO12" i="1"/>
  <c r="AK5" i="1"/>
  <c r="AL5" i="1"/>
  <c r="AM5" i="1"/>
  <c r="AK6" i="1"/>
  <c r="AL6" i="1"/>
  <c r="AM6" i="1"/>
  <c r="AO6" i="1"/>
  <c r="AP6" i="1"/>
  <c r="AK7" i="1"/>
  <c r="AL7" i="1"/>
  <c r="AM7" i="1"/>
  <c r="AK8" i="1"/>
  <c r="AL8" i="1"/>
  <c r="AM8" i="1"/>
  <c r="AQ8" i="1"/>
  <c r="AK9" i="1"/>
  <c r="AL9" i="1"/>
  <c r="AM9" i="1"/>
  <c r="AP9" i="1"/>
  <c r="AQ9" i="1"/>
  <c r="AR9" i="1"/>
  <c r="AK10" i="1"/>
  <c r="AL10" i="1"/>
  <c r="AM10" i="1"/>
  <c r="AO10" i="1"/>
  <c r="AP10" i="1"/>
  <c r="AQ10" i="1"/>
  <c r="AR10" i="1"/>
  <c r="AK11" i="1"/>
  <c r="AL11" i="1"/>
  <c r="AM11" i="1"/>
  <c r="AP11" i="1"/>
  <c r="AQ11" i="1"/>
  <c r="AR11" i="1"/>
  <c r="AK12" i="1"/>
  <c r="AL12" i="1"/>
  <c r="AM12" i="1"/>
  <c r="AP12" i="1"/>
  <c r="AQ12" i="1"/>
  <c r="AR12" i="1"/>
  <c r="AM4" i="1"/>
  <c r="AL4" i="1"/>
  <c r="AK4" i="1"/>
  <c r="AS5" i="1" l="1"/>
  <c r="AR8" i="1"/>
  <c r="AR5" i="1"/>
  <c r="AR6" i="1"/>
  <c r="AQ5" i="1"/>
  <c r="AT6" i="1"/>
  <c r="AP8" i="1"/>
  <c r="AQ6" i="1"/>
  <c r="AP5" i="1"/>
  <c r="AS8" i="1"/>
  <c r="AT5" i="1"/>
  <c r="B15" i="1"/>
  <c r="AS7" i="1"/>
  <c r="AT8" i="1"/>
  <c r="AR7" i="1"/>
  <c r="AQ7" i="1"/>
  <c r="AT7" i="1"/>
  <c r="AP7" i="1"/>
  <c r="AT4" i="1"/>
  <c r="AS4" i="1"/>
  <c r="E4" i="4"/>
  <c r="AQ4" i="1"/>
  <c r="AP4" i="1"/>
  <c r="AO4" i="1"/>
  <c r="AO5" i="1"/>
  <c r="B16" i="1" l="1"/>
</calcChain>
</file>

<file path=xl/sharedStrings.xml><?xml version="1.0" encoding="utf-8"?>
<sst xmlns="http://schemas.openxmlformats.org/spreadsheetml/2006/main" count="276" uniqueCount="155">
  <si>
    <t>Number Tested</t>
  </si>
  <si>
    <t>Number Substantially Deficient</t>
  </si>
  <si>
    <t>Validations</t>
  </si>
  <si>
    <t>Race/Ethnicity</t>
  </si>
  <si>
    <t>Gender</t>
  </si>
  <si>
    <t>Meal Eligibility</t>
  </si>
  <si>
    <t>Language</t>
  </si>
  <si>
    <t>Disability</t>
  </si>
  <si>
    <t>Instrument</t>
  </si>
  <si>
    <t>Measurement</t>
  </si>
  <si>
    <t>Grade</t>
  </si>
  <si>
    <t>SpringOfYear</t>
  </si>
  <si>
    <t xml:space="preserve"> All Students</t>
  </si>
  <si>
    <t>American Indian or Alaska Native</t>
  </si>
  <si>
    <t>Asian</t>
  </si>
  <si>
    <t>Black or African American</t>
  </si>
  <si>
    <t>Hispanic/Latino</t>
  </si>
  <si>
    <t>Native Hawaiian or Pacific Islander</t>
  </si>
  <si>
    <t>Two or More Races</t>
  </si>
  <si>
    <t>White</t>
  </si>
  <si>
    <t>Female</t>
  </si>
  <si>
    <t>Male</t>
  </si>
  <si>
    <t>Free/Reduced</t>
  </si>
  <si>
    <t>Non-Subsidized</t>
  </si>
  <si>
    <t>Multilanguage Learner</t>
  </si>
  <si>
    <t>Non-multilanguage Learner</t>
  </si>
  <si>
    <t>Students with Disabilities</t>
  </si>
  <si>
    <t>Students without Disabilities</t>
  </si>
  <si>
    <t>Race/Ethnicity Total Matches All Students</t>
  </si>
  <si>
    <t>Gender Total Matches All Students</t>
  </si>
  <si>
    <t>Meal Eligibility Totals Matches All Students</t>
  </si>
  <si>
    <t>Language Totals Matches All Students</t>
  </si>
  <si>
    <t>Disability Totals Matches All Students</t>
  </si>
  <si>
    <t>DIBELS 8th Edition</t>
  </si>
  <si>
    <t>Phoneme Segmentation Fluency</t>
  </si>
  <si>
    <t>K</t>
  </si>
  <si>
    <t>Have all data been entered?</t>
  </si>
  <si>
    <t>Do the data pass all validations?</t>
  </si>
  <si>
    <t>Percent Substantially Deficient</t>
  </si>
  <si>
    <t>Which Assessment Results are Recommended for Use in the Data Template</t>
  </si>
  <si>
    <t>K (Spring) Measurement</t>
  </si>
  <si>
    <t>1 (Spring) Measurement</t>
  </si>
  <si>
    <t>2 (Spring) Measurement</t>
  </si>
  <si>
    <t>3 (Spring) Measurement</t>
  </si>
  <si>
    <t>aimswebPLUS Test of Early Literacy and Reading</t>
  </si>
  <si>
    <t>N/A</t>
  </si>
  <si>
    <t>AIMSweb</t>
  </si>
  <si>
    <t>Oral Reading Fluency</t>
  </si>
  <si>
    <t>DIBELS 6th Edition (OR) mCLASS DIBELS NEXT (OR) DIBELS 8th Edition and mCLASS DIBELS 8th Edition</t>
  </si>
  <si>
    <t>easyCBM Reading</t>
  </si>
  <si>
    <t>Phoneme Segmenting</t>
  </si>
  <si>
    <t>Passage Reading Fluency</t>
  </si>
  <si>
    <t>EdCheckup</t>
  </si>
  <si>
    <t>STEEP</t>
  </si>
  <si>
    <t>i-Ready</t>
  </si>
  <si>
    <t>Overall Reading</t>
  </si>
  <si>
    <t>NWEA MAP</t>
  </si>
  <si>
    <t>Reading for Primary Grades</t>
  </si>
  <si>
    <t>Reading</t>
  </si>
  <si>
    <t>STAR</t>
  </si>
  <si>
    <t>STAR Early Literacy (OR) STAR Reading</t>
  </si>
  <si>
    <t>Cut Scores for When a Student Should be Identified as Substantially Deficient</t>
  </si>
  <si>
    <t>Test</t>
  </si>
  <si>
    <t>Score</t>
  </si>
  <si>
    <t>KF</t>
  </si>
  <si>
    <t>KW</t>
  </si>
  <si>
    <t>K-spring</t>
  </si>
  <si>
    <t>1F</t>
  </si>
  <si>
    <t>1W</t>
  </si>
  <si>
    <t>1-Spring</t>
  </si>
  <si>
    <t>2F</t>
  </si>
  <si>
    <t>2W</t>
  </si>
  <si>
    <t>2-Spring</t>
  </si>
  <si>
    <t>3F</t>
  </si>
  <si>
    <t>3W</t>
  </si>
  <si>
    <t>3-Spring</t>
  </si>
  <si>
    <t>Dibels 6th Edition</t>
  </si>
  <si>
    <t>PSF</t>
  </si>
  <si>
    <t>&lt;10</t>
  </si>
  <si>
    <t>ORF</t>
  </si>
  <si>
    <t>&lt;20</t>
  </si>
  <si>
    <t>&lt;26</t>
  </si>
  <si>
    <t>&lt;52</t>
  </si>
  <si>
    <t>&lt;70</t>
  </si>
  <si>
    <t>&lt;53</t>
  </si>
  <si>
    <t>&lt;67</t>
  </si>
  <si>
    <t>&lt;80</t>
  </si>
  <si>
    <t>Dibels Next</t>
  </si>
  <si>
    <t>&lt;25</t>
  </si>
  <si>
    <t>&lt;16</t>
  </si>
  <si>
    <t>&lt;32</t>
  </si>
  <si>
    <t>&lt;37</t>
  </si>
  <si>
    <t>&lt;55</t>
  </si>
  <si>
    <t>&lt;65</t>
  </si>
  <si>
    <t>&lt;68</t>
  </si>
  <si>
    <t>Dibels 8th Edition</t>
  </si>
  <si>
    <t>ORF-WordsCorrect</t>
  </si>
  <si>
    <t>&lt;77</t>
  </si>
  <si>
    <t>&lt;96</t>
  </si>
  <si>
    <t>AIMSWeb</t>
  </si>
  <si>
    <t>&lt;6</t>
  </si>
  <si>
    <t>&lt;21</t>
  </si>
  <si>
    <t>&lt;14</t>
  </si>
  <si>
    <t>&lt;24</t>
  </si>
  <si>
    <t>&lt;47</t>
  </si>
  <si>
    <t>&lt;61</t>
  </si>
  <si>
    <t>&lt;42</t>
  </si>
  <si>
    <t>&lt;64</t>
  </si>
  <si>
    <t>&lt;83</t>
  </si>
  <si>
    <t>&lt;13</t>
  </si>
  <si>
    <t>&lt;43</t>
  </si>
  <si>
    <t>&lt;39</t>
  </si>
  <si>
    <t>&lt;56</t>
  </si>
  <si>
    <t>&lt;74</t>
  </si>
  <si>
    <t>&lt;91</t>
  </si>
  <si>
    <t>EdCheckUp</t>
  </si>
  <si>
    <t>&lt;8</t>
  </si>
  <si>
    <t>&lt;35</t>
  </si>
  <si>
    <t>&lt;30</t>
  </si>
  <si>
    <t>&lt;76</t>
  </si>
  <si>
    <t>&lt;49</t>
  </si>
  <si>
    <t>&lt;71</t>
  </si>
  <si>
    <t>&lt;93</t>
  </si>
  <si>
    <t>Comp</t>
  </si>
  <si>
    <t>&lt;130</t>
  </si>
  <si>
    <t>&lt;141</t>
  </si>
  <si>
    <t>&lt;147</t>
  </si>
  <si>
    <t>&lt;150</t>
  </si>
  <si>
    <t>&lt;160</t>
  </si>
  <si>
    <t>&lt;165</t>
  </si>
  <si>
    <t>&lt;162</t>
  </si>
  <si>
    <t>&lt;172</t>
  </si>
  <si>
    <t>&lt;176</t>
  </si>
  <si>
    <t>&lt;175</t>
  </si>
  <si>
    <t>&lt;182</t>
  </si>
  <si>
    <t>&lt;186</t>
  </si>
  <si>
    <t>STAR-EL</t>
  </si>
  <si>
    <t>&lt;399</t>
  </si>
  <si>
    <t>&lt;430</t>
  </si>
  <si>
    <t>&lt;469</t>
  </si>
  <si>
    <t>&lt;545</t>
  </si>
  <si>
    <t>&lt;601</t>
  </si>
  <si>
    <t>&lt;657</t>
  </si>
  <si>
    <t>&lt;707</t>
  </si>
  <si>
    <t>&lt;748</t>
  </si>
  <si>
    <t>&lt;782</t>
  </si>
  <si>
    <t>&lt;794</t>
  </si>
  <si>
    <t>&lt;812</t>
  </si>
  <si>
    <t>&lt;828</t>
  </si>
  <si>
    <t>&lt;88</t>
  </si>
  <si>
    <t>&lt;106</t>
  </si>
  <si>
    <t>&lt;217</t>
  </si>
  <si>
    <t>&lt;235</t>
  </si>
  <si>
    <t>&lt;272</t>
  </si>
  <si>
    <t>&lt;311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</si>
</sst>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0" fillId="0" borderId="1" xfId="0" applyBorder="1"/>
    <xf numFmtId="0" fontId="0" fillId="0" borderId="1" xfId="0" applyBorder="1" applyAlignment="1">
      <alignment horizontal="center" vertical="center" wrapText="1"/>
    </xf>
    <xf numFmtId="0" fontId="0" fillId="0" borderId="0" xfId="0" applyAlignment="1">
      <alignment horizontal="center" vertical="center" wrapText="1"/>
    </xf>
    <xf numFmtId="0" fontId="5" fillId="0" borderId="0" xfId="0" applyFont="1"/>
    <xf numFmtId="0" fontId="0" fillId="0" borderId="0" xfId="0" applyAlignment="1">
      <alignment horizontal="center" vertical="center"/>
    </xf>
    <xf numFmtId="0" fontId="0" fillId="0" borderId="6" xfId="0" applyBorder="1" applyAlignment="1">
      <alignment horizontal="center" vertical="center" wrapText="1"/>
    </xf>
    <xf numFmtId="0" fontId="3" fillId="0" borderId="12" xfId="0" applyFont="1" applyBorder="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left" vertical="center"/>
    </xf>
    <xf numFmtId="0" fontId="0" fillId="0" borderId="11" xfId="0" applyBorder="1" applyAlignment="1">
      <alignment horizontal="left" vertical="center" wrapText="1"/>
    </xf>
    <xf numFmtId="0" fontId="0" fillId="0" borderId="13" xfId="0" applyBorder="1" applyAlignment="1">
      <alignment horizontal="left" vertical="center"/>
    </xf>
    <xf numFmtId="0" fontId="0" fillId="0" borderId="1" xfId="0" applyBorder="1" applyAlignment="1">
      <alignment horizontal="center" vertical="center"/>
    </xf>
    <xf numFmtId="0" fontId="0" fillId="0" borderId="6" xfId="0" applyBorder="1" applyAlignment="1">
      <alignment horizontal="center" vertical="center"/>
    </xf>
    <xf numFmtId="0" fontId="6" fillId="2" borderId="1" xfId="0" applyFont="1" applyFill="1" applyBorder="1"/>
    <xf numFmtId="0" fontId="6" fillId="2" borderId="1" xfId="0" applyFont="1" applyFill="1" applyBorder="1" applyAlignment="1">
      <alignment horizontal="center" vertical="center"/>
    </xf>
    <xf numFmtId="0" fontId="6" fillId="2" borderId="11" xfId="0" applyFont="1" applyFill="1" applyBorder="1"/>
    <xf numFmtId="0" fontId="6" fillId="2" borderId="6" xfId="0" applyFont="1" applyFill="1" applyBorder="1"/>
    <xf numFmtId="0" fontId="6" fillId="2" borderId="0" xfId="0" applyFont="1" applyFill="1"/>
    <xf numFmtId="0" fontId="0" fillId="5" borderId="8"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6" xfId="0" applyFill="1" applyBorder="1" applyAlignment="1">
      <alignment horizontal="center" vertical="center" wrapText="1"/>
    </xf>
    <xf numFmtId="0" fontId="3" fillId="5" borderId="11" xfId="0" applyFont="1" applyFill="1" applyBorder="1" applyAlignment="1">
      <alignment horizontal="center" vertical="center" wrapText="1"/>
    </xf>
    <xf numFmtId="0" fontId="3" fillId="0" borderId="0" xfId="0" applyFont="1" applyAlignment="1">
      <alignment horizontal="center" vertical="center"/>
    </xf>
    <xf numFmtId="0" fontId="6" fillId="0" borderId="1" xfId="0" applyFont="1" applyBorder="1"/>
    <xf numFmtId="0" fontId="6" fillId="0" borderId="1" xfId="0" applyFont="1" applyBorder="1" applyProtection="1">
      <protection locked="0"/>
    </xf>
    <xf numFmtId="0" fontId="6" fillId="0" borderId="11" xfId="0" applyFont="1" applyBorder="1" applyProtection="1">
      <protection locked="0"/>
    </xf>
    <xf numFmtId="0" fontId="6" fillId="0" borderId="6" xfId="0" applyFont="1" applyBorder="1" applyProtection="1">
      <protection locked="0"/>
    </xf>
    <xf numFmtId="0" fontId="6" fillId="2" borderId="6" xfId="0" applyFont="1" applyFill="1" applyBorder="1" applyAlignment="1">
      <alignment horizontal="center" vertical="center"/>
    </xf>
    <xf numFmtId="0" fontId="0" fillId="5" borderId="1" xfId="0" applyFill="1" applyBorder="1" applyAlignment="1">
      <alignment horizontal="center" vertical="center" wrapText="1"/>
    </xf>
    <xf numFmtId="0" fontId="0" fillId="2" borderId="1" xfId="0" applyFill="1" applyBorder="1"/>
    <xf numFmtId="0" fontId="3" fillId="0" borderId="0" xfId="0" applyFont="1"/>
    <xf numFmtId="164" fontId="6" fillId="0" borderId="1" xfId="1" applyNumberFormat="1" applyFont="1" applyFill="1" applyBorder="1" applyAlignment="1">
      <alignment horizontal="right" vertical="center"/>
    </xf>
    <xf numFmtId="164" fontId="6" fillId="2" borderId="1" xfId="1" applyNumberFormat="1" applyFont="1" applyFill="1" applyBorder="1" applyAlignment="1">
      <alignment horizontal="right" vertical="center"/>
    </xf>
    <xf numFmtId="0" fontId="3" fillId="5" borderId="1" xfId="0" applyFont="1" applyFill="1" applyBorder="1" applyAlignment="1">
      <alignment horizontal="center"/>
    </xf>
    <xf numFmtId="0" fontId="4" fillId="4" borderId="1" xfId="0" applyFont="1" applyFill="1" applyBorder="1" applyAlignment="1">
      <alignment horizontal="center"/>
    </xf>
    <xf numFmtId="0" fontId="3" fillId="5" borderId="9"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2" fillId="4" borderId="7" xfId="0" applyFont="1" applyFill="1" applyBorder="1" applyAlignment="1">
      <alignment horizontal="center"/>
    </xf>
    <xf numFmtId="0" fontId="2" fillId="4" borderId="5" xfId="0" applyFont="1" applyFill="1" applyBorder="1" applyAlignment="1">
      <alignment horizontal="center"/>
    </xf>
    <xf numFmtId="0" fontId="3" fillId="5" borderId="10" xfId="0" applyFont="1" applyFill="1" applyBorder="1" applyAlignment="1">
      <alignment horizontal="center" vertical="center" wrapText="1"/>
    </xf>
    <xf numFmtId="0" fontId="2" fillId="4" borderId="1" xfId="0" applyFont="1" applyFill="1" applyBorder="1" applyAlignment="1">
      <alignment horizontal="center"/>
    </xf>
  </cellXfs>
  <cellStyles count="2">
    <cellStyle name="Normal" xfId="0" builtinId="0"/>
    <cellStyle name="Percent" xfId="1" builtinId="5"/>
  </cellStyles>
  <dxfs count="13">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2</xdr:row>
      <xdr:rowOff>9525</xdr:rowOff>
    </xdr:from>
    <xdr:to>
      <xdr:col>13</xdr:col>
      <xdr:colOff>276225</xdr:colOff>
      <xdr:row>20</xdr:row>
      <xdr:rowOff>133350</xdr:rowOff>
    </xdr:to>
    <xdr:sp macro="" textlink="">
      <xdr:nvSpPr>
        <xdr:cNvPr id="2" name="TextBox 1">
          <a:extLst>
            <a:ext uri="{FF2B5EF4-FFF2-40B4-BE49-F238E27FC236}">
              <a16:creationId xmlns:a16="http://schemas.microsoft.com/office/drawing/2014/main" id="{93DEE176-D1F7-1B7A-4A8A-69D527E89886}"/>
            </a:ext>
          </a:extLst>
        </xdr:cNvPr>
        <xdr:cNvSpPr txBox="1"/>
      </xdr:nvSpPr>
      <xdr:spPr>
        <a:xfrm>
          <a:off x="904875" y="384175"/>
          <a:ext cx="7296150" cy="34956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Steps to Completing</a:t>
          </a:r>
          <a:r>
            <a:rPr lang="en-US" sz="1100" b="1" baseline="0"/>
            <a:t> this Template</a:t>
          </a:r>
        </a:p>
        <a:p>
          <a:endParaRPr lang="en-US" sz="1100" baseline="0"/>
        </a:p>
        <a:p>
          <a:r>
            <a:rPr lang="en-US" sz="1100" baseline="0"/>
            <a:t>1. Review the "What Should be Reported" tab to see the recommended subtest results (i.e., measurement) to be reported for each grade and instrument. </a:t>
          </a:r>
        </a:p>
        <a:p>
          <a:endParaRPr lang="en-US" sz="1100" baseline="0"/>
        </a:p>
        <a:p>
          <a:r>
            <a:rPr lang="en-US" sz="1100" baseline="0"/>
            <a:t>2. Review the "Data Entry Template" tab. Note that you need to report counts of all students students tested and counts of students who are substantially deficient. </a:t>
          </a:r>
        </a:p>
        <a:p>
          <a:endParaRPr lang="en-US" sz="1100" baseline="0"/>
        </a:p>
        <a:p>
          <a:r>
            <a:rPr lang="en-US" sz="1100" baseline="0"/>
            <a:t>3. Assemble the data from your own systems. </a:t>
          </a:r>
        </a:p>
        <a:p>
          <a:endParaRPr lang="en-US" sz="1100" baseline="0"/>
        </a:p>
        <a:p>
          <a:r>
            <a:rPr lang="en-US" sz="1100" baseline="0"/>
            <a:t>4. Enter the data in the table.</a:t>
          </a:r>
          <a:r>
            <a:rPr lang="en-US" sz="1100" baseline="0">
              <a:solidFill>
                <a:sysClr val="windowText" lastClr="000000"/>
              </a:solidFill>
            </a:rPr>
            <a:t> </a:t>
          </a:r>
          <a:r>
            <a:rPr lang="en-US" sz="1100" b="1">
              <a:solidFill>
                <a:schemeClr val="dk1"/>
              </a:solidFill>
              <a:effectLst/>
              <a:latin typeface="+mn-lt"/>
              <a:ea typeface="+mn-ea"/>
              <a:cs typeface="+mn-cs"/>
            </a:rPr>
            <a:t>If the local or regional board of education administered an assessment that is different from the ones prepopulated on the “What Should be Reported” tab, the local or regional board of education must provide the assessment name and the corresponding data. If no assessment was administered for that specific grade in that specific spring of the fiscal year, indicate “No Assessment Administered” for that respective row in Column A (Instrument).</a:t>
          </a:r>
          <a:endParaRPr lang="en-US" sz="1100">
            <a:solidFill>
              <a:schemeClr val="dk1"/>
            </a:solidFill>
            <a:effectLst/>
            <a:latin typeface="+mn-lt"/>
            <a:ea typeface="+mn-ea"/>
            <a:cs typeface="+mn-cs"/>
          </a:endParaRPr>
        </a:p>
        <a:p>
          <a:endParaRPr lang="en-US" sz="1100" baseline="0"/>
        </a:p>
        <a:p>
          <a:r>
            <a:rPr lang="en-US" sz="1100" baseline="0"/>
            <a:t>5. Ensure that all validations are TRUE/green.</a:t>
          </a:r>
        </a:p>
        <a:p>
          <a:endParaRPr lang="en-US" sz="1100" baseline="0"/>
        </a:p>
        <a:p>
          <a:r>
            <a:rPr lang="en-US" sz="1100" baseline="0"/>
            <a:t>6. Copy and paste the table in the "PercentSubstantiallyDeficient" tab into the waiver application.</a:t>
          </a:r>
        </a:p>
        <a:p>
          <a:endParaRPr lang="en-US" sz="1100" baseline="0"/>
        </a:p>
        <a:p>
          <a:r>
            <a:rPr lang="en-US" sz="1100" baseline="0"/>
            <a:t>7. Save this excel workbook with the name of the district and email to </a:t>
          </a:r>
          <a:r>
            <a:rPr lang="en-US" sz="1100" b="1" i="0" u="none" strike="noStrike">
              <a:solidFill>
                <a:schemeClr val="dk1"/>
              </a:solidFill>
              <a:effectLst/>
              <a:latin typeface="+mn-lt"/>
              <a:ea typeface="+mn-ea"/>
              <a:cs typeface="+mn-cs"/>
              <a:hlinkClick xmlns:r="http://schemas.openxmlformats.org/officeDocument/2006/relationships" r:id=""/>
            </a:rPr>
            <a:t>SDE.LiteracyCenter@ct.gov</a:t>
          </a:r>
          <a:r>
            <a:rPr lang="en-US" sz="1100" b="0" i="0">
              <a:solidFill>
                <a:schemeClr val="dk1"/>
              </a:solidFill>
              <a:effectLst/>
              <a:latin typeface="+mn-lt"/>
              <a:ea typeface="+mn-ea"/>
              <a:cs typeface="+mn-cs"/>
            </a:rPr>
            <a:t>.</a:t>
          </a:r>
          <a:endParaRPr lang="en-US" sz="110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B079AE-B1A5-4E1F-8D04-4B10E363642D}" name="Table3" displayName="Table3" ref="A3:E12" totalsRowShown="0" headerRowDxfId="8" headerRowBorderDxfId="6" tableBorderDxfId="7" totalsRowBorderDxfId="5">
  <autoFilter ref="A3:E12" xr:uid="{BEB079AE-B1A5-4E1F-8D04-4B10E363642D}"/>
  <tableColumns count="5">
    <tableColumn id="1" xr3:uid="{E3EDC678-84E4-41EC-8DBF-8314C404B0AE}" name="Instrument" dataDxfId="4"/>
    <tableColumn id="2" xr3:uid="{DE8ACDE4-2D3F-4C95-AD9C-691FA3421776}" name="K (Spring) Measurement" dataDxfId="3"/>
    <tableColumn id="3" xr3:uid="{A63B5353-0BBE-4459-A9DC-47518BF84FFA}" name="1 (Spring) Measurement" dataDxfId="2"/>
    <tableColumn id="4" xr3:uid="{1B992B58-3EDE-489B-A011-9EADFFDBEAE9}" name="2 (Spring) Measurement" dataDxfId="1"/>
    <tableColumn id="5" xr3:uid="{3CD404F9-5186-40F0-A167-60A11A24BC93}" name="3 (Spring) Measure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2D45-308A-4254-BFA2-A286A58FD005}">
  <dimension ref="A1"/>
  <sheetViews>
    <sheetView workbookViewId="0"/>
  </sheetViews>
  <sheetFormatPr defaultRowHeight="14.85"/>
  <sheetData/>
  <sheetProtection algorithmName="SHA-512" hashValue="XEad3SF8Ls7HZvUNY8C+r9IxXaNluQ8HqZxq735ZevLtgGkoFvdqlyRH8c25iY+vbK83lHAJLQNimbwiVQ+8aQ==" saltValue="fDxLXAHjnHq3RJxxHqRVe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A4DF2-152D-491D-8B1C-9C2AC7E876AF}">
  <sheetPr>
    <pageSetUpPr fitToPage="1"/>
  </sheetPr>
  <dimension ref="A1:AT16"/>
  <sheetViews>
    <sheetView zoomScale="55" zoomScaleNormal="55" workbookViewId="0"/>
  </sheetViews>
  <sheetFormatPr defaultRowHeight="14.85"/>
  <cols>
    <col min="1" max="1" width="18" bestFit="1" customWidth="1"/>
    <col min="2" max="2" width="28.85546875" bestFit="1" customWidth="1"/>
    <col min="3" max="4" width="8.7109375" style="5"/>
  </cols>
  <sheetData>
    <row r="1" spans="1:46">
      <c r="E1" s="43" t="s">
        <v>0</v>
      </c>
      <c r="F1" s="44"/>
      <c r="G1" s="44"/>
      <c r="H1" s="44"/>
      <c r="I1" s="44"/>
      <c r="J1" s="44"/>
      <c r="K1" s="44"/>
      <c r="L1" s="44"/>
      <c r="M1" s="44"/>
      <c r="N1" s="44"/>
      <c r="O1" s="44"/>
      <c r="P1" s="44"/>
      <c r="Q1" s="44"/>
      <c r="R1" s="44"/>
      <c r="S1" s="44"/>
      <c r="T1" s="45"/>
      <c r="U1" s="46" t="s">
        <v>1</v>
      </c>
      <c r="V1" s="44"/>
      <c r="W1" s="44"/>
      <c r="X1" s="44"/>
      <c r="Y1" s="44"/>
      <c r="Z1" s="44"/>
      <c r="AA1" s="44"/>
      <c r="AB1" s="44"/>
      <c r="AC1" s="44"/>
      <c r="AD1" s="44"/>
      <c r="AE1" s="44"/>
      <c r="AF1" s="44"/>
      <c r="AG1" s="44"/>
      <c r="AH1" s="44"/>
      <c r="AI1" s="44"/>
      <c r="AJ1" s="47"/>
      <c r="AK1" s="39" t="s">
        <v>2</v>
      </c>
      <c r="AL1" s="39"/>
      <c r="AM1" s="39"/>
      <c r="AN1" s="39"/>
      <c r="AO1" s="39"/>
      <c r="AP1" s="39"/>
      <c r="AQ1" s="39"/>
      <c r="AR1" s="39"/>
      <c r="AS1" s="39"/>
      <c r="AT1" s="39"/>
    </row>
    <row r="2" spans="1:46" ht="14.85" customHeight="1">
      <c r="E2" s="22"/>
      <c r="F2" s="40" t="s">
        <v>3</v>
      </c>
      <c r="G2" s="40"/>
      <c r="H2" s="40"/>
      <c r="I2" s="40"/>
      <c r="J2" s="40"/>
      <c r="K2" s="40"/>
      <c r="L2" s="40"/>
      <c r="M2" s="40" t="s">
        <v>4</v>
      </c>
      <c r="N2" s="40"/>
      <c r="O2" s="40" t="s">
        <v>5</v>
      </c>
      <c r="P2" s="40"/>
      <c r="Q2" s="40" t="s">
        <v>6</v>
      </c>
      <c r="R2" s="48"/>
      <c r="S2" s="41" t="s">
        <v>7</v>
      </c>
      <c r="T2" s="41"/>
      <c r="U2" s="26"/>
      <c r="V2" s="40" t="s">
        <v>3</v>
      </c>
      <c r="W2" s="40"/>
      <c r="X2" s="40"/>
      <c r="Y2" s="40"/>
      <c r="Z2" s="40"/>
      <c r="AA2" s="40"/>
      <c r="AB2" s="40"/>
      <c r="AC2" s="41" t="s">
        <v>4</v>
      </c>
      <c r="AD2" s="41"/>
      <c r="AE2" s="41" t="s">
        <v>5</v>
      </c>
      <c r="AF2" s="41"/>
      <c r="AG2" s="41" t="s">
        <v>6</v>
      </c>
      <c r="AH2" s="42"/>
      <c r="AI2" s="41" t="s">
        <v>7</v>
      </c>
      <c r="AJ2" s="42"/>
      <c r="AK2" s="38" t="s">
        <v>0</v>
      </c>
      <c r="AL2" s="38"/>
      <c r="AM2" s="38"/>
      <c r="AN2" s="38"/>
      <c r="AO2" s="38"/>
      <c r="AP2" s="38" t="s">
        <v>0</v>
      </c>
      <c r="AQ2" s="38"/>
      <c r="AR2" s="38"/>
      <c r="AS2" s="38"/>
      <c r="AT2" s="38"/>
    </row>
    <row r="3" spans="1:46" ht="88.5">
      <c r="A3" s="2" t="s">
        <v>8</v>
      </c>
      <c r="B3" s="23" t="s">
        <v>9</v>
      </c>
      <c r="C3" s="23" t="s">
        <v>10</v>
      </c>
      <c r="D3" s="23" t="s">
        <v>11</v>
      </c>
      <c r="E3" s="24" t="s">
        <v>12</v>
      </c>
      <c r="F3" s="23" t="s">
        <v>13</v>
      </c>
      <c r="G3" s="23" t="s">
        <v>14</v>
      </c>
      <c r="H3" s="23" t="s">
        <v>15</v>
      </c>
      <c r="I3" s="23" t="s">
        <v>16</v>
      </c>
      <c r="J3" s="23" t="s">
        <v>17</v>
      </c>
      <c r="K3" s="23" t="s">
        <v>18</v>
      </c>
      <c r="L3" s="23" t="s">
        <v>19</v>
      </c>
      <c r="M3" s="23" t="s">
        <v>20</v>
      </c>
      <c r="N3" s="23" t="s">
        <v>21</v>
      </c>
      <c r="O3" s="23" t="s">
        <v>22</v>
      </c>
      <c r="P3" s="23" t="s">
        <v>23</v>
      </c>
      <c r="Q3" s="23" t="s">
        <v>24</v>
      </c>
      <c r="R3" s="25" t="s">
        <v>25</v>
      </c>
      <c r="S3" s="23" t="s">
        <v>26</v>
      </c>
      <c r="T3" s="23" t="s">
        <v>27</v>
      </c>
      <c r="U3" s="24" t="s">
        <v>12</v>
      </c>
      <c r="V3" s="23" t="s">
        <v>13</v>
      </c>
      <c r="W3" s="23" t="s">
        <v>14</v>
      </c>
      <c r="X3" s="23" t="s">
        <v>15</v>
      </c>
      <c r="Y3" s="23" t="s">
        <v>16</v>
      </c>
      <c r="Z3" s="23" t="s">
        <v>17</v>
      </c>
      <c r="AA3" s="23" t="s">
        <v>18</v>
      </c>
      <c r="AB3" s="23" t="s">
        <v>19</v>
      </c>
      <c r="AC3" s="23" t="s">
        <v>20</v>
      </c>
      <c r="AD3" s="23" t="s">
        <v>21</v>
      </c>
      <c r="AE3" s="23" t="s">
        <v>22</v>
      </c>
      <c r="AF3" s="23" t="s">
        <v>23</v>
      </c>
      <c r="AG3" s="23" t="s">
        <v>24</v>
      </c>
      <c r="AH3" s="25" t="s">
        <v>25</v>
      </c>
      <c r="AI3" s="23" t="s">
        <v>26</v>
      </c>
      <c r="AJ3" s="23" t="s">
        <v>27</v>
      </c>
      <c r="AK3" s="23" t="s">
        <v>28</v>
      </c>
      <c r="AL3" s="23" t="s">
        <v>29</v>
      </c>
      <c r="AM3" s="23" t="s">
        <v>30</v>
      </c>
      <c r="AN3" s="23" t="s">
        <v>31</v>
      </c>
      <c r="AO3" s="23" t="s">
        <v>32</v>
      </c>
      <c r="AP3" s="23" t="s">
        <v>28</v>
      </c>
      <c r="AQ3" s="23" t="s">
        <v>29</v>
      </c>
      <c r="AR3" s="23" t="s">
        <v>30</v>
      </c>
      <c r="AS3" s="23" t="s">
        <v>31</v>
      </c>
      <c r="AT3" s="23" t="s">
        <v>32</v>
      </c>
    </row>
    <row r="4" spans="1:46" s="21" customFormat="1" ht="18" customHeight="1">
      <c r="A4" s="17" t="s">
        <v>33</v>
      </c>
      <c r="B4" s="17" t="s">
        <v>34</v>
      </c>
      <c r="C4" s="18" t="s">
        <v>35</v>
      </c>
      <c r="D4" s="18">
        <v>2022</v>
      </c>
      <c r="E4" s="19">
        <v>400</v>
      </c>
      <c r="F4" s="17">
        <v>10</v>
      </c>
      <c r="G4" s="17">
        <v>40</v>
      </c>
      <c r="H4" s="17">
        <v>100</v>
      </c>
      <c r="I4" s="17">
        <v>150</v>
      </c>
      <c r="J4" s="17">
        <v>10</v>
      </c>
      <c r="K4" s="17">
        <v>20</v>
      </c>
      <c r="L4" s="17">
        <v>70</v>
      </c>
      <c r="M4" s="17">
        <v>210</v>
      </c>
      <c r="N4" s="17">
        <v>190</v>
      </c>
      <c r="O4" s="17">
        <v>300</v>
      </c>
      <c r="P4" s="17">
        <v>100</v>
      </c>
      <c r="Q4" s="17">
        <v>80</v>
      </c>
      <c r="R4" s="20">
        <v>320</v>
      </c>
      <c r="S4" s="17">
        <v>50</v>
      </c>
      <c r="T4" s="17">
        <v>350</v>
      </c>
      <c r="U4" s="19">
        <f>SUM(V4:AB4)</f>
        <v>180</v>
      </c>
      <c r="V4" s="17">
        <v>5</v>
      </c>
      <c r="W4" s="17">
        <v>10</v>
      </c>
      <c r="X4" s="17">
        <v>60</v>
      </c>
      <c r="Y4" s="17">
        <v>70</v>
      </c>
      <c r="Z4" s="17">
        <v>5</v>
      </c>
      <c r="AA4" s="17">
        <v>5</v>
      </c>
      <c r="AB4" s="17">
        <v>25</v>
      </c>
      <c r="AC4" s="17">
        <v>60</v>
      </c>
      <c r="AD4" s="17">
        <v>120</v>
      </c>
      <c r="AE4" s="17">
        <v>150</v>
      </c>
      <c r="AF4" s="17">
        <v>30</v>
      </c>
      <c r="AG4" s="17">
        <v>40</v>
      </c>
      <c r="AH4" s="20">
        <v>140</v>
      </c>
      <c r="AI4" s="17">
        <v>35</v>
      </c>
      <c r="AJ4" s="20">
        <v>145</v>
      </c>
      <c r="AK4" s="17" t="b">
        <f t="shared" ref="AK4:AK12" si="0">SUM(F4:L4)=E4</f>
        <v>1</v>
      </c>
      <c r="AL4" s="17" t="b">
        <f t="shared" ref="AL4:AL12" si="1">SUM(M4:N4)=E4</f>
        <v>1</v>
      </c>
      <c r="AM4" s="17" t="b">
        <f t="shared" ref="AM4:AM12" si="2">SUM(O4:P4)=E4</f>
        <v>1</v>
      </c>
      <c r="AN4" s="17" t="b">
        <f>SUM(Q4:R4)=E4</f>
        <v>1</v>
      </c>
      <c r="AO4" s="17" t="b">
        <f t="shared" ref="AO4:AO12" si="3">SUM(S4:T4)=E4</f>
        <v>1</v>
      </c>
      <c r="AP4" s="17" t="b">
        <f>SUM(V4:AB4)=U4</f>
        <v>1</v>
      </c>
      <c r="AQ4" s="17" t="b">
        <f>SUM(AC4:AD4)=U4</f>
        <v>1</v>
      </c>
      <c r="AR4" s="17" t="b">
        <f>SUM(AE4:AF4)=U4</f>
        <v>1</v>
      </c>
      <c r="AS4" s="17" t="b">
        <f>SUM(AG4:AH4)=U4</f>
        <v>1</v>
      </c>
      <c r="AT4" s="17" t="b">
        <f>SUM(AI4:AJ4)=U4</f>
        <v>1</v>
      </c>
    </row>
    <row r="5" spans="1:46" ht="18" customHeight="1">
      <c r="A5" s="29"/>
      <c r="B5" s="29"/>
      <c r="C5" s="15" t="s">
        <v>35</v>
      </c>
      <c r="D5" s="15">
        <v>2019</v>
      </c>
      <c r="E5" s="30"/>
      <c r="F5" s="29"/>
      <c r="G5" s="29"/>
      <c r="H5" s="29"/>
      <c r="I5" s="29"/>
      <c r="J5" s="29"/>
      <c r="K5" s="29"/>
      <c r="L5" s="29"/>
      <c r="M5" s="29"/>
      <c r="N5" s="29"/>
      <c r="O5" s="29"/>
      <c r="P5" s="29"/>
      <c r="Q5" s="29"/>
      <c r="R5" s="31"/>
      <c r="S5" s="29"/>
      <c r="T5" s="29"/>
      <c r="U5" s="30"/>
      <c r="V5" s="29"/>
      <c r="W5" s="29"/>
      <c r="X5" s="29"/>
      <c r="Y5" s="29"/>
      <c r="Z5" s="29"/>
      <c r="AA5" s="29"/>
      <c r="AB5" s="29"/>
      <c r="AC5" s="29"/>
      <c r="AD5" s="29"/>
      <c r="AE5" s="29"/>
      <c r="AF5" s="29"/>
      <c r="AG5" s="29"/>
      <c r="AH5" s="31"/>
      <c r="AI5" s="29"/>
      <c r="AJ5" s="31"/>
      <c r="AK5" s="1" t="b">
        <f t="shared" si="0"/>
        <v>1</v>
      </c>
      <c r="AL5" s="1" t="b">
        <f t="shared" si="1"/>
        <v>1</v>
      </c>
      <c r="AM5" s="1" t="b">
        <f t="shared" si="2"/>
        <v>1</v>
      </c>
      <c r="AN5" s="34" t="b">
        <f t="shared" ref="AN5:AN12" si="4">SUM(Q5:R5)=E5</f>
        <v>1</v>
      </c>
      <c r="AO5" s="1" t="b">
        <f t="shared" si="3"/>
        <v>1</v>
      </c>
      <c r="AP5" s="1" t="b">
        <f t="shared" ref="AP5:AP12" si="5">SUM(V5:AB5)=U5</f>
        <v>1</v>
      </c>
      <c r="AQ5" s="1" t="b">
        <f t="shared" ref="AQ5:AQ12" si="6">SUM(AC5:AD5)=U5</f>
        <v>1</v>
      </c>
      <c r="AR5" s="1" t="b">
        <f t="shared" ref="AR5:AR12" si="7">SUM(AE5:AF5)=U5</f>
        <v>1</v>
      </c>
      <c r="AS5" s="34" t="b">
        <f t="shared" ref="AS5:AS12" si="8">SUM(AG5:AH5)=U5</f>
        <v>1</v>
      </c>
      <c r="AT5" s="34" t="b">
        <f t="shared" ref="AT5:AT12" si="9">SUM(AI5:AJ5)=U5</f>
        <v>1</v>
      </c>
    </row>
    <row r="6" spans="1:46" ht="18" customHeight="1">
      <c r="A6" s="29"/>
      <c r="B6" s="29"/>
      <c r="C6" s="15" t="s">
        <v>35</v>
      </c>
      <c r="D6" s="15">
        <v>2022</v>
      </c>
      <c r="E6" s="30"/>
      <c r="F6" s="29"/>
      <c r="G6" s="29"/>
      <c r="H6" s="29"/>
      <c r="I6" s="29"/>
      <c r="J6" s="29"/>
      <c r="K6" s="29"/>
      <c r="L6" s="29"/>
      <c r="M6" s="29"/>
      <c r="N6" s="29"/>
      <c r="O6" s="29"/>
      <c r="P6" s="29"/>
      <c r="Q6" s="29"/>
      <c r="R6" s="31"/>
      <c r="S6" s="29"/>
      <c r="T6" s="29"/>
      <c r="U6" s="30"/>
      <c r="V6" s="29"/>
      <c r="W6" s="29"/>
      <c r="X6" s="29"/>
      <c r="Y6" s="29"/>
      <c r="Z6" s="29"/>
      <c r="AA6" s="29"/>
      <c r="AB6" s="29"/>
      <c r="AC6" s="29"/>
      <c r="AD6" s="29"/>
      <c r="AE6" s="29"/>
      <c r="AF6" s="29"/>
      <c r="AG6" s="29"/>
      <c r="AH6" s="31"/>
      <c r="AI6" s="29"/>
      <c r="AJ6" s="31"/>
      <c r="AK6" s="1" t="b">
        <f t="shared" si="0"/>
        <v>1</v>
      </c>
      <c r="AL6" s="1" t="b">
        <f t="shared" si="1"/>
        <v>1</v>
      </c>
      <c r="AM6" s="1" t="b">
        <f t="shared" si="2"/>
        <v>1</v>
      </c>
      <c r="AN6" s="34" t="b">
        <f t="shared" si="4"/>
        <v>1</v>
      </c>
      <c r="AO6" s="1" t="b">
        <f t="shared" si="3"/>
        <v>1</v>
      </c>
      <c r="AP6" s="1" t="b">
        <f t="shared" si="5"/>
        <v>1</v>
      </c>
      <c r="AQ6" s="1" t="b">
        <f t="shared" si="6"/>
        <v>1</v>
      </c>
      <c r="AR6" s="1" t="b">
        <f t="shared" si="7"/>
        <v>1</v>
      </c>
      <c r="AS6" s="34" t="b">
        <f t="shared" si="8"/>
        <v>1</v>
      </c>
      <c r="AT6" s="34" t="b">
        <f t="shared" si="9"/>
        <v>1</v>
      </c>
    </row>
    <row r="7" spans="1:46" ht="18" customHeight="1">
      <c r="A7" s="29"/>
      <c r="B7" s="29"/>
      <c r="C7" s="15">
        <v>1</v>
      </c>
      <c r="D7" s="15">
        <v>2019</v>
      </c>
      <c r="E7" s="30"/>
      <c r="F7" s="29"/>
      <c r="G7" s="29"/>
      <c r="H7" s="29"/>
      <c r="I7" s="29"/>
      <c r="J7" s="29"/>
      <c r="K7" s="29"/>
      <c r="L7" s="29"/>
      <c r="M7" s="29"/>
      <c r="N7" s="29"/>
      <c r="O7" s="29"/>
      <c r="P7" s="29"/>
      <c r="Q7" s="29"/>
      <c r="R7" s="31"/>
      <c r="S7" s="29"/>
      <c r="T7" s="29"/>
      <c r="U7" s="30"/>
      <c r="V7" s="29"/>
      <c r="W7" s="29"/>
      <c r="X7" s="29"/>
      <c r="Y7" s="29"/>
      <c r="Z7" s="29"/>
      <c r="AA7" s="29"/>
      <c r="AB7" s="29"/>
      <c r="AC7" s="29"/>
      <c r="AD7" s="29"/>
      <c r="AE7" s="29"/>
      <c r="AF7" s="29"/>
      <c r="AG7" s="29"/>
      <c r="AH7" s="31"/>
      <c r="AI7" s="29"/>
      <c r="AJ7" s="31"/>
      <c r="AK7" s="1" t="b">
        <f t="shared" si="0"/>
        <v>1</v>
      </c>
      <c r="AL7" s="1" t="b">
        <f t="shared" si="1"/>
        <v>1</v>
      </c>
      <c r="AM7" s="1" t="b">
        <f t="shared" si="2"/>
        <v>1</v>
      </c>
      <c r="AN7" s="34" t="b">
        <f t="shared" si="4"/>
        <v>1</v>
      </c>
      <c r="AO7" s="1" t="b">
        <f t="shared" si="3"/>
        <v>1</v>
      </c>
      <c r="AP7" s="1" t="b">
        <f t="shared" si="5"/>
        <v>1</v>
      </c>
      <c r="AQ7" s="1" t="b">
        <f t="shared" si="6"/>
        <v>1</v>
      </c>
      <c r="AR7" s="1" t="b">
        <f t="shared" si="7"/>
        <v>1</v>
      </c>
      <c r="AS7" s="34" t="b">
        <f t="shared" si="8"/>
        <v>1</v>
      </c>
      <c r="AT7" s="34" t="b">
        <f t="shared" si="9"/>
        <v>1</v>
      </c>
    </row>
    <row r="8" spans="1:46" ht="18" customHeight="1">
      <c r="A8" s="29"/>
      <c r="B8" s="29"/>
      <c r="C8" s="15">
        <v>1</v>
      </c>
      <c r="D8" s="15">
        <v>2022</v>
      </c>
      <c r="E8" s="30"/>
      <c r="F8" s="29"/>
      <c r="G8" s="29"/>
      <c r="H8" s="29"/>
      <c r="I8" s="29"/>
      <c r="J8" s="29"/>
      <c r="K8" s="29"/>
      <c r="L8" s="29"/>
      <c r="M8" s="29"/>
      <c r="N8" s="29"/>
      <c r="O8" s="29"/>
      <c r="P8" s="29"/>
      <c r="Q8" s="29"/>
      <c r="R8" s="31"/>
      <c r="S8" s="29"/>
      <c r="T8" s="29"/>
      <c r="U8" s="30"/>
      <c r="V8" s="29"/>
      <c r="W8" s="29"/>
      <c r="X8" s="29"/>
      <c r="Y8" s="29"/>
      <c r="Z8" s="29"/>
      <c r="AA8" s="29"/>
      <c r="AB8" s="29"/>
      <c r="AC8" s="29"/>
      <c r="AD8" s="29"/>
      <c r="AE8" s="29"/>
      <c r="AF8" s="29"/>
      <c r="AG8" s="29"/>
      <c r="AH8" s="31"/>
      <c r="AI8" s="29"/>
      <c r="AJ8" s="31"/>
      <c r="AK8" s="1" t="b">
        <f t="shared" si="0"/>
        <v>1</v>
      </c>
      <c r="AL8" s="1" t="b">
        <f t="shared" si="1"/>
        <v>1</v>
      </c>
      <c r="AM8" s="1" t="b">
        <f t="shared" si="2"/>
        <v>1</v>
      </c>
      <c r="AN8" s="34" t="b">
        <f t="shared" si="4"/>
        <v>1</v>
      </c>
      <c r="AO8" s="1" t="b">
        <f t="shared" si="3"/>
        <v>1</v>
      </c>
      <c r="AP8" s="1" t="b">
        <f t="shared" si="5"/>
        <v>1</v>
      </c>
      <c r="AQ8" s="1" t="b">
        <f t="shared" si="6"/>
        <v>1</v>
      </c>
      <c r="AR8" s="1" t="b">
        <f t="shared" si="7"/>
        <v>1</v>
      </c>
      <c r="AS8" s="34" t="b">
        <f t="shared" si="8"/>
        <v>1</v>
      </c>
      <c r="AT8" s="34" t="b">
        <f t="shared" si="9"/>
        <v>1</v>
      </c>
    </row>
    <row r="9" spans="1:46" ht="18" customHeight="1">
      <c r="A9" s="29"/>
      <c r="B9" s="29"/>
      <c r="C9" s="15">
        <v>2</v>
      </c>
      <c r="D9" s="15">
        <v>2019</v>
      </c>
      <c r="E9" s="30"/>
      <c r="F9" s="29"/>
      <c r="G9" s="29"/>
      <c r="H9" s="29"/>
      <c r="I9" s="29"/>
      <c r="J9" s="29"/>
      <c r="K9" s="29"/>
      <c r="L9" s="29"/>
      <c r="M9" s="29"/>
      <c r="N9" s="29"/>
      <c r="O9" s="29"/>
      <c r="P9" s="29"/>
      <c r="Q9" s="29"/>
      <c r="R9" s="31"/>
      <c r="S9" s="29"/>
      <c r="T9" s="29"/>
      <c r="U9" s="30"/>
      <c r="V9" s="29"/>
      <c r="W9" s="29"/>
      <c r="X9" s="29"/>
      <c r="Y9" s="29"/>
      <c r="Z9" s="29"/>
      <c r="AA9" s="29"/>
      <c r="AB9" s="29"/>
      <c r="AC9" s="29"/>
      <c r="AD9" s="29"/>
      <c r="AE9" s="29"/>
      <c r="AF9" s="29"/>
      <c r="AG9" s="29"/>
      <c r="AH9" s="31"/>
      <c r="AI9" s="29"/>
      <c r="AJ9" s="31"/>
      <c r="AK9" s="1" t="b">
        <f t="shared" si="0"/>
        <v>1</v>
      </c>
      <c r="AL9" s="1" t="b">
        <f t="shared" si="1"/>
        <v>1</v>
      </c>
      <c r="AM9" s="1" t="b">
        <f t="shared" si="2"/>
        <v>1</v>
      </c>
      <c r="AN9" s="34" t="b">
        <f t="shared" si="4"/>
        <v>1</v>
      </c>
      <c r="AO9" s="1" t="b">
        <f t="shared" si="3"/>
        <v>1</v>
      </c>
      <c r="AP9" s="1" t="b">
        <f t="shared" si="5"/>
        <v>1</v>
      </c>
      <c r="AQ9" s="1" t="b">
        <f t="shared" si="6"/>
        <v>1</v>
      </c>
      <c r="AR9" s="1" t="b">
        <f t="shared" si="7"/>
        <v>1</v>
      </c>
      <c r="AS9" s="34" t="b">
        <f t="shared" si="8"/>
        <v>1</v>
      </c>
      <c r="AT9" s="34" t="b">
        <f t="shared" si="9"/>
        <v>1</v>
      </c>
    </row>
    <row r="10" spans="1:46" ht="18" customHeight="1">
      <c r="A10" s="29"/>
      <c r="B10" s="29"/>
      <c r="C10" s="15">
        <v>2</v>
      </c>
      <c r="D10" s="15">
        <v>2022</v>
      </c>
      <c r="E10" s="30"/>
      <c r="F10" s="29"/>
      <c r="G10" s="29"/>
      <c r="H10" s="29"/>
      <c r="I10" s="29"/>
      <c r="J10" s="29"/>
      <c r="K10" s="29"/>
      <c r="L10" s="29"/>
      <c r="M10" s="29"/>
      <c r="N10" s="29"/>
      <c r="O10" s="29"/>
      <c r="P10" s="29"/>
      <c r="Q10" s="29"/>
      <c r="R10" s="31"/>
      <c r="S10" s="29"/>
      <c r="T10" s="29"/>
      <c r="U10" s="30"/>
      <c r="V10" s="29"/>
      <c r="W10" s="29"/>
      <c r="X10" s="29"/>
      <c r="Y10" s="29"/>
      <c r="Z10" s="29"/>
      <c r="AA10" s="29"/>
      <c r="AB10" s="29"/>
      <c r="AC10" s="29"/>
      <c r="AD10" s="29"/>
      <c r="AE10" s="29"/>
      <c r="AF10" s="29"/>
      <c r="AG10" s="29"/>
      <c r="AH10" s="31"/>
      <c r="AI10" s="29"/>
      <c r="AJ10" s="31"/>
      <c r="AK10" s="1" t="b">
        <f t="shared" si="0"/>
        <v>1</v>
      </c>
      <c r="AL10" s="1" t="b">
        <f t="shared" si="1"/>
        <v>1</v>
      </c>
      <c r="AM10" s="1" t="b">
        <f t="shared" si="2"/>
        <v>1</v>
      </c>
      <c r="AN10" s="34" t="b">
        <f t="shared" si="4"/>
        <v>1</v>
      </c>
      <c r="AO10" s="1" t="b">
        <f t="shared" si="3"/>
        <v>1</v>
      </c>
      <c r="AP10" s="1" t="b">
        <f t="shared" si="5"/>
        <v>1</v>
      </c>
      <c r="AQ10" s="1" t="b">
        <f t="shared" si="6"/>
        <v>1</v>
      </c>
      <c r="AR10" s="1" t="b">
        <f t="shared" si="7"/>
        <v>1</v>
      </c>
      <c r="AS10" s="34" t="b">
        <f t="shared" si="8"/>
        <v>1</v>
      </c>
      <c r="AT10" s="34" t="b">
        <f t="shared" si="9"/>
        <v>1</v>
      </c>
    </row>
    <row r="11" spans="1:46" ht="18" customHeight="1">
      <c r="A11" s="29"/>
      <c r="B11" s="29"/>
      <c r="C11" s="15">
        <v>3</v>
      </c>
      <c r="D11" s="15">
        <v>2019</v>
      </c>
      <c r="E11" s="30"/>
      <c r="F11" s="29"/>
      <c r="G11" s="29"/>
      <c r="H11" s="29"/>
      <c r="I11" s="29"/>
      <c r="J11" s="29"/>
      <c r="K11" s="29"/>
      <c r="L11" s="29"/>
      <c r="M11" s="29"/>
      <c r="N11" s="29"/>
      <c r="O11" s="29"/>
      <c r="P11" s="29"/>
      <c r="Q11" s="29"/>
      <c r="R11" s="31"/>
      <c r="S11" s="29"/>
      <c r="T11" s="29"/>
      <c r="U11" s="30"/>
      <c r="V11" s="29"/>
      <c r="W11" s="29"/>
      <c r="X11" s="29"/>
      <c r="Y11" s="29"/>
      <c r="Z11" s="29"/>
      <c r="AA11" s="29"/>
      <c r="AB11" s="29"/>
      <c r="AC11" s="29"/>
      <c r="AD11" s="29"/>
      <c r="AE11" s="29"/>
      <c r="AF11" s="29"/>
      <c r="AG11" s="29"/>
      <c r="AH11" s="31"/>
      <c r="AI11" s="29"/>
      <c r="AJ11" s="31"/>
      <c r="AK11" s="1" t="b">
        <f t="shared" si="0"/>
        <v>1</v>
      </c>
      <c r="AL11" s="1" t="b">
        <f t="shared" si="1"/>
        <v>1</v>
      </c>
      <c r="AM11" s="1" t="b">
        <f t="shared" si="2"/>
        <v>1</v>
      </c>
      <c r="AN11" s="34" t="b">
        <f t="shared" si="4"/>
        <v>1</v>
      </c>
      <c r="AO11" s="1" t="b">
        <f t="shared" si="3"/>
        <v>1</v>
      </c>
      <c r="AP11" s="1" t="b">
        <f t="shared" si="5"/>
        <v>1</v>
      </c>
      <c r="AQ11" s="1" t="b">
        <f t="shared" si="6"/>
        <v>1</v>
      </c>
      <c r="AR11" s="1" t="b">
        <f t="shared" si="7"/>
        <v>1</v>
      </c>
      <c r="AS11" s="34" t="b">
        <f t="shared" si="8"/>
        <v>1</v>
      </c>
      <c r="AT11" s="34" t="b">
        <f t="shared" si="9"/>
        <v>1</v>
      </c>
    </row>
    <row r="12" spans="1:46" ht="18" customHeight="1">
      <c r="A12" s="29"/>
      <c r="B12" s="29"/>
      <c r="C12" s="15">
        <v>3</v>
      </c>
      <c r="D12" s="15">
        <v>2022</v>
      </c>
      <c r="E12" s="30"/>
      <c r="F12" s="29"/>
      <c r="G12" s="29"/>
      <c r="H12" s="29"/>
      <c r="I12" s="29"/>
      <c r="J12" s="29"/>
      <c r="K12" s="29"/>
      <c r="L12" s="29"/>
      <c r="M12" s="29"/>
      <c r="N12" s="29"/>
      <c r="O12" s="29"/>
      <c r="P12" s="29"/>
      <c r="Q12" s="29"/>
      <c r="R12" s="31"/>
      <c r="S12" s="29"/>
      <c r="T12" s="29"/>
      <c r="U12" s="30"/>
      <c r="V12" s="29"/>
      <c r="W12" s="29"/>
      <c r="X12" s="29"/>
      <c r="Y12" s="29"/>
      <c r="Z12" s="29"/>
      <c r="AA12" s="29"/>
      <c r="AB12" s="29"/>
      <c r="AC12" s="29"/>
      <c r="AD12" s="29"/>
      <c r="AE12" s="29"/>
      <c r="AF12" s="29"/>
      <c r="AG12" s="29"/>
      <c r="AH12" s="31"/>
      <c r="AI12" s="29"/>
      <c r="AJ12" s="31"/>
      <c r="AK12" s="1" t="b">
        <f t="shared" si="0"/>
        <v>1</v>
      </c>
      <c r="AL12" s="1" t="b">
        <f t="shared" si="1"/>
        <v>1</v>
      </c>
      <c r="AM12" s="1" t="b">
        <f t="shared" si="2"/>
        <v>1</v>
      </c>
      <c r="AN12" s="34" t="b">
        <f t="shared" si="4"/>
        <v>1</v>
      </c>
      <c r="AO12" s="1" t="b">
        <f t="shared" si="3"/>
        <v>1</v>
      </c>
      <c r="AP12" s="1" t="b">
        <f t="shared" si="5"/>
        <v>1</v>
      </c>
      <c r="AQ12" s="1" t="b">
        <f t="shared" si="6"/>
        <v>1</v>
      </c>
      <c r="AR12" s="1" t="b">
        <f t="shared" si="7"/>
        <v>1</v>
      </c>
      <c r="AS12" s="34" t="b">
        <f t="shared" si="8"/>
        <v>1</v>
      </c>
      <c r="AT12" s="34" t="b">
        <f t="shared" si="9"/>
        <v>1</v>
      </c>
    </row>
    <row r="15" spans="1:46" ht="29.45">
      <c r="A15" s="3" t="s">
        <v>36</v>
      </c>
      <c r="B15" s="27" t="b">
        <f>IF(COUNTBLANK(E5:AJ12)=0,IF(COUNTBLANK(A5:B12)=0,"YES","NO"))</f>
        <v>0</v>
      </c>
    </row>
    <row r="16" spans="1:46" ht="29.45">
      <c r="A16" s="3" t="s">
        <v>37</v>
      </c>
      <c r="B16" s="27" t="str">
        <f>IF(COUNTIF(AK5:AT12,"FALSE")&gt;0,"NO","YES")</f>
        <v>YES</v>
      </c>
    </row>
  </sheetData>
  <sheetProtection algorithmName="SHA-512" hashValue="QhWdSMC6HT300BMVbk3EV/gy1XqlgGKYjgXBLrUXLBgdQK8A7hftRUD7htCoVIn2yrP/PEkaYGc2xhUUNg6vpg==" saltValue="EpFyBXogVruHYbTRQ0ud2w==" spinCount="100000" sheet="1" objects="1" scenarios="1"/>
  <mergeCells count="15">
    <mergeCell ref="E1:T1"/>
    <mergeCell ref="U1:AJ1"/>
    <mergeCell ref="M2:N2"/>
    <mergeCell ref="O2:P2"/>
    <mergeCell ref="F2:L2"/>
    <mergeCell ref="S2:T2"/>
    <mergeCell ref="Q2:R2"/>
    <mergeCell ref="AK2:AO2"/>
    <mergeCell ref="AP2:AT2"/>
    <mergeCell ref="AK1:AT1"/>
    <mergeCell ref="V2:AB2"/>
    <mergeCell ref="AC2:AD2"/>
    <mergeCell ref="AE2:AF2"/>
    <mergeCell ref="AI2:AJ2"/>
    <mergeCell ref="AG2:AH2"/>
  </mergeCells>
  <conditionalFormatting sqref="B15:B16 AK4:AT12">
    <cfRule type="cellIs" dxfId="12" priority="3" operator="equal">
      <formula>FALSE</formula>
    </cfRule>
    <cfRule type="cellIs" dxfId="11" priority="4" operator="equal">
      <formula>TRUE</formula>
    </cfRule>
  </conditionalFormatting>
  <conditionalFormatting sqref="B15:B16">
    <cfRule type="cellIs" dxfId="10" priority="1" operator="equal">
      <formula>"YES"</formula>
    </cfRule>
    <cfRule type="cellIs" dxfId="9" priority="2" operator="equal">
      <formula>"NO"</formula>
    </cfRule>
  </conditionalFormatting>
  <pageMargins left="0.7" right="0.7" top="0.75" bottom="0.75" header="0.3" footer="0.3"/>
  <pageSetup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BBF2-8C26-4AAE-A5C3-ABB648209F57}">
  <dimension ref="A1:T12"/>
  <sheetViews>
    <sheetView zoomScale="85" zoomScaleNormal="85" workbookViewId="0">
      <selection activeCell="C5" sqref="C5"/>
    </sheetView>
  </sheetViews>
  <sheetFormatPr defaultRowHeight="14.85"/>
  <cols>
    <col min="1" max="1" width="16.42578125" bestFit="1" customWidth="1"/>
    <col min="2" max="2" width="21.85546875" bestFit="1" customWidth="1"/>
  </cols>
  <sheetData>
    <row r="1" spans="1:20">
      <c r="C1" s="5"/>
      <c r="D1" s="5"/>
      <c r="E1" s="49" t="s">
        <v>38</v>
      </c>
      <c r="F1" s="49"/>
      <c r="G1" s="49"/>
      <c r="H1" s="49"/>
      <c r="I1" s="49"/>
      <c r="J1" s="49"/>
      <c r="K1" s="49"/>
      <c r="L1" s="49"/>
      <c r="M1" s="49"/>
      <c r="N1" s="49"/>
      <c r="O1" s="49"/>
      <c r="P1" s="49"/>
      <c r="Q1" s="49"/>
      <c r="R1" s="49"/>
      <c r="S1" s="49"/>
      <c r="T1" s="49"/>
    </row>
    <row r="2" spans="1:20">
      <c r="C2" s="5"/>
      <c r="D2" s="5"/>
      <c r="E2" s="33"/>
      <c r="F2" s="41" t="s">
        <v>3</v>
      </c>
      <c r="G2" s="41"/>
      <c r="H2" s="41"/>
      <c r="I2" s="41"/>
      <c r="J2" s="41"/>
      <c r="K2" s="41"/>
      <c r="L2" s="41"/>
      <c r="M2" s="41" t="s">
        <v>4</v>
      </c>
      <c r="N2" s="41"/>
      <c r="O2" s="41" t="s">
        <v>5</v>
      </c>
      <c r="P2" s="41"/>
      <c r="Q2" s="41" t="s">
        <v>6</v>
      </c>
      <c r="R2" s="41"/>
      <c r="S2" s="41" t="s">
        <v>7</v>
      </c>
      <c r="T2" s="41"/>
    </row>
    <row r="3" spans="1:20" ht="59.1">
      <c r="A3" s="2" t="s">
        <v>8</v>
      </c>
      <c r="B3" s="23" t="s">
        <v>9</v>
      </c>
      <c r="C3" s="23" t="s">
        <v>10</v>
      </c>
      <c r="D3" s="25" t="s">
        <v>11</v>
      </c>
      <c r="E3" s="23" t="s">
        <v>12</v>
      </c>
      <c r="F3" s="23" t="s">
        <v>13</v>
      </c>
      <c r="G3" s="23" t="s">
        <v>14</v>
      </c>
      <c r="H3" s="23" t="s">
        <v>15</v>
      </c>
      <c r="I3" s="23" t="s">
        <v>16</v>
      </c>
      <c r="J3" s="23" t="s">
        <v>17</v>
      </c>
      <c r="K3" s="23" t="s">
        <v>18</v>
      </c>
      <c r="L3" s="23" t="s">
        <v>19</v>
      </c>
      <c r="M3" s="23" t="s">
        <v>20</v>
      </c>
      <c r="N3" s="23" t="s">
        <v>21</v>
      </c>
      <c r="O3" s="23" t="s">
        <v>22</v>
      </c>
      <c r="P3" s="23" t="s">
        <v>23</v>
      </c>
      <c r="Q3" s="23" t="s">
        <v>24</v>
      </c>
      <c r="R3" s="23" t="s">
        <v>25</v>
      </c>
      <c r="S3" s="23" t="s">
        <v>26</v>
      </c>
      <c r="T3" s="23" t="s">
        <v>27</v>
      </c>
    </row>
    <row r="4" spans="1:20">
      <c r="A4" s="17" t="str">
        <f>DataEntryTemplate!A4</f>
        <v>DIBELS 8th Edition</v>
      </c>
      <c r="B4" s="17" t="str">
        <f>DataEntryTemplate!B4</f>
        <v>Phoneme Segmentation Fluency</v>
      </c>
      <c r="C4" s="18" t="s">
        <v>35</v>
      </c>
      <c r="D4" s="32">
        <v>2018</v>
      </c>
      <c r="E4" s="37">
        <f>IF(DataEntryTemplate!U4&gt;=20,DataEntryTemplate!U4/DataEntryTemplate!E4,"N/A")</f>
        <v>0.45</v>
      </c>
      <c r="F4" s="37" t="str">
        <f>IF(DataEntryTemplate!V4&gt;=20,DataEntryTemplate!V4/DataEntryTemplate!F4,"N/A")</f>
        <v>N/A</v>
      </c>
      <c r="G4" s="37" t="str">
        <f>IF(DataEntryTemplate!W4&gt;=20,DataEntryTemplate!W4/DataEntryTemplate!G4,"N/A")</f>
        <v>N/A</v>
      </c>
      <c r="H4" s="37">
        <f>IF(DataEntryTemplate!X4&gt;=20,DataEntryTemplate!X4/DataEntryTemplate!H4,"N/A")</f>
        <v>0.6</v>
      </c>
      <c r="I4" s="37">
        <f>IF(DataEntryTemplate!Y4&gt;=20,DataEntryTemplate!Y4/DataEntryTemplate!I4,"N/A")</f>
        <v>0.46666666666666667</v>
      </c>
      <c r="J4" s="37" t="str">
        <f>IF(DataEntryTemplate!Z4&gt;=20,DataEntryTemplate!Z4/DataEntryTemplate!J4,"N/A")</f>
        <v>N/A</v>
      </c>
      <c r="K4" s="37" t="str">
        <f>IF(DataEntryTemplate!AA4&gt;=20,DataEntryTemplate!AA4/DataEntryTemplate!K4,"N/A")</f>
        <v>N/A</v>
      </c>
      <c r="L4" s="37">
        <f>IF(DataEntryTemplate!AB4&gt;=20,DataEntryTemplate!AB4/DataEntryTemplate!L4,"N/A")</f>
        <v>0.35714285714285715</v>
      </c>
      <c r="M4" s="37">
        <f>IF(DataEntryTemplate!AC4&gt;=20,DataEntryTemplate!AC4/DataEntryTemplate!M4,"N/A")</f>
        <v>0.2857142857142857</v>
      </c>
      <c r="N4" s="37">
        <f>IF(DataEntryTemplate!AD4&gt;=20,DataEntryTemplate!AD4/DataEntryTemplate!N4,"N/A")</f>
        <v>0.63157894736842102</v>
      </c>
      <c r="O4" s="37">
        <f>IF(DataEntryTemplate!AE4&gt;=20,DataEntryTemplate!AE4/DataEntryTemplate!O4,"N/A")</f>
        <v>0.5</v>
      </c>
      <c r="P4" s="37">
        <f>IF(DataEntryTemplate!AF4&gt;=20,DataEntryTemplate!AF4/DataEntryTemplate!P4,"N/A")</f>
        <v>0.3</v>
      </c>
      <c r="Q4" s="37">
        <f>IF(DataEntryTemplate!AG4&gt;=20,DataEntryTemplate!AG4/DataEntryTemplate!Q4,"N/A")</f>
        <v>0.5</v>
      </c>
      <c r="R4" s="37">
        <f>IF(DataEntryTemplate!AH4&gt;=20,DataEntryTemplate!AH4/DataEntryTemplate!R4,"N/A")</f>
        <v>0.4375</v>
      </c>
      <c r="S4" s="37">
        <f>IF(DataEntryTemplate!AI4&gt;=20,DataEntryTemplate!AI4/DataEntryTemplate!S4,"N/A")</f>
        <v>0.7</v>
      </c>
      <c r="T4" s="37">
        <f>IF(DataEntryTemplate!AJ4&gt;=20,DataEntryTemplate!AJ4/DataEntryTemplate!T4,"N/A")</f>
        <v>0.41428571428571431</v>
      </c>
    </row>
    <row r="5" spans="1:20">
      <c r="A5" s="28">
        <f>DataEntryTemplate!A5</f>
        <v>0</v>
      </c>
      <c r="B5" s="28">
        <f>DataEntryTemplate!B5</f>
        <v>0</v>
      </c>
      <c r="C5" s="15" t="s">
        <v>35</v>
      </c>
      <c r="D5" s="16">
        <v>2019</v>
      </c>
      <c r="E5" s="36" t="str">
        <f>IF(DataEntryTemplate!U5&gt;=20,DataEntryTemplate!U5/DataEntryTemplate!E5,"N/A")</f>
        <v>N/A</v>
      </c>
      <c r="F5" s="36" t="str">
        <f>IF(DataEntryTemplate!V5&gt;=20,DataEntryTemplate!V5/DataEntryTemplate!F5,"N/A")</f>
        <v>N/A</v>
      </c>
      <c r="G5" s="36" t="str">
        <f>IF(DataEntryTemplate!W5&gt;=20,DataEntryTemplate!W5/DataEntryTemplate!G5,"N/A")</f>
        <v>N/A</v>
      </c>
      <c r="H5" s="36" t="str">
        <f>IF(DataEntryTemplate!X5&gt;=20,DataEntryTemplate!X5/DataEntryTemplate!H5,"N/A")</f>
        <v>N/A</v>
      </c>
      <c r="I5" s="36" t="str">
        <f>IF(DataEntryTemplate!Y5&gt;=20,DataEntryTemplate!Y5/DataEntryTemplate!I5,"N/A")</f>
        <v>N/A</v>
      </c>
      <c r="J5" s="36" t="str">
        <f>IF(DataEntryTemplate!Z5&gt;=20,DataEntryTemplate!Z5/DataEntryTemplate!J5,"N/A")</f>
        <v>N/A</v>
      </c>
      <c r="K5" s="36" t="str">
        <f>IF(DataEntryTemplate!AA5&gt;=20,DataEntryTemplate!AA5/DataEntryTemplate!K5,"N/A")</f>
        <v>N/A</v>
      </c>
      <c r="L5" s="36" t="str">
        <f>IF(DataEntryTemplate!AB5&gt;=20,DataEntryTemplate!AB5/DataEntryTemplate!L5,"N/A")</f>
        <v>N/A</v>
      </c>
      <c r="M5" s="36" t="str">
        <f>IF(DataEntryTemplate!AC5&gt;=20,DataEntryTemplate!AC5/DataEntryTemplate!M5,"N/A")</f>
        <v>N/A</v>
      </c>
      <c r="N5" s="36" t="str">
        <f>IF(DataEntryTemplate!AD5&gt;=20,DataEntryTemplate!AD5/DataEntryTemplate!N5,"N/A")</f>
        <v>N/A</v>
      </c>
      <c r="O5" s="36" t="str">
        <f>IF(DataEntryTemplate!AE5&gt;=20,DataEntryTemplate!AE5/DataEntryTemplate!O5,"N/A")</f>
        <v>N/A</v>
      </c>
      <c r="P5" s="36" t="str">
        <f>IF(DataEntryTemplate!AF5&gt;=20,DataEntryTemplate!AF5/DataEntryTemplate!P5,"N/A")</f>
        <v>N/A</v>
      </c>
      <c r="Q5" s="36" t="str">
        <f>IF(DataEntryTemplate!AG5&gt;=20,DataEntryTemplate!AG5/DataEntryTemplate!Q5,"N/A")</f>
        <v>N/A</v>
      </c>
      <c r="R5" s="36" t="str">
        <f>IF(DataEntryTemplate!AH5&gt;=20,DataEntryTemplate!AH5/DataEntryTemplate!R5,"N/A")</f>
        <v>N/A</v>
      </c>
      <c r="S5" s="36" t="str">
        <f>IF(DataEntryTemplate!AI5&gt;=20,DataEntryTemplate!AI5/DataEntryTemplate!S5,"N/A")</f>
        <v>N/A</v>
      </c>
      <c r="T5" s="36" t="str">
        <f>IF(DataEntryTemplate!AJ5&gt;=20,DataEntryTemplate!AJ5/DataEntryTemplate!T5,"N/A")</f>
        <v>N/A</v>
      </c>
    </row>
    <row r="6" spans="1:20">
      <c r="A6" s="28">
        <f>DataEntryTemplate!A6</f>
        <v>0</v>
      </c>
      <c r="B6" s="28">
        <f>DataEntryTemplate!B6</f>
        <v>0</v>
      </c>
      <c r="C6" s="15" t="s">
        <v>35</v>
      </c>
      <c r="D6" s="16">
        <v>2022</v>
      </c>
      <c r="E6" s="36" t="str">
        <f>IF(DataEntryTemplate!U6&gt;=20,DataEntryTemplate!U6/DataEntryTemplate!E6,"N/A")</f>
        <v>N/A</v>
      </c>
      <c r="F6" s="36" t="str">
        <f>IF(DataEntryTemplate!V6&gt;=20,DataEntryTemplate!V6/DataEntryTemplate!F6,"N/A")</f>
        <v>N/A</v>
      </c>
      <c r="G6" s="36" t="str">
        <f>IF(DataEntryTemplate!W6&gt;=20,DataEntryTemplate!W6/DataEntryTemplate!G6,"N/A")</f>
        <v>N/A</v>
      </c>
      <c r="H6" s="36" t="str">
        <f>IF(DataEntryTemplate!X6&gt;=20,DataEntryTemplate!X6/DataEntryTemplate!H6,"N/A")</f>
        <v>N/A</v>
      </c>
      <c r="I6" s="36" t="str">
        <f>IF(DataEntryTemplate!Y6&gt;=20,DataEntryTemplate!Y6/DataEntryTemplate!I6,"N/A")</f>
        <v>N/A</v>
      </c>
      <c r="J6" s="36" t="str">
        <f>IF(DataEntryTemplate!Z6&gt;=20,DataEntryTemplate!Z6/DataEntryTemplate!J6,"N/A")</f>
        <v>N/A</v>
      </c>
      <c r="K6" s="36" t="str">
        <f>IF(DataEntryTemplate!AA6&gt;=20,DataEntryTemplate!AA6/DataEntryTemplate!K6,"N/A")</f>
        <v>N/A</v>
      </c>
      <c r="L6" s="36" t="str">
        <f>IF(DataEntryTemplate!AB6&gt;=20,DataEntryTemplate!AB6/DataEntryTemplate!L6,"N/A")</f>
        <v>N/A</v>
      </c>
      <c r="M6" s="36" t="str">
        <f>IF(DataEntryTemplate!AC6&gt;=20,DataEntryTemplate!AC6/DataEntryTemplate!M6,"N/A")</f>
        <v>N/A</v>
      </c>
      <c r="N6" s="36" t="str">
        <f>IF(DataEntryTemplate!AD6&gt;=20,DataEntryTemplate!AD6/DataEntryTemplate!N6,"N/A")</f>
        <v>N/A</v>
      </c>
      <c r="O6" s="36" t="str">
        <f>IF(DataEntryTemplate!AE6&gt;=20,DataEntryTemplate!AE6/DataEntryTemplate!O6,"N/A")</f>
        <v>N/A</v>
      </c>
      <c r="P6" s="36" t="str">
        <f>IF(DataEntryTemplate!AF6&gt;=20,DataEntryTemplate!AF6/DataEntryTemplate!P6,"N/A")</f>
        <v>N/A</v>
      </c>
      <c r="Q6" s="36" t="str">
        <f>IF(DataEntryTemplate!AG6&gt;=20,DataEntryTemplate!AG6/DataEntryTemplate!Q6,"N/A")</f>
        <v>N/A</v>
      </c>
      <c r="R6" s="36" t="str">
        <f>IF(DataEntryTemplate!AH6&gt;=20,DataEntryTemplate!AH6/DataEntryTemplate!R6,"N/A")</f>
        <v>N/A</v>
      </c>
      <c r="S6" s="36" t="str">
        <f>IF(DataEntryTemplate!AI6&gt;=20,DataEntryTemplate!AI6/DataEntryTemplate!S6,"N/A")</f>
        <v>N/A</v>
      </c>
      <c r="T6" s="36" t="str">
        <f>IF(DataEntryTemplate!AJ6&gt;=20,DataEntryTemplate!AJ6/DataEntryTemplate!T6,"N/A")</f>
        <v>N/A</v>
      </c>
    </row>
    <row r="7" spans="1:20">
      <c r="A7" s="28">
        <f>DataEntryTemplate!A7</f>
        <v>0</v>
      </c>
      <c r="B7" s="28">
        <f>DataEntryTemplate!B7</f>
        <v>0</v>
      </c>
      <c r="C7" s="15">
        <v>1</v>
      </c>
      <c r="D7" s="16">
        <v>2019</v>
      </c>
      <c r="E7" s="36" t="str">
        <f>IF(DataEntryTemplate!U7&gt;=20,DataEntryTemplate!U7/DataEntryTemplate!E7,"N/A")</f>
        <v>N/A</v>
      </c>
      <c r="F7" s="36" t="str">
        <f>IF(DataEntryTemplate!V7&gt;=20,DataEntryTemplate!V7/DataEntryTemplate!F7,"N/A")</f>
        <v>N/A</v>
      </c>
      <c r="G7" s="36" t="str">
        <f>IF(DataEntryTemplate!W7&gt;=20,DataEntryTemplate!W7/DataEntryTemplate!G7,"N/A")</f>
        <v>N/A</v>
      </c>
      <c r="H7" s="36" t="str">
        <f>IF(DataEntryTemplate!X7&gt;=20,DataEntryTemplate!X7/DataEntryTemplate!H7,"N/A")</f>
        <v>N/A</v>
      </c>
      <c r="I7" s="36" t="str">
        <f>IF(DataEntryTemplate!Y7&gt;=20,DataEntryTemplate!Y7/DataEntryTemplate!I7,"N/A")</f>
        <v>N/A</v>
      </c>
      <c r="J7" s="36" t="str">
        <f>IF(DataEntryTemplate!Z7&gt;=20,DataEntryTemplate!Z7/DataEntryTemplate!J7,"N/A")</f>
        <v>N/A</v>
      </c>
      <c r="K7" s="36" t="str">
        <f>IF(DataEntryTemplate!AA7&gt;=20,DataEntryTemplate!AA7/DataEntryTemplate!K7,"N/A")</f>
        <v>N/A</v>
      </c>
      <c r="L7" s="36" t="str">
        <f>IF(DataEntryTemplate!AB7&gt;=20,DataEntryTemplate!AB7/DataEntryTemplate!L7,"N/A")</f>
        <v>N/A</v>
      </c>
      <c r="M7" s="36" t="str">
        <f>IF(DataEntryTemplate!AC7&gt;=20,DataEntryTemplate!AC7/DataEntryTemplate!M7,"N/A")</f>
        <v>N/A</v>
      </c>
      <c r="N7" s="36" t="str">
        <f>IF(DataEntryTemplate!AD7&gt;=20,DataEntryTemplate!AD7/DataEntryTemplate!N7,"N/A")</f>
        <v>N/A</v>
      </c>
      <c r="O7" s="36" t="str">
        <f>IF(DataEntryTemplate!AE7&gt;=20,DataEntryTemplate!AE7/DataEntryTemplate!O7,"N/A")</f>
        <v>N/A</v>
      </c>
      <c r="P7" s="36" t="str">
        <f>IF(DataEntryTemplate!AF7&gt;=20,DataEntryTemplate!AF7/DataEntryTemplate!P7,"N/A")</f>
        <v>N/A</v>
      </c>
      <c r="Q7" s="36" t="str">
        <f>IF(DataEntryTemplate!AG7&gt;=20,DataEntryTemplate!AG7/DataEntryTemplate!Q7,"N/A")</f>
        <v>N/A</v>
      </c>
      <c r="R7" s="36" t="str">
        <f>IF(DataEntryTemplate!AH7&gt;=20,DataEntryTemplate!AH7/DataEntryTemplate!R7,"N/A")</f>
        <v>N/A</v>
      </c>
      <c r="S7" s="36" t="str">
        <f>IF(DataEntryTemplate!AI7&gt;=20,DataEntryTemplate!AI7/DataEntryTemplate!S7,"N/A")</f>
        <v>N/A</v>
      </c>
      <c r="T7" s="36" t="str">
        <f>IF(DataEntryTemplate!AJ7&gt;=20,DataEntryTemplate!AJ7/DataEntryTemplate!T7,"N/A")</f>
        <v>N/A</v>
      </c>
    </row>
    <row r="8" spans="1:20">
      <c r="A8" s="28">
        <f>DataEntryTemplate!A8</f>
        <v>0</v>
      </c>
      <c r="B8" s="28">
        <f>DataEntryTemplate!B8</f>
        <v>0</v>
      </c>
      <c r="C8" s="15">
        <v>1</v>
      </c>
      <c r="D8" s="16">
        <v>2022</v>
      </c>
      <c r="E8" s="36" t="str">
        <f>IF(DataEntryTemplate!U8&gt;=20,DataEntryTemplate!U8/DataEntryTemplate!E8,"N/A")</f>
        <v>N/A</v>
      </c>
      <c r="F8" s="36" t="str">
        <f>IF(DataEntryTemplate!V8&gt;=20,DataEntryTemplate!V8/DataEntryTemplate!F8,"N/A")</f>
        <v>N/A</v>
      </c>
      <c r="G8" s="36" t="str">
        <f>IF(DataEntryTemplate!W8&gt;=20,DataEntryTemplate!W8/DataEntryTemplate!G8,"N/A")</f>
        <v>N/A</v>
      </c>
      <c r="H8" s="36" t="str">
        <f>IF(DataEntryTemplate!X8&gt;=20,DataEntryTemplate!X8/DataEntryTemplate!H8,"N/A")</f>
        <v>N/A</v>
      </c>
      <c r="I8" s="36" t="str">
        <f>IF(DataEntryTemplate!Y8&gt;=20,DataEntryTemplate!Y8/DataEntryTemplate!I8,"N/A")</f>
        <v>N/A</v>
      </c>
      <c r="J8" s="36" t="str">
        <f>IF(DataEntryTemplate!Z8&gt;=20,DataEntryTemplate!Z8/DataEntryTemplate!J8,"N/A")</f>
        <v>N/A</v>
      </c>
      <c r="K8" s="36" t="str">
        <f>IF(DataEntryTemplate!AA8&gt;=20,DataEntryTemplate!AA8/DataEntryTemplate!K8,"N/A")</f>
        <v>N/A</v>
      </c>
      <c r="L8" s="36" t="str">
        <f>IF(DataEntryTemplate!AB8&gt;=20,DataEntryTemplate!AB8/DataEntryTemplate!L8,"N/A")</f>
        <v>N/A</v>
      </c>
      <c r="M8" s="36" t="str">
        <f>IF(DataEntryTemplate!AC8&gt;=20,DataEntryTemplate!AC8/DataEntryTemplate!M8,"N/A")</f>
        <v>N/A</v>
      </c>
      <c r="N8" s="36" t="str">
        <f>IF(DataEntryTemplate!AD8&gt;=20,DataEntryTemplate!AD8/DataEntryTemplate!N8,"N/A")</f>
        <v>N/A</v>
      </c>
      <c r="O8" s="36" t="str">
        <f>IF(DataEntryTemplate!AE8&gt;=20,DataEntryTemplate!AE8/DataEntryTemplate!O8,"N/A")</f>
        <v>N/A</v>
      </c>
      <c r="P8" s="36" t="str">
        <f>IF(DataEntryTemplate!AF8&gt;=20,DataEntryTemplate!AF8/DataEntryTemplate!P8,"N/A")</f>
        <v>N/A</v>
      </c>
      <c r="Q8" s="36" t="str">
        <f>IF(DataEntryTemplate!AG8&gt;=20,DataEntryTemplate!AG8/DataEntryTemplate!Q8,"N/A")</f>
        <v>N/A</v>
      </c>
      <c r="R8" s="36" t="str">
        <f>IF(DataEntryTemplate!AH8&gt;=20,DataEntryTemplate!AH8/DataEntryTemplate!R8,"N/A")</f>
        <v>N/A</v>
      </c>
      <c r="S8" s="36" t="str">
        <f>IF(DataEntryTemplate!AI8&gt;=20,DataEntryTemplate!AI8/DataEntryTemplate!S8,"N/A")</f>
        <v>N/A</v>
      </c>
      <c r="T8" s="36" t="str">
        <f>IF(DataEntryTemplate!AJ8&gt;=20,DataEntryTemplate!AJ8/DataEntryTemplate!T8,"N/A")</f>
        <v>N/A</v>
      </c>
    </row>
    <row r="9" spans="1:20">
      <c r="A9" s="28">
        <f>DataEntryTemplate!A9</f>
        <v>0</v>
      </c>
      <c r="B9" s="28">
        <f>DataEntryTemplate!B9</f>
        <v>0</v>
      </c>
      <c r="C9" s="15">
        <v>2</v>
      </c>
      <c r="D9" s="16">
        <v>2019</v>
      </c>
      <c r="E9" s="36" t="str">
        <f>IF(DataEntryTemplate!U9&gt;=20,DataEntryTemplate!U9/DataEntryTemplate!E9,"N/A")</f>
        <v>N/A</v>
      </c>
      <c r="F9" s="36" t="str">
        <f>IF(DataEntryTemplate!V9&gt;=20,DataEntryTemplate!V9/DataEntryTemplate!F9,"N/A")</f>
        <v>N/A</v>
      </c>
      <c r="G9" s="36" t="str">
        <f>IF(DataEntryTemplate!W9&gt;=20,DataEntryTemplate!W9/DataEntryTemplate!G9,"N/A")</f>
        <v>N/A</v>
      </c>
      <c r="H9" s="36" t="str">
        <f>IF(DataEntryTemplate!X9&gt;=20,DataEntryTemplate!X9/DataEntryTemplate!H9,"N/A")</f>
        <v>N/A</v>
      </c>
      <c r="I9" s="36" t="str">
        <f>IF(DataEntryTemplate!Y9&gt;=20,DataEntryTemplate!Y9/DataEntryTemplate!I9,"N/A")</f>
        <v>N/A</v>
      </c>
      <c r="J9" s="36" t="str">
        <f>IF(DataEntryTemplate!Z9&gt;=20,DataEntryTemplate!Z9/DataEntryTemplate!J9,"N/A")</f>
        <v>N/A</v>
      </c>
      <c r="K9" s="36" t="str">
        <f>IF(DataEntryTemplate!AA9&gt;=20,DataEntryTemplate!AA9/DataEntryTemplate!K9,"N/A")</f>
        <v>N/A</v>
      </c>
      <c r="L9" s="36" t="str">
        <f>IF(DataEntryTemplate!AB9&gt;=20,DataEntryTemplate!AB9/DataEntryTemplate!L9,"N/A")</f>
        <v>N/A</v>
      </c>
      <c r="M9" s="36" t="str">
        <f>IF(DataEntryTemplate!AC9&gt;=20,DataEntryTemplate!AC9/DataEntryTemplate!M9,"N/A")</f>
        <v>N/A</v>
      </c>
      <c r="N9" s="36" t="str">
        <f>IF(DataEntryTemplate!AD9&gt;=20,DataEntryTemplate!AD9/DataEntryTemplate!N9,"N/A")</f>
        <v>N/A</v>
      </c>
      <c r="O9" s="36" t="str">
        <f>IF(DataEntryTemplate!AE9&gt;=20,DataEntryTemplate!AE9/DataEntryTemplate!O9,"N/A")</f>
        <v>N/A</v>
      </c>
      <c r="P9" s="36" t="str">
        <f>IF(DataEntryTemplate!AF9&gt;=20,DataEntryTemplate!AF9/DataEntryTemplate!P9,"N/A")</f>
        <v>N/A</v>
      </c>
      <c r="Q9" s="36" t="str">
        <f>IF(DataEntryTemplate!AG9&gt;=20,DataEntryTemplate!AG9/DataEntryTemplate!Q9,"N/A")</f>
        <v>N/A</v>
      </c>
      <c r="R9" s="36" t="str">
        <f>IF(DataEntryTemplate!AH9&gt;=20,DataEntryTemplate!AH9/DataEntryTemplate!R9,"N/A")</f>
        <v>N/A</v>
      </c>
      <c r="S9" s="36" t="str">
        <f>IF(DataEntryTemplate!AI9&gt;=20,DataEntryTemplate!AI9/DataEntryTemplate!S9,"N/A")</f>
        <v>N/A</v>
      </c>
      <c r="T9" s="36" t="str">
        <f>IF(DataEntryTemplate!AJ9&gt;=20,DataEntryTemplate!AJ9/DataEntryTemplate!T9,"N/A")</f>
        <v>N/A</v>
      </c>
    </row>
    <row r="10" spans="1:20">
      <c r="A10" s="28">
        <f>DataEntryTemplate!A10</f>
        <v>0</v>
      </c>
      <c r="B10" s="28">
        <f>DataEntryTemplate!B10</f>
        <v>0</v>
      </c>
      <c r="C10" s="15">
        <v>2</v>
      </c>
      <c r="D10" s="16">
        <v>2022</v>
      </c>
      <c r="E10" s="36" t="str">
        <f>IF(DataEntryTemplate!U10&gt;=20,DataEntryTemplate!U10/DataEntryTemplate!E10,"N/A")</f>
        <v>N/A</v>
      </c>
      <c r="F10" s="36" t="str">
        <f>IF(DataEntryTemplate!V10&gt;=20,DataEntryTemplate!V10/DataEntryTemplate!F10,"N/A")</f>
        <v>N/A</v>
      </c>
      <c r="G10" s="36" t="str">
        <f>IF(DataEntryTemplate!W10&gt;=20,DataEntryTemplate!W10/DataEntryTemplate!G10,"N/A")</f>
        <v>N/A</v>
      </c>
      <c r="H10" s="36" t="str">
        <f>IF(DataEntryTemplate!X10&gt;=20,DataEntryTemplate!X10/DataEntryTemplate!H10,"N/A")</f>
        <v>N/A</v>
      </c>
      <c r="I10" s="36" t="str">
        <f>IF(DataEntryTemplate!Y10&gt;=20,DataEntryTemplate!Y10/DataEntryTemplate!I10,"N/A")</f>
        <v>N/A</v>
      </c>
      <c r="J10" s="36" t="str">
        <f>IF(DataEntryTemplate!Z10&gt;=20,DataEntryTemplate!Z10/DataEntryTemplate!J10,"N/A")</f>
        <v>N/A</v>
      </c>
      <c r="K10" s="36" t="str">
        <f>IF(DataEntryTemplate!AA10&gt;=20,DataEntryTemplate!AA10/DataEntryTemplate!K10,"N/A")</f>
        <v>N/A</v>
      </c>
      <c r="L10" s="36" t="str">
        <f>IF(DataEntryTemplate!AB10&gt;=20,DataEntryTemplate!AB10/DataEntryTemplate!L10,"N/A")</f>
        <v>N/A</v>
      </c>
      <c r="M10" s="36" t="str">
        <f>IF(DataEntryTemplate!AC10&gt;=20,DataEntryTemplate!AC10/DataEntryTemplate!M10,"N/A")</f>
        <v>N/A</v>
      </c>
      <c r="N10" s="36" t="str">
        <f>IF(DataEntryTemplate!AD10&gt;=20,DataEntryTemplate!AD10/DataEntryTemplate!N10,"N/A")</f>
        <v>N/A</v>
      </c>
      <c r="O10" s="36" t="str">
        <f>IF(DataEntryTemplate!AE10&gt;=20,DataEntryTemplate!AE10/DataEntryTemplate!O10,"N/A")</f>
        <v>N/A</v>
      </c>
      <c r="P10" s="36" t="str">
        <f>IF(DataEntryTemplate!AF10&gt;=20,DataEntryTemplate!AF10/DataEntryTemplate!P10,"N/A")</f>
        <v>N/A</v>
      </c>
      <c r="Q10" s="36" t="str">
        <f>IF(DataEntryTemplate!AG10&gt;=20,DataEntryTemplate!AG10/DataEntryTemplate!Q10,"N/A")</f>
        <v>N/A</v>
      </c>
      <c r="R10" s="36" t="str">
        <f>IF(DataEntryTemplate!AH10&gt;=20,DataEntryTemplate!AH10/DataEntryTemplate!R10,"N/A")</f>
        <v>N/A</v>
      </c>
      <c r="S10" s="36" t="str">
        <f>IF(DataEntryTemplate!AI10&gt;=20,DataEntryTemplate!AI10/DataEntryTemplate!S10,"N/A")</f>
        <v>N/A</v>
      </c>
      <c r="T10" s="36" t="str">
        <f>IF(DataEntryTemplate!AJ10&gt;=20,DataEntryTemplate!AJ10/DataEntryTemplate!T10,"N/A")</f>
        <v>N/A</v>
      </c>
    </row>
    <row r="11" spans="1:20">
      <c r="A11" s="28">
        <f>DataEntryTemplate!A11</f>
        <v>0</v>
      </c>
      <c r="B11" s="28">
        <f>DataEntryTemplate!B11</f>
        <v>0</v>
      </c>
      <c r="C11" s="15">
        <v>3</v>
      </c>
      <c r="D11" s="16">
        <v>2019</v>
      </c>
      <c r="E11" s="36" t="str">
        <f>IF(DataEntryTemplate!U11&gt;=20,DataEntryTemplate!U11/DataEntryTemplate!E11,"N/A")</f>
        <v>N/A</v>
      </c>
      <c r="F11" s="36" t="str">
        <f>IF(DataEntryTemplate!V11&gt;=20,DataEntryTemplate!V11/DataEntryTemplate!F11,"N/A")</f>
        <v>N/A</v>
      </c>
      <c r="G11" s="36" t="str">
        <f>IF(DataEntryTemplate!W11&gt;=20,DataEntryTemplate!W11/DataEntryTemplate!G11,"N/A")</f>
        <v>N/A</v>
      </c>
      <c r="H11" s="36" t="str">
        <f>IF(DataEntryTemplate!X11&gt;=20,DataEntryTemplate!X11/DataEntryTemplate!H11,"N/A")</f>
        <v>N/A</v>
      </c>
      <c r="I11" s="36" t="str">
        <f>IF(DataEntryTemplate!Y11&gt;=20,DataEntryTemplate!Y11/DataEntryTemplate!I11,"N/A")</f>
        <v>N/A</v>
      </c>
      <c r="J11" s="36" t="str">
        <f>IF(DataEntryTemplate!Z11&gt;=20,DataEntryTemplate!Z11/DataEntryTemplate!J11,"N/A")</f>
        <v>N/A</v>
      </c>
      <c r="K11" s="36" t="str">
        <f>IF(DataEntryTemplate!AA11&gt;=20,DataEntryTemplate!AA11/DataEntryTemplate!K11,"N/A")</f>
        <v>N/A</v>
      </c>
      <c r="L11" s="36" t="str">
        <f>IF(DataEntryTemplate!AB11&gt;=20,DataEntryTemplate!AB11/DataEntryTemplate!L11,"N/A")</f>
        <v>N/A</v>
      </c>
      <c r="M11" s="36" t="str">
        <f>IF(DataEntryTemplate!AC11&gt;=20,DataEntryTemplate!AC11/DataEntryTemplate!M11,"N/A")</f>
        <v>N/A</v>
      </c>
      <c r="N11" s="36" t="str">
        <f>IF(DataEntryTemplate!AD11&gt;=20,DataEntryTemplate!AD11/DataEntryTemplate!N11,"N/A")</f>
        <v>N/A</v>
      </c>
      <c r="O11" s="36" t="str">
        <f>IF(DataEntryTemplate!AE11&gt;=20,DataEntryTemplate!AE11/DataEntryTemplate!O11,"N/A")</f>
        <v>N/A</v>
      </c>
      <c r="P11" s="36" t="str">
        <f>IF(DataEntryTemplate!AF11&gt;=20,DataEntryTemplate!AF11/DataEntryTemplate!P11,"N/A")</f>
        <v>N/A</v>
      </c>
      <c r="Q11" s="36" t="str">
        <f>IF(DataEntryTemplate!AG11&gt;=20,DataEntryTemplate!AG11/DataEntryTemplate!Q11,"N/A")</f>
        <v>N/A</v>
      </c>
      <c r="R11" s="36" t="str">
        <f>IF(DataEntryTemplate!AH11&gt;=20,DataEntryTemplate!AH11/DataEntryTemplate!R11,"N/A")</f>
        <v>N/A</v>
      </c>
      <c r="S11" s="36" t="str">
        <f>IF(DataEntryTemplate!AI11&gt;=20,DataEntryTemplate!AI11/DataEntryTemplate!S11,"N/A")</f>
        <v>N/A</v>
      </c>
      <c r="T11" s="36" t="str">
        <f>IF(DataEntryTemplate!AJ11&gt;=20,DataEntryTemplate!AJ11/DataEntryTemplate!T11,"N/A")</f>
        <v>N/A</v>
      </c>
    </row>
    <row r="12" spans="1:20">
      <c r="A12" s="28">
        <f>DataEntryTemplate!A12</f>
        <v>0</v>
      </c>
      <c r="B12" s="28">
        <f>DataEntryTemplate!B12</f>
        <v>0</v>
      </c>
      <c r="C12" s="15">
        <v>3</v>
      </c>
      <c r="D12" s="16">
        <v>2022</v>
      </c>
      <c r="E12" s="36" t="str">
        <f>IF(DataEntryTemplate!U12&gt;=20,DataEntryTemplate!U12/DataEntryTemplate!E12,"N/A")</f>
        <v>N/A</v>
      </c>
      <c r="F12" s="36" t="str">
        <f>IF(DataEntryTemplate!V12&gt;=20,DataEntryTemplate!V12/DataEntryTemplate!F12,"N/A")</f>
        <v>N/A</v>
      </c>
      <c r="G12" s="36" t="str">
        <f>IF(DataEntryTemplate!W12&gt;=20,DataEntryTemplate!W12/DataEntryTemplate!G12,"N/A")</f>
        <v>N/A</v>
      </c>
      <c r="H12" s="36" t="str">
        <f>IF(DataEntryTemplate!X12&gt;=20,DataEntryTemplate!X12/DataEntryTemplate!H12,"N/A")</f>
        <v>N/A</v>
      </c>
      <c r="I12" s="36" t="str">
        <f>IF(DataEntryTemplate!Y12&gt;=20,DataEntryTemplate!Y12/DataEntryTemplate!I12,"N/A")</f>
        <v>N/A</v>
      </c>
      <c r="J12" s="36" t="str">
        <f>IF(DataEntryTemplate!Z12&gt;=20,DataEntryTemplate!Z12/DataEntryTemplate!J12,"N/A")</f>
        <v>N/A</v>
      </c>
      <c r="K12" s="36" t="str">
        <f>IF(DataEntryTemplate!AA12&gt;=20,DataEntryTemplate!AA12/DataEntryTemplate!K12,"N/A")</f>
        <v>N/A</v>
      </c>
      <c r="L12" s="36" t="str">
        <f>IF(DataEntryTemplate!AB12&gt;=20,DataEntryTemplate!AB12/DataEntryTemplate!L12,"N/A")</f>
        <v>N/A</v>
      </c>
      <c r="M12" s="36" t="str">
        <f>IF(DataEntryTemplate!AC12&gt;=20,DataEntryTemplate!AC12/DataEntryTemplate!M12,"N/A")</f>
        <v>N/A</v>
      </c>
      <c r="N12" s="36" t="str">
        <f>IF(DataEntryTemplate!AD12&gt;=20,DataEntryTemplate!AD12/DataEntryTemplate!N12,"N/A")</f>
        <v>N/A</v>
      </c>
      <c r="O12" s="36" t="str">
        <f>IF(DataEntryTemplate!AE12&gt;=20,DataEntryTemplate!AE12/DataEntryTemplate!O12,"N/A")</f>
        <v>N/A</v>
      </c>
      <c r="P12" s="36" t="str">
        <f>IF(DataEntryTemplate!AF12&gt;=20,DataEntryTemplate!AF12/DataEntryTemplate!P12,"N/A")</f>
        <v>N/A</v>
      </c>
      <c r="Q12" s="36" t="str">
        <f>IF(DataEntryTemplate!AG12&gt;=20,DataEntryTemplate!AG12/DataEntryTemplate!Q12,"N/A")</f>
        <v>N/A</v>
      </c>
      <c r="R12" s="36" t="str">
        <f>IF(DataEntryTemplate!AH12&gt;=20,DataEntryTemplate!AH12/DataEntryTemplate!R12,"N/A")</f>
        <v>N/A</v>
      </c>
      <c r="S12" s="36" t="str">
        <f>IF(DataEntryTemplate!AI12&gt;=20,DataEntryTemplate!AI12/DataEntryTemplate!S12,"N/A")</f>
        <v>N/A</v>
      </c>
      <c r="T12" s="36" t="str">
        <f>IF(DataEntryTemplate!AJ12&gt;=20,DataEntryTemplate!AJ12/DataEntryTemplate!T12,"N/A")</f>
        <v>N/A</v>
      </c>
    </row>
  </sheetData>
  <sheetProtection algorithmName="SHA-512" hashValue="6xPaX1PEJVPDhrGR6Ss1cQnOGDzeMeO5QSLKBMVgUURJ3uaoiJDzec2au0Oc5IL5l/hiwEkXlmAF/clRVoaSFw==" saltValue="I5xkAS/Dfw6HSKDyggL5gw==" spinCount="100000" sheet="1" objects="1" scenarios="1"/>
  <mergeCells count="6">
    <mergeCell ref="M2:N2"/>
    <mergeCell ref="E1:T1"/>
    <mergeCell ref="F2:L2"/>
    <mergeCell ref="O2:P2"/>
    <mergeCell ref="S2:T2"/>
    <mergeCell ref="Q2:R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507C-6B1F-4E84-8525-756296E4A615}">
  <dimension ref="A1:E12"/>
  <sheetViews>
    <sheetView zoomScale="85" zoomScaleNormal="85" workbookViewId="0"/>
  </sheetViews>
  <sheetFormatPr defaultRowHeight="14.85"/>
  <cols>
    <col min="1" max="1" width="46.85546875" customWidth="1"/>
    <col min="2" max="5" width="25.7109375" style="3" customWidth="1"/>
  </cols>
  <sheetData>
    <row r="1" spans="1:5" ht="18.600000000000001">
      <c r="A1" s="4" t="s">
        <v>39</v>
      </c>
    </row>
    <row r="2" spans="1:5" ht="18.600000000000001">
      <c r="A2" s="4"/>
    </row>
    <row r="3" spans="1:5">
      <c r="A3" s="7" t="s">
        <v>8</v>
      </c>
      <c r="B3" s="8" t="s">
        <v>40</v>
      </c>
      <c r="C3" s="8" t="s">
        <v>41</v>
      </c>
      <c r="D3" s="8" t="s">
        <v>42</v>
      </c>
      <c r="E3" s="9" t="s">
        <v>43</v>
      </c>
    </row>
    <row r="4" spans="1:5" ht="30" customHeight="1">
      <c r="A4" s="12" t="s">
        <v>44</v>
      </c>
      <c r="B4" s="2" t="s">
        <v>34</v>
      </c>
      <c r="C4" s="2" t="s">
        <v>45</v>
      </c>
      <c r="D4" s="2" t="s">
        <v>45</v>
      </c>
      <c r="E4" s="6" t="s">
        <v>45</v>
      </c>
    </row>
    <row r="5" spans="1:5" ht="30" customHeight="1">
      <c r="A5" s="12" t="s">
        <v>46</v>
      </c>
      <c r="B5" s="2" t="s">
        <v>45</v>
      </c>
      <c r="C5" s="2" t="s">
        <v>47</v>
      </c>
      <c r="D5" s="2" t="s">
        <v>47</v>
      </c>
      <c r="E5" s="6" t="s">
        <v>47</v>
      </c>
    </row>
    <row r="6" spans="1:5" ht="30" customHeight="1">
      <c r="A6" s="13" t="s">
        <v>48</v>
      </c>
      <c r="B6" s="2" t="s">
        <v>34</v>
      </c>
      <c r="C6" s="2" t="s">
        <v>47</v>
      </c>
      <c r="D6" s="2" t="s">
        <v>47</v>
      </c>
      <c r="E6" s="6" t="s">
        <v>47</v>
      </c>
    </row>
    <row r="7" spans="1:5" ht="30" customHeight="1">
      <c r="A7" s="13" t="s">
        <v>49</v>
      </c>
      <c r="B7" s="2" t="s">
        <v>50</v>
      </c>
      <c r="C7" s="15" t="s">
        <v>51</v>
      </c>
      <c r="D7" s="15" t="s">
        <v>51</v>
      </c>
      <c r="E7" s="16" t="s">
        <v>51</v>
      </c>
    </row>
    <row r="8" spans="1:5" ht="30" customHeight="1">
      <c r="A8" s="12" t="s">
        <v>52</v>
      </c>
      <c r="B8" s="2" t="s">
        <v>45</v>
      </c>
      <c r="C8" s="2" t="s">
        <v>47</v>
      </c>
      <c r="D8" s="2" t="s">
        <v>47</v>
      </c>
      <c r="E8" s="6" t="s">
        <v>47</v>
      </c>
    </row>
    <row r="9" spans="1:5" ht="30" customHeight="1">
      <c r="A9" s="12" t="s">
        <v>53</v>
      </c>
      <c r="B9" s="2" t="s">
        <v>45</v>
      </c>
      <c r="C9" s="2" t="s">
        <v>47</v>
      </c>
      <c r="D9" s="2" t="s">
        <v>47</v>
      </c>
      <c r="E9" s="6" t="s">
        <v>47</v>
      </c>
    </row>
    <row r="10" spans="1:5" ht="30" customHeight="1">
      <c r="A10" s="12" t="s">
        <v>54</v>
      </c>
      <c r="B10" s="2" t="s">
        <v>55</v>
      </c>
      <c r="C10" s="2" t="s">
        <v>55</v>
      </c>
      <c r="D10" s="2" t="s">
        <v>55</v>
      </c>
      <c r="E10" s="6" t="s">
        <v>55</v>
      </c>
    </row>
    <row r="11" spans="1:5" ht="30" customHeight="1">
      <c r="A11" s="12" t="s">
        <v>56</v>
      </c>
      <c r="B11" s="2" t="s">
        <v>57</v>
      </c>
      <c r="C11" s="2" t="s">
        <v>57</v>
      </c>
      <c r="D11" s="2" t="s">
        <v>57</v>
      </c>
      <c r="E11" s="6" t="s">
        <v>58</v>
      </c>
    </row>
    <row r="12" spans="1:5" ht="30" customHeight="1">
      <c r="A12" s="14" t="s">
        <v>59</v>
      </c>
      <c r="B12" s="10" t="s">
        <v>60</v>
      </c>
      <c r="C12" s="10" t="s">
        <v>60</v>
      </c>
      <c r="D12" s="10" t="s">
        <v>60</v>
      </c>
      <c r="E12" s="11" t="s">
        <v>60</v>
      </c>
    </row>
  </sheetData>
  <sheetProtection algorithmName="SHA-512" hashValue="WXzKltCuM8BqxYQpfGkSKFH7ztkBImBUI2ohBlO9GqaoqOgx7kwSmryRMsgZBF8FQhLIMijYQR116Bb+XQ9wDg==" saltValue="wtIypLt+QtG5m7x4ICskow==" spinCount="100000" sheet="1" objects="1" scenarios="1"/>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1138-793C-4B89-82AB-64DB75DD1CE1}">
  <dimension ref="A1:N15"/>
  <sheetViews>
    <sheetView tabSelected="1" zoomScaleNormal="100" workbookViewId="0">
      <selection activeCell="B9" sqref="B9"/>
    </sheetView>
  </sheetViews>
  <sheetFormatPr defaultRowHeight="14.85"/>
  <cols>
    <col min="1" max="1" width="21.28515625" customWidth="1"/>
    <col min="2" max="2" width="16.5703125" customWidth="1"/>
    <col min="3" max="4" width="0" hidden="1" customWidth="1"/>
    <col min="6" max="7" width="0" hidden="1" customWidth="1"/>
    <col min="9" max="10" width="0" hidden="1" customWidth="1"/>
    <col min="12" max="13" width="0" hidden="1" customWidth="1"/>
  </cols>
  <sheetData>
    <row r="1" spans="1:14" ht="18.600000000000001">
      <c r="A1" s="4" t="s">
        <v>61</v>
      </c>
    </row>
    <row r="2" spans="1:14">
      <c r="A2" s="35" t="s">
        <v>62</v>
      </c>
      <c r="B2" s="35" t="s">
        <v>63</v>
      </c>
      <c r="C2" s="35" t="s">
        <v>64</v>
      </c>
      <c r="D2" s="35" t="s">
        <v>65</v>
      </c>
      <c r="E2" s="35" t="s">
        <v>66</v>
      </c>
      <c r="F2" s="35" t="s">
        <v>67</v>
      </c>
      <c r="G2" s="35" t="s">
        <v>68</v>
      </c>
      <c r="H2" s="35" t="s">
        <v>69</v>
      </c>
      <c r="I2" s="35" t="s">
        <v>70</v>
      </c>
      <c r="J2" s="35" t="s">
        <v>71</v>
      </c>
      <c r="K2" s="35" t="s">
        <v>72</v>
      </c>
      <c r="L2" s="35" t="s">
        <v>73</v>
      </c>
      <c r="M2" s="35" t="s">
        <v>74</v>
      </c>
      <c r="N2" s="35" t="s">
        <v>75</v>
      </c>
    </row>
    <row r="3" spans="1:14">
      <c r="A3" t="s">
        <v>76</v>
      </c>
      <c r="B3" t="s">
        <v>77</v>
      </c>
      <c r="E3" t="s">
        <v>78</v>
      </c>
      <c r="F3" t="s">
        <v>78</v>
      </c>
    </row>
    <row r="4" spans="1:14">
      <c r="A4" t="s">
        <v>76</v>
      </c>
      <c r="B4" t="s">
        <v>79</v>
      </c>
      <c r="G4" t="s">
        <v>80</v>
      </c>
      <c r="H4" t="s">
        <v>80</v>
      </c>
      <c r="I4" t="s">
        <v>81</v>
      </c>
      <c r="J4" t="s">
        <v>82</v>
      </c>
      <c r="K4" t="s">
        <v>83</v>
      </c>
      <c r="L4" t="s">
        <v>84</v>
      </c>
      <c r="M4" t="s">
        <v>85</v>
      </c>
      <c r="N4" t="s">
        <v>86</v>
      </c>
    </row>
    <row r="5" spans="1:14">
      <c r="A5" t="s">
        <v>87</v>
      </c>
      <c r="B5" t="s">
        <v>77</v>
      </c>
      <c r="D5" t="s">
        <v>78</v>
      </c>
      <c r="E5" t="s">
        <v>88</v>
      </c>
      <c r="F5" t="s">
        <v>88</v>
      </c>
    </row>
    <row r="6" spans="1:14">
      <c r="A6" t="s">
        <v>87</v>
      </c>
      <c r="B6" t="s">
        <v>79</v>
      </c>
      <c r="G6" t="s">
        <v>89</v>
      </c>
      <c r="H6" t="s">
        <v>90</v>
      </c>
      <c r="I6" t="s">
        <v>91</v>
      </c>
      <c r="J6" t="s">
        <v>92</v>
      </c>
      <c r="K6" t="s">
        <v>93</v>
      </c>
      <c r="L6" t="s">
        <v>92</v>
      </c>
      <c r="M6" t="s">
        <v>94</v>
      </c>
      <c r="N6" t="s">
        <v>86</v>
      </c>
    </row>
    <row r="7" spans="1:14">
      <c r="A7" t="s">
        <v>95</v>
      </c>
      <c r="B7" t="s">
        <v>77</v>
      </c>
      <c r="E7" t="s">
        <v>91</v>
      </c>
    </row>
    <row r="8" spans="1:14">
      <c r="A8" t="s">
        <v>95</v>
      </c>
      <c r="B8" t="s">
        <v>96</v>
      </c>
      <c r="H8" t="s">
        <v>81</v>
      </c>
      <c r="K8" t="s">
        <v>97</v>
      </c>
      <c r="N8" t="s">
        <v>98</v>
      </c>
    </row>
    <row r="9" spans="1:14">
      <c r="A9" t="s">
        <v>99</v>
      </c>
      <c r="B9" t="s">
        <v>77</v>
      </c>
      <c r="D9" t="s">
        <v>100</v>
      </c>
      <c r="E9" t="s">
        <v>88</v>
      </c>
      <c r="F9" t="s">
        <v>101</v>
      </c>
    </row>
    <row r="10" spans="1:14">
      <c r="A10" t="s">
        <v>99</v>
      </c>
      <c r="B10" t="s">
        <v>79</v>
      </c>
      <c r="G10" t="s">
        <v>102</v>
      </c>
      <c r="H10" t="s">
        <v>103</v>
      </c>
      <c r="I10" t="s">
        <v>101</v>
      </c>
      <c r="J10" t="s">
        <v>104</v>
      </c>
      <c r="K10" t="s">
        <v>105</v>
      </c>
      <c r="L10" t="s">
        <v>106</v>
      </c>
      <c r="M10" t="s">
        <v>107</v>
      </c>
      <c r="N10" t="s">
        <v>108</v>
      </c>
    </row>
    <row r="11" spans="1:14">
      <c r="A11" t="s">
        <v>53</v>
      </c>
      <c r="B11" t="s">
        <v>79</v>
      </c>
      <c r="F11" t="s">
        <v>109</v>
      </c>
      <c r="G11" t="s">
        <v>103</v>
      </c>
      <c r="H11" t="s">
        <v>110</v>
      </c>
      <c r="I11" t="s">
        <v>111</v>
      </c>
      <c r="J11" t="s">
        <v>112</v>
      </c>
      <c r="K11" t="s">
        <v>113</v>
      </c>
      <c r="L11" t="s">
        <v>105</v>
      </c>
      <c r="M11" t="s">
        <v>97</v>
      </c>
      <c r="N11" t="s">
        <v>114</v>
      </c>
    </row>
    <row r="12" spans="1:14">
      <c r="A12" t="s">
        <v>115</v>
      </c>
      <c r="B12" t="s">
        <v>79</v>
      </c>
      <c r="F12" t="s">
        <v>116</v>
      </c>
      <c r="G12" t="s">
        <v>101</v>
      </c>
      <c r="H12" t="s">
        <v>117</v>
      </c>
      <c r="I12" t="s">
        <v>118</v>
      </c>
      <c r="J12" t="s">
        <v>84</v>
      </c>
      <c r="K12" t="s">
        <v>119</v>
      </c>
      <c r="L12" t="s">
        <v>120</v>
      </c>
      <c r="M12" t="s">
        <v>121</v>
      </c>
      <c r="N12" t="s">
        <v>122</v>
      </c>
    </row>
    <row r="13" spans="1:14">
      <c r="A13" t="s">
        <v>56</v>
      </c>
      <c r="B13" t="s">
        <v>123</v>
      </c>
      <c r="C13" t="s">
        <v>124</v>
      </c>
      <c r="D13" t="s">
        <v>125</v>
      </c>
      <c r="E13" t="s">
        <v>126</v>
      </c>
      <c r="F13" t="s">
        <v>127</v>
      </c>
      <c r="G13" t="s">
        <v>128</v>
      </c>
      <c r="H13" t="s">
        <v>129</v>
      </c>
      <c r="I13" t="s">
        <v>130</v>
      </c>
      <c r="J13" t="s">
        <v>131</v>
      </c>
      <c r="K13" t="s">
        <v>132</v>
      </c>
      <c r="L13" t="s">
        <v>133</v>
      </c>
      <c r="M13" t="s">
        <v>134</v>
      </c>
      <c r="N13" t="s">
        <v>135</v>
      </c>
    </row>
    <row r="14" spans="1:14">
      <c r="A14" t="s">
        <v>136</v>
      </c>
      <c r="B14" t="s">
        <v>123</v>
      </c>
      <c r="C14" t="s">
        <v>137</v>
      </c>
      <c r="D14" t="s">
        <v>138</v>
      </c>
      <c r="E14" t="s">
        <v>139</v>
      </c>
      <c r="F14" t="s">
        <v>140</v>
      </c>
      <c r="G14" t="s">
        <v>141</v>
      </c>
      <c r="H14" t="s">
        <v>142</v>
      </c>
      <c r="I14" t="s">
        <v>143</v>
      </c>
      <c r="J14" t="s">
        <v>144</v>
      </c>
      <c r="K14" t="s">
        <v>145</v>
      </c>
      <c r="L14" t="s">
        <v>146</v>
      </c>
      <c r="M14" t="s">
        <v>147</v>
      </c>
      <c r="N14" t="s">
        <v>148</v>
      </c>
    </row>
    <row r="15" spans="1:14">
      <c r="A15" t="s">
        <v>59</v>
      </c>
      <c r="B15" t="s">
        <v>123</v>
      </c>
      <c r="F15" t="s">
        <v>85</v>
      </c>
      <c r="G15" t="s">
        <v>119</v>
      </c>
      <c r="H15" t="s">
        <v>149</v>
      </c>
      <c r="I15" t="s">
        <v>150</v>
      </c>
      <c r="J15" t="s">
        <v>130</v>
      </c>
      <c r="K15" t="s">
        <v>151</v>
      </c>
      <c r="L15" t="s">
        <v>152</v>
      </c>
      <c r="M15" t="s">
        <v>153</v>
      </c>
      <c r="N15" t="s">
        <v>154</v>
      </c>
    </row>
  </sheetData>
  <sheetProtection algorithmName="SHA-512" hashValue="Nw7xHcNaEFR6s7i1edGZDuqqzHUCYBHjO8PpmwFdQmwTxwp0d+kNvba04WLOQExWkXkmL3l9xJ6Pas5J16oIbQ==" saltValue="9h6eIIX+aT2Yz6RAYEtM6A==" spinCount="100000" sheet="1" objects="1" scenarios="1"/>
  <autoFilter ref="A2:N15" xr:uid="{34441138-793C-4B89-82AB-64DB75DD1CE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8" ma:contentTypeDescription="Create a new document." ma:contentTypeScope="" ma:versionID="e575fb171cda1799ab8b491db4d95e67">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f840b818e3f93eed6c994e85c3af7a4d"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d8f7d19-50dd-4ca5-833a-f68575fcf434">
      <UserInfo>
        <DisplayName>Hickey, Melissa</DisplayName>
        <AccountId>150</AccountId>
        <AccountType/>
      </UserInfo>
      <UserInfo>
        <DisplayName>Parisi, Irene</DisplayName>
        <AccountId>101</AccountId>
        <AccountType/>
      </UserInfo>
    </SharedWithUsers>
    <lcf76f155ced4ddcb4097134ff3c332f xmlns="3188db64-835f-49dd-a92e-b63c50075c64">
      <Terms xmlns="http://schemas.microsoft.com/office/infopath/2007/PartnerControls"/>
    </lcf76f155ced4ddcb4097134ff3c332f>
    <TaxCatchAll xmlns="bd8f7d19-50dd-4ca5-833a-f68575fcf434" xsi:nil="true"/>
    <_ip_UnifiedCompliancePolicyUIAction xmlns="http://schemas.microsoft.com/sharepoint/v3" xsi:nil="true"/>
    <_ip_UnifiedCompliancePolicyProperties xmlns="http://schemas.microsoft.com/sharepoint/v3" xsi:nil="true"/>
    <Category xmlns="3188db64-835f-49dd-a92e-b63c50075c6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36B9B5-129F-4ECE-B058-0C0D54FD553F}"/>
</file>

<file path=customXml/itemProps2.xml><?xml version="1.0" encoding="utf-8"?>
<ds:datastoreItem xmlns:ds="http://schemas.openxmlformats.org/officeDocument/2006/customXml" ds:itemID="{D14390F5-9321-48DB-924D-F7823C13AEF0}"/>
</file>

<file path=customXml/itemProps3.xml><?xml version="1.0" encoding="utf-8"?>
<ds:datastoreItem xmlns:ds="http://schemas.openxmlformats.org/officeDocument/2006/customXml" ds:itemID="{E33EA714-1059-42D4-AA85-23A78BB5A6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Gopalakrishnan, Ajit</dc:creator>
  <cp:keywords/>
  <dc:description/>
  <cp:lastModifiedBy/>
  <cp:revision/>
  <dcterms:created xsi:type="dcterms:W3CDTF">2022-11-16T12:06:43Z</dcterms:created>
  <dcterms:modified xsi:type="dcterms:W3CDTF">2023-01-27T15:02:49Z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0x0101006B32173F7A8AF44CAD29E02D9EC3CE55</vt:lpwstr>
  </property>
</Properties>
</file>