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ps-fs015\DPSHOME2\486978\CALEA - State Accreditation\"/>
    </mc:Choice>
  </mc:AlternateContent>
  <xr:revisionPtr revIDLastSave="0" documentId="13_ncr:1_{12A6B1E9-1297-4623-BEEA-E32FAF7DA2C4}" xr6:coauthVersionLast="47" xr6:coauthVersionMax="47" xr10:uidLastSave="{00000000-0000-0000-0000-000000000000}"/>
  <bookViews>
    <workbookView xWindow="-120" yWindow="-120" windowWidth="29040" windowHeight="15840" xr2:uid="{E87160F9-7558-448B-86A1-3A1DC20A3C2F}"/>
  </bookViews>
  <sheets>
    <sheet name="Accreditation Outcome Report" sheetId="15" r:id="rId1"/>
    <sheet name="Accreditation Detailed Findings" sheetId="30" r:id="rId2"/>
    <sheet name="Chapter 1" sheetId="1" r:id="rId3"/>
    <sheet name="Chapter 2" sheetId="16" r:id="rId4"/>
    <sheet name="Chapter 3" sheetId="17" r:id="rId5"/>
    <sheet name="Chapter 4" sheetId="18" r:id="rId6"/>
    <sheet name="Chapter 5" sheetId="19" r:id="rId7"/>
    <sheet name="Chapter 6" sheetId="20" r:id="rId8"/>
    <sheet name="Chapter 7" sheetId="21" r:id="rId9"/>
    <sheet name="Chapter 8" sheetId="22" r:id="rId10"/>
    <sheet name="Chapter 9" sheetId="23" r:id="rId11"/>
    <sheet name="Chapter 10" sheetId="24" r:id="rId12"/>
    <sheet name="Chapter 11" sheetId="25" r:id="rId13"/>
    <sheet name="Chapter 12" sheetId="26" r:id="rId14"/>
    <sheet name="Chapter 13" sheetId="27" r:id="rId15"/>
    <sheet name="Chapter 14" sheetId="28" r:id="rId16"/>
    <sheet name="Chapter 15" sheetId="29" r:id="rId17"/>
    <sheet name="Drop Downs" sheetId="2"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15" l="1"/>
  <c r="K40" i="15"/>
  <c r="K39" i="15"/>
  <c r="K38" i="15"/>
  <c r="K37" i="15"/>
  <c r="K36" i="15"/>
  <c r="K35" i="15"/>
  <c r="K34" i="15"/>
  <c r="K33" i="15"/>
  <c r="K32" i="15"/>
  <c r="K31" i="15"/>
  <c r="K30" i="15"/>
  <c r="K29" i="15"/>
  <c r="K28" i="15"/>
  <c r="K27" i="15"/>
  <c r="K21" i="15"/>
  <c r="K20" i="15"/>
  <c r="K19" i="15"/>
  <c r="K18" i="15"/>
  <c r="K17" i="15"/>
  <c r="K16" i="15"/>
  <c r="K15" i="15"/>
  <c r="K14" i="15"/>
  <c r="K13" i="15"/>
  <c r="K7" i="15"/>
  <c r="H53" i="15"/>
  <c r="H52" i="15"/>
  <c r="H51" i="15"/>
  <c r="H50" i="15"/>
  <c r="H49" i="15"/>
  <c r="H43" i="15"/>
  <c r="H42" i="15"/>
  <c r="H41" i="15"/>
  <c r="H40" i="15"/>
  <c r="H39" i="15"/>
  <c r="H38" i="15"/>
  <c r="K46" i="15"/>
  <c r="H32" i="15"/>
  <c r="H31" i="15"/>
  <c r="H30" i="15"/>
  <c r="H29" i="15"/>
  <c r="H28" i="15"/>
  <c r="H27" i="15"/>
  <c r="H26" i="15"/>
  <c r="H25" i="15"/>
  <c r="H24" i="15"/>
  <c r="H23" i="15"/>
  <c r="H22" i="15"/>
  <c r="H21" i="15"/>
  <c r="H20" i="15"/>
  <c r="H19" i="15"/>
  <c r="H18" i="15"/>
  <c r="H17" i="15"/>
  <c r="H11" i="15"/>
  <c r="H10" i="15"/>
  <c r="H9" i="15"/>
  <c r="H8" i="15"/>
  <c r="H7" i="15"/>
  <c r="E56" i="15"/>
  <c r="E55" i="15"/>
  <c r="E54" i="15"/>
  <c r="E53" i="15"/>
  <c r="E52" i="15"/>
  <c r="E51" i="15"/>
  <c r="E50" i="15"/>
  <c r="E49" i="15"/>
  <c r="E48" i="15"/>
  <c r="E47" i="15"/>
  <c r="E46" i="15"/>
  <c r="E45" i="15"/>
  <c r="E44" i="15"/>
  <c r="E43" i="15"/>
  <c r="E42" i="15"/>
  <c r="E41" i="15"/>
  <c r="E40" i="15"/>
  <c r="E39" i="15"/>
  <c r="E38" i="15"/>
  <c r="E37" i="15"/>
  <c r="E36" i="15"/>
  <c r="E30" i="15"/>
  <c r="E29" i="15"/>
  <c r="E28" i="15"/>
  <c r="E27" i="15"/>
  <c r="E26" i="15"/>
  <c r="E20" i="15"/>
  <c r="E19" i="15"/>
  <c r="E18" i="15"/>
  <c r="E17" i="15"/>
  <c r="E16" i="15"/>
  <c r="E15" i="15"/>
  <c r="E14" i="15"/>
  <c r="E13" i="15"/>
  <c r="E12" i="15"/>
  <c r="E11" i="15"/>
  <c r="E10" i="15"/>
  <c r="E9" i="15"/>
  <c r="E8" i="15"/>
  <c r="E7" i="15"/>
  <c r="B52" i="15"/>
  <c r="B51" i="15"/>
  <c r="B45" i="15"/>
  <c r="B44" i="15"/>
  <c r="B43" i="15"/>
  <c r="B42" i="15"/>
  <c r="B41" i="15"/>
  <c r="B40" i="15"/>
  <c r="B39" i="15"/>
  <c r="B38" i="15"/>
  <c r="B37" i="15"/>
  <c r="B36" i="15"/>
  <c r="B35" i="15"/>
  <c r="B34" i="15"/>
  <c r="B33" i="15"/>
  <c r="B32" i="15"/>
  <c r="B31" i="15"/>
  <c r="B30" i="15"/>
  <c r="B29" i="15"/>
  <c r="C14" i="1"/>
  <c r="C13" i="1"/>
  <c r="C12" i="1"/>
  <c r="C16" i="16"/>
  <c r="C15" i="16"/>
  <c r="C14" i="16"/>
  <c r="B24" i="15" s="1"/>
  <c r="C26" i="17"/>
  <c r="C25" i="17"/>
  <c r="C24" i="17"/>
  <c r="B46" i="15" s="1"/>
  <c r="C9" i="18"/>
  <c r="B53" i="15" s="1"/>
  <c r="C10" i="18"/>
  <c r="C11" i="18"/>
  <c r="C23" i="19"/>
  <c r="C22" i="19"/>
  <c r="C21" i="19"/>
  <c r="E21" i="15" s="1"/>
  <c r="C14" i="20"/>
  <c r="C13" i="20"/>
  <c r="C12" i="20"/>
  <c r="E31" i="15" s="1"/>
  <c r="C29" i="21"/>
  <c r="E57" i="15" s="1"/>
  <c r="C31" i="21"/>
  <c r="C30" i="21"/>
  <c r="C14" i="22"/>
  <c r="C13" i="22"/>
  <c r="C12" i="22"/>
  <c r="H12" i="15" s="1"/>
  <c r="C25" i="23"/>
  <c r="C24" i="23"/>
  <c r="C23" i="23"/>
  <c r="H33" i="15" s="1"/>
  <c r="C15" i="24"/>
  <c r="C14" i="24"/>
  <c r="C13" i="24"/>
  <c r="H44" i="15" s="1"/>
  <c r="C12" i="25"/>
  <c r="H54" i="15" s="1"/>
  <c r="C14" i="25"/>
  <c r="C13" i="25"/>
  <c r="C14" i="26"/>
  <c r="C13" i="26"/>
  <c r="C12" i="26"/>
  <c r="K8" i="15" s="1"/>
  <c r="C17" i="27"/>
  <c r="C16" i="27"/>
  <c r="K22" i="15" s="1"/>
  <c r="C23" i="28"/>
  <c r="C22" i="28"/>
  <c r="C21" i="28"/>
  <c r="C18" i="27"/>
  <c r="C11" i="29"/>
  <c r="C10" i="29"/>
  <c r="C9" i="29"/>
  <c r="C8" i="29"/>
  <c r="K47" i="15" s="1"/>
  <c r="B23" i="15"/>
  <c r="B22" i="15"/>
  <c r="B21" i="15"/>
  <c r="B20" i="15"/>
  <c r="B19" i="15"/>
  <c r="B18" i="15"/>
  <c r="B17" i="15"/>
  <c r="B11" i="15"/>
  <c r="B10" i="15"/>
  <c r="B9" i="15"/>
  <c r="B8" i="15"/>
  <c r="B7" i="15"/>
  <c r="C12" i="29" l="1"/>
  <c r="K48" i="15" s="1"/>
  <c r="C15" i="1"/>
  <c r="C16" i="1" s="1"/>
  <c r="B13" i="15" s="1"/>
  <c r="B12" i="15"/>
  <c r="C17" i="16"/>
  <c r="C18" i="16" s="1"/>
  <c r="B25" i="15" s="1"/>
  <c r="C27" i="17"/>
  <c r="C28" i="17" s="1"/>
  <c r="B47" i="15" s="1"/>
  <c r="C12" i="18"/>
  <c r="C13" i="18" s="1"/>
  <c r="B54" i="15" s="1"/>
  <c r="C24" i="19"/>
  <c r="C25" i="19" s="1"/>
  <c r="E22" i="15" s="1"/>
  <c r="C15" i="20"/>
  <c r="C16" i="20" s="1"/>
  <c r="E32" i="15" s="1"/>
  <c r="C32" i="21"/>
  <c r="C33" i="21" s="1"/>
  <c r="E58" i="15" s="1"/>
  <c r="C15" i="22"/>
  <c r="C16" i="22" s="1"/>
  <c r="H13" i="15" s="1"/>
  <c r="C26" i="23"/>
  <c r="C27" i="23" s="1"/>
  <c r="H34" i="15" s="1"/>
  <c r="C16" i="24"/>
  <c r="C17" i="24" s="1"/>
  <c r="H45" i="15" s="1"/>
  <c r="C15" i="25"/>
  <c r="C16" i="25" s="1"/>
  <c r="H55" i="15" s="1"/>
  <c r="C15" i="26"/>
  <c r="C16" i="26" s="1"/>
  <c r="K9" i="15" s="1"/>
  <c r="C19" i="27"/>
  <c r="C20" i="27" s="1"/>
  <c r="K23" i="15" s="1"/>
  <c r="C24" i="28"/>
  <c r="C25" i="28" s="1"/>
  <c r="K42" i="15" s="1"/>
</calcChain>
</file>

<file path=xl/sharedStrings.xml><?xml version="1.0" encoding="utf-8"?>
<sst xmlns="http://schemas.openxmlformats.org/spreadsheetml/2006/main" count="704" uniqueCount="313">
  <si>
    <t>Chapter 1</t>
  </si>
  <si>
    <t>1.1.1</t>
  </si>
  <si>
    <t>Standard</t>
  </si>
  <si>
    <t>Compliance Status</t>
  </si>
  <si>
    <t>Comments</t>
  </si>
  <si>
    <t>Yes</t>
  </si>
  <si>
    <t>No</t>
  </si>
  <si>
    <t>N/A</t>
  </si>
  <si>
    <t>In Compliance</t>
  </si>
  <si>
    <t>Not In Compliance</t>
  </si>
  <si>
    <t>1.1.2</t>
  </si>
  <si>
    <t>1.1.3</t>
  </si>
  <si>
    <t>1.1.4</t>
  </si>
  <si>
    <t>1.1.5</t>
  </si>
  <si>
    <t>A written directive establishes procedures for prompt handling and routing of misdirected emergency calls.</t>
  </si>
  <si>
    <t>The agency has an alternate source of power sufficient to ensure continued operation of emergency communications in the event of a power failure.</t>
  </si>
  <si>
    <t>Description</t>
  </si>
  <si>
    <t>Unless specifically excepted by the nature of the assignment, every on-duty officer has a portable radio providing two-way continuous communication to the agency’s communications center.</t>
  </si>
  <si>
    <t>The agency’s emergency communications function has the capability of immediate playback of recorded telephone and radio conversations while maintaining continuous recording of radio transmissions and emergency telephone calls.</t>
  </si>
  <si>
    <t xml:space="preserve">If the agency authorizes emergency first-aid instruction over the telephone or radio, employees must be trained and have immediate access to approved Emergency Medical Dispatch guidelines or materials. </t>
  </si>
  <si>
    <t>Outcome: Chapter 1</t>
  </si>
  <si>
    <t>In Compliance %</t>
  </si>
  <si>
    <t>Not Applicable by Function</t>
  </si>
  <si>
    <t xml:space="preserve">In Compliance </t>
  </si>
  <si>
    <t>Total Standards</t>
  </si>
  <si>
    <t>Chapter 2</t>
  </si>
  <si>
    <t>1.2.1</t>
  </si>
  <si>
    <t>1.2.2</t>
  </si>
  <si>
    <t>1.2.3</t>
  </si>
  <si>
    <t>1.2.4</t>
  </si>
  <si>
    <t>1.2.5</t>
  </si>
  <si>
    <t>1.2.6</t>
  </si>
  <si>
    <t>1.2.7</t>
  </si>
  <si>
    <t>Outcome: Chapter 2</t>
  </si>
  <si>
    <t>1.3.1</t>
  </si>
  <si>
    <t>1.3.2</t>
  </si>
  <si>
    <t>1.3.3</t>
  </si>
  <si>
    <t>1.3.4</t>
  </si>
  <si>
    <t>1.3.5</t>
  </si>
  <si>
    <t>1.3.6</t>
  </si>
  <si>
    <t>1.3.7</t>
  </si>
  <si>
    <t>1.3.8</t>
  </si>
  <si>
    <t>1.3.9</t>
  </si>
  <si>
    <t>1.3.10</t>
  </si>
  <si>
    <t>1.3.11</t>
  </si>
  <si>
    <t>1.3.12</t>
  </si>
  <si>
    <t>1.3.13</t>
  </si>
  <si>
    <t>1.3.14</t>
  </si>
  <si>
    <t>1.3.15</t>
  </si>
  <si>
    <t>1.3.16</t>
  </si>
  <si>
    <t>1.3.17</t>
  </si>
  <si>
    <t>Percent in Compliance</t>
  </si>
  <si>
    <t>Chapter 3</t>
  </si>
  <si>
    <t>Outcome: Chapter 3</t>
  </si>
  <si>
    <t>Outcome: Chapter 4</t>
  </si>
  <si>
    <t>Chapter 4</t>
  </si>
  <si>
    <t>1.4.1</t>
  </si>
  <si>
    <t>1.4.2</t>
  </si>
  <si>
    <t>Outcome: Chapter 5</t>
  </si>
  <si>
    <t>Chapter 5</t>
  </si>
  <si>
    <t>1.5.1</t>
  </si>
  <si>
    <t>1.5.2</t>
  </si>
  <si>
    <t>1.5.3</t>
  </si>
  <si>
    <t>1.5.4</t>
  </si>
  <si>
    <t>1.5.5</t>
  </si>
  <si>
    <t>1.5.6</t>
  </si>
  <si>
    <t>1.5.7</t>
  </si>
  <si>
    <t>1.5.8</t>
  </si>
  <si>
    <t>1.5.9</t>
  </si>
  <si>
    <t>1.5.10</t>
  </si>
  <si>
    <t>1.5.11</t>
  </si>
  <si>
    <t>1.5.12</t>
  </si>
  <si>
    <t>1.5.13</t>
  </si>
  <si>
    <t>1.5.14</t>
  </si>
  <si>
    <t>Outcome: Chapter 6</t>
  </si>
  <si>
    <t>Chapter 6</t>
  </si>
  <si>
    <t>1.6.1</t>
  </si>
  <si>
    <t>1.6.2</t>
  </si>
  <si>
    <t>1.6.3</t>
  </si>
  <si>
    <t>1.6.4</t>
  </si>
  <si>
    <t>1.6.5</t>
  </si>
  <si>
    <t>Outcome: Chapter 7</t>
  </si>
  <si>
    <t>Chapter 7</t>
  </si>
  <si>
    <t>1.7.1</t>
  </si>
  <si>
    <t>1.7.2</t>
  </si>
  <si>
    <t>1.7.3</t>
  </si>
  <si>
    <t>1.7.4</t>
  </si>
  <si>
    <t>1.7.5</t>
  </si>
  <si>
    <t>1.7.6</t>
  </si>
  <si>
    <t>1.7.7</t>
  </si>
  <si>
    <t>1.7.8</t>
  </si>
  <si>
    <t>1.7.9</t>
  </si>
  <si>
    <t>1.7.10</t>
  </si>
  <si>
    <t>1.7.11</t>
  </si>
  <si>
    <t>1.7.12</t>
  </si>
  <si>
    <t>1.7.13</t>
  </si>
  <si>
    <t>1.7.14</t>
  </si>
  <si>
    <t>1.7.15</t>
  </si>
  <si>
    <t>1.7.16</t>
  </si>
  <si>
    <t>1.7.17</t>
  </si>
  <si>
    <t>1.7.18</t>
  </si>
  <si>
    <t>1.7.19</t>
  </si>
  <si>
    <t>1.7.20</t>
  </si>
  <si>
    <t>1.7.21</t>
  </si>
  <si>
    <t>Chapter 8</t>
  </si>
  <si>
    <t>Outcome: Chapter 8</t>
  </si>
  <si>
    <t>1.8.1</t>
  </si>
  <si>
    <t>1.8.2</t>
  </si>
  <si>
    <t>1.8.3</t>
  </si>
  <si>
    <t>1.8.4</t>
  </si>
  <si>
    <t>1.8.5</t>
  </si>
  <si>
    <t>Chapter 9</t>
  </si>
  <si>
    <t>Outcome: Chapter 9</t>
  </si>
  <si>
    <t>1.9.1</t>
  </si>
  <si>
    <t>1.9.2</t>
  </si>
  <si>
    <t>1.9.3</t>
  </si>
  <si>
    <t>1.9.4</t>
  </si>
  <si>
    <t>1.9.5</t>
  </si>
  <si>
    <t>1.9.6</t>
  </si>
  <si>
    <t>1.9.7</t>
  </si>
  <si>
    <t>1.9.8</t>
  </si>
  <si>
    <t>1.9.9</t>
  </si>
  <si>
    <t>1.9.10</t>
  </si>
  <si>
    <t>1.9.11</t>
  </si>
  <si>
    <t>1.9.12</t>
  </si>
  <si>
    <t>1.9.13</t>
  </si>
  <si>
    <t>1.9.14</t>
  </si>
  <si>
    <t>1.9.15</t>
  </si>
  <si>
    <t>1.9.16</t>
  </si>
  <si>
    <t>Chapter 10</t>
  </si>
  <si>
    <t>Outcome: Chapter 10</t>
  </si>
  <si>
    <t>1.10.1</t>
  </si>
  <si>
    <t>1.10.2</t>
  </si>
  <si>
    <t>1.10.3</t>
  </si>
  <si>
    <t>1.10.4</t>
  </si>
  <si>
    <t>1.10.5</t>
  </si>
  <si>
    <t>1.10.6</t>
  </si>
  <si>
    <t>1.11.1</t>
  </si>
  <si>
    <t>1.11.2</t>
  </si>
  <si>
    <t>1.11.3</t>
  </si>
  <si>
    <t>1.11.4</t>
  </si>
  <si>
    <t>1.11.5</t>
  </si>
  <si>
    <t>Chapter 11</t>
  </si>
  <si>
    <t>Outcome: Chapter 11</t>
  </si>
  <si>
    <t>Chapter 12</t>
  </si>
  <si>
    <t>Outcome: Chapter 12</t>
  </si>
  <si>
    <t>Chapter 13</t>
  </si>
  <si>
    <t>Outcome: Chapter 13</t>
  </si>
  <si>
    <t>1.13.1</t>
  </si>
  <si>
    <t>1.13.2</t>
  </si>
  <si>
    <t>1.13.3</t>
  </si>
  <si>
    <t>1.13.4</t>
  </si>
  <si>
    <t>1.13.5</t>
  </si>
  <si>
    <t>1.13.6</t>
  </si>
  <si>
    <t>1.13.7</t>
  </si>
  <si>
    <t>1.13.9</t>
  </si>
  <si>
    <t>1.13.8</t>
  </si>
  <si>
    <t>Chapter 14</t>
  </si>
  <si>
    <t>Outcome: Chapter 14</t>
  </si>
  <si>
    <t>1.14.1</t>
  </si>
  <si>
    <t>1.14.2</t>
  </si>
  <si>
    <t>1.14.3</t>
  </si>
  <si>
    <t>1.14.4</t>
  </si>
  <si>
    <t>1.14.5</t>
  </si>
  <si>
    <t>1.14.6</t>
  </si>
  <si>
    <t>1.14.7</t>
  </si>
  <si>
    <t>1.14.8</t>
  </si>
  <si>
    <t>1.14.9</t>
  </si>
  <si>
    <t>1.14.10</t>
  </si>
  <si>
    <t>1.14.11</t>
  </si>
  <si>
    <t>1.14.12</t>
  </si>
  <si>
    <t>1.14.13</t>
  </si>
  <si>
    <t>1.14.14</t>
  </si>
  <si>
    <t>1.15.1</t>
  </si>
  <si>
    <t>Chapter 15</t>
  </si>
  <si>
    <t>Outcome: Chapter 15</t>
  </si>
  <si>
    <t>Total Applicable Standards</t>
  </si>
  <si>
    <t>Standards in Compliance</t>
  </si>
  <si>
    <t>A written directive requires that the transfer of custody of physical evidence is
documented.</t>
  </si>
  <si>
    <t>A written directive establishes procedures for receiving and controlling all in-custody
property and evidence, to include:
a. Requiring all in-custody evidence/property to be logged into agency records as soon
as possible,
b. Requiring all in-custody evidence/property to be placed under the control of the
designated property and evidence control function before an officer ends his or her
shift,
c. Requiring a written report describing each item and how it came into the agency’s
possession,
d. Providing guidelines for packaging and storage,
e. Requiring that all in-custody evidence/property is stored within a designated secure
area,
f. Establishing separate security measures for handling valuable or sensitive items,
including drugs, money, and firearms,
g. Requiring an effort to notify the owner of property in the agency’s custody,
h. Limiting access to storage areas to specific, authorized personnel; and
i. Establishing procedures for temporary and final release of items from the
evidence/property control functions.</t>
  </si>
  <si>
    <t>Secure facilities are provided for storage of in-custody or evidentiary property during
periods when the property room is closed.</t>
  </si>
  <si>
    <t>Records reflect the status of all in-custody evidence/property held by the agency.</t>
  </si>
  <si>
    <t>A written directive governs control of property belonging to crash victims.</t>
  </si>
  <si>
    <t>The agency has access to personnel, equipment, and supplies used for processing scenes,
including at a minimum:                                                                                                                                        a. Recovery of latent fingerprints,
b. Photography,
c. Sketch of scene,
d. Collection and preservation of evidence; and
e. Crash investigation.</t>
  </si>
  <si>
    <t>There is a written and posted emergency evacuation plan for the holding facility and a designated and signed emergency exit directing evacuation of persons to hazard-free areas.</t>
  </si>
  <si>
    <t>A written directive requires a search for weapons, tools, culinary equipment and contraband prior to and after each use of an unoccupied cell.</t>
  </si>
  <si>
    <t>A written directive specifies that firearms will be secured before entering the holding facility, and, if any exceptions or conditions are permitted in emergencies, they are
included in the directive.</t>
  </si>
  <si>
    <t>In the event of emergency in the holding facility and officers are not equipped with “alert” or “panic alarm” systems or a means of two-way communication, there is a security alarm system linked to a designated control point.</t>
  </si>
  <si>
    <t>A written directive establishes procedures for searching detainees and accounting for each detainee’s property, to include:
a. Entry to the holding facility; and
b. An inventory search of the detainee at the time of booking and prior to an itemized inventory of property taken from the detainee.</t>
  </si>
  <si>
    <t>A written directive requires the secure storage of any property taken from detainees.</t>
  </si>
  <si>
    <t>A written directive requires that an intake form is completed for every person booked into the facility and contains the following information to the extent permitted by law:
a. Arrest information; and
b. Property inventory and disposition.</t>
  </si>
  <si>
    <t>A written directive requires 24-hour supervision of detainees by agency staff (including) a count of the detainee population at least once every eight hours and establishes procedures to ensure that the detainee is visually observed by agency staff at least every
30 minutes, and if audio and/or visual electronic surveillance equipment is used, a written directive specifies that the equipment will be controlled to reduce the possibility of invading a detainee’s personal privacy.</t>
  </si>
  <si>
    <t>If detainees are allowed to receive mail, personal property or packages while detained, a written directive regulates procedures, to include:
a. Accepting and inspecting items;
b. Listing items which are not authorized,
c. Recording received items in the detainee’s property record                                                                                                             d. Distribution to the detainee; and
e. Positive identification of the person presenting or delivering such mail, personal property or packages.</t>
  </si>
  <si>
    <t>If an agency allows visitors for detainees a written directive governs this procedure.</t>
  </si>
  <si>
    <t>A written directive establishes procedures to be followed in the event of an escape from the holding facility.</t>
  </si>
  <si>
    <t>A written directive establishes policy and procedure designed to protect the rights of juveniles, including:
a. Interview and interrogation; and
b. Fingerprinting and photographing</t>
  </si>
  <si>
    <t>Reserved for future use.</t>
  </si>
  <si>
    <t>A written directive establishes a code of conduct and appearance guidelines which are readily available for agency personnel.</t>
  </si>
  <si>
    <t>A written directive establishes internal affairs procedures, to include at minimum:
a. The requirement that all complaints be investigated;
b. The requirement that all complaints be reviewed by a command-level individual;
c. The acceptance of anonymous or third party complaints;
d. The requirement that all complainants receive a written response from the agency; and
e. The protections that might be afforded to a complainant who fears retaliation associated with filing a complaint.</t>
  </si>
  <si>
    <t>A written directive establishes procedures to be followed in the event a wrongful arrest is determined to have been made by the agency.</t>
  </si>
  <si>
    <t>The agency has a written policy distributed to all sworn personnel concerning:
a. Blood borne pathogens,
b. Airborne pathogens; and
c. The availability of hepatitis vaccinations and tuberculosis testing.</t>
  </si>
  <si>
    <t>A written directive provided to all personnel:
a. Establishes the confidentiality of AIDS and HIV-related information; and
b. Describes procedures for legally requiring an individual to disclose such information after a line-of-duty exposure.</t>
  </si>
  <si>
    <t>A written directive requires agency accreditation managers to receive specialized training as soon as practicable following their assignment to accreditation but not more than one
(1) year from assuming accreditation manager duties.</t>
  </si>
  <si>
    <t>A written directive defines the legally mandated authority and responsibilities vested in all categories of sworn agency personnel (if the agency has more than one category of sworn personnel, each shall be identified) and requires all personnel, prior to assuming sworn status, to take and subsequently abide by an oath of office to enforce the law and uphold the Nation’s and State of Connecticut’s Constitutions, Connecticut State Statutes and municipal ordinances.</t>
  </si>
  <si>
    <t>A written directive requires all sworn officers to abide by a code or canon of ethics
adopted by the agency.</t>
  </si>
  <si>
    <t>A written directive governs the use of discretion by sworn officers.</t>
  </si>
  <si>
    <t>Reserved for future use</t>
  </si>
  <si>
    <t>A written directive establishes uniform procedures for taking enforcement action incidental
to traffic law violations, to include:
a. Physical arrest,
b. Citation (notice to appear),
c. Infractions; and
d. Warnings (written and verbal, if used).</t>
  </si>
  <si>
    <t xml:space="preserve">A written directive governs pursuit of motor vehicles to include:
a. Evaluating the circumstances,
b. Initiating officers’ responsibilities,
c. Designating secondary unit’s responsibilities,
d. Specifying roles and restrictions pertinent to marked, unmarked, or other types of police vehicle involvement in the pursuit,
e. Assigning dispatchers’ responsibilities,
f. Describing supervisors’ responsibilities,
g. Using forcible stopping techniques,
h. Circumstances warranting use of roadblocks and the procedures for implementation,
i. Specifying when to terminate pursuit,
j. Engaging in inter and intra jurisdictional pursuits involving personnel from the
agency and/or other jurisdictions,
k. Detailing a procedure for a timely review conducted by a supervisor not involved in
the pursuit and directed to a command-level officer, following each incident of motor vehicle pursuit,
l. The agency conducts an annual, documented analysis of motor vehicle pursuits which is forwarded to the CEO;                                                                                     m. The agency submits the “Pursuit Tracking Form” as required for each agency pursuit, pursuant to PA 18-161 and subsequent updates; and
n. The agency submits the “Annual Pursuit Report” as required pursuant to PA 18-161 and subsequent updates. </t>
  </si>
  <si>
    <t>A written directive establishes a field-reporting system to include:
a. Guidelines to indicate when reports must be written,
b. Forms to be used in field reporting,
c. Information required in field reports,
d. Procedures to be followed in completing field reports; and
e. Procedure for submitting and processing field reports.</t>
  </si>
  <si>
    <t>Qualified personnel are available on 24-hour basis to process crime/crash scenes.</t>
  </si>
  <si>
    <t>A written directive requires examination at the beginning of each shift of all vehicles used for transporting prisoners and the search of any transport vehicles prior to and after transporting prisoners.</t>
  </si>
  <si>
    <t>The agency has the continuous ability to respond to emergency calls for service.</t>
  </si>
  <si>
    <t>If the agency has special-purpose vehicles, bicycles, horses, or canines, a written directive establishes the following:
a. Circumstances under which they may be used, and personnel authorized to do so,
b. Authorization required for use,
c. Qualifications and training for personnel assigned to operate the vehicle, bicycle or control the animal, 
d. Procedures for maintenance or care,
e. Special equipment to be kept with, in, or on the vehicle, bicycle or animal,
f. Instruction, conditions and limitations of use; and
g. Statement of objectives of operation of the vehicle, bicycle or animal.</t>
  </si>
  <si>
    <t>A written directive establishes procedures for handling missing persons, including at a minimum:
a. Procedures for gathering and disseminating information, including entering information into COLLECT/ NCIC,
b. Procedures for canceling a COLLECT/NCIC record when the individual is located,
c. Procedures for other special situations; and
d. Follow-up and validation of missing person’s reports</t>
  </si>
  <si>
    <t>The agency has a written directive concerning missing children, including runaway, abandonment, abducted or other missing status that includes the following:
a. A policy statement concerning missing or unidentified children,
b. Criteria for supervisory notification,
c. Information required for immediate notification of appropriate inter- and intraagency coordination,
d. Criteria for activation of Amber Alert or Silver Alert Systems or other public
notification,
e. Responsibilities of call takers, first responders, supervisors and investigators; and
f. Follow –up responsibilities.</t>
  </si>
  <si>
    <t>A written directive establishes a policy concerning response to sexual assault in compliance with state statute.</t>
  </si>
  <si>
    <t>A written directive establishes a family violence policy in compliance with C.G.S. 46b38b.</t>
  </si>
  <si>
    <t xml:space="preserve"> A written directive establishes procedures for investigating and an internal review of crashes involving agency vehicles as well as vehicles from other law enforcement agencies to include at a minimum,
a. Establish individual/position responsible for conducting the investigation,
b. The required components of the investigation; and
c. Procedures for review to ensure completeness and impartiality</t>
  </si>
  <si>
    <t>A written directive establishes procedures for emergency response and the use of emergency equipment to include:
a. Distinguish between levels of response and provide guidelines for the level of response to be used,
b. The circumstances under which violations of traffic regulations are authorized; and
c. Require the use of lights and sirens when appropriate.</t>
  </si>
  <si>
    <t>A written directive requires the use of seat belts and appropriate child restraint systems in all agency vehicles.</t>
  </si>
  <si>
    <t>A written directive governs escorts of civilian vehicles.</t>
  </si>
  <si>
    <t>A written directive establishes procedures for correcting hazards and/or conditions which endanger roadway safety.</t>
  </si>
  <si>
    <t>A written directive specifies the equipment to be included in every patrol vehicle and establishes a system to ensure replenishment of supplies for operational readiness. The Directive should include an inventory schedule to ensure all patrol vehicles possess the required equipment.</t>
  </si>
  <si>
    <t>A written directive establishes procedures for arrest situations, to include the following situations:
a. Arrest without a warrant;
b. Arrest with a warrant,
c. Alternatives to arrest,
d. Pre-arraignment confinement and release,
e. Forced entry to arrest; and
f. Out of town arrest warrants (agencies shall establish a written directive when serving out of town arrest warrants to include family violence, and Class A Misdemeanors and above).</t>
  </si>
  <si>
    <t>A written directive establishes standards related to the use, management, storage, and retrieval of digital multimedia video files stored on or generated from the use of department issued or approved body-worn and dashboard cameras. Such directive shall
meet or exceed the State Mandated policy on the Use of body-worn and dashboard cameras.</t>
  </si>
  <si>
    <t>If the agency has non-sworn auxiliaries or other field support personnel, the following criteria are met:
a A written directive describes their duties, and includes a statement that they are not sworn officers,
b Such personnel receive training in their duties; and
c The uniforms and badges (if any) of such personnel are clearly distinguishable from
those of sworn officers.</t>
  </si>
  <si>
    <t>If the agency allows sworn personnel to engage in extra-duty employment, a written directive establishes the following:
a. That extra-duty employment must be approved by the agency,
b. The applicability of agency rules, regulations, and other policies to employees during extra-duty employment;
c. Procedures for reviewing, approving, and documenting extra-duty employment,
d. Designation of a point of coordination or administration within the agency to oversee adherence to the aforementioned policies, processes, and other matters deemed
appropriate by the agency; and
e. Documentation of the significant aspects of each officer’s extra-duty employment.</t>
  </si>
  <si>
    <t>A written directive establishes maximum continuous hours of work and maximum hours of work within a designated period for all personnel, sworn and non-sworn.</t>
  </si>
  <si>
    <t>A written directive provided to all employees establishes procedures for contacting employee assistance programs including supervisory referrals.</t>
  </si>
  <si>
    <t>A written directive establishes procedures for meeting the following legal requirements
pertaining to prisoners:
a. Presenting the detainee at the next available court date,
b. Providing the opportunity to make bail,
c. Providing a probable cause hearing within forty-eight hours,
d. Providing confidential access to attorneys,
e. Providing the detainee with access to a telephone,
f. Alerting the detainee to monitored or recorded telephone conversations; and
g. Providing three meals within any twenty-four-hour period.</t>
  </si>
  <si>
    <t>A written directive requires all prisoners to be restrained/controlled during transport, with exceptions and provisions for aged, young, or disabled prisoners noted.</t>
  </si>
  <si>
    <t>A written directive establishes procedures for transporting sick, injured, or disabled prisoners.</t>
  </si>
  <si>
    <t xml:space="preserve"> A written directive establishes procedures for security of prisoners at medical facilities.</t>
  </si>
  <si>
    <t xml:space="preserve">Procedures for gaining access to medical services are posted in areas used by prisoners. </t>
  </si>
  <si>
    <t>A written directive establishes methods for segregating and handling:
a. Violent detainees,
b. Suicidal detainees,
c. Detainees with medical conditions,
d. Disabled or handicapped prisoners,
e. Male and female detainees,
f. Adult and Juvenile detainees separated by “sight and sound”; and
g. Detainees under the influence of alcohol or other drugs.</t>
  </si>
  <si>
    <t>When receiving a detainee from another agency, positive identification is made of the person presenting the detainee as well as positive identification of the detainee.</t>
  </si>
  <si>
    <t>A written directive governs the return of property to detainees upon release.</t>
  </si>
  <si>
    <t>A written directive requires positive identification is made before an arrestee is released.</t>
  </si>
  <si>
    <t>A written directive, approved by a licensed physician or certified medical professional, identifies the policies and procedures to be followed when a detainee is in need of medical assistance.</t>
  </si>
  <si>
    <t>If the agency dispenses pharmaceuticals, a written directive establishes procedures for control and documentation.</t>
  </si>
  <si>
    <t>A written directive requires the transporting officer to search the prisoner before being transported. The written directive should establish search and seizure procedures related to LGBT populations.</t>
  </si>
  <si>
    <t>A written directive prescribes actions, at the destination, of officers transporting prisoners to a facility, to include at a minimum:
a. Secure firearm for safekeeping,
b. Removing restraining devices just prior to placing the prisoner in the cell,
c. Delivering documentation to the receiving officer,
d. Obtaining the signature of the receiving officer and/or written documentation detailing the prisoner transaction,
e. Advising receiving agency personnel of any potential medical, suicide, or security risks; and
f. Methods to be used in identification of prisoners being transported between facilities</t>
  </si>
  <si>
    <t>Following an escape of a prisoner while being transported, the transporting officer takes actions prescribed by a written directive, to include, at a minimum, the following:
a. Persons to be notified,
b. Reports to be prepared; and
c. Further actions to be taken.</t>
  </si>
  <si>
    <t>A written directive requires that transporting officers not leave prisoners unattended and establishes under what conditions an officer may interrupt a prisoner transport for necessary stops and/or render emergency assistance.</t>
  </si>
  <si>
    <t>A written directive establishes procedures for complying with State regulations concerning the retention and destruction of records including:
a. Requiring the retaining of recordings of radio and telephone communication for at least thirty days,
b. Secure handling and storage of such recordings; and
c. Criteria and procedures for reviewing such recordings.</t>
  </si>
  <si>
    <t>A written directive establishes procedures for the disclosure of law enforcement information and establishes responsibility for communicating with the media.</t>
  </si>
  <si>
    <t>A written directive establishes procedures for recording arrest information, including:
a. Preparing reports,
b. Fingerprinting; and
c. Photographing.</t>
  </si>
  <si>
    <t>If the agency participates in a regional computer records system, the agency complies with all sections of Connecticut General Statutes with regard to criminal history records
information and with Title 28 of the United States Code. This shall be supplemented by the following security precautions:
a. The agency shall appoint a control officer responsible for compliance with this standard;
b. Platforms provided with access to COLLECT services and facilities shall be under the direct control of the criminal justice agency served by those platforms; and
c. Each user of the system shall be certified as COLLECT operators for inquiry only unless otherwise approved by the State,
d. Authorize supervisors to take immediate corrective action when a breach is discovered; and
e. Perform unannounced audits of inquiries and make written reports on results of audits.</t>
  </si>
  <si>
    <t>A written directive establishes procedures for maintaining a warrant and wanted person’s file; establishes a system allowing field personnel to confirm the existence of protective orders/Restraining orders on file with the agency on a 24-hour basis and establishes criteria for entering notices in regional, state, federal information systems.</t>
  </si>
  <si>
    <t xml:space="preserve"> The agency has an equal employment opportunity (EEO) plan. </t>
  </si>
  <si>
    <t>The agency complies with all Police Officer Standards and Training Council (POSTC) requirements for selection and testing of police officers.</t>
  </si>
  <si>
    <t>A written directive shall require that all agency personnel receive information regarding the Accreditation Program,
a. All new employees shall receive such information during their Field Training
Program (sworn) or period of probation (non-sworn); and
b. For initial accreditation, all personnel shall receive information regarding the Accreditation Program during the self-assessment phase.</t>
  </si>
  <si>
    <t>A written directive requires all sworn personnel to complete recertification in compliance with POST-C requirements and assigns responsibility to a specific position for monitoring future training, legislation, and mandates. The agency complies with all
Police Officer Standards and Training Council mandatory annual and triennial review training requirements and drug test requirements to renew triennially the certification of a police officer.</t>
  </si>
  <si>
    <t>All newly sworn officers complete training as required by Police Officer Standards and Training Council (POSTC) requirements prior to being allowed to carry a weapon or make an arrest except as part of a formal field training program.</t>
  </si>
  <si>
    <t>If the agency provides medical response or are designated as first responders, officers are appropriately trained.</t>
  </si>
  <si>
    <t>A written directive requires the agency to update the records of employees following their participation in training programs.</t>
  </si>
  <si>
    <t>The agency maintains records of each training class it conducts, to include at a minimum:
a. Course content (lesson plan),
b. Name (sign-in roster) of agency attendees; and
c. Performance of individual attendees as measured by test, if administered.</t>
  </si>
  <si>
    <t>A written directive establishes a field training program for all newly sworn officers with a curriculum based on tasks of the most frequent assignments with provisions for the following:
a. Field training for trainees, to meet or exceed POSTC requirements during and/or after required classroom training,
b. A selection process for field training officers,
c. Supervision of field training officers,
d. Liaison with the academy staff, if applicable,
e. Training and in-service training of field training officers,
f. Rotation of recruit field assignments (shifts and assignments),
g. Guidelines for the evaluation of recruits by field training officers,
h. Reporting responsibilities of field training officers,
i. A field training program for Connecticut certified police officers hired as entry-level officers to meet or exceed POSTC requirements (Lateral hires); and
j. A field training program for out-of-state certified police officers hired as entry-level officers to meet or exceed POSTC requirements (Comparative Certification).</t>
  </si>
  <si>
    <t>A written directive requires that personnel receive training in the operations of the holding facility, including fire response procedures.</t>
  </si>
  <si>
    <t>If the agency has a tactical team or participates in or supplies personnel to a regional or multi-jurisdictional team, a written directive requires all personnel assigned to the team engage in training exercises at least annually.</t>
  </si>
  <si>
    <t>A written directive:
a. Prohibits the use of “warning shots;”
b. Governs the use of authorized less lethal weapons,
c. Reserved for future use
d. Requires a written report following any use-of-force by an employee, including accidental discharge of a firearm,
e. Conduct on an annual basis a review of all use-of-force incidents; and
f. The agency submits a written summary report of all use of force incidents to OPM (or other entity as directed by subsequent legislation) no later than February 1st of the following calendar year per C.G.S. §7-282e.</t>
  </si>
  <si>
    <t>A written directive requires that all sworn employees receive a copy of all policies concerning use-of-force before being authorized to carry a weapon and at a minimum, 
a. each sworn employee is required to receive in-service training on use-of-force policies,
b. demonstrate proficiency with weapons in compliance with POSTC requirements,
c. in-service training for lethal weapons occurs annually,
d. in-service training for less lethal weapons occurs biennially,
e. procedures concerning remedial training for employees who fail to demonstrate proficiency; and
f. all training is documented, including remedial training</t>
  </si>
  <si>
    <t>A written directive denotes the procedure to be followed when an employee performing police functions within their legal authority and whose use of deadly force results in a death or serious injury, pending an internal review of the incident.</t>
  </si>
  <si>
    <t>A written directive defines the legal authority to carry and use weapons by agency personnel in the performance of their duties.</t>
  </si>
  <si>
    <t>A written directive states personnel will use only the force necessary to accomplish lawful objectives.</t>
  </si>
  <si>
    <t>A written directive states that officers have a duty to intervene in the following situations:
a) An officer who directly observes a use of force that is unreasonable, excessive or otherwise in violation with the agency’s use of force policy and/or a violation of state or federal statute (illegal), shall contact a supervisor as soon as practicable,
b) A requirement that an officer will act to intervene and stop the unreasonable, excessive, or illegal use of force by another police officer,
c) A requirement that officers who have knowledge of excessive, unreasonable, or illegal use of force against a person shall notify a supervisor and submit a written incident report to a supervisor in a timely fashion.</t>
  </si>
  <si>
    <t>A written directive that prohibits retaliations against any officer that
intervenes against excessive force, reports misconduct, or cooperates in an internal investigation.</t>
  </si>
  <si>
    <t>A written directive that mandates that all department Use of Force Training is
based upon the POSTC model curriculum as issued on August 13, 2021 (General Notice 21-05) and any subsequent updates and revisions.</t>
  </si>
  <si>
    <t xml:space="preserve">A written directive that mandates that an officer shall render aid and request an emergency medical service (EMS) response as soon as possible for any person who sustains an injury, complains of injury, or otherwise exhibits signs of medical distress including shortness of breath, altered mental status, or loss of consciousness. </t>
  </si>
  <si>
    <t>A written directive that mandates a prohibition against the intentional use of a chokehold or other method of restraint applied to the neck area of another person, including but not limited to, (1). Arm bar hold, (2). Carotid artery hold, (3). Lateral vascular neck restraint, (4). Neck restraint or hold with a knee or other object is prohibited. The use of a choke hold or neck restraint may only be used when the use of deadly physical force is authorized.</t>
  </si>
  <si>
    <t>A written directive that mandates Officers should use force as a last resort and employ de-escalation and mitigation techniques to the greatest extent practicable. Officers are not required to delay taking protective measures that are immediately necessary or to place themselves or others at imminent risk of harm in order to attempt de-escalation, but they should consider the following options that might minimize or avoid the use of force.</t>
  </si>
  <si>
    <t>A written directive that mandates that deadly force may not be used against any person for the purpose of protecting property and deadly force may not be used against any person who poses a threat only to themselves.</t>
  </si>
  <si>
    <t xml:space="preserve">Tier I Accreditation Outcome Report: </t>
  </si>
  <si>
    <r>
      <rPr>
        <b/>
        <sz val="14"/>
        <color theme="1"/>
        <rFont val="Calibri"/>
        <family val="2"/>
        <scheme val="minor"/>
      </rPr>
      <t>Accreditation Outcome:</t>
    </r>
    <r>
      <rPr>
        <sz val="14"/>
        <color theme="1"/>
        <rFont val="Calibri"/>
        <family val="2"/>
        <scheme val="minor"/>
      </rPr>
      <t xml:space="preserve"> </t>
    </r>
  </si>
  <si>
    <r>
      <rPr>
        <b/>
        <sz val="14"/>
        <color theme="1"/>
        <rFont val="Calibri"/>
        <family val="2"/>
        <scheme val="minor"/>
      </rPr>
      <t>Agency:</t>
    </r>
    <r>
      <rPr>
        <sz val="14"/>
        <color theme="1"/>
        <rFont val="Calibri"/>
        <family val="2"/>
        <scheme val="minor"/>
      </rPr>
      <t xml:space="preserve"> </t>
    </r>
  </si>
  <si>
    <t>Tier I Accreditation Detailed Findings</t>
  </si>
  <si>
    <t>Detailed Findings</t>
  </si>
  <si>
    <t>Overall Findings &amp; Recommendations</t>
  </si>
  <si>
    <t xml:space="preserve">Date of Onsite Visit: </t>
  </si>
  <si>
    <t>Accreditation Team</t>
  </si>
  <si>
    <t>Assessors</t>
  </si>
  <si>
    <r>
      <rPr>
        <b/>
        <sz val="11"/>
        <color theme="1"/>
        <rFont val="Calibri"/>
        <family val="2"/>
        <scheme val="minor"/>
      </rPr>
      <t>Lead Assessor:</t>
    </r>
    <r>
      <rPr>
        <sz val="11"/>
        <color theme="1"/>
        <rFont val="Calibri"/>
        <family val="2"/>
        <scheme val="minor"/>
      </rPr>
      <t xml:space="preserve"> </t>
    </r>
  </si>
  <si>
    <t xml:space="preserve">POST Staff Approval: </t>
  </si>
  <si>
    <t xml:space="preserve">POST Staff Printed Name: </t>
  </si>
  <si>
    <t>Agency Staff Acceptance:</t>
  </si>
  <si>
    <t xml:space="preserve">Agency Staff Printed Name: </t>
  </si>
  <si>
    <t>The following documented inspections, inventories and audits shall be completed:
a. Unannounced, semiannual INSPECTIONS of in-custody property and evidence
storage areas are conducted by a supervisor not routinely or directly connected with
control of property as directed by the agency’s Chief Executive Officer,
b. An INVENTORY of in-custody property and evidence occurs whenever the person(s)
responsible for the property and evidence control function is assigned to and / or
transferred from the position and is conducted jointly by the newly designated
property custodian and a designee of the CEO to ensure records are correct and
properly annotated.
c. Biennially - a random INVENTORY of in-custody property and evidence held by the
agency is conducted by a supervisor not routinely or directly connected with control
of this function; and
d. An annual AUDIT of the property and evidence function conducted by a supervisor in
the property and evidence function.</t>
  </si>
  <si>
    <t>A written directive establishes minimum physical conditions for the holding facility, to include:
a. Adequate lighting as required by local code or ordinance;
b. Circulation of fresh or purified air in accordance with local public health standards,
c. Access to toilet and drinking water,
d. Access to wash basin or shower for detainee held in excess of eight hours; and
e. A bed for each detainee held in excess of eight hours.</t>
  </si>
  <si>
    <t>The holding facility has an automatic fire alarm and heat and smoke detection system, which has been approved in writing by state or local fire officials, and a written directive
prescribing fire prevention practices and procedures, to include:
a. A weekly documented visual inspection and a semi-annual documented testing of fire equipment; and
b. A daily visual inspection and documented testing of the automatic fire detection devices and alarm systems as required by local fire code.</t>
  </si>
  <si>
    <t>A written directive prescribes space arrangements and procedures to follow in the event of a group arrest that exceeds the maximum capacity of the holding facility.</t>
  </si>
  <si>
    <t>A written directive requires documented weekly inspections of the following:
a. First aid kits located in the holding facility and replenished as necessary,
b. Sanitation of the facility which specifies procedures for control of vermin and pests,
c. Security inspections of the facility including searching for weapons and contraband,
d. Results of these inspections are submitted in writing to the chief executive officer or designee,
e. Documentation of replacement or repair of defective security equipment is maintained by the chief executive officer or designee; and
f. Documentation of any mitigation required for vermin and pests is maintained by the chief executive officer or designee.</t>
  </si>
  <si>
    <t>A written directive requires that the following information at a minimum is recorded at the time of admission to the holding facility:
a. Suicide risk assessment,                                                                     b. Information concerning the detainee’s health conditions and any medications taken or needed,
c. A visual screen for body deformities, trauma markings, bruises, lesions, jaundice, ease of movement; and
d. An assessment of apparent physical and mental condition.</t>
  </si>
  <si>
    <t>If a detainee is to be secured to an immovable object, said object is designed and intended for such use</t>
  </si>
  <si>
    <t>A written directive establishes policy and procedures for handling juvenile matters in compliance with state statute, including:
a. Guidelines for referral to superior court-juvenile matters or diversion,
b. Taking juveniles into custody and transferring or releasing them within statutory time limits,
c. Handling juveniles from families with service needs (if previously adjudicated as such prior to July 30, 2020, per C.G.S. 46b-120(3)),
d. Reporting suspected child abuse and neglect; and
e. Notifying the superintendent of schools of juvenile arrests when required.</t>
  </si>
  <si>
    <t>The agency has a written directive governing bias profiling and, at a minimum, includes
the following provisions:
a. A prohibition against bias-based profiling in traffic contacts, field contacts and in asset seizure and forfeiture efforts,
b. Training agency personnel in bias-based profiling issues including legal aspects,
c. Corrective measures if bias-based profiling occurs; and
d. An annual administrative review of agency practices including citizen concerns.</t>
  </si>
  <si>
    <t>A written directive establishes the command protocol for the following situations, at a minimum:
a. In the anticipated extended absence of the chief executive officer, an “acting authority” is designated in writing;
b. In exceptional situations;
c. In situations involving personnel of different functions engaged in a single operation; and
d. In normal day-to-day agency operations.</t>
  </si>
  <si>
    <t>A written directive requires employees to obey any lawful order of a superior, including any order relayed from a superior by an employee of the same or lesser rank. The directive must also include procedures to be followed by an employee who receives
conflicting orders from different supervisors or receives an unlawful order.</t>
  </si>
  <si>
    <t>A description of the agency’s written directive system is distributed to all employees, including:
a. Agency values and mission statement;
b. A policy statement that vests in the agency’s chief executive officer the authority to issue, modify, or approve agency written directives,
c. Identification of the persons or positions, other than the agency’s chief executive officer, authorized to issue written directives,
d. A description of the written directives system format,
e. Procedures for indexing, purging, updating, and revising directives,
f. Rules and regulations; and
g. Procedures for review of proposed policies, procedures, rules, and regulations prior to their promulgation.</t>
  </si>
  <si>
    <t>A written directive prohibits workplace harassment to include sexual harassment and establishes procedures for reporting all forms of workplace harassment, including a means for reporting harassment if the alleged harasser, to include the Chief Executive Officer is in the complainant’s chain of command. Such written directive should include at a minimum.
a. An obligation that supervisory personnel take immediate action following a complaint of harassment or when possible, harassment comes to their attention; and
b. Prohibit retaliation against an employee for making a complaint.</t>
  </si>
  <si>
    <t>A written directive establishes the criteria and procedures for a disciplinary system, including:
a. Using training as a function of discipline,
b. Using counseling as a function of discipline,
c. Taking punitive actions,
d. The role and powers of supervisory personnel at each level of authority;
e. Appeal procedures; and
f. Procedures for maintaining records of disciplinary actions.</t>
  </si>
  <si>
    <t>A written directive specifies the circumstances under which an employee may be relieved from duty prior to formal disciplinary proceedings.
a. The circumstances under which an employee may be relieved from duty,
b. The level of authority within the agency authorized to do so; and
c. Notification of command staff of the decision and reason for such relief from duty within a prescribed time period.</t>
  </si>
  <si>
    <t>A written directive establishes procedures for search and seizure, with and without a Warrant, to include the following situations:
a. Search by consent,
b. Stop and frisk,
c. Search of a motor vehicle,
d. Search at the scene of a crime,
e. Search in exigent circumstances,
f. Inventory searches of vehicles,
g. Strip and body-cavity searches to include provisions for privacy,
h. Search by gender and reporting requirements, if any.</t>
  </si>
  <si>
    <t>The agency makes available protective vests for all sworn personnel assigned to uniform field duty and establishes written guidelines for the wearing and availability of those vests to include requiring the wearing of protective vests by personnel engaged in highrisk situations as defined by the agency.</t>
  </si>
  <si>
    <t xml:space="preserve"> The agency has a written plan for responding to natural and man-made disasters, civil disturbances, special events and other unusual occurrences. The plan includes provisions for:
a. The designation of a single person or position as a supervisor and coordinator for the coverage of a given event,
b. A written estimate of traffic, crowd control, and crime problems expected for any given event,
c. Communications,
d. Situation map,
e. Field command posts,
f. Chain of command (to include other agencies),
g.Casualty information,
h.Community relations,                                                                                         i. Public information,
j. Rumor control,
k. Other agency support and liaison,
l. Use of special operations personnel, if any,
m. Military support,
n.Public facility security,
o. Traffic control,
p.Equipment availability,
q. Transportation,
r. De-escalation procedures,
s. Court and prosecutorial liaison,
t. Legal authority,
u.Post-occurrence (aftermath) duties,
v. After-action reports,
w. Annual review of the plan and updates as necessary; and
x. Annual, documented training on the plan</t>
  </si>
  <si>
    <t>A written directive requires the agency to notify the appropriate court and transporting personnel when a prisoner to be transported poses a security hazard, medical risk or suicide risk.</t>
  </si>
  <si>
    <t>A written directive establishes privacy and security precautions for agency records (hard
copy and computerized), including:
a. Physical separation of juvenile arrest records from adult arrest records,
b. Procedures for collection, dissemination, and retention of fingerprints, photographs, and other forms of identification pertaining to juveniles,
c. Physical security and controlled access to files; and
d. Procedures for the release of records.</t>
  </si>
  <si>
    <t>If the agency has sworn reserve, part-time, or supernumerary police officers, the following criteria are met:
a. A written directive describes the program, including the use of such officers,
b. The selection criteria are the same as those for full-time officers;
c. Such officers are required to attend the same academy training program as full-time officers,
d. Such officers are required to receive the same minimum in-service training as fulltime officers,
e. Such officers are required to receive the same use-of-force training as full-time officers; and
f. Such officers have the same liability protection as that provided to full-time officers.</t>
  </si>
  <si>
    <t>A written directive establishes the following for all lethal and less lethal weapons:
a. That only the weapons and ammunition specified in the directive may be used by agency personnel in the performance of law enforcement duties,
b. That employees must demonstrate proficiency in each approved weapon prior to carrying the weapon,
c. Procedures for review, inspection, and approval of all weapons to be used by each employee prior to carrying by a qualified weapons instructor or armorer,
d. Procedures for maintaining records on all approved weapons,
e. That, if the agency authorizes carrying of weapons off-duty, these requirements extend to those weapons,
f. Procedures for removal of unsafe weapons; and
g. An annual inventory to include the location of at least all firearms.</t>
  </si>
  <si>
    <t>A written directive states that Deadly force must be used as a last resort. Any use of deadly force must be reasonable and necessary. When feasible and consistent with personal safety, an officer shall give warning of his or her intent to use deadly physical force. A police officer is justified in using deadly force upon another person only when his or her actions are objectively reasonable under the given circumstances at that time and the officer reasonably believes the use of deadly force is necessary to:
(1)Defend himself or herself or another person from the use or imminent use of deadly physical force, or
(2)Effect an arrest of a person if the following circumstances exist:
a. The officer reasonably believes the person has committed or attempted to commit a felony that involved the infliction of serious physical injury and
b. The officer has determined there are no available reasonable
alternatives to the use of deadly force and
c. The officer believes that the use of deadly force creates no
unreasonable risk of injury to any other person.
(3)Prevent the escape of a person if the following circumstances exist:
a. The officer reasonably believes the person has committed a felony that
involved the infliction of serious physical injury and poses a
significant threat of death or serious physical injury to others.
b. The officer has determined there are no available reasonable
alternatives to the use of deadly force.
c. The officer believes that the use of deadly force creates no
unreasonable risk of injury to any other person.</t>
  </si>
  <si>
    <t>A written directive establishes a position which is responsible for compliance with the Clery Act and includes at a minimum,
a. Submission of data to the United States Department of Education,
b. Timely warnings to the campus community in regard to crimes that might be a threat to students and/or employees,
c. Annual reporting,
d. A public crime log,
e. Establishing the rights of sexual assault victims; and
f. Meeting other reporting requirements as stipulated by the United States Department of Education.</t>
  </si>
  <si>
    <t xml:space="preserve">Assessor: </t>
  </si>
  <si>
    <t>Assessor: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</si>
</sst>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18"/>
      <color theme="0"/>
      <name val="Calibri"/>
      <family val="2"/>
      <scheme val="minor"/>
    </font>
    <font>
      <sz val="12"/>
      <name val="Calibri"/>
      <family val="2"/>
      <scheme val="minor"/>
    </font>
    <font>
      <sz val="1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i/>
      <sz val="11"/>
      <color rgb="FFFF0000"/>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103">
    <xf numFmtId="0" fontId="0" fillId="0" borderId="0" xfId="0"/>
    <xf numFmtId="0" fontId="1" fillId="0" borderId="0" xfId="0" applyFont="1"/>
    <xf numFmtId="0" fontId="0" fillId="0" borderId="0" xfId="0" applyAlignment="1">
      <alignment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1" fillId="4" borderId="1" xfId="0" applyFont="1" applyFill="1" applyBorder="1"/>
    <xf numFmtId="0" fontId="0" fillId="4" borderId="1" xfId="0" applyFill="1" applyBorder="1" applyAlignment="1">
      <alignment horizontal="left" vertical="center" wrapText="1"/>
    </xf>
    <xf numFmtId="0" fontId="0" fillId="4" borderId="1" xfId="0" applyFill="1" applyBorder="1" applyAlignment="1">
      <alignment wrapText="1"/>
    </xf>
    <xf numFmtId="0" fontId="0" fillId="4" borderId="7" xfId="0" applyFill="1" applyBorder="1" applyAlignment="1">
      <alignment horizontal="center" wrapText="1"/>
    </xf>
    <xf numFmtId="0" fontId="0" fillId="0" borderId="1" xfId="0" applyBorder="1"/>
    <xf numFmtId="0" fontId="0" fillId="0" borderId="1" xfId="0" applyBorder="1" applyAlignment="1">
      <alignment wrapText="1"/>
    </xf>
    <xf numFmtId="0" fontId="0" fillId="4" borderId="17" xfId="0" applyFill="1" applyBorder="1" applyAlignment="1">
      <alignment horizontal="center" wrapText="1"/>
    </xf>
    <xf numFmtId="0" fontId="0" fillId="0" borderId="8" xfId="0" applyBorder="1"/>
    <xf numFmtId="0" fontId="0" fillId="0" borderId="18" xfId="0" applyBorder="1"/>
    <xf numFmtId="0" fontId="5" fillId="4" borderId="7" xfId="0" applyFont="1" applyFill="1" applyBorder="1" applyAlignment="1">
      <alignment horizontal="center" wrapText="1"/>
    </xf>
    <xf numFmtId="9" fontId="0" fillId="0" borderId="0" xfId="0" applyNumberFormat="1"/>
    <xf numFmtId="0" fontId="5" fillId="0" borderId="0" xfId="0" applyFont="1" applyAlignment="1">
      <alignment horizontal="center" wrapText="1"/>
    </xf>
    <xf numFmtId="0" fontId="0" fillId="0" borderId="0" xfId="0" applyAlignment="1">
      <alignment horizontal="center" wrapText="1"/>
    </xf>
    <xf numFmtId="0" fontId="6" fillId="0" borderId="8" xfId="0" applyFont="1" applyBorder="1" applyAlignment="1">
      <alignment horizontal="right" wrapText="1"/>
    </xf>
    <xf numFmtId="0" fontId="6" fillId="0" borderId="0" xfId="0" applyFont="1" applyAlignment="1">
      <alignment horizontal="right" wrapText="1"/>
    </xf>
    <xf numFmtId="0" fontId="1" fillId="4" borderId="9" xfId="0" applyFont="1" applyFill="1" applyBorder="1" applyAlignment="1">
      <alignment horizontal="center" wrapText="1"/>
    </xf>
    <xf numFmtId="9" fontId="1" fillId="0" borderId="10" xfId="0" applyNumberFormat="1" applyFont="1" applyBorder="1"/>
    <xf numFmtId="0" fontId="7" fillId="0" borderId="0" xfId="0" applyFont="1"/>
    <xf numFmtId="0" fontId="2" fillId="3" borderId="7" xfId="0" applyFont="1" applyFill="1" applyBorder="1" applyAlignment="1">
      <alignment horizontal="center"/>
    </xf>
    <xf numFmtId="0" fontId="2" fillId="3" borderId="8" xfId="0" applyFont="1" applyFill="1" applyBorder="1" applyAlignment="1">
      <alignment horizontal="center" wrapText="1"/>
    </xf>
    <xf numFmtId="0" fontId="7" fillId="4" borderId="7" xfId="0" applyFont="1" applyFill="1" applyBorder="1"/>
    <xf numFmtId="49" fontId="7" fillId="0" borderId="8" xfId="0" applyNumberFormat="1" applyFont="1" applyBorder="1"/>
    <xf numFmtId="0" fontId="8" fillId="4" borderId="7" xfId="0" applyFont="1" applyFill="1" applyBorder="1"/>
    <xf numFmtId="0" fontId="8" fillId="0" borderId="20" xfId="0" applyFont="1" applyBorder="1"/>
    <xf numFmtId="49" fontId="7" fillId="0" borderId="0" xfId="0" applyNumberFormat="1" applyFont="1"/>
    <xf numFmtId="0" fontId="7" fillId="0" borderId="8" xfId="0" applyFont="1" applyBorder="1"/>
    <xf numFmtId="0" fontId="0" fillId="4" borderId="7" xfId="0" applyFill="1" applyBorder="1"/>
    <xf numFmtId="0" fontId="8" fillId="0" borderId="0" xfId="0" applyFont="1"/>
    <xf numFmtId="0" fontId="8" fillId="5" borderId="7" xfId="0" applyFont="1" applyFill="1" applyBorder="1"/>
    <xf numFmtId="0" fontId="8" fillId="5" borderId="8" xfId="0" applyFont="1" applyFill="1" applyBorder="1" applyAlignment="1">
      <alignment horizontal="center"/>
    </xf>
    <xf numFmtId="0" fontId="8" fillId="5" borderId="9" xfId="0" applyFont="1" applyFill="1" applyBorder="1"/>
    <xf numFmtId="9" fontId="8" fillId="5" borderId="10" xfId="0" applyNumberFormat="1" applyFont="1" applyFill="1" applyBorder="1" applyAlignment="1">
      <alignment horizontal="center"/>
    </xf>
    <xf numFmtId="0" fontId="8" fillId="5" borderId="7" xfId="0" applyFont="1" applyFill="1" applyBorder="1" applyAlignment="1">
      <alignment horizontal="center"/>
    </xf>
    <xf numFmtId="0" fontId="8" fillId="5" borderId="9" xfId="0" applyFont="1" applyFill="1" applyBorder="1" applyAlignment="1">
      <alignment horizontal="center"/>
    </xf>
    <xf numFmtId="0" fontId="9" fillId="5" borderId="0" xfId="0" applyFont="1" applyFill="1"/>
    <xf numFmtId="0" fontId="0" fillId="4" borderId="0" xfId="0" applyFill="1" applyAlignment="1">
      <alignment wrapText="1"/>
    </xf>
    <xf numFmtId="0" fontId="11" fillId="4" borderId="1" xfId="0" applyFont="1" applyFill="1" applyBorder="1" applyAlignment="1">
      <alignment wrapText="1"/>
    </xf>
    <xf numFmtId="0" fontId="0" fillId="0" borderId="23" xfId="0" applyBorder="1"/>
    <xf numFmtId="0" fontId="1" fillId="4" borderId="21" xfId="0" applyFont="1" applyFill="1" applyBorder="1"/>
    <xf numFmtId="0" fontId="0" fillId="4" borderId="21" xfId="0" applyFill="1" applyBorder="1" applyAlignment="1">
      <alignment wrapText="1"/>
    </xf>
    <xf numFmtId="0" fontId="0" fillId="0" borderId="21" xfId="0" applyBorder="1"/>
    <xf numFmtId="0" fontId="1" fillId="4" borderId="26" xfId="0" applyFont="1" applyFill="1" applyBorder="1"/>
    <xf numFmtId="0" fontId="11" fillId="4" borderId="1"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8" fillId="0" borderId="0" xfId="0" applyFont="1" applyAlignment="1">
      <alignment horizontal="center"/>
    </xf>
    <xf numFmtId="9" fontId="8" fillId="0" borderId="0" xfId="0" applyNumberFormat="1" applyFont="1" applyAlignment="1">
      <alignment horizontal="center"/>
    </xf>
    <xf numFmtId="0" fontId="2" fillId="0" borderId="0" xfId="0" applyFont="1"/>
    <xf numFmtId="0" fontId="9" fillId="5" borderId="15" xfId="0" applyFont="1" applyFill="1" applyBorder="1" applyAlignment="1">
      <alignment horizontal="center"/>
    </xf>
    <xf numFmtId="0" fontId="9" fillId="5" borderId="22" xfId="0" applyFont="1" applyFill="1" applyBorder="1" applyAlignment="1">
      <alignment horizontal="center"/>
    </xf>
    <xf numFmtId="0" fontId="9" fillId="5" borderId="16" xfId="0" applyFont="1" applyFill="1" applyBorder="1" applyAlignment="1">
      <alignment horizontal="center"/>
    </xf>
    <xf numFmtId="0" fontId="3" fillId="2" borderId="11" xfId="0" applyFont="1" applyFill="1" applyBorder="1" applyAlignment="1">
      <alignment horizontal="center"/>
    </xf>
    <xf numFmtId="0" fontId="3" fillId="2" borderId="19" xfId="0" applyFont="1" applyFill="1" applyBorder="1" applyAlignment="1">
      <alignment horizontal="center"/>
    </xf>
    <xf numFmtId="0" fontId="3" fillId="2" borderId="12" xfId="0" applyFont="1" applyFill="1" applyBorder="1" applyAlignment="1">
      <alignment horizontal="center"/>
    </xf>
    <xf numFmtId="0" fontId="9" fillId="5" borderId="13" xfId="0" applyFont="1" applyFill="1" applyBorder="1" applyAlignment="1">
      <alignment horizontal="left"/>
    </xf>
    <xf numFmtId="0" fontId="9" fillId="5" borderId="0" xfId="0" applyFont="1" applyFill="1" applyAlignment="1">
      <alignment horizontal="left"/>
    </xf>
    <xf numFmtId="0" fontId="10" fillId="5" borderId="0" xfId="0" applyFont="1" applyFill="1" applyAlignment="1">
      <alignment horizontal="right"/>
    </xf>
    <xf numFmtId="0" fontId="9" fillId="5" borderId="0" xfId="0" applyFont="1" applyFill="1" applyAlignment="1">
      <alignment horizontal="right"/>
    </xf>
    <xf numFmtId="0" fontId="9" fillId="5" borderId="14" xfId="0" applyFont="1" applyFill="1" applyBorder="1" applyAlignment="1">
      <alignment horizontal="right"/>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0" fillId="5" borderId="14" xfId="0" applyFont="1" applyFill="1" applyBorder="1" applyAlignment="1">
      <alignment horizontal="right"/>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0" borderId="0" xfId="0" applyFont="1" applyAlignment="1">
      <alignment horizontal="center"/>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0" fontId="0" fillId="4" borderId="4" xfId="0" applyFill="1" applyBorder="1" applyAlignment="1">
      <alignment horizontal="left" wrapText="1"/>
    </xf>
    <xf numFmtId="0" fontId="2" fillId="0" borderId="0" xfId="0" applyFont="1" applyAlignment="1">
      <alignment horizontal="center" wrapText="1"/>
    </xf>
    <xf numFmtId="0" fontId="2" fillId="3" borderId="27" xfId="0" applyFont="1" applyFill="1" applyBorder="1" applyAlignment="1">
      <alignment horizontal="center"/>
    </xf>
    <xf numFmtId="0" fontId="2" fillId="3" borderId="28" xfId="0" applyFont="1" applyFill="1" applyBorder="1" applyAlignment="1">
      <alignment horizontal="center"/>
    </xf>
    <xf numFmtId="0" fontId="0" fillId="5" borderId="27" xfId="0" applyFill="1" applyBorder="1" applyAlignment="1">
      <alignment horizontal="center"/>
    </xf>
    <xf numFmtId="0" fontId="0" fillId="5" borderId="28" xfId="0" applyFill="1" applyBorder="1" applyAlignment="1">
      <alignment horizontal="center"/>
    </xf>
    <xf numFmtId="0" fontId="7" fillId="5" borderId="27" xfId="0" applyFont="1" applyFill="1" applyBorder="1" applyAlignment="1">
      <alignment horizontal="center"/>
    </xf>
    <xf numFmtId="0" fontId="8" fillId="5" borderId="28" xfId="0" applyFont="1" applyFill="1" applyBorder="1" applyAlignment="1">
      <alignment horizontal="center"/>
    </xf>
    <xf numFmtId="0" fontId="7" fillId="5" borderId="28" xfId="0" applyFont="1" applyFill="1" applyBorder="1" applyAlignment="1">
      <alignment horizontal="center"/>
    </xf>
    <xf numFmtId="0" fontId="7" fillId="5" borderId="29" xfId="0" applyFont="1" applyFill="1" applyBorder="1" applyAlignment="1">
      <alignment horizontal="center"/>
    </xf>
    <xf numFmtId="0" fontId="7" fillId="5" borderId="30" xfId="0" applyFont="1" applyFill="1" applyBorder="1" applyAlignment="1">
      <alignment horizontal="center"/>
    </xf>
    <xf numFmtId="0" fontId="7" fillId="0" borderId="31" xfId="0" applyFont="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0" fillId="0" borderId="25" xfId="0" applyBorder="1" applyAlignment="1">
      <alignment wrapText="1"/>
    </xf>
    <xf numFmtId="0" fontId="0" fillId="0" borderId="24" xfId="0" applyBorder="1" applyAlignment="1">
      <alignment wrapText="1"/>
    </xf>
    <xf numFmtId="0" fontId="0" fillId="0" borderId="21" xfId="0" applyBorder="1" applyAlignment="1">
      <alignment wrapText="1"/>
    </xf>
    <xf numFmtId="0" fontId="9" fillId="0" borderId="13" xfId="0" applyFont="1" applyBorder="1" applyAlignment="1">
      <alignment horizontal="center" wrapText="1"/>
    </xf>
    <xf numFmtId="0" fontId="9" fillId="0" borderId="0" xfId="0" applyFont="1" applyAlignment="1">
      <alignment horizontal="center" wrapText="1"/>
    </xf>
    <xf numFmtId="0" fontId="9" fillId="0" borderId="14" xfId="0" applyFont="1" applyBorder="1" applyAlignment="1">
      <alignment horizontal="center" wrapText="1"/>
    </xf>
    <xf numFmtId="0" fontId="9" fillId="0" borderId="15" xfId="0" applyFont="1" applyBorder="1" applyAlignment="1">
      <alignment horizontal="center" wrapText="1"/>
    </xf>
    <xf numFmtId="0" fontId="9" fillId="0" borderId="22" xfId="0" applyFont="1" applyBorder="1" applyAlignment="1">
      <alignment horizontal="center" wrapText="1"/>
    </xf>
    <xf numFmtId="0" fontId="9" fillId="0" borderId="16"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09A3-E375-4AF5-9AC0-02DD537A797A}">
  <sheetPr>
    <pageSetUpPr fitToPage="1"/>
  </sheetPr>
  <dimension ref="A1:K64"/>
  <sheetViews>
    <sheetView tabSelected="1" zoomScaleNormal="100" workbookViewId="0">
      <selection activeCell="B23" sqref="B23"/>
    </sheetView>
  </sheetViews>
  <sheetFormatPr defaultRowHeight="15.75" x14ac:dyDescent="0.25"/>
  <cols>
    <col min="1" max="1" width="29.28515625" style="22" customWidth="1"/>
    <col min="2" max="2" width="26.28515625" style="22" customWidth="1"/>
    <col min="3" max="3" width="3.5703125" style="22" customWidth="1"/>
    <col min="4" max="4" width="29.28515625" style="22" customWidth="1"/>
    <col min="5" max="5" width="27.85546875" style="22" customWidth="1"/>
    <col min="6" max="6" width="3.5703125" style="22" customWidth="1"/>
    <col min="7" max="7" width="26" style="22" customWidth="1"/>
    <col min="8" max="8" width="26.140625" style="22" customWidth="1"/>
    <col min="9" max="9" width="3.5703125" style="22" customWidth="1"/>
    <col min="10" max="10" width="27.140625" style="22" customWidth="1"/>
    <col min="11" max="11" width="27.7109375" style="22" customWidth="1"/>
    <col min="12" max="16384" width="9.140625" style="22"/>
  </cols>
  <sheetData>
    <row r="1" spans="1:11" ht="21" x14ac:dyDescent="0.35">
      <c r="A1" s="56" t="s">
        <v>273</v>
      </c>
      <c r="B1" s="57"/>
      <c r="C1" s="57"/>
      <c r="D1" s="57"/>
      <c r="E1" s="57"/>
      <c r="F1" s="57"/>
      <c r="G1" s="57"/>
      <c r="H1" s="57"/>
      <c r="I1" s="57"/>
      <c r="J1" s="57"/>
      <c r="K1" s="58"/>
    </row>
    <row r="2" spans="1:11" ht="18.75" x14ac:dyDescent="0.3">
      <c r="A2" s="59" t="s">
        <v>275</v>
      </c>
      <c r="B2" s="60"/>
      <c r="C2" s="60"/>
      <c r="D2" s="60"/>
      <c r="E2" s="60"/>
      <c r="F2" s="39"/>
      <c r="G2" s="61" t="s">
        <v>279</v>
      </c>
      <c r="H2" s="62"/>
      <c r="I2" s="62"/>
      <c r="J2" s="62"/>
      <c r="K2" s="63"/>
    </row>
    <row r="3" spans="1:11" ht="19.5" thickBot="1" x14ac:dyDescent="0.35">
      <c r="A3" s="53" t="s">
        <v>274</v>
      </c>
      <c r="B3" s="54"/>
      <c r="C3" s="54"/>
      <c r="D3" s="54"/>
      <c r="E3" s="54"/>
      <c r="F3" s="54"/>
      <c r="G3" s="54"/>
      <c r="H3" s="54"/>
      <c r="I3" s="54"/>
      <c r="J3" s="54"/>
      <c r="K3" s="55"/>
    </row>
    <row r="4" spans="1:11" ht="16.5" thickBot="1" x14ac:dyDescent="0.3"/>
    <row r="5" spans="1:11" x14ac:dyDescent="0.25">
      <c r="A5" s="64" t="s">
        <v>0</v>
      </c>
      <c r="B5" s="65"/>
      <c r="D5" s="64" t="s">
        <v>59</v>
      </c>
      <c r="E5" s="65"/>
      <c r="G5" s="64" t="s">
        <v>104</v>
      </c>
      <c r="H5" s="65"/>
      <c r="J5" s="64" t="s">
        <v>144</v>
      </c>
      <c r="K5" s="65"/>
    </row>
    <row r="6" spans="1:11" x14ac:dyDescent="0.25">
      <c r="A6" s="23" t="s">
        <v>2</v>
      </c>
      <c r="B6" s="24" t="s">
        <v>3</v>
      </c>
      <c r="D6" s="23" t="s">
        <v>2</v>
      </c>
      <c r="E6" s="24" t="s">
        <v>3</v>
      </c>
      <c r="G6" s="23" t="s">
        <v>2</v>
      </c>
      <c r="H6" s="24" t="s">
        <v>3</v>
      </c>
      <c r="J6" s="23" t="s">
        <v>2</v>
      </c>
      <c r="K6" s="24" t="s">
        <v>3</v>
      </c>
    </row>
    <row r="7" spans="1:11" x14ac:dyDescent="0.25">
      <c r="A7" s="25" t="s">
        <v>1</v>
      </c>
      <c r="B7" s="26">
        <f>'Chapter 1'!C4</f>
        <v>0</v>
      </c>
      <c r="D7" s="25" t="s">
        <v>60</v>
      </c>
      <c r="E7" s="30">
        <f>'Chapter 5'!C4</f>
        <v>0</v>
      </c>
      <c r="G7" s="25" t="s">
        <v>106</v>
      </c>
      <c r="H7" s="30">
        <f>'Chapter 8'!C4</f>
        <v>0</v>
      </c>
      <c r="J7" s="27"/>
      <c r="K7" s="30">
        <f>'Chapter 12'!C4</f>
        <v>0</v>
      </c>
    </row>
    <row r="8" spans="1:11" x14ac:dyDescent="0.25">
      <c r="A8" s="25" t="s">
        <v>10</v>
      </c>
      <c r="B8" s="26">
        <f>'Chapter 1'!C5</f>
        <v>0</v>
      </c>
      <c r="D8" s="25" t="s">
        <v>61</v>
      </c>
      <c r="E8" s="30">
        <f>'Chapter 5'!C5</f>
        <v>0</v>
      </c>
      <c r="G8" s="25" t="s">
        <v>107</v>
      </c>
      <c r="H8" s="30">
        <f>'Chapter 8'!C5</f>
        <v>0</v>
      </c>
      <c r="J8" s="37" t="s">
        <v>177</v>
      </c>
      <c r="K8" s="34">
        <f>'Chapter 12'!C12</f>
        <v>0</v>
      </c>
    </row>
    <row r="9" spans="1:11" ht="16.5" thickBot="1" x14ac:dyDescent="0.3">
      <c r="A9" s="25" t="s">
        <v>11</v>
      </c>
      <c r="B9" s="26">
        <f>'Chapter 1'!C6</f>
        <v>0</v>
      </c>
      <c r="D9" s="25" t="s">
        <v>62</v>
      </c>
      <c r="E9" s="30">
        <f>'Chapter 5'!C6</f>
        <v>0</v>
      </c>
      <c r="G9" s="25" t="s">
        <v>108</v>
      </c>
      <c r="H9" s="30">
        <f>'Chapter 8'!C6</f>
        <v>0</v>
      </c>
      <c r="J9" s="38" t="s">
        <v>51</v>
      </c>
      <c r="K9" s="36" t="e">
        <f>'Chapter 12'!C16</f>
        <v>#DIV/0!</v>
      </c>
    </row>
    <row r="10" spans="1:11" ht="16.5" thickBot="1" x14ac:dyDescent="0.3">
      <c r="A10" s="25" t="s">
        <v>12</v>
      </c>
      <c r="B10" s="26">
        <f>'Chapter 1'!C7</f>
        <v>0</v>
      </c>
      <c r="D10" s="25" t="s">
        <v>63</v>
      </c>
      <c r="E10" s="30">
        <f>'Chapter 5'!C7</f>
        <v>0</v>
      </c>
      <c r="G10" s="25" t="s">
        <v>109</v>
      </c>
      <c r="H10" s="30">
        <f>'Chapter 8'!C7</f>
        <v>0</v>
      </c>
      <c r="J10" s="32"/>
    </row>
    <row r="11" spans="1:11" x14ac:dyDescent="0.25">
      <c r="A11" s="25" t="s">
        <v>13</v>
      </c>
      <c r="B11" s="26">
        <f>'Chapter 1'!C8</f>
        <v>0</v>
      </c>
      <c r="D11" s="25" t="s">
        <v>64</v>
      </c>
      <c r="E11" s="30">
        <f>'Chapter 5'!C8</f>
        <v>0</v>
      </c>
      <c r="G11" s="25" t="s">
        <v>110</v>
      </c>
      <c r="H11" s="30">
        <f>'Chapter 8'!C8</f>
        <v>0</v>
      </c>
      <c r="J11" s="64" t="s">
        <v>146</v>
      </c>
      <c r="K11" s="65"/>
    </row>
    <row r="12" spans="1:11" x14ac:dyDescent="0.25">
      <c r="A12" s="33" t="s">
        <v>177</v>
      </c>
      <c r="B12" s="34">
        <f>'Chapter 1'!C12</f>
        <v>0</v>
      </c>
      <c r="D12" s="25" t="s">
        <v>65</v>
      </c>
      <c r="E12" s="30">
        <f>'Chapter 5'!C9</f>
        <v>0</v>
      </c>
      <c r="G12" s="37" t="s">
        <v>177</v>
      </c>
      <c r="H12" s="34">
        <f>'Chapter 8'!C12</f>
        <v>0</v>
      </c>
      <c r="J12" s="23" t="s">
        <v>2</v>
      </c>
      <c r="K12" s="24" t="s">
        <v>3</v>
      </c>
    </row>
    <row r="13" spans="1:11" ht="16.5" thickBot="1" x14ac:dyDescent="0.3">
      <c r="A13" s="35" t="s">
        <v>51</v>
      </c>
      <c r="B13" s="36" t="e">
        <f>'Chapter 1'!C16</f>
        <v>#DIV/0!</v>
      </c>
      <c r="D13" s="25" t="s">
        <v>66</v>
      </c>
      <c r="E13" s="30">
        <f>'Chapter 5'!C10</f>
        <v>0</v>
      </c>
      <c r="G13" s="38" t="s">
        <v>51</v>
      </c>
      <c r="H13" s="36" t="e">
        <f>'Chapter 8'!C16</f>
        <v>#DIV/0!</v>
      </c>
      <c r="J13" s="31" t="s">
        <v>148</v>
      </c>
      <c r="K13" s="12">
        <f>'Chapter 13'!C4</f>
        <v>0</v>
      </c>
    </row>
    <row r="14" spans="1:11" ht="16.5" thickBot="1" x14ac:dyDescent="0.3">
      <c r="A14" s="28"/>
      <c r="B14" s="29"/>
      <c r="D14" s="25" t="s">
        <v>67</v>
      </c>
      <c r="E14" s="30">
        <f>'Chapter 5'!C11</f>
        <v>0</v>
      </c>
      <c r="J14" s="31" t="s">
        <v>149</v>
      </c>
      <c r="K14" s="12">
        <f>'Chapter 13'!C5</f>
        <v>0</v>
      </c>
    </row>
    <row r="15" spans="1:11" x14ac:dyDescent="0.25">
      <c r="A15" s="64" t="s">
        <v>25</v>
      </c>
      <c r="B15" s="65"/>
      <c r="D15" s="25" t="s">
        <v>68</v>
      </c>
      <c r="E15" s="30">
        <f>'Chapter 5'!C12</f>
        <v>0</v>
      </c>
      <c r="G15" s="64" t="s">
        <v>111</v>
      </c>
      <c r="H15" s="65"/>
      <c r="J15" s="31" t="s">
        <v>150</v>
      </c>
      <c r="K15" s="12">
        <f>'Chapter 13'!C6</f>
        <v>0</v>
      </c>
    </row>
    <row r="16" spans="1:11" x14ac:dyDescent="0.25">
      <c r="A16" s="23" t="s">
        <v>2</v>
      </c>
      <c r="B16" s="24" t="s">
        <v>3</v>
      </c>
      <c r="D16" s="25" t="s">
        <v>69</v>
      </c>
      <c r="E16" s="30">
        <f>'Chapter 5'!C13</f>
        <v>0</v>
      </c>
      <c r="G16" s="23" t="s">
        <v>2</v>
      </c>
      <c r="H16" s="24" t="s">
        <v>3</v>
      </c>
      <c r="J16" s="31" t="s">
        <v>151</v>
      </c>
      <c r="K16" s="12">
        <f>'Chapter 13'!C7</f>
        <v>0</v>
      </c>
    </row>
    <row r="17" spans="1:11" x14ac:dyDescent="0.25">
      <c r="A17" s="25" t="s">
        <v>26</v>
      </c>
      <c r="B17" s="30">
        <f>'Chapter 2'!C4</f>
        <v>0</v>
      </c>
      <c r="D17" s="25" t="s">
        <v>70</v>
      </c>
      <c r="E17" s="30">
        <f>'Chapter 5'!C14</f>
        <v>0</v>
      </c>
      <c r="G17" s="25" t="s">
        <v>113</v>
      </c>
      <c r="H17" s="30">
        <f>'Chapter 9'!C4</f>
        <v>0</v>
      </c>
      <c r="J17" s="31" t="s">
        <v>152</v>
      </c>
      <c r="K17" s="12">
        <f>'Chapter 13'!C8</f>
        <v>0</v>
      </c>
    </row>
    <row r="18" spans="1:11" x14ac:dyDescent="0.25">
      <c r="A18" s="25" t="s">
        <v>27</v>
      </c>
      <c r="B18" s="30">
        <f>'Chapter 2'!C5</f>
        <v>0</v>
      </c>
      <c r="D18" s="25" t="s">
        <v>71</v>
      </c>
      <c r="E18" s="30">
        <f>'Chapter 5'!C15</f>
        <v>0</v>
      </c>
      <c r="G18" s="25" t="s">
        <v>114</v>
      </c>
      <c r="H18" s="30">
        <f>'Chapter 9'!C5</f>
        <v>0</v>
      </c>
      <c r="J18" s="31" t="s">
        <v>153</v>
      </c>
      <c r="K18" s="12">
        <f>'Chapter 13'!C9</f>
        <v>0</v>
      </c>
    </row>
    <row r="19" spans="1:11" x14ac:dyDescent="0.25">
      <c r="A19" s="25" t="s">
        <v>28</v>
      </c>
      <c r="B19" s="30">
        <f>'Chapter 2'!C6</f>
        <v>0</v>
      </c>
      <c r="D19" s="25" t="s">
        <v>72</v>
      </c>
      <c r="E19" s="30">
        <f>'Chapter 5'!C16</f>
        <v>0</v>
      </c>
      <c r="G19" s="25" t="s">
        <v>115</v>
      </c>
      <c r="H19" s="30">
        <f>'Chapter 9'!C6</f>
        <v>0</v>
      </c>
      <c r="J19" s="31" t="s">
        <v>154</v>
      </c>
      <c r="K19" s="12">
        <f>'Chapter 13'!C10</f>
        <v>0</v>
      </c>
    </row>
    <row r="20" spans="1:11" x14ac:dyDescent="0.25">
      <c r="A20" s="25" t="s">
        <v>29</v>
      </c>
      <c r="B20" s="30">
        <f>'Chapter 2'!C7</f>
        <v>0</v>
      </c>
      <c r="D20" s="25" t="s">
        <v>73</v>
      </c>
      <c r="E20" s="30">
        <f>'Chapter 5'!C17</f>
        <v>0</v>
      </c>
      <c r="G20" s="25" t="s">
        <v>116</v>
      </c>
      <c r="H20" s="30">
        <f>'Chapter 9'!C7</f>
        <v>0</v>
      </c>
      <c r="J20" s="31" t="s">
        <v>156</v>
      </c>
      <c r="K20" s="12">
        <f>'Chapter 13'!C11</f>
        <v>0</v>
      </c>
    </row>
    <row r="21" spans="1:11" x14ac:dyDescent="0.25">
      <c r="A21" s="25" t="s">
        <v>30</v>
      </c>
      <c r="B21" s="30">
        <f>'Chapter 2'!C8</f>
        <v>0</v>
      </c>
      <c r="D21" s="37" t="s">
        <v>177</v>
      </c>
      <c r="E21" s="34">
        <f>'Chapter 5'!C21</f>
        <v>0</v>
      </c>
      <c r="G21" s="25" t="s">
        <v>117</v>
      </c>
      <c r="H21" s="30">
        <f>'Chapter 9'!C8</f>
        <v>0</v>
      </c>
      <c r="J21" s="31" t="s">
        <v>155</v>
      </c>
      <c r="K21" s="12">
        <f>'Chapter 13'!C12</f>
        <v>0</v>
      </c>
    </row>
    <row r="22" spans="1:11" ht="16.5" thickBot="1" x14ac:dyDescent="0.3">
      <c r="A22" s="25" t="s">
        <v>31</v>
      </c>
      <c r="B22" s="30">
        <f>'Chapter 2'!C9</f>
        <v>0</v>
      </c>
      <c r="D22" s="38" t="s">
        <v>51</v>
      </c>
      <c r="E22" s="36" t="e">
        <f>'Chapter 5'!C25</f>
        <v>#DIV/0!</v>
      </c>
      <c r="G22" s="25" t="s">
        <v>118</v>
      </c>
      <c r="H22" s="30">
        <f>'Chapter 9'!C9</f>
        <v>0</v>
      </c>
      <c r="J22" s="37" t="s">
        <v>177</v>
      </c>
      <c r="K22" s="34">
        <f>'Chapter 13'!C16</f>
        <v>0</v>
      </c>
    </row>
    <row r="23" spans="1:11" ht="16.5" thickBot="1" x14ac:dyDescent="0.3">
      <c r="A23" s="25" t="s">
        <v>32</v>
      </c>
      <c r="B23" s="30">
        <f>'Chapter 2'!C10</f>
        <v>0</v>
      </c>
      <c r="G23" s="25" t="s">
        <v>119</v>
      </c>
      <c r="H23" s="30">
        <f>'Chapter 9'!C10</f>
        <v>0</v>
      </c>
      <c r="J23" s="38" t="s">
        <v>51</v>
      </c>
      <c r="K23" s="36" t="e">
        <f>'Chapter 13'!C20</f>
        <v>#DIV/0!</v>
      </c>
    </row>
    <row r="24" spans="1:11" ht="16.5" thickBot="1" x14ac:dyDescent="0.3">
      <c r="A24" s="37" t="s">
        <v>177</v>
      </c>
      <c r="B24" s="34">
        <f>'Chapter 2'!C14</f>
        <v>0</v>
      </c>
      <c r="D24" s="64" t="s">
        <v>75</v>
      </c>
      <c r="E24" s="65"/>
      <c r="G24" s="25" t="s">
        <v>120</v>
      </c>
      <c r="H24" s="30">
        <f>'Chapter 9'!C11</f>
        <v>0</v>
      </c>
      <c r="J24" s="32"/>
    </row>
    <row r="25" spans="1:11" ht="16.5" thickBot="1" x14ac:dyDescent="0.3">
      <c r="A25" s="38" t="s">
        <v>51</v>
      </c>
      <c r="B25" s="36" t="e">
        <f>'Chapter 2'!C18</f>
        <v>#DIV/0!</v>
      </c>
      <c r="D25" s="23" t="s">
        <v>2</v>
      </c>
      <c r="E25" s="24" t="s">
        <v>3</v>
      </c>
      <c r="G25" s="25" t="s">
        <v>121</v>
      </c>
      <c r="H25" s="30">
        <f>'Chapter 9'!C12</f>
        <v>0</v>
      </c>
      <c r="J25" s="64" t="s">
        <v>157</v>
      </c>
      <c r="K25" s="65"/>
    </row>
    <row r="26" spans="1:11" ht="16.5" thickBot="1" x14ac:dyDescent="0.3">
      <c r="A26" s="28"/>
      <c r="D26" s="25" t="s">
        <v>76</v>
      </c>
      <c r="E26" s="30">
        <f>'Chapter 6'!C4</f>
        <v>0</v>
      </c>
      <c r="G26" s="25" t="s">
        <v>122</v>
      </c>
      <c r="H26" s="30">
        <f>'Chapter 9'!C13</f>
        <v>0</v>
      </c>
      <c r="J26" s="23" t="s">
        <v>2</v>
      </c>
      <c r="K26" s="24" t="s">
        <v>3</v>
      </c>
    </row>
    <row r="27" spans="1:11" x14ac:dyDescent="0.25">
      <c r="A27" s="64" t="s">
        <v>52</v>
      </c>
      <c r="B27" s="65"/>
      <c r="D27" s="25" t="s">
        <v>77</v>
      </c>
      <c r="E27" s="30">
        <f>'Chapter 6'!C5</f>
        <v>0</v>
      </c>
      <c r="G27" s="25" t="s">
        <v>123</v>
      </c>
      <c r="H27" s="30">
        <f>'Chapter 9'!C14</f>
        <v>0</v>
      </c>
      <c r="J27" s="31" t="s">
        <v>159</v>
      </c>
      <c r="K27" s="12">
        <f>'Chapter 14'!C4</f>
        <v>0</v>
      </c>
    </row>
    <row r="28" spans="1:11" x14ac:dyDescent="0.25">
      <c r="A28" s="23" t="s">
        <v>2</v>
      </c>
      <c r="B28" s="24" t="s">
        <v>3</v>
      </c>
      <c r="D28" s="25" t="s">
        <v>78</v>
      </c>
      <c r="E28" s="30">
        <f>'Chapter 6'!C6</f>
        <v>0</v>
      </c>
      <c r="G28" s="25" t="s">
        <v>124</v>
      </c>
      <c r="H28" s="30">
        <f>'Chapter 9'!C15</f>
        <v>0</v>
      </c>
      <c r="J28" s="31" t="s">
        <v>160</v>
      </c>
      <c r="K28" s="12">
        <f>'Chapter 14'!C5</f>
        <v>0</v>
      </c>
    </row>
    <row r="29" spans="1:11" x14ac:dyDescent="0.25">
      <c r="A29" s="25" t="s">
        <v>34</v>
      </c>
      <c r="B29" s="30">
        <f>'Chapter 3'!C4</f>
        <v>0</v>
      </c>
      <c r="D29" s="25" t="s">
        <v>79</v>
      </c>
      <c r="E29" s="30">
        <f>'Chapter 6'!C7</f>
        <v>0</v>
      </c>
      <c r="G29" s="25" t="s">
        <v>125</v>
      </c>
      <c r="H29" s="30">
        <f>'Chapter 9'!C16</f>
        <v>0</v>
      </c>
      <c r="J29" s="31" t="s">
        <v>161</v>
      </c>
      <c r="K29" s="12">
        <f>'Chapter 14'!C6</f>
        <v>0</v>
      </c>
    </row>
    <row r="30" spans="1:11" x14ac:dyDescent="0.25">
      <c r="A30" s="25" t="s">
        <v>35</v>
      </c>
      <c r="B30" s="30">
        <f>'Chapter 3'!C5</f>
        <v>0</v>
      </c>
      <c r="D30" s="25" t="s">
        <v>80</v>
      </c>
      <c r="E30" s="30">
        <f>'Chapter 6'!C8</f>
        <v>0</v>
      </c>
      <c r="G30" s="25" t="s">
        <v>126</v>
      </c>
      <c r="H30" s="30">
        <f>'Chapter 9'!C17</f>
        <v>0</v>
      </c>
      <c r="J30" s="31" t="s">
        <v>162</v>
      </c>
      <c r="K30" s="12">
        <f>'Chapter 14'!C7</f>
        <v>0</v>
      </c>
    </row>
    <row r="31" spans="1:11" x14ac:dyDescent="0.25">
      <c r="A31" s="25" t="s">
        <v>36</v>
      </c>
      <c r="B31" s="30">
        <f>'Chapter 3'!C6</f>
        <v>0</v>
      </c>
      <c r="D31" s="37" t="s">
        <v>177</v>
      </c>
      <c r="E31" s="34">
        <f>'Chapter 6'!C12</f>
        <v>0</v>
      </c>
      <c r="G31" s="25" t="s">
        <v>127</v>
      </c>
      <c r="H31" s="30">
        <f>'Chapter 9'!C18</f>
        <v>0</v>
      </c>
      <c r="J31" s="31" t="s">
        <v>163</v>
      </c>
      <c r="K31" s="12">
        <f>'Chapter 14'!C8</f>
        <v>0</v>
      </c>
    </row>
    <row r="32" spans="1:11" ht="16.5" thickBot="1" x14ac:dyDescent="0.3">
      <c r="A32" s="25" t="s">
        <v>37</v>
      </c>
      <c r="B32" s="30">
        <f>'Chapter 3'!C7</f>
        <v>0</v>
      </c>
      <c r="D32" s="38" t="s">
        <v>51</v>
      </c>
      <c r="E32" s="36" t="e">
        <f>'Chapter 6'!C16</f>
        <v>#DIV/0!</v>
      </c>
      <c r="G32" s="25" t="s">
        <v>128</v>
      </c>
      <c r="H32" s="30">
        <f>'Chapter 9'!C19</f>
        <v>0</v>
      </c>
      <c r="J32" s="31" t="s">
        <v>164</v>
      </c>
      <c r="K32" s="12">
        <f>'Chapter 14'!C9</f>
        <v>0</v>
      </c>
    </row>
    <row r="33" spans="1:11" ht="16.5" thickBot="1" x14ac:dyDescent="0.3">
      <c r="A33" s="25" t="s">
        <v>38</v>
      </c>
      <c r="B33" s="30">
        <f>'Chapter 3'!C8</f>
        <v>0</v>
      </c>
      <c r="G33" s="37" t="s">
        <v>177</v>
      </c>
      <c r="H33" s="34">
        <f>'Chapter 9'!C23</f>
        <v>0</v>
      </c>
      <c r="J33" s="31" t="s">
        <v>165</v>
      </c>
      <c r="K33" s="12">
        <f>'Chapter 14'!C10</f>
        <v>0</v>
      </c>
    </row>
    <row r="34" spans="1:11" ht="16.5" thickBot="1" x14ac:dyDescent="0.3">
      <c r="A34" s="25" t="s">
        <v>39</v>
      </c>
      <c r="B34" s="30">
        <f>'Chapter 3'!C9</f>
        <v>0</v>
      </c>
      <c r="D34" s="64" t="s">
        <v>82</v>
      </c>
      <c r="E34" s="65"/>
      <c r="G34" s="38" t="s">
        <v>51</v>
      </c>
      <c r="H34" s="36" t="e">
        <f>'Chapter 9'!C27</f>
        <v>#DIV/0!</v>
      </c>
      <c r="J34" s="31" t="s">
        <v>166</v>
      </c>
      <c r="K34" s="12">
        <f>'Chapter 14'!C11</f>
        <v>0</v>
      </c>
    </row>
    <row r="35" spans="1:11" ht="16.5" thickBot="1" x14ac:dyDescent="0.3">
      <c r="A35" s="25" t="s">
        <v>40</v>
      </c>
      <c r="B35" s="30">
        <f>'Chapter 3'!C10</f>
        <v>0</v>
      </c>
      <c r="D35" s="23" t="s">
        <v>2</v>
      </c>
      <c r="E35" s="24" t="s">
        <v>3</v>
      </c>
      <c r="J35" s="31" t="s">
        <v>167</v>
      </c>
      <c r="K35" s="12">
        <f>'Chapter 14'!C12</f>
        <v>0</v>
      </c>
    </row>
    <row r="36" spans="1:11" x14ac:dyDescent="0.25">
      <c r="A36" s="25" t="s">
        <v>41</v>
      </c>
      <c r="B36" s="30">
        <f>'Chapter 3'!C11</f>
        <v>0</v>
      </c>
      <c r="D36" s="25" t="s">
        <v>83</v>
      </c>
      <c r="E36" s="30">
        <f>'Chapter 7'!C4</f>
        <v>0</v>
      </c>
      <c r="G36" s="64" t="s">
        <v>129</v>
      </c>
      <c r="H36" s="65"/>
      <c r="J36" s="31" t="s">
        <v>168</v>
      </c>
      <c r="K36" s="12">
        <f>'Chapter 14'!C13</f>
        <v>0</v>
      </c>
    </row>
    <row r="37" spans="1:11" x14ac:dyDescent="0.25">
      <c r="A37" s="25" t="s">
        <v>42</v>
      </c>
      <c r="B37" s="30">
        <f>'Chapter 3'!C12</f>
        <v>0</v>
      </c>
      <c r="D37" s="25" t="s">
        <v>84</v>
      </c>
      <c r="E37" s="30">
        <f>'Chapter 7'!C5</f>
        <v>0</v>
      </c>
      <c r="G37" s="23" t="s">
        <v>2</v>
      </c>
      <c r="H37" s="24" t="s">
        <v>3</v>
      </c>
      <c r="J37" s="31" t="s">
        <v>169</v>
      </c>
      <c r="K37" s="12">
        <f>'Chapter 14'!C14</f>
        <v>0</v>
      </c>
    </row>
    <row r="38" spans="1:11" x14ac:dyDescent="0.25">
      <c r="A38" s="25" t="s">
        <v>43</v>
      </c>
      <c r="B38" s="30">
        <f>'Chapter 3'!C13</f>
        <v>0</v>
      </c>
      <c r="D38" s="25" t="s">
        <v>85</v>
      </c>
      <c r="E38" s="30">
        <f>'Chapter 7'!C6</f>
        <v>0</v>
      </c>
      <c r="G38" s="31" t="s">
        <v>131</v>
      </c>
      <c r="H38" s="12">
        <f>'Chapter 10'!C4</f>
        <v>0</v>
      </c>
      <c r="J38" s="31" t="s">
        <v>170</v>
      </c>
      <c r="K38" s="12">
        <f>'Chapter 14'!C15</f>
        <v>0</v>
      </c>
    </row>
    <row r="39" spans="1:11" x14ac:dyDescent="0.25">
      <c r="A39" s="25" t="s">
        <v>44</v>
      </c>
      <c r="B39" s="30">
        <f>'Chapter 3'!C14</f>
        <v>0</v>
      </c>
      <c r="D39" s="25" t="s">
        <v>86</v>
      </c>
      <c r="E39" s="30">
        <f>'Chapter 7'!C7</f>
        <v>0</v>
      </c>
      <c r="G39" s="31" t="s">
        <v>132</v>
      </c>
      <c r="H39" s="12">
        <f>'Chapter 10'!C5</f>
        <v>0</v>
      </c>
      <c r="J39" s="31" t="s">
        <v>171</v>
      </c>
      <c r="K39" s="12">
        <f>'Chapter 14'!C16</f>
        <v>0</v>
      </c>
    </row>
    <row r="40" spans="1:11" x14ac:dyDescent="0.25">
      <c r="A40" s="25" t="s">
        <v>45</v>
      </c>
      <c r="B40" s="30">
        <f>'Chapter 3'!C15</f>
        <v>0</v>
      </c>
      <c r="D40" s="25" t="s">
        <v>87</v>
      </c>
      <c r="E40" s="30">
        <f>'Chapter 7'!C9</f>
        <v>0</v>
      </c>
      <c r="G40" s="31" t="s">
        <v>133</v>
      </c>
      <c r="H40" s="12">
        <f>'Chapter 10'!C6</f>
        <v>0</v>
      </c>
      <c r="J40" s="31" t="s">
        <v>172</v>
      </c>
      <c r="K40" s="12">
        <f>'Chapter 14'!C17</f>
        <v>0</v>
      </c>
    </row>
    <row r="41" spans="1:11" x14ac:dyDescent="0.25">
      <c r="A41" s="25" t="s">
        <v>46</v>
      </c>
      <c r="B41" s="30">
        <f>'Chapter 3'!C16</f>
        <v>0</v>
      </c>
      <c r="D41" s="25" t="s">
        <v>88</v>
      </c>
      <c r="E41" s="30">
        <f>'Chapter 7'!C10</f>
        <v>0</v>
      </c>
      <c r="G41" s="31" t="s">
        <v>134</v>
      </c>
      <c r="H41" s="12">
        <f>'Chapter 10'!C7</f>
        <v>0</v>
      </c>
      <c r="J41" s="37" t="s">
        <v>177</v>
      </c>
      <c r="K41" s="34">
        <f>'Chapter 14'!C20</f>
        <v>14</v>
      </c>
    </row>
    <row r="42" spans="1:11" ht="16.5" thickBot="1" x14ac:dyDescent="0.3">
      <c r="A42" s="25" t="s">
        <v>47</v>
      </c>
      <c r="B42" s="30">
        <f>'Chapter 3'!C17</f>
        <v>0</v>
      </c>
      <c r="D42" s="25" t="s">
        <v>89</v>
      </c>
      <c r="E42" s="30">
        <f>'Chapter 7'!C11</f>
        <v>0</v>
      </c>
      <c r="G42" s="31" t="s">
        <v>135</v>
      </c>
      <c r="H42" s="12">
        <f>'Chapter 10'!C8</f>
        <v>0</v>
      </c>
      <c r="J42" s="38" t="s">
        <v>51</v>
      </c>
      <c r="K42" s="36" t="e">
        <f>'Chapter 14'!C25</f>
        <v>#DIV/0!</v>
      </c>
    </row>
    <row r="43" spans="1:11" ht="16.5" thickBot="1" x14ac:dyDescent="0.3">
      <c r="A43" s="25" t="s">
        <v>48</v>
      </c>
      <c r="B43" s="30">
        <f>'Chapter 3'!C18</f>
        <v>0</v>
      </c>
      <c r="D43" s="25" t="s">
        <v>90</v>
      </c>
      <c r="E43" s="30">
        <f>'Chapter 7'!C12</f>
        <v>0</v>
      </c>
      <c r="G43" s="31" t="s">
        <v>136</v>
      </c>
      <c r="H43" s="12">
        <f>'Chapter 10'!C9</f>
        <v>0</v>
      </c>
      <c r="J43" s="32"/>
    </row>
    <row r="44" spans="1:11" x14ac:dyDescent="0.25">
      <c r="A44" s="25" t="s">
        <v>49</v>
      </c>
      <c r="B44" s="30">
        <f>'Chapter 3'!C19</f>
        <v>0</v>
      </c>
      <c r="D44" s="25" t="s">
        <v>91</v>
      </c>
      <c r="E44" s="30">
        <f>'Chapter 7'!C13</f>
        <v>0</v>
      </c>
      <c r="G44" s="37" t="s">
        <v>177</v>
      </c>
      <c r="H44" s="34">
        <f>'Chapter 10'!C13</f>
        <v>0</v>
      </c>
      <c r="J44" s="64" t="s">
        <v>174</v>
      </c>
      <c r="K44" s="65"/>
    </row>
    <row r="45" spans="1:11" ht="16.5" thickBot="1" x14ac:dyDescent="0.3">
      <c r="A45" s="25" t="s">
        <v>50</v>
      </c>
      <c r="B45" s="30">
        <f>'Chapter 3'!C20</f>
        <v>0</v>
      </c>
      <c r="D45" s="25" t="s">
        <v>92</v>
      </c>
      <c r="E45" s="30">
        <f>'Chapter 7'!C14</f>
        <v>0</v>
      </c>
      <c r="G45" s="38" t="s">
        <v>51</v>
      </c>
      <c r="H45" s="36" t="e">
        <f>'Chapter 10'!C17</f>
        <v>#DIV/0!</v>
      </c>
      <c r="J45" s="23" t="s">
        <v>2</v>
      </c>
      <c r="K45" s="24" t="s">
        <v>3</v>
      </c>
    </row>
    <row r="46" spans="1:11" ht="16.5" thickBot="1" x14ac:dyDescent="0.3">
      <c r="A46" s="37" t="s">
        <v>177</v>
      </c>
      <c r="B46" s="34">
        <f>'Chapter 3'!C24</f>
        <v>0</v>
      </c>
      <c r="D46" s="25" t="s">
        <v>93</v>
      </c>
      <c r="E46" s="30">
        <f>'Chapter 7'!C15</f>
        <v>0</v>
      </c>
      <c r="J46" s="31" t="s">
        <v>173</v>
      </c>
      <c r="K46" s="12">
        <f>'Chapter 15'!C4</f>
        <v>0</v>
      </c>
    </row>
    <row r="47" spans="1:11" ht="16.5" thickBot="1" x14ac:dyDescent="0.3">
      <c r="A47" s="38" t="s">
        <v>51</v>
      </c>
      <c r="B47" s="36" t="e">
        <f>'Chapter 3'!C28</f>
        <v>#DIV/0!</v>
      </c>
      <c r="D47" s="25" t="s">
        <v>94</v>
      </c>
      <c r="E47" s="30">
        <f>'Chapter 7'!C16</f>
        <v>0</v>
      </c>
      <c r="G47" s="64" t="s">
        <v>142</v>
      </c>
      <c r="H47" s="65"/>
      <c r="J47" s="37" t="s">
        <v>177</v>
      </c>
      <c r="K47" s="34">
        <f>'Chapter 15'!C8</f>
        <v>0</v>
      </c>
    </row>
    <row r="48" spans="1:11" ht="16.5" thickBot="1" x14ac:dyDescent="0.3">
      <c r="A48" s="28"/>
      <c r="D48" s="25" t="s">
        <v>95</v>
      </c>
      <c r="E48" s="30">
        <f>'Chapter 7'!C17</f>
        <v>0</v>
      </c>
      <c r="G48" s="23" t="s">
        <v>2</v>
      </c>
      <c r="H48" s="24" t="s">
        <v>3</v>
      </c>
      <c r="J48" s="38" t="s">
        <v>51</v>
      </c>
      <c r="K48" s="36" t="e">
        <f>'Chapter 15'!C12</f>
        <v>#DIV/0!</v>
      </c>
    </row>
    <row r="49" spans="1:11" ht="16.5" thickBot="1" x14ac:dyDescent="0.3">
      <c r="A49" s="64" t="s">
        <v>55</v>
      </c>
      <c r="B49" s="65"/>
      <c r="D49" s="25" t="s">
        <v>96</v>
      </c>
      <c r="E49" s="30">
        <f>'Chapter 7'!C18</f>
        <v>0</v>
      </c>
      <c r="G49" s="25" t="s">
        <v>137</v>
      </c>
      <c r="H49" s="30">
        <f>'Chapter 11'!C4</f>
        <v>0</v>
      </c>
    </row>
    <row r="50" spans="1:11" x14ac:dyDescent="0.25">
      <c r="A50" s="23" t="s">
        <v>2</v>
      </c>
      <c r="B50" s="24" t="s">
        <v>3</v>
      </c>
      <c r="D50" s="25" t="s">
        <v>97</v>
      </c>
      <c r="E50" s="30">
        <f>'Chapter 7'!C19</f>
        <v>0</v>
      </c>
      <c r="G50" s="25" t="s">
        <v>138</v>
      </c>
      <c r="H50" s="30">
        <f>'Chapter 11'!C5</f>
        <v>0</v>
      </c>
      <c r="J50" s="64" t="s">
        <v>280</v>
      </c>
      <c r="K50" s="65"/>
    </row>
    <row r="51" spans="1:11" x14ac:dyDescent="0.25">
      <c r="A51" s="25" t="s">
        <v>56</v>
      </c>
      <c r="B51" s="30">
        <f>'Chapter 4'!C4</f>
        <v>0</v>
      </c>
      <c r="D51" s="25" t="s">
        <v>98</v>
      </c>
      <c r="E51" s="30">
        <f>'Chapter 7'!C20</f>
        <v>0</v>
      </c>
      <c r="G51" s="25" t="s">
        <v>139</v>
      </c>
      <c r="H51" s="30">
        <f>'Chapter 11'!C6</f>
        <v>0</v>
      </c>
      <c r="J51" s="81" t="s">
        <v>281</v>
      </c>
      <c r="K51" s="82"/>
    </row>
    <row r="52" spans="1:11" x14ac:dyDescent="0.25">
      <c r="A52" s="25" t="s">
        <v>57</v>
      </c>
      <c r="B52" s="30">
        <f>'Chapter 4'!C5</f>
        <v>0</v>
      </c>
      <c r="D52" s="25" t="s">
        <v>99</v>
      </c>
      <c r="E52" s="30">
        <f>'Chapter 7'!C21</f>
        <v>0</v>
      </c>
      <c r="G52" s="25" t="s">
        <v>140</v>
      </c>
      <c r="H52" s="30">
        <f>'Chapter 11'!C7</f>
        <v>0</v>
      </c>
      <c r="J52" s="83" t="s">
        <v>282</v>
      </c>
      <c r="K52" s="84"/>
    </row>
    <row r="53" spans="1:11" x14ac:dyDescent="0.25">
      <c r="A53" s="37" t="s">
        <v>177</v>
      </c>
      <c r="B53" s="34">
        <f>'Chapter 4'!C9</f>
        <v>0</v>
      </c>
      <c r="D53" s="25" t="s">
        <v>100</v>
      </c>
      <c r="E53" s="30">
        <f>'Chapter 7'!C22</f>
        <v>0</v>
      </c>
      <c r="G53" s="25" t="s">
        <v>141</v>
      </c>
      <c r="H53" s="30">
        <f>'Chapter 11'!C8</f>
        <v>0</v>
      </c>
      <c r="J53" s="85"/>
      <c r="K53" s="86"/>
    </row>
    <row r="54" spans="1:11" ht="16.5" thickBot="1" x14ac:dyDescent="0.3">
      <c r="A54" s="38" t="s">
        <v>51</v>
      </c>
      <c r="B54" s="36" t="e">
        <f>'Chapter 4'!C13</f>
        <v>#DIV/0!</v>
      </c>
      <c r="D54" s="25" t="s">
        <v>101</v>
      </c>
      <c r="E54" s="30">
        <f>'Chapter 7'!C23</f>
        <v>0</v>
      </c>
      <c r="G54" s="37" t="s">
        <v>177</v>
      </c>
      <c r="H54" s="34">
        <f>'Chapter 11'!C12</f>
        <v>0</v>
      </c>
      <c r="J54" s="85"/>
      <c r="K54" s="87"/>
    </row>
    <row r="55" spans="1:11" ht="16.5" thickBot="1" x14ac:dyDescent="0.3">
      <c r="D55" s="25" t="s">
        <v>102</v>
      </c>
      <c r="E55" s="30">
        <f>'Chapter 7'!C24</f>
        <v>0</v>
      </c>
      <c r="G55" s="38" t="s">
        <v>51</v>
      </c>
      <c r="H55" s="36" t="e">
        <f>'Chapter 11'!C16</f>
        <v>#DIV/0!</v>
      </c>
      <c r="J55" s="85"/>
      <c r="K55" s="87"/>
    </row>
    <row r="56" spans="1:11" x14ac:dyDescent="0.25">
      <c r="D56" s="25" t="s">
        <v>103</v>
      </c>
      <c r="E56" s="30">
        <f>'Chapter 7'!C25</f>
        <v>0</v>
      </c>
      <c r="J56" s="85"/>
      <c r="K56" s="87"/>
    </row>
    <row r="57" spans="1:11" x14ac:dyDescent="0.25">
      <c r="D57" s="37" t="s">
        <v>177</v>
      </c>
      <c r="E57" s="34">
        <f>'Chapter 7'!C29</f>
        <v>0</v>
      </c>
      <c r="J57" s="85"/>
      <c r="K57" s="87"/>
    </row>
    <row r="58" spans="1:11" ht="16.5" thickBot="1" x14ac:dyDescent="0.3">
      <c r="D58" s="38" t="s">
        <v>51</v>
      </c>
      <c r="E58" s="36" t="e">
        <f>'Chapter 7'!C33</f>
        <v>#DIV/0!</v>
      </c>
      <c r="J58" s="88"/>
      <c r="K58" s="89"/>
    </row>
    <row r="61" spans="1:11" x14ac:dyDescent="0.25">
      <c r="A61" s="22" t="s">
        <v>283</v>
      </c>
      <c r="B61" s="90"/>
      <c r="C61" s="90"/>
      <c r="D61" s="90"/>
      <c r="G61" s="22" t="s">
        <v>284</v>
      </c>
      <c r="H61" s="90"/>
      <c r="I61" s="90"/>
      <c r="J61" s="90"/>
    </row>
    <row r="64" spans="1:11" x14ac:dyDescent="0.25">
      <c r="A64" s="22" t="s">
        <v>285</v>
      </c>
      <c r="B64" s="90"/>
      <c r="C64" s="90"/>
      <c r="D64" s="90"/>
      <c r="G64" s="22" t="s">
        <v>286</v>
      </c>
      <c r="H64" s="90"/>
      <c r="I64" s="90"/>
      <c r="J64" s="90"/>
    </row>
  </sheetData>
  <mergeCells count="32">
    <mergeCell ref="B64:D64"/>
    <mergeCell ref="H64:J64"/>
    <mergeCell ref="J55:K55"/>
    <mergeCell ref="J56:K56"/>
    <mergeCell ref="J57:K57"/>
    <mergeCell ref="J58:K58"/>
    <mergeCell ref="B61:D61"/>
    <mergeCell ref="H61:J61"/>
    <mergeCell ref="J50:K50"/>
    <mergeCell ref="J51:K51"/>
    <mergeCell ref="J52:K52"/>
    <mergeCell ref="J53:K53"/>
    <mergeCell ref="J54:K54"/>
    <mergeCell ref="A15:B15"/>
    <mergeCell ref="A27:B27"/>
    <mergeCell ref="A49:B49"/>
    <mergeCell ref="D5:E5"/>
    <mergeCell ref="D24:E24"/>
    <mergeCell ref="D34:E34"/>
    <mergeCell ref="G15:H15"/>
    <mergeCell ref="G36:H36"/>
    <mergeCell ref="G47:H47"/>
    <mergeCell ref="J5:K5"/>
    <mergeCell ref="J11:K11"/>
    <mergeCell ref="J25:K25"/>
    <mergeCell ref="J44:K44"/>
    <mergeCell ref="A3:K3"/>
    <mergeCell ref="A1:K1"/>
    <mergeCell ref="A2:E2"/>
    <mergeCell ref="G2:K2"/>
    <mergeCell ref="G5:H5"/>
    <mergeCell ref="A5:B5"/>
  </mergeCells>
  <pageMargins left="0.7" right="0.7" top="0.75" bottom="0.75" header="0.3" footer="0.3"/>
  <pageSetup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D566-AB8D-46C9-95A1-8DD211CED3F0}">
  <dimension ref="A1:D16"/>
  <sheetViews>
    <sheetView workbookViewId="0">
      <selection activeCell="D4" sqref="D4"/>
    </sheetView>
  </sheetViews>
  <sheetFormatPr defaultRowHeight="15" x14ac:dyDescent="0.25"/>
  <cols>
    <col min="1" max="1" width="11.5703125" customWidth="1"/>
    <col min="2" max="2" width="58.140625" customWidth="1"/>
    <col min="3" max="3" width="25" customWidth="1"/>
    <col min="4" max="4" width="51.28515625" customWidth="1"/>
  </cols>
  <sheetData>
    <row r="1" spans="1:4" ht="23.25" x14ac:dyDescent="0.35">
      <c r="A1" s="73" t="s">
        <v>104</v>
      </c>
      <c r="B1" s="74"/>
      <c r="C1" s="74"/>
      <c r="D1" s="75"/>
    </row>
    <row r="2" spans="1:4" ht="23.25" x14ac:dyDescent="0.35">
      <c r="A2" s="91" t="s">
        <v>312</v>
      </c>
      <c r="B2" s="92"/>
      <c r="C2" s="92"/>
      <c r="D2" s="93"/>
    </row>
    <row r="3" spans="1:4" ht="15.75" x14ac:dyDescent="0.25">
      <c r="A3" s="3" t="s">
        <v>2</v>
      </c>
      <c r="B3" s="3" t="s">
        <v>16</v>
      </c>
      <c r="C3" s="4" t="s">
        <v>3</v>
      </c>
      <c r="D3" s="3" t="s">
        <v>4</v>
      </c>
    </row>
    <row r="4" spans="1:4" ht="120" x14ac:dyDescent="0.25">
      <c r="A4" s="5" t="s">
        <v>106</v>
      </c>
      <c r="B4" s="6" t="s">
        <v>226</v>
      </c>
      <c r="C4" s="9"/>
      <c r="D4" s="10"/>
    </row>
    <row r="5" spans="1:4" ht="13.5" customHeight="1" x14ac:dyDescent="0.25">
      <c r="A5" s="5" t="s">
        <v>107</v>
      </c>
      <c r="B5" s="41" t="s">
        <v>196</v>
      </c>
      <c r="C5" s="9"/>
      <c r="D5" s="10"/>
    </row>
    <row r="6" spans="1:4" ht="196.5" customHeight="1" x14ac:dyDescent="0.25">
      <c r="A6" s="5" t="s">
        <v>108</v>
      </c>
      <c r="B6" s="7" t="s">
        <v>227</v>
      </c>
      <c r="C6" s="9"/>
      <c r="D6" s="10"/>
    </row>
    <row r="7" spans="1:4" ht="45" x14ac:dyDescent="0.25">
      <c r="A7" s="5" t="s">
        <v>109</v>
      </c>
      <c r="B7" s="7" t="s">
        <v>228</v>
      </c>
      <c r="C7" s="9"/>
      <c r="D7" s="10"/>
    </row>
    <row r="8" spans="1:4" ht="45" x14ac:dyDescent="0.25">
      <c r="A8" s="5" t="s">
        <v>110</v>
      </c>
      <c r="B8" s="7" t="s">
        <v>229</v>
      </c>
      <c r="C8" s="9"/>
      <c r="D8" s="10"/>
    </row>
    <row r="9" spans="1:4" ht="15.75" thickBot="1" x14ac:dyDescent="0.3">
      <c r="A9" s="1"/>
      <c r="B9" s="2"/>
    </row>
    <row r="10" spans="1:4" ht="15.75" x14ac:dyDescent="0.25">
      <c r="B10" s="77" t="s">
        <v>105</v>
      </c>
      <c r="C10" s="78"/>
    </row>
    <row r="11" spans="1:4" ht="15.75" x14ac:dyDescent="0.25">
      <c r="B11" s="14" t="s">
        <v>24</v>
      </c>
      <c r="C11" s="18">
        <v>5</v>
      </c>
    </row>
    <row r="12" spans="1:4" x14ac:dyDescent="0.25">
      <c r="B12" s="8" t="s">
        <v>23</v>
      </c>
      <c r="C12" s="12">
        <f>COUNTIF(C4:C8, "In Compliance")</f>
        <v>0</v>
      </c>
    </row>
    <row r="13" spans="1:4" x14ac:dyDescent="0.25">
      <c r="B13" s="8" t="s">
        <v>9</v>
      </c>
      <c r="C13" s="12">
        <f>COUNTIF(C4:C8,"Not In Compliance")</f>
        <v>0</v>
      </c>
    </row>
    <row r="14" spans="1:4" x14ac:dyDescent="0.25">
      <c r="B14" s="8" t="s">
        <v>22</v>
      </c>
      <c r="C14" s="12">
        <f>COUNTIF(C4:C8, "Not Applicable By Function")</f>
        <v>0</v>
      </c>
    </row>
    <row r="15" spans="1:4" x14ac:dyDescent="0.25">
      <c r="B15" s="11" t="s">
        <v>176</v>
      </c>
      <c r="C15" s="13">
        <f>C12+C13</f>
        <v>0</v>
      </c>
    </row>
    <row r="16" spans="1:4" ht="15.75" thickBot="1" x14ac:dyDescent="0.3">
      <c r="B16" s="20" t="s">
        <v>21</v>
      </c>
      <c r="C16" s="21" t="e">
        <f>C12/C15</f>
        <v>#DIV/0!</v>
      </c>
    </row>
  </sheetData>
  <mergeCells count="3">
    <mergeCell ref="A1:D1"/>
    <mergeCell ref="B10:C10"/>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F74003D-8420-4597-AE32-BC3C6791474E}">
          <x14:formula1>
            <xm:f>'Drop Downs'!$A$5:$A$6</xm:f>
          </x14:formula1>
          <xm:sqref>C9</xm:sqref>
        </x14:dataValidation>
        <x14:dataValidation type="list" allowBlank="1" showInputMessage="1" showErrorMessage="1" xr:uid="{87E8788A-7692-4E76-90C3-D5C33ABB0609}">
          <x14:formula1>
            <xm:f>'Drop Downs'!$A$5:$A$7</xm:f>
          </x14:formula1>
          <xm:sqref>C4:C8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19F2-4EC7-4370-A66A-4F9C2939E550}">
  <dimension ref="A1:D27"/>
  <sheetViews>
    <sheetView workbookViewId="0">
      <selection activeCell="D4" sqref="D4"/>
    </sheetView>
  </sheetViews>
  <sheetFormatPr defaultRowHeight="15" x14ac:dyDescent="0.25"/>
  <cols>
    <col min="1" max="1" width="11.5703125" customWidth="1"/>
    <col min="2" max="2" width="57.5703125" customWidth="1"/>
    <col min="3" max="3" width="25" customWidth="1"/>
    <col min="4" max="4" width="51.28515625" customWidth="1"/>
  </cols>
  <sheetData>
    <row r="1" spans="1:4" ht="23.25" x14ac:dyDescent="0.35">
      <c r="A1" s="73" t="s">
        <v>111</v>
      </c>
      <c r="B1" s="74"/>
      <c r="C1" s="74"/>
      <c r="D1" s="75"/>
    </row>
    <row r="2" spans="1:4" ht="23.25" x14ac:dyDescent="0.35">
      <c r="A2" s="91" t="s">
        <v>312</v>
      </c>
      <c r="B2" s="92"/>
      <c r="C2" s="92"/>
      <c r="D2" s="93"/>
    </row>
    <row r="3" spans="1:4" ht="15.75" x14ac:dyDescent="0.25">
      <c r="A3" s="3" t="s">
        <v>2</v>
      </c>
      <c r="B3" s="3" t="s">
        <v>16</v>
      </c>
      <c r="C3" s="4" t="s">
        <v>3</v>
      </c>
      <c r="D3" s="3" t="s">
        <v>4</v>
      </c>
    </row>
    <row r="4" spans="1:4" ht="165" x14ac:dyDescent="0.25">
      <c r="A4" s="5" t="s">
        <v>113</v>
      </c>
      <c r="B4" s="6" t="s">
        <v>230</v>
      </c>
      <c r="C4" s="9"/>
      <c r="D4" s="10"/>
    </row>
    <row r="5" spans="1:4" ht="46.5" customHeight="1" x14ac:dyDescent="0.25">
      <c r="A5" s="5" t="s">
        <v>114</v>
      </c>
      <c r="B5" s="7" t="s">
        <v>305</v>
      </c>
      <c r="C5" s="9"/>
      <c r="D5" s="10"/>
    </row>
    <row r="6" spans="1:4" ht="45" x14ac:dyDescent="0.25">
      <c r="A6" s="5" t="s">
        <v>115</v>
      </c>
      <c r="B6" s="7" t="s">
        <v>231</v>
      </c>
      <c r="C6" s="9"/>
      <c r="D6" s="10"/>
    </row>
    <row r="7" spans="1:4" ht="30" x14ac:dyDescent="0.25">
      <c r="A7" s="5" t="s">
        <v>116</v>
      </c>
      <c r="B7" s="7" t="s">
        <v>232</v>
      </c>
      <c r="C7" s="9"/>
      <c r="D7" s="10"/>
    </row>
    <row r="8" spans="1:4" ht="30" x14ac:dyDescent="0.25">
      <c r="A8" s="5" t="s">
        <v>117</v>
      </c>
      <c r="B8" s="7" t="s">
        <v>233</v>
      </c>
      <c r="C8" s="9"/>
      <c r="D8" s="10"/>
    </row>
    <row r="9" spans="1:4" ht="30" x14ac:dyDescent="0.25">
      <c r="A9" s="5" t="s">
        <v>118</v>
      </c>
      <c r="B9" s="7" t="s">
        <v>234</v>
      </c>
      <c r="C9" s="9"/>
      <c r="D9" s="10"/>
    </row>
    <row r="10" spans="1:4" ht="150" x14ac:dyDescent="0.25">
      <c r="A10" s="5" t="s">
        <v>119</v>
      </c>
      <c r="B10" s="7" t="s">
        <v>235</v>
      </c>
      <c r="C10" s="9"/>
      <c r="D10" s="10"/>
    </row>
    <row r="11" spans="1:4" ht="45" x14ac:dyDescent="0.25">
      <c r="A11" s="5" t="s">
        <v>120</v>
      </c>
      <c r="B11" s="7" t="s">
        <v>236</v>
      </c>
      <c r="C11" s="9"/>
      <c r="D11" s="10"/>
    </row>
    <row r="12" spans="1:4" ht="30" x14ac:dyDescent="0.25">
      <c r="A12" s="5" t="s">
        <v>121</v>
      </c>
      <c r="B12" s="7" t="s">
        <v>237</v>
      </c>
      <c r="C12" s="9"/>
      <c r="D12" s="10"/>
    </row>
    <row r="13" spans="1:4" ht="30" x14ac:dyDescent="0.25">
      <c r="A13" s="5" t="s">
        <v>122</v>
      </c>
      <c r="B13" s="7" t="s">
        <v>238</v>
      </c>
      <c r="C13" s="9"/>
      <c r="D13" s="10"/>
    </row>
    <row r="14" spans="1:4" ht="45" customHeight="1" x14ac:dyDescent="0.25">
      <c r="A14" s="5" t="s">
        <v>123</v>
      </c>
      <c r="B14" s="7" t="s">
        <v>239</v>
      </c>
      <c r="C14" s="9"/>
      <c r="D14" s="10"/>
    </row>
    <row r="15" spans="1:4" ht="30" x14ac:dyDescent="0.25">
      <c r="A15" s="5" t="s">
        <v>124</v>
      </c>
      <c r="B15" s="7" t="s">
        <v>240</v>
      </c>
      <c r="C15" s="9"/>
      <c r="D15" s="10"/>
    </row>
    <row r="16" spans="1:4" ht="60" x14ac:dyDescent="0.25">
      <c r="A16" s="5" t="s">
        <v>125</v>
      </c>
      <c r="B16" s="7" t="s">
        <v>241</v>
      </c>
      <c r="C16" s="9"/>
      <c r="D16" s="10"/>
    </row>
    <row r="17" spans="1:4" ht="195" x14ac:dyDescent="0.25">
      <c r="A17" s="5" t="s">
        <v>126</v>
      </c>
      <c r="B17" s="7" t="s">
        <v>242</v>
      </c>
      <c r="C17" s="9"/>
      <c r="D17" s="10"/>
    </row>
    <row r="18" spans="1:4" ht="90" x14ac:dyDescent="0.25">
      <c r="A18" s="5" t="s">
        <v>127</v>
      </c>
      <c r="B18" s="7" t="s">
        <v>243</v>
      </c>
      <c r="C18" s="9"/>
      <c r="D18" s="10"/>
    </row>
    <row r="19" spans="1:4" ht="60" x14ac:dyDescent="0.25">
      <c r="A19" s="5" t="s">
        <v>128</v>
      </c>
      <c r="B19" s="7" t="s">
        <v>244</v>
      </c>
      <c r="C19" s="9"/>
      <c r="D19" s="10"/>
    </row>
    <row r="20" spans="1:4" ht="15.75" thickBot="1" x14ac:dyDescent="0.3">
      <c r="A20" s="1"/>
      <c r="B20" s="2"/>
    </row>
    <row r="21" spans="1:4" ht="15.75" x14ac:dyDescent="0.25">
      <c r="B21" s="77" t="s">
        <v>112</v>
      </c>
      <c r="C21" s="78"/>
    </row>
    <row r="22" spans="1:4" ht="15.75" x14ac:dyDescent="0.25">
      <c r="B22" s="14" t="s">
        <v>24</v>
      </c>
      <c r="C22" s="18">
        <v>16</v>
      </c>
    </row>
    <row r="23" spans="1:4" x14ac:dyDescent="0.25">
      <c r="B23" s="8" t="s">
        <v>23</v>
      </c>
      <c r="C23" s="12">
        <f>COUNTIF(C4:C19, "In Compliance")</f>
        <v>0</v>
      </c>
    </row>
    <row r="24" spans="1:4" x14ac:dyDescent="0.25">
      <c r="B24" s="8" t="s">
        <v>9</v>
      </c>
      <c r="C24" s="12">
        <f>COUNTIF(C4:C19, "Not In Compliance")</f>
        <v>0</v>
      </c>
    </row>
    <row r="25" spans="1:4" x14ac:dyDescent="0.25">
      <c r="B25" s="8" t="s">
        <v>22</v>
      </c>
      <c r="C25" s="12">
        <f>COUNTIF(C4:C19, "Not Applicable by Function")</f>
        <v>0</v>
      </c>
    </row>
    <row r="26" spans="1:4" x14ac:dyDescent="0.25">
      <c r="B26" s="11" t="s">
        <v>176</v>
      </c>
      <c r="C26" s="13">
        <f>C23+C24</f>
        <v>0</v>
      </c>
    </row>
    <row r="27" spans="1:4" ht="15.75" thickBot="1" x14ac:dyDescent="0.3">
      <c r="B27" s="20" t="s">
        <v>21</v>
      </c>
      <c r="C27" s="21" t="e">
        <f>C23/C26</f>
        <v>#DIV/0!</v>
      </c>
    </row>
  </sheetData>
  <mergeCells count="3">
    <mergeCell ref="A1:D1"/>
    <mergeCell ref="B21:C21"/>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76059FC-537B-4241-B264-A8BAD8857E15}">
          <x14:formula1>
            <xm:f>'Drop Downs'!$A$5:$A$6</xm:f>
          </x14:formula1>
          <xm:sqref>C20</xm:sqref>
        </x14:dataValidation>
        <x14:dataValidation type="list" allowBlank="1" showInputMessage="1" showErrorMessage="1" xr:uid="{DF821207-E0FB-4617-8854-01BD47723D92}">
          <x14:formula1>
            <xm:f>'Drop Downs'!$A$5:$A$7</xm:f>
          </x14:formula1>
          <xm:sqref>C4:C19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4BB2-F098-4708-8C9B-BECA22ED32A0}">
  <dimension ref="A1:D17"/>
  <sheetViews>
    <sheetView workbookViewId="0">
      <selection activeCell="D4" sqref="D4"/>
    </sheetView>
  </sheetViews>
  <sheetFormatPr defaultRowHeight="15" x14ac:dyDescent="0.25"/>
  <cols>
    <col min="1" max="1" width="11.5703125" customWidth="1"/>
    <col min="2" max="2" width="54.7109375" customWidth="1"/>
    <col min="3" max="3" width="25" customWidth="1"/>
    <col min="4" max="4" width="51.28515625" customWidth="1"/>
  </cols>
  <sheetData>
    <row r="1" spans="1:4" ht="23.25" x14ac:dyDescent="0.35">
      <c r="A1" s="73" t="s">
        <v>129</v>
      </c>
      <c r="B1" s="74"/>
      <c r="C1" s="74"/>
      <c r="D1" s="75"/>
    </row>
    <row r="2" spans="1:4" ht="23.25" x14ac:dyDescent="0.35">
      <c r="A2" s="91" t="s">
        <v>312</v>
      </c>
      <c r="B2" s="92"/>
      <c r="C2" s="92"/>
      <c r="D2" s="93"/>
    </row>
    <row r="3" spans="1:4" ht="15.75" x14ac:dyDescent="0.25">
      <c r="A3" s="3" t="s">
        <v>2</v>
      </c>
      <c r="B3" s="3" t="s">
        <v>16</v>
      </c>
      <c r="C3" s="4" t="s">
        <v>3</v>
      </c>
      <c r="D3" s="3" t="s">
        <v>4</v>
      </c>
    </row>
    <row r="4" spans="1:4" ht="150" x14ac:dyDescent="0.25">
      <c r="A4" s="5" t="s">
        <v>131</v>
      </c>
      <c r="B4" s="6" t="s">
        <v>306</v>
      </c>
      <c r="C4" s="9"/>
      <c r="D4" s="10"/>
    </row>
    <row r="5" spans="1:4" ht="105" x14ac:dyDescent="0.25">
      <c r="A5" s="5" t="s">
        <v>132</v>
      </c>
      <c r="B5" s="7" t="s">
        <v>245</v>
      </c>
      <c r="C5" s="9"/>
      <c r="D5" s="10"/>
    </row>
    <row r="6" spans="1:4" ht="45" x14ac:dyDescent="0.25">
      <c r="A6" s="5" t="s">
        <v>133</v>
      </c>
      <c r="B6" s="7" t="s">
        <v>246</v>
      </c>
      <c r="C6" s="9"/>
      <c r="D6" s="10"/>
    </row>
    <row r="7" spans="1:4" ht="75" x14ac:dyDescent="0.25">
      <c r="A7" s="5" t="s">
        <v>134</v>
      </c>
      <c r="B7" s="7" t="s">
        <v>247</v>
      </c>
      <c r="C7" s="9"/>
      <c r="D7" s="10"/>
    </row>
    <row r="8" spans="1:4" ht="257.25" customHeight="1" x14ac:dyDescent="0.25">
      <c r="A8" s="5" t="s">
        <v>135</v>
      </c>
      <c r="B8" s="7" t="s">
        <v>248</v>
      </c>
      <c r="C8" s="9"/>
      <c r="D8" s="10"/>
    </row>
    <row r="9" spans="1:4" ht="92.25" customHeight="1" x14ac:dyDescent="0.25">
      <c r="A9" s="5" t="s">
        <v>136</v>
      </c>
      <c r="B9" s="7" t="s">
        <v>249</v>
      </c>
      <c r="C9" s="9"/>
      <c r="D9" s="10"/>
    </row>
    <row r="10" spans="1:4" ht="15.75" thickBot="1" x14ac:dyDescent="0.3">
      <c r="A10" s="1"/>
      <c r="B10" s="2"/>
    </row>
    <row r="11" spans="1:4" ht="15.75" x14ac:dyDescent="0.25">
      <c r="B11" s="77" t="s">
        <v>130</v>
      </c>
      <c r="C11" s="78"/>
    </row>
    <row r="12" spans="1:4" ht="15.75" x14ac:dyDescent="0.25">
      <c r="B12" s="14" t="s">
        <v>24</v>
      </c>
      <c r="C12" s="18">
        <v>6</v>
      </c>
    </row>
    <row r="13" spans="1:4" x14ac:dyDescent="0.25">
      <c r="B13" s="8" t="s">
        <v>23</v>
      </c>
      <c r="C13" s="12">
        <f>COUNTIF(C4:C9, "In Compliance")</f>
        <v>0</v>
      </c>
    </row>
    <row r="14" spans="1:4" x14ac:dyDescent="0.25">
      <c r="B14" s="8" t="s">
        <v>9</v>
      </c>
      <c r="C14" s="12">
        <f>COUNTIF(C4:C9, "Not In Compliance")</f>
        <v>0</v>
      </c>
    </row>
    <row r="15" spans="1:4" x14ac:dyDescent="0.25">
      <c r="B15" s="8" t="s">
        <v>22</v>
      </c>
      <c r="C15" s="12">
        <f>COUNTIF(C4:C9, "Not Applicable by Function")</f>
        <v>0</v>
      </c>
    </row>
    <row r="16" spans="1:4" x14ac:dyDescent="0.25">
      <c r="B16" s="11" t="s">
        <v>176</v>
      </c>
      <c r="C16" s="13">
        <f>C13+C14</f>
        <v>0</v>
      </c>
    </row>
    <row r="17" spans="2:3" ht="15.75" thickBot="1" x14ac:dyDescent="0.3">
      <c r="B17" s="20" t="s">
        <v>21</v>
      </c>
      <c r="C17" s="21" t="e">
        <f>C13/C16</f>
        <v>#DIV/0!</v>
      </c>
    </row>
  </sheetData>
  <mergeCells count="3">
    <mergeCell ref="A1:D1"/>
    <mergeCell ref="B11:C11"/>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E9AD7AC-1487-44E9-BDAF-D85A17877428}">
          <x14:formula1>
            <xm:f>'Drop Downs'!$A$5:$A$7</xm:f>
          </x14:formula1>
          <xm:sqref>C4:C9</xm:sqref>
        </x14:dataValidation>
        <x14:dataValidation type="list" allowBlank="1" showInputMessage="1" showErrorMessage="1" xr:uid="{23607D5F-3485-496D-8DAB-E57F09B3E880}">
          <x14:formula1>
            <xm:f>'Drop Downs'!$A$5:$A$6</xm:f>
          </x14:formula1>
          <xm:sqref>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4931-7987-453D-AE7E-76162E536A98}">
  <dimension ref="A1:D16"/>
  <sheetViews>
    <sheetView workbookViewId="0">
      <selection activeCell="D4" sqref="D4"/>
    </sheetView>
  </sheetViews>
  <sheetFormatPr defaultRowHeight="15" x14ac:dyDescent="0.25"/>
  <cols>
    <col min="1" max="1" width="11.5703125" customWidth="1"/>
    <col min="2" max="2" width="48.7109375" customWidth="1"/>
    <col min="3" max="3" width="25" customWidth="1"/>
    <col min="4" max="4" width="51.28515625" customWidth="1"/>
  </cols>
  <sheetData>
    <row r="1" spans="1:4" ht="23.25" x14ac:dyDescent="0.35">
      <c r="A1" s="73" t="s">
        <v>142</v>
      </c>
      <c r="B1" s="74"/>
      <c r="C1" s="74"/>
      <c r="D1" s="75"/>
    </row>
    <row r="2" spans="1:4" ht="23.25" x14ac:dyDescent="0.35">
      <c r="A2" s="91" t="s">
        <v>312</v>
      </c>
      <c r="B2" s="92"/>
      <c r="C2" s="92"/>
      <c r="D2" s="93"/>
    </row>
    <row r="3" spans="1:4" ht="15.75" x14ac:dyDescent="0.25">
      <c r="A3" s="3" t="s">
        <v>2</v>
      </c>
      <c r="B3" s="3" t="s">
        <v>16</v>
      </c>
      <c r="C3" s="4" t="s">
        <v>3</v>
      </c>
      <c r="D3" s="3" t="s">
        <v>4</v>
      </c>
    </row>
    <row r="4" spans="1:4" ht="30" x14ac:dyDescent="0.25">
      <c r="A4" s="5" t="s">
        <v>137</v>
      </c>
      <c r="B4" s="6" t="s">
        <v>250</v>
      </c>
      <c r="C4" s="9"/>
      <c r="D4" s="10"/>
    </row>
    <row r="5" spans="1:4" ht="13.5" customHeight="1" x14ac:dyDescent="0.25">
      <c r="A5" s="5" t="s">
        <v>138</v>
      </c>
      <c r="B5" s="41" t="s">
        <v>196</v>
      </c>
      <c r="C5" s="9"/>
      <c r="D5" s="10"/>
    </row>
    <row r="6" spans="1:4" x14ac:dyDescent="0.25">
      <c r="A6" s="5" t="s">
        <v>139</v>
      </c>
      <c r="B6" s="41" t="s">
        <v>196</v>
      </c>
      <c r="C6" s="9"/>
      <c r="D6" s="10"/>
    </row>
    <row r="7" spans="1:4" ht="225" x14ac:dyDescent="0.25">
      <c r="A7" s="5" t="s">
        <v>140</v>
      </c>
      <c r="B7" s="7" t="s">
        <v>307</v>
      </c>
      <c r="C7" s="9"/>
      <c r="D7" s="10"/>
    </row>
    <row r="8" spans="1:4" ht="44.25" customHeight="1" x14ac:dyDescent="0.25">
      <c r="A8" s="5" t="s">
        <v>141</v>
      </c>
      <c r="B8" s="7" t="s">
        <v>251</v>
      </c>
      <c r="C8" s="9"/>
      <c r="D8" s="10"/>
    </row>
    <row r="9" spans="1:4" ht="15.75" thickBot="1" x14ac:dyDescent="0.3">
      <c r="A9" s="1"/>
      <c r="B9" s="2"/>
    </row>
    <row r="10" spans="1:4" ht="15.75" x14ac:dyDescent="0.25">
      <c r="B10" s="77" t="s">
        <v>143</v>
      </c>
      <c r="C10" s="78"/>
    </row>
    <row r="11" spans="1:4" ht="15.75" x14ac:dyDescent="0.25">
      <c r="B11" s="14" t="s">
        <v>24</v>
      </c>
      <c r="C11" s="18">
        <v>5</v>
      </c>
    </row>
    <row r="12" spans="1:4" x14ac:dyDescent="0.25">
      <c r="B12" s="8" t="s">
        <v>23</v>
      </c>
      <c r="C12" s="12">
        <f>COUNTIF(C4:C8, "In Compliance")</f>
        <v>0</v>
      </c>
    </row>
    <row r="13" spans="1:4" x14ac:dyDescent="0.25">
      <c r="B13" s="8" t="s">
        <v>9</v>
      </c>
      <c r="C13" s="12">
        <f>COUNTIF(C4:C8, "Not In Compliance")</f>
        <v>0</v>
      </c>
    </row>
    <row r="14" spans="1:4" x14ac:dyDescent="0.25">
      <c r="B14" s="8" t="s">
        <v>22</v>
      </c>
      <c r="C14" s="12">
        <f>COUNTIF(C4:C8, "Not Applicable by Function")</f>
        <v>0</v>
      </c>
    </row>
    <row r="15" spans="1:4" x14ac:dyDescent="0.25">
      <c r="B15" s="11" t="s">
        <v>176</v>
      </c>
      <c r="C15" s="13">
        <f>C12+C13</f>
        <v>0</v>
      </c>
    </row>
    <row r="16" spans="1:4" ht="15.75" thickBot="1" x14ac:dyDescent="0.3">
      <c r="B16" s="20" t="s">
        <v>21</v>
      </c>
      <c r="C16" s="21" t="e">
        <f>C12/C15</f>
        <v>#DIV/0!</v>
      </c>
    </row>
  </sheetData>
  <mergeCells count="3">
    <mergeCell ref="A1:D1"/>
    <mergeCell ref="B10:C10"/>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46B7CF8-6411-40B3-9477-06E0A31B1187}">
          <x14:formula1>
            <xm:f>'Drop Downs'!$A$5:$A$6</xm:f>
          </x14:formula1>
          <xm:sqref>C9</xm:sqref>
        </x14:dataValidation>
        <x14:dataValidation type="list" allowBlank="1" showInputMessage="1" showErrorMessage="1" xr:uid="{F062905E-FE4B-4692-9152-7A2C8024012C}">
          <x14:formula1>
            <xm:f>'Drop Downs'!$A$5:$A$7</xm:f>
          </x14:formula1>
          <xm:sqref>C4:C8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9680B-9755-45FD-86F5-F189BDBDA315}">
  <dimension ref="A1:D16"/>
  <sheetViews>
    <sheetView workbookViewId="0">
      <selection activeCell="D5" sqref="D5"/>
    </sheetView>
  </sheetViews>
  <sheetFormatPr defaultRowHeight="15" x14ac:dyDescent="0.25"/>
  <cols>
    <col min="1" max="1" width="11.5703125" customWidth="1"/>
    <col min="2" max="2" width="45.7109375" customWidth="1"/>
    <col min="3" max="3" width="25" customWidth="1"/>
    <col min="4" max="4" width="51.28515625" customWidth="1"/>
  </cols>
  <sheetData>
    <row r="1" spans="1:4" ht="23.25" x14ac:dyDescent="0.35">
      <c r="A1" s="73" t="s">
        <v>144</v>
      </c>
      <c r="B1" s="74"/>
      <c r="C1" s="74"/>
      <c r="D1" s="75"/>
    </row>
    <row r="2" spans="1:4" ht="23.25" x14ac:dyDescent="0.35">
      <c r="A2" s="91" t="s">
        <v>312</v>
      </c>
      <c r="B2" s="92"/>
      <c r="C2" s="92"/>
      <c r="D2" s="93"/>
    </row>
    <row r="3" spans="1:4" ht="15.75" x14ac:dyDescent="0.25">
      <c r="A3" s="3" t="s">
        <v>2</v>
      </c>
      <c r="B3" s="3" t="s">
        <v>16</v>
      </c>
      <c r="C3" s="4" t="s">
        <v>3</v>
      </c>
      <c r="D3" s="3" t="s">
        <v>4</v>
      </c>
    </row>
    <row r="4" spans="1:4" x14ac:dyDescent="0.25">
      <c r="A4" s="5"/>
      <c r="B4" s="47" t="s">
        <v>206</v>
      </c>
      <c r="C4" s="9"/>
      <c r="D4" s="10"/>
    </row>
    <row r="5" spans="1:4" ht="13.5" customHeight="1" x14ac:dyDescent="0.25">
      <c r="A5" s="5"/>
      <c r="B5" s="7"/>
      <c r="C5" s="9"/>
      <c r="D5" s="10"/>
    </row>
    <row r="6" spans="1:4" x14ac:dyDescent="0.25">
      <c r="A6" s="5"/>
      <c r="B6" s="7"/>
      <c r="C6" s="9"/>
      <c r="D6" s="10"/>
    </row>
    <row r="7" spans="1:4" x14ac:dyDescent="0.25">
      <c r="A7" s="5"/>
      <c r="B7" s="7"/>
      <c r="C7" s="9"/>
      <c r="D7" s="10"/>
    </row>
    <row r="8" spans="1:4" x14ac:dyDescent="0.25">
      <c r="A8" s="5"/>
      <c r="B8" s="7"/>
      <c r="C8" s="9"/>
      <c r="D8" s="10"/>
    </row>
    <row r="9" spans="1:4" ht="15.75" thickBot="1" x14ac:dyDescent="0.3">
      <c r="A9" s="1"/>
      <c r="B9" s="2"/>
    </row>
    <row r="10" spans="1:4" ht="15.75" x14ac:dyDescent="0.25">
      <c r="B10" s="77" t="s">
        <v>145</v>
      </c>
      <c r="C10" s="78"/>
    </row>
    <row r="11" spans="1:4" ht="15.75" x14ac:dyDescent="0.25">
      <c r="B11" s="14" t="s">
        <v>24</v>
      </c>
      <c r="C11" s="18">
        <v>0</v>
      </c>
    </row>
    <row r="12" spans="1:4" x14ac:dyDescent="0.25">
      <c r="B12" s="8" t="s">
        <v>23</v>
      </c>
      <c r="C12" s="12">
        <f>COUNTIF(C4:C8, "In Compliance")</f>
        <v>0</v>
      </c>
    </row>
    <row r="13" spans="1:4" x14ac:dyDescent="0.25">
      <c r="B13" s="8" t="s">
        <v>9</v>
      </c>
      <c r="C13" s="12">
        <f>COUNTIF(C4:C8, "Not In Compliance")</f>
        <v>0</v>
      </c>
    </row>
    <row r="14" spans="1:4" x14ac:dyDescent="0.25">
      <c r="B14" s="8" t="s">
        <v>22</v>
      </c>
      <c r="C14" s="12">
        <f>COUNTIF(C4:C8, "Not Applicable by Function")</f>
        <v>0</v>
      </c>
    </row>
    <row r="15" spans="1:4" x14ac:dyDescent="0.25">
      <c r="B15" s="11" t="s">
        <v>176</v>
      </c>
      <c r="C15" s="13">
        <f>C12+C13</f>
        <v>0</v>
      </c>
    </row>
    <row r="16" spans="1:4" ht="15.75" thickBot="1" x14ac:dyDescent="0.3">
      <c r="B16" s="20" t="s">
        <v>21</v>
      </c>
      <c r="C16" s="21" t="e">
        <f>C12/C15</f>
        <v>#DIV/0!</v>
      </c>
    </row>
  </sheetData>
  <mergeCells count="3">
    <mergeCell ref="A1:D1"/>
    <mergeCell ref="B10:C10"/>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21EF6E7-FFD2-456E-ADBD-58F2F07E5CD3}">
          <x14:formula1>
            <xm:f>'Drop Downs'!$A$5:$A$7</xm:f>
          </x14:formula1>
          <xm:sqref>C4:C8</xm:sqref>
        </x14:dataValidation>
        <x14:dataValidation type="list" allowBlank="1" showInputMessage="1" showErrorMessage="1" xr:uid="{3A717D6C-8243-445B-883B-472D8A6FA4D2}">
          <x14:formula1>
            <xm:f>'Drop Downs'!$A$5:$A$6</xm:f>
          </x14:formula1>
          <xm:sqref>C9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022D-201D-4730-B77D-4107D1C1C132}">
  <dimension ref="A1:E20"/>
  <sheetViews>
    <sheetView workbookViewId="0">
      <selection activeCell="D4" sqref="D4"/>
    </sheetView>
  </sheetViews>
  <sheetFormatPr defaultRowHeight="15" x14ac:dyDescent="0.25"/>
  <cols>
    <col min="1" max="1" width="11.5703125" customWidth="1"/>
    <col min="2" max="2" width="63.5703125" customWidth="1"/>
    <col min="3" max="3" width="25" customWidth="1"/>
    <col min="4" max="4" width="51.28515625" customWidth="1"/>
  </cols>
  <sheetData>
    <row r="1" spans="1:5" ht="23.25" x14ac:dyDescent="0.35">
      <c r="A1" s="73" t="s">
        <v>146</v>
      </c>
      <c r="B1" s="74"/>
      <c r="C1" s="74"/>
      <c r="D1" s="75"/>
    </row>
    <row r="2" spans="1:5" ht="23.25" x14ac:dyDescent="0.35">
      <c r="A2" s="91" t="s">
        <v>312</v>
      </c>
      <c r="B2" s="92"/>
      <c r="C2" s="92"/>
      <c r="D2" s="93"/>
    </row>
    <row r="3" spans="1:5" ht="15.75" x14ac:dyDescent="0.25">
      <c r="A3" s="3" t="s">
        <v>2</v>
      </c>
      <c r="B3" s="3" t="s">
        <v>16</v>
      </c>
      <c r="C3" s="4" t="s">
        <v>3</v>
      </c>
      <c r="D3" s="3" t="s">
        <v>4</v>
      </c>
    </row>
    <row r="4" spans="1:5" ht="106.5" customHeight="1" x14ac:dyDescent="0.25">
      <c r="A4" s="5" t="s">
        <v>148</v>
      </c>
      <c r="B4" s="6" t="s">
        <v>252</v>
      </c>
      <c r="C4" s="9"/>
      <c r="D4" s="10"/>
    </row>
    <row r="5" spans="1:5" ht="105" x14ac:dyDescent="0.25">
      <c r="A5" s="5" t="s">
        <v>149</v>
      </c>
      <c r="B5" s="7" t="s">
        <v>253</v>
      </c>
      <c r="C5" s="9"/>
      <c r="D5" s="10"/>
    </row>
    <row r="6" spans="1:5" ht="60" x14ac:dyDescent="0.25">
      <c r="A6" s="5" t="s">
        <v>150</v>
      </c>
      <c r="B6" s="7" t="s">
        <v>254</v>
      </c>
      <c r="C6" s="9"/>
      <c r="D6" s="10"/>
    </row>
    <row r="7" spans="1:5" ht="30" x14ac:dyDescent="0.25">
      <c r="A7" s="5" t="s">
        <v>151</v>
      </c>
      <c r="B7" s="7" t="s">
        <v>255</v>
      </c>
      <c r="C7" s="9"/>
      <c r="D7" s="10"/>
    </row>
    <row r="8" spans="1:5" ht="30" x14ac:dyDescent="0.25">
      <c r="A8" s="5" t="s">
        <v>152</v>
      </c>
      <c r="B8" s="7" t="s">
        <v>256</v>
      </c>
      <c r="C8" s="9"/>
      <c r="D8" s="10"/>
    </row>
    <row r="9" spans="1:5" ht="90" x14ac:dyDescent="0.25">
      <c r="A9" s="5" t="s">
        <v>153</v>
      </c>
      <c r="B9" s="7" t="s">
        <v>257</v>
      </c>
      <c r="C9" s="9"/>
      <c r="D9" s="10"/>
    </row>
    <row r="10" spans="1:5" ht="270" x14ac:dyDescent="0.25">
      <c r="A10" s="5" t="s">
        <v>154</v>
      </c>
      <c r="B10" s="7" t="s">
        <v>258</v>
      </c>
      <c r="C10" s="9"/>
      <c r="D10" s="10"/>
    </row>
    <row r="11" spans="1:5" ht="29.25" customHeight="1" x14ac:dyDescent="0.25">
      <c r="A11" s="5" t="s">
        <v>156</v>
      </c>
      <c r="B11" s="7" t="s">
        <v>259</v>
      </c>
      <c r="C11" s="9"/>
      <c r="D11" s="10"/>
    </row>
    <row r="12" spans="1:5" ht="60" x14ac:dyDescent="0.25">
      <c r="A12" s="5" t="s">
        <v>155</v>
      </c>
      <c r="B12" s="7" t="s">
        <v>260</v>
      </c>
      <c r="C12" s="9"/>
      <c r="D12" s="10"/>
    </row>
    <row r="13" spans="1:5" ht="15.75" thickBot="1" x14ac:dyDescent="0.3">
      <c r="A13" s="1"/>
      <c r="B13" s="2"/>
    </row>
    <row r="14" spans="1:5" ht="15.75" x14ac:dyDescent="0.25">
      <c r="B14" s="77" t="s">
        <v>147</v>
      </c>
      <c r="C14" s="78"/>
      <c r="D14" s="80"/>
      <c r="E14" s="80"/>
    </row>
    <row r="15" spans="1:5" ht="15.75" x14ac:dyDescent="0.25">
      <c r="B15" s="14" t="s">
        <v>24</v>
      </c>
      <c r="C15" s="18">
        <v>9</v>
      </c>
      <c r="D15" s="16"/>
      <c r="E15" s="19"/>
    </row>
    <row r="16" spans="1:5" x14ac:dyDescent="0.25">
      <c r="B16" s="8" t="s">
        <v>23</v>
      </c>
      <c r="C16" s="12">
        <f>COUNTIF(C4:C12, "In Compliance")</f>
        <v>0</v>
      </c>
      <c r="D16" s="17"/>
    </row>
    <row r="17" spans="2:5" x14ac:dyDescent="0.25">
      <c r="B17" s="8" t="s">
        <v>9</v>
      </c>
      <c r="C17" s="12">
        <f>COUNTIF(C4:C12, "Not In Compliance")</f>
        <v>0</v>
      </c>
      <c r="D17" s="17"/>
    </row>
    <row r="18" spans="2:5" x14ac:dyDescent="0.25">
      <c r="B18" s="8" t="s">
        <v>22</v>
      </c>
      <c r="C18" s="12">
        <f>COUNTIF(C12:C12, "Not Applicable by Function")</f>
        <v>0</v>
      </c>
      <c r="D18" s="17"/>
    </row>
    <row r="19" spans="2:5" x14ac:dyDescent="0.25">
      <c r="B19" s="11" t="s">
        <v>176</v>
      </c>
      <c r="C19" s="13">
        <f>C16+C17</f>
        <v>0</v>
      </c>
      <c r="D19" s="17"/>
      <c r="E19" s="15"/>
    </row>
    <row r="20" spans="2:5" ht="15.75" thickBot="1" x14ac:dyDescent="0.3">
      <c r="B20" s="20" t="s">
        <v>21</v>
      </c>
      <c r="C20" s="21" t="e">
        <f>C16/C19</f>
        <v>#DIV/0!</v>
      </c>
    </row>
  </sheetData>
  <mergeCells count="4">
    <mergeCell ref="A1:D1"/>
    <mergeCell ref="D14:E14"/>
    <mergeCell ref="B14:C14"/>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1096ED0-6ED3-4A03-98C7-68F1F05A10FE}">
          <x14:formula1>
            <xm:f>'Drop Downs'!$A$5:$A$6</xm:f>
          </x14:formula1>
          <xm:sqref>C13</xm:sqref>
        </x14:dataValidation>
        <x14:dataValidation type="list" allowBlank="1" showInputMessage="1" showErrorMessage="1" xr:uid="{EFEAED52-11BD-4008-83A0-F3A0124B4B67}">
          <x14:formula1>
            <xm:f>'Drop Downs'!$A$5:$A$7</xm:f>
          </x14:formula1>
          <xm:sqref>C4:C12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E0281-5AA7-4F9E-92F4-AF7635C80238}">
  <dimension ref="A1:D25"/>
  <sheetViews>
    <sheetView workbookViewId="0">
      <selection activeCell="D4" sqref="D4"/>
    </sheetView>
  </sheetViews>
  <sheetFormatPr defaultRowHeight="15" x14ac:dyDescent="0.25"/>
  <cols>
    <col min="1" max="1" width="11.5703125" customWidth="1"/>
    <col min="2" max="2" width="68.85546875" customWidth="1"/>
    <col min="3" max="3" width="25" customWidth="1"/>
    <col min="4" max="4" width="51.28515625" customWidth="1"/>
  </cols>
  <sheetData>
    <row r="1" spans="1:4" ht="23.25" x14ac:dyDescent="0.35">
      <c r="A1" s="73" t="s">
        <v>157</v>
      </c>
      <c r="B1" s="74"/>
      <c r="C1" s="74"/>
      <c r="D1" s="75"/>
    </row>
    <row r="2" spans="1:4" ht="23.25" x14ac:dyDescent="0.35">
      <c r="A2" s="91" t="s">
        <v>312</v>
      </c>
      <c r="B2" s="92"/>
      <c r="C2" s="92"/>
      <c r="D2" s="93"/>
    </row>
    <row r="3" spans="1:4" ht="15.75" x14ac:dyDescent="0.25">
      <c r="A3" s="3" t="s">
        <v>2</v>
      </c>
      <c r="B3" s="3" t="s">
        <v>16</v>
      </c>
      <c r="C3" s="4" t="s">
        <v>3</v>
      </c>
      <c r="D3" s="3" t="s">
        <v>4</v>
      </c>
    </row>
    <row r="4" spans="1:4" ht="215.25" customHeight="1" x14ac:dyDescent="0.25">
      <c r="A4" s="5" t="s">
        <v>159</v>
      </c>
      <c r="B4" s="6" t="s">
        <v>308</v>
      </c>
      <c r="C4" s="9"/>
      <c r="D4" s="10"/>
    </row>
    <row r="5" spans="1:4" ht="359.25" customHeight="1" x14ac:dyDescent="0.25">
      <c r="A5" s="5" t="s">
        <v>160</v>
      </c>
      <c r="B5" s="7" t="s">
        <v>309</v>
      </c>
      <c r="C5" s="9"/>
      <c r="D5" s="10"/>
    </row>
    <row r="6" spans="1:4" ht="150" x14ac:dyDescent="0.25">
      <c r="A6" s="5" t="s">
        <v>161</v>
      </c>
      <c r="B6" s="7" t="s">
        <v>261</v>
      </c>
      <c r="C6" s="9"/>
      <c r="D6" s="10"/>
    </row>
    <row r="7" spans="1:4" ht="180" x14ac:dyDescent="0.25">
      <c r="A7" s="5" t="s">
        <v>162</v>
      </c>
      <c r="B7" s="7" t="s">
        <v>262</v>
      </c>
      <c r="C7" s="9"/>
      <c r="D7" s="10"/>
    </row>
    <row r="8" spans="1:4" ht="60" x14ac:dyDescent="0.25">
      <c r="A8" s="5" t="s">
        <v>163</v>
      </c>
      <c r="B8" s="7" t="s">
        <v>263</v>
      </c>
      <c r="C8" s="9"/>
      <c r="D8" s="10"/>
    </row>
    <row r="9" spans="1:4" ht="30" x14ac:dyDescent="0.25">
      <c r="A9" s="5" t="s">
        <v>164</v>
      </c>
      <c r="B9" s="7" t="s">
        <v>264</v>
      </c>
      <c r="C9" s="9"/>
      <c r="D9" s="10"/>
    </row>
    <row r="10" spans="1:4" ht="30" x14ac:dyDescent="0.25">
      <c r="A10" s="5" t="s">
        <v>165</v>
      </c>
      <c r="B10" s="7" t="s">
        <v>265</v>
      </c>
      <c r="C10" s="9"/>
      <c r="D10" s="10"/>
    </row>
    <row r="11" spans="1:4" ht="164.25" customHeight="1" x14ac:dyDescent="0.25">
      <c r="A11" s="5" t="s">
        <v>166</v>
      </c>
      <c r="B11" s="7" t="s">
        <v>266</v>
      </c>
      <c r="C11" s="9"/>
      <c r="D11" s="10"/>
    </row>
    <row r="12" spans="1:4" ht="45" x14ac:dyDescent="0.25">
      <c r="A12" s="5" t="s">
        <v>167</v>
      </c>
      <c r="B12" s="7" t="s">
        <v>267</v>
      </c>
      <c r="C12" s="9"/>
      <c r="D12" s="10"/>
    </row>
    <row r="13" spans="1:4" ht="44.25" customHeight="1" x14ac:dyDescent="0.25">
      <c r="A13" s="5" t="s">
        <v>168</v>
      </c>
      <c r="B13" s="7" t="s">
        <v>268</v>
      </c>
      <c r="C13" s="9"/>
      <c r="D13" s="10"/>
    </row>
    <row r="14" spans="1:4" ht="75" x14ac:dyDescent="0.25">
      <c r="A14" s="5" t="s">
        <v>169</v>
      </c>
      <c r="B14" s="7" t="s">
        <v>269</v>
      </c>
      <c r="C14" s="9"/>
      <c r="D14" s="10"/>
    </row>
    <row r="15" spans="1:4" ht="91.5" customHeight="1" x14ac:dyDescent="0.25">
      <c r="A15" s="5" t="s">
        <v>170</v>
      </c>
      <c r="B15" s="7" t="s">
        <v>270</v>
      </c>
      <c r="C15" s="9"/>
      <c r="D15" s="10"/>
    </row>
    <row r="16" spans="1:4" ht="90.75" customHeight="1" x14ac:dyDescent="0.25">
      <c r="A16" s="5" t="s">
        <v>171</v>
      </c>
      <c r="B16" s="7" t="s">
        <v>271</v>
      </c>
      <c r="C16" s="9"/>
      <c r="D16" s="10"/>
    </row>
    <row r="17" spans="1:4" ht="46.5" customHeight="1" x14ac:dyDescent="0.25">
      <c r="A17" s="5" t="s">
        <v>172</v>
      </c>
      <c r="B17" s="7" t="s">
        <v>272</v>
      </c>
      <c r="C17" s="9"/>
      <c r="D17" s="10"/>
    </row>
    <row r="18" spans="1:4" ht="15.75" thickBot="1" x14ac:dyDescent="0.3">
      <c r="A18" s="1"/>
      <c r="B18" s="2"/>
    </row>
    <row r="19" spans="1:4" ht="15.75" x14ac:dyDescent="0.25">
      <c r="B19" s="77" t="s">
        <v>158</v>
      </c>
      <c r="C19" s="78"/>
    </row>
    <row r="20" spans="1:4" ht="15.75" x14ac:dyDescent="0.25">
      <c r="B20" s="14" t="s">
        <v>24</v>
      </c>
      <c r="C20" s="18">
        <v>14</v>
      </c>
    </row>
    <row r="21" spans="1:4" x14ac:dyDescent="0.25">
      <c r="B21" s="8" t="s">
        <v>23</v>
      </c>
      <c r="C21" s="12">
        <f>COUNTIF(C4:C17, "In Compliance")</f>
        <v>0</v>
      </c>
    </row>
    <row r="22" spans="1:4" x14ac:dyDescent="0.25">
      <c r="B22" s="8" t="s">
        <v>9</v>
      </c>
      <c r="C22" s="12">
        <f>COUNTIF(C4:C17, "Not In Compliance")</f>
        <v>0</v>
      </c>
    </row>
    <row r="23" spans="1:4" x14ac:dyDescent="0.25">
      <c r="B23" s="8" t="s">
        <v>22</v>
      </c>
      <c r="C23" s="12">
        <f>COUNTIF(C4:C17, "Not Applicable by Function")</f>
        <v>0</v>
      </c>
    </row>
    <row r="24" spans="1:4" x14ac:dyDescent="0.25">
      <c r="B24" s="11" t="s">
        <v>176</v>
      </c>
      <c r="C24" s="13">
        <f>C21+C22</f>
        <v>0</v>
      </c>
    </row>
    <row r="25" spans="1:4" ht="15.75" thickBot="1" x14ac:dyDescent="0.3">
      <c r="B25" s="20" t="s">
        <v>21</v>
      </c>
      <c r="C25" s="21" t="e">
        <f>C21/C24</f>
        <v>#DIV/0!</v>
      </c>
    </row>
  </sheetData>
  <mergeCells count="3">
    <mergeCell ref="A1:D1"/>
    <mergeCell ref="B19:C19"/>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D9BDA36-BAF7-44FB-BC88-2C3564EA390F}">
          <x14:formula1>
            <xm:f>'Drop Downs'!$A$5:$A$7</xm:f>
          </x14:formula1>
          <xm:sqref>C4:C17</xm:sqref>
        </x14:dataValidation>
        <x14:dataValidation type="list" allowBlank="1" showInputMessage="1" showErrorMessage="1" xr:uid="{487E3F9C-55FA-4784-B9F1-2BE356152819}">
          <x14:formula1>
            <xm:f>'Drop Downs'!$A$5:$A$6</xm:f>
          </x14:formula1>
          <xm:sqref>C18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70808-2FC6-4C9F-BE7C-41D71DA96300}">
  <dimension ref="A1:D12"/>
  <sheetViews>
    <sheetView workbookViewId="0">
      <selection activeCell="D4" sqref="D4"/>
    </sheetView>
  </sheetViews>
  <sheetFormatPr defaultRowHeight="15" x14ac:dyDescent="0.25"/>
  <cols>
    <col min="1" max="1" width="11.5703125" customWidth="1"/>
    <col min="2" max="2" width="57.42578125" customWidth="1"/>
    <col min="3" max="3" width="25" customWidth="1"/>
    <col min="4" max="4" width="51.28515625" customWidth="1"/>
  </cols>
  <sheetData>
    <row r="1" spans="1:4" ht="23.25" x14ac:dyDescent="0.35">
      <c r="A1" s="73" t="s">
        <v>174</v>
      </c>
      <c r="B1" s="74"/>
      <c r="C1" s="74"/>
      <c r="D1" s="75"/>
    </row>
    <row r="2" spans="1:4" ht="23.25" x14ac:dyDescent="0.35">
      <c r="A2" s="91" t="s">
        <v>312</v>
      </c>
      <c r="B2" s="92"/>
      <c r="C2" s="92"/>
      <c r="D2" s="93"/>
    </row>
    <row r="3" spans="1:4" ht="15.75" x14ac:dyDescent="0.25">
      <c r="A3" s="3" t="s">
        <v>2</v>
      </c>
      <c r="B3" s="3" t="s">
        <v>16</v>
      </c>
      <c r="C3" s="4" t="s">
        <v>3</v>
      </c>
      <c r="D3" s="3" t="s">
        <v>4</v>
      </c>
    </row>
    <row r="4" spans="1:4" ht="165" x14ac:dyDescent="0.25">
      <c r="A4" s="5" t="s">
        <v>173</v>
      </c>
      <c r="B4" s="6" t="s">
        <v>310</v>
      </c>
      <c r="C4" s="9"/>
      <c r="D4" s="10"/>
    </row>
    <row r="5" spans="1:4" ht="15.75" thickBot="1" x14ac:dyDescent="0.3">
      <c r="A5" s="1"/>
      <c r="B5" s="2"/>
    </row>
    <row r="6" spans="1:4" ht="15.75" x14ac:dyDescent="0.25">
      <c r="B6" s="77" t="s">
        <v>175</v>
      </c>
      <c r="C6" s="78"/>
    </row>
    <row r="7" spans="1:4" ht="15.75" x14ac:dyDescent="0.25">
      <c r="B7" s="14" t="s">
        <v>24</v>
      </c>
      <c r="C7" s="18">
        <v>1</v>
      </c>
    </row>
    <row r="8" spans="1:4" x14ac:dyDescent="0.25">
      <c r="B8" s="8" t="s">
        <v>23</v>
      </c>
      <c r="C8" s="12">
        <f>COUNTIF(C4:C4, "In Compliance")</f>
        <v>0</v>
      </c>
    </row>
    <row r="9" spans="1:4" x14ac:dyDescent="0.25">
      <c r="B9" s="8" t="s">
        <v>9</v>
      </c>
      <c r="C9" s="12">
        <f>COUNTIF(C4:C4, "Not In Compliance")</f>
        <v>0</v>
      </c>
    </row>
    <row r="10" spans="1:4" x14ac:dyDescent="0.25">
      <c r="B10" s="8" t="s">
        <v>22</v>
      </c>
      <c r="C10" s="12">
        <f>COUNTIF(C4:C4, "Not Applicable by Function")</f>
        <v>0</v>
      </c>
    </row>
    <row r="11" spans="1:4" x14ac:dyDescent="0.25">
      <c r="B11" s="11" t="s">
        <v>176</v>
      </c>
      <c r="C11" s="13">
        <f>C8+C9</f>
        <v>0</v>
      </c>
    </row>
    <row r="12" spans="1:4" ht="15.75" thickBot="1" x14ac:dyDescent="0.3">
      <c r="B12" s="20" t="s">
        <v>21</v>
      </c>
      <c r="C12" s="21" t="e">
        <f>C8/C11</f>
        <v>#DIV/0!</v>
      </c>
    </row>
  </sheetData>
  <mergeCells count="3">
    <mergeCell ref="A1:D1"/>
    <mergeCell ref="B6:C6"/>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BCFFF51-4E90-4068-B355-505DBA35C2C8}">
          <x14:formula1>
            <xm:f>'Drop Downs'!$A$5:$A$6</xm:f>
          </x14:formula1>
          <xm:sqref>C5</xm:sqref>
        </x14:dataValidation>
        <x14:dataValidation type="list" allowBlank="1" showInputMessage="1" showErrorMessage="1" xr:uid="{F7EFB1DD-6AA9-4C6D-8800-B9074F3D17AC}">
          <x14:formula1>
            <xm:f>'Drop Downs'!$A$5:$A$7</xm:f>
          </x14:formula1>
          <xm:sqref>C4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22851-8C17-4DE1-AA81-67E61B4C3D4B}">
  <dimension ref="A1:A7"/>
  <sheetViews>
    <sheetView workbookViewId="0">
      <selection activeCell="A9" sqref="A9"/>
    </sheetView>
  </sheetViews>
  <sheetFormatPr defaultRowHeight="15" x14ac:dyDescent="0.25"/>
  <cols>
    <col min="1" max="1" width="26.7109375" customWidth="1"/>
  </cols>
  <sheetData>
    <row r="1" spans="1:1" x14ac:dyDescent="0.25">
      <c r="A1" t="s">
        <v>5</v>
      </c>
    </row>
    <row r="2" spans="1:1" x14ac:dyDescent="0.25">
      <c r="A2" t="s">
        <v>6</v>
      </c>
    </row>
    <row r="3" spans="1:1" x14ac:dyDescent="0.25">
      <c r="A3" t="s">
        <v>7</v>
      </c>
    </row>
    <row r="5" spans="1:1" x14ac:dyDescent="0.25">
      <c r="A5" t="s">
        <v>8</v>
      </c>
    </row>
    <row r="6" spans="1:1" x14ac:dyDescent="0.25">
      <c r="A6" t="s">
        <v>9</v>
      </c>
    </row>
    <row r="7" spans="1:1" x14ac:dyDescent="0.25">
      <c r="A7"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9B7C5-8505-450F-AA2E-2D935A03E5EC}">
  <sheetPr>
    <pageSetUpPr fitToPage="1"/>
  </sheetPr>
  <dimension ref="A1:N46"/>
  <sheetViews>
    <sheetView zoomScaleNormal="100" workbookViewId="0">
      <selection activeCell="A26" sqref="A26:N27"/>
    </sheetView>
  </sheetViews>
  <sheetFormatPr defaultRowHeight="15.75" x14ac:dyDescent="0.25"/>
  <cols>
    <col min="1" max="4" width="18.7109375" style="22" customWidth="1"/>
    <col min="5" max="5" width="5.7109375" style="22" customWidth="1"/>
    <col min="6" max="9" width="18.7109375" style="22" customWidth="1"/>
    <col min="10" max="10" width="5" style="22" customWidth="1"/>
    <col min="11" max="14" width="18.7109375" style="22" customWidth="1"/>
    <col min="15" max="16384" width="9.140625" style="22"/>
  </cols>
  <sheetData>
    <row r="1" spans="1:14" ht="21" x14ac:dyDescent="0.35">
      <c r="A1" s="56" t="s">
        <v>276</v>
      </c>
      <c r="B1" s="57"/>
      <c r="C1" s="57"/>
      <c r="D1" s="57"/>
      <c r="E1" s="57"/>
      <c r="F1" s="57"/>
      <c r="G1" s="57"/>
      <c r="H1" s="57"/>
      <c r="I1" s="57"/>
      <c r="J1" s="57"/>
      <c r="K1" s="57"/>
      <c r="L1" s="57"/>
      <c r="M1" s="57"/>
      <c r="N1" s="58"/>
    </row>
    <row r="2" spans="1:14" ht="18.75" customHeight="1" x14ac:dyDescent="0.3">
      <c r="A2" s="59" t="s">
        <v>275</v>
      </c>
      <c r="B2" s="60"/>
      <c r="C2" s="60"/>
      <c r="D2" s="60"/>
      <c r="E2" s="60"/>
      <c r="F2" s="60"/>
      <c r="G2" s="60"/>
      <c r="H2" s="61" t="s">
        <v>279</v>
      </c>
      <c r="I2" s="61"/>
      <c r="J2" s="61"/>
      <c r="K2" s="61"/>
      <c r="L2" s="61"/>
      <c r="M2" s="61"/>
      <c r="N2" s="72"/>
    </row>
    <row r="3" spans="1:14" ht="15.75" customHeight="1" thickBot="1" x14ac:dyDescent="0.35">
      <c r="A3" s="53" t="s">
        <v>274</v>
      </c>
      <c r="B3" s="54"/>
      <c r="C3" s="54"/>
      <c r="D3" s="54"/>
      <c r="E3" s="54"/>
      <c r="F3" s="54"/>
      <c r="G3" s="54"/>
      <c r="H3" s="54"/>
      <c r="I3" s="54"/>
      <c r="J3" s="54"/>
      <c r="K3" s="54"/>
      <c r="L3" s="54"/>
      <c r="M3" s="54"/>
      <c r="N3" s="55"/>
    </row>
    <row r="5" spans="1:14" ht="23.25" x14ac:dyDescent="0.35">
      <c r="A5" s="73" t="s">
        <v>0</v>
      </c>
      <c r="B5" s="74"/>
      <c r="C5" s="74"/>
      <c r="D5" s="75"/>
      <c r="E5" s="52"/>
      <c r="F5" s="73" t="s">
        <v>75</v>
      </c>
      <c r="G5" s="74"/>
      <c r="H5" s="74"/>
      <c r="I5" s="75"/>
      <c r="J5" s="52"/>
      <c r="K5" s="73" t="s">
        <v>142</v>
      </c>
      <c r="L5" s="74"/>
      <c r="M5" s="74"/>
      <c r="N5" s="75"/>
    </row>
    <row r="6" spans="1:14" x14ac:dyDescent="0.25">
      <c r="A6" s="66" t="s">
        <v>277</v>
      </c>
      <c r="B6" s="67"/>
      <c r="C6" s="67"/>
      <c r="D6" s="68"/>
      <c r="E6" s="48"/>
      <c r="F6" s="66" t="s">
        <v>277</v>
      </c>
      <c r="G6" s="67"/>
      <c r="H6" s="67"/>
      <c r="I6" s="68"/>
      <c r="J6" s="49"/>
      <c r="K6" s="66" t="s">
        <v>277</v>
      </c>
      <c r="L6" s="67"/>
      <c r="M6" s="67"/>
      <c r="N6" s="68"/>
    </row>
    <row r="7" spans="1:14" ht="78.95" customHeight="1" x14ac:dyDescent="0.25">
      <c r="A7" s="69"/>
      <c r="B7" s="70"/>
      <c r="C7" s="70"/>
      <c r="D7" s="71"/>
      <c r="F7" s="69"/>
      <c r="G7" s="70"/>
      <c r="H7" s="70"/>
      <c r="I7" s="71"/>
      <c r="J7" s="32"/>
      <c r="K7" s="69"/>
      <c r="L7" s="70"/>
      <c r="M7" s="70"/>
      <c r="N7" s="71"/>
    </row>
    <row r="8" spans="1:14" x14ac:dyDescent="0.25">
      <c r="B8" s="29"/>
      <c r="J8" s="50"/>
      <c r="K8" s="50"/>
    </row>
    <row r="9" spans="1:14" ht="23.25" x14ac:dyDescent="0.35">
      <c r="A9" s="73" t="s">
        <v>25</v>
      </c>
      <c r="B9" s="74"/>
      <c r="C9" s="74"/>
      <c r="D9" s="75"/>
      <c r="F9" s="73" t="s">
        <v>82</v>
      </c>
      <c r="G9" s="74"/>
      <c r="H9" s="74"/>
      <c r="I9" s="75"/>
      <c r="J9" s="50"/>
      <c r="K9" s="73" t="s">
        <v>144</v>
      </c>
      <c r="L9" s="74"/>
      <c r="M9" s="74"/>
      <c r="N9" s="75"/>
    </row>
    <row r="10" spans="1:14" x14ac:dyDescent="0.25">
      <c r="A10" s="66" t="s">
        <v>277</v>
      </c>
      <c r="B10" s="67"/>
      <c r="C10" s="67"/>
      <c r="D10" s="68"/>
      <c r="F10" s="66" t="s">
        <v>277</v>
      </c>
      <c r="G10" s="67"/>
      <c r="H10" s="67"/>
      <c r="I10" s="68"/>
      <c r="J10" s="32"/>
      <c r="K10" s="66" t="s">
        <v>277</v>
      </c>
      <c r="L10" s="67"/>
      <c r="M10" s="67"/>
      <c r="N10" s="68"/>
    </row>
    <row r="11" spans="1:14" ht="78.95" customHeight="1" x14ac:dyDescent="0.25">
      <c r="A11" s="69"/>
      <c r="B11" s="70"/>
      <c r="C11" s="70"/>
      <c r="D11" s="71"/>
      <c r="F11" s="69"/>
      <c r="G11" s="70"/>
      <c r="H11" s="70"/>
      <c r="I11" s="71"/>
      <c r="J11" s="52"/>
      <c r="K11" s="69"/>
      <c r="L11" s="70"/>
      <c r="M11" s="70"/>
      <c r="N11" s="71"/>
    </row>
    <row r="12" spans="1:14" x14ac:dyDescent="0.25">
      <c r="A12" s="32"/>
      <c r="B12" s="50"/>
      <c r="G12" s="50"/>
      <c r="H12" s="50"/>
      <c r="J12" s="49"/>
      <c r="K12" s="48"/>
    </row>
    <row r="13" spans="1:14" ht="23.25" x14ac:dyDescent="0.35">
      <c r="A13" s="73" t="s">
        <v>52</v>
      </c>
      <c r="B13" s="74"/>
      <c r="C13" s="74"/>
      <c r="D13" s="75"/>
      <c r="F13" s="73" t="s">
        <v>104</v>
      </c>
      <c r="G13" s="74"/>
      <c r="H13" s="74"/>
      <c r="I13" s="75"/>
      <c r="J13"/>
      <c r="K13" s="73" t="s">
        <v>146</v>
      </c>
      <c r="L13" s="74"/>
      <c r="M13" s="74"/>
      <c r="N13" s="75"/>
    </row>
    <row r="14" spans="1:14" x14ac:dyDescent="0.25">
      <c r="A14" s="66" t="s">
        <v>277</v>
      </c>
      <c r="B14" s="67"/>
      <c r="C14" s="67"/>
      <c r="D14" s="68"/>
      <c r="F14" s="66" t="s">
        <v>277</v>
      </c>
      <c r="G14" s="67"/>
      <c r="H14" s="67"/>
      <c r="I14" s="68"/>
      <c r="J14"/>
      <c r="K14" s="66" t="s">
        <v>277</v>
      </c>
      <c r="L14" s="67"/>
      <c r="M14" s="67"/>
      <c r="N14" s="68"/>
    </row>
    <row r="15" spans="1:14" ht="78.95" customHeight="1" x14ac:dyDescent="0.25">
      <c r="A15" s="69"/>
      <c r="B15" s="70"/>
      <c r="C15" s="70"/>
      <c r="D15" s="71"/>
      <c r="F15" s="69"/>
      <c r="G15" s="70"/>
      <c r="H15" s="70"/>
      <c r="I15" s="71"/>
      <c r="J15"/>
      <c r="K15" s="69"/>
      <c r="L15" s="70"/>
      <c r="M15" s="70"/>
      <c r="N15" s="71"/>
    </row>
    <row r="16" spans="1:14" x14ac:dyDescent="0.25">
      <c r="A16" s="49"/>
      <c r="B16" s="48"/>
      <c r="G16" s="49"/>
      <c r="H16" s="48"/>
      <c r="J16"/>
      <c r="K16"/>
    </row>
    <row r="17" spans="1:14" ht="23.25" x14ac:dyDescent="0.35">
      <c r="A17" s="73" t="s">
        <v>55</v>
      </c>
      <c r="B17" s="74"/>
      <c r="C17" s="74"/>
      <c r="D17" s="75"/>
      <c r="F17" s="73" t="s">
        <v>111</v>
      </c>
      <c r="G17" s="74"/>
      <c r="H17" s="74"/>
      <c r="I17" s="75"/>
      <c r="J17"/>
      <c r="K17" s="73" t="s">
        <v>157</v>
      </c>
      <c r="L17" s="74"/>
      <c r="M17" s="74"/>
      <c r="N17" s="75"/>
    </row>
    <row r="18" spans="1:14" x14ac:dyDescent="0.25">
      <c r="A18" s="66" t="s">
        <v>277</v>
      </c>
      <c r="B18" s="67"/>
      <c r="C18" s="67"/>
      <c r="D18" s="68"/>
      <c r="F18" s="66" t="s">
        <v>277</v>
      </c>
      <c r="G18" s="67"/>
      <c r="H18" s="67"/>
      <c r="I18" s="68"/>
      <c r="J18"/>
      <c r="K18" s="66" t="s">
        <v>277</v>
      </c>
      <c r="L18" s="67"/>
      <c r="M18" s="67"/>
      <c r="N18" s="68"/>
    </row>
    <row r="19" spans="1:14" ht="78.95" customHeight="1" x14ac:dyDescent="0.25">
      <c r="A19" s="69"/>
      <c r="B19" s="70"/>
      <c r="C19" s="70"/>
      <c r="D19" s="71"/>
      <c r="F19" s="69"/>
      <c r="G19" s="70"/>
      <c r="H19" s="70"/>
      <c r="I19" s="71"/>
      <c r="J19"/>
      <c r="K19" s="69"/>
      <c r="L19" s="70"/>
      <c r="M19" s="70"/>
      <c r="N19" s="71"/>
    </row>
    <row r="20" spans="1:14" x14ac:dyDescent="0.25">
      <c r="J20"/>
      <c r="K20"/>
    </row>
    <row r="21" spans="1:14" ht="23.25" x14ac:dyDescent="0.35">
      <c r="A21" s="73" t="s">
        <v>59</v>
      </c>
      <c r="B21" s="74"/>
      <c r="C21" s="74"/>
      <c r="D21" s="75"/>
      <c r="E21" s="50"/>
      <c r="F21" s="73" t="s">
        <v>129</v>
      </c>
      <c r="G21" s="74"/>
      <c r="H21" s="74"/>
      <c r="I21" s="75"/>
      <c r="J21"/>
      <c r="K21" s="73" t="s">
        <v>174</v>
      </c>
      <c r="L21" s="74"/>
      <c r="M21" s="74"/>
      <c r="N21" s="75"/>
    </row>
    <row r="22" spans="1:14" x14ac:dyDescent="0.25">
      <c r="A22" s="66" t="s">
        <v>277</v>
      </c>
      <c r="B22" s="67"/>
      <c r="C22" s="67"/>
      <c r="D22" s="68"/>
      <c r="E22" s="51"/>
      <c r="F22" s="66" t="s">
        <v>277</v>
      </c>
      <c r="G22" s="67"/>
      <c r="H22" s="67"/>
      <c r="I22" s="68"/>
      <c r="J22" s="50"/>
      <c r="K22" s="66" t="s">
        <v>277</v>
      </c>
      <c r="L22" s="67"/>
      <c r="M22" s="67"/>
      <c r="N22" s="68"/>
    </row>
    <row r="23" spans="1:14" ht="78.95" customHeight="1" x14ac:dyDescent="0.25">
      <c r="A23" s="69"/>
      <c r="B23" s="70"/>
      <c r="C23" s="70"/>
      <c r="D23" s="71"/>
      <c r="F23" s="69"/>
      <c r="G23" s="70"/>
      <c r="H23" s="70"/>
      <c r="I23" s="71"/>
      <c r="J23" s="50"/>
      <c r="K23" s="69"/>
      <c r="L23" s="70"/>
      <c r="M23" s="70"/>
      <c r="N23" s="71"/>
    </row>
    <row r="24" spans="1:14" ht="16.5" thickBot="1" x14ac:dyDescent="0.3">
      <c r="A24" s="50"/>
      <c r="B24" s="50"/>
      <c r="D24" s="52"/>
      <c r="E24" s="52"/>
      <c r="J24" s="32"/>
    </row>
    <row r="25" spans="1:14" ht="21" x14ac:dyDescent="0.35">
      <c r="A25" s="56" t="s">
        <v>278</v>
      </c>
      <c r="B25" s="57"/>
      <c r="C25" s="57"/>
      <c r="D25" s="57"/>
      <c r="E25" s="57"/>
      <c r="F25" s="57"/>
      <c r="G25" s="57"/>
      <c r="H25" s="57"/>
      <c r="I25" s="57"/>
      <c r="J25" s="57"/>
      <c r="K25" s="57"/>
      <c r="L25" s="57"/>
      <c r="M25" s="57"/>
      <c r="N25" s="58"/>
    </row>
    <row r="26" spans="1:14" ht="120" customHeight="1" x14ac:dyDescent="0.25">
      <c r="A26" s="97"/>
      <c r="B26" s="98"/>
      <c r="C26" s="98"/>
      <c r="D26" s="98"/>
      <c r="E26" s="98"/>
      <c r="F26" s="98"/>
      <c r="G26" s="98"/>
      <c r="H26" s="98"/>
      <c r="I26" s="98"/>
      <c r="J26" s="98"/>
      <c r="K26" s="98"/>
      <c r="L26" s="98"/>
      <c r="M26" s="98"/>
      <c r="N26" s="99"/>
    </row>
    <row r="27" spans="1:14" ht="120" customHeight="1" thickBot="1" x14ac:dyDescent="0.3">
      <c r="A27" s="100"/>
      <c r="B27" s="101"/>
      <c r="C27" s="101"/>
      <c r="D27" s="101"/>
      <c r="E27" s="101"/>
      <c r="F27" s="101"/>
      <c r="G27" s="101"/>
      <c r="H27" s="101"/>
      <c r="I27" s="101"/>
      <c r="J27" s="101"/>
      <c r="K27" s="101"/>
      <c r="L27" s="101"/>
      <c r="M27" s="101"/>
      <c r="N27" s="102"/>
    </row>
    <row r="28" spans="1:14" x14ac:dyDescent="0.25">
      <c r="G28"/>
      <c r="H28"/>
      <c r="J28"/>
      <c r="K28"/>
    </row>
    <row r="29" spans="1:14" x14ac:dyDescent="0.25">
      <c r="G29"/>
      <c r="H29"/>
      <c r="J29" s="50"/>
      <c r="K29" s="50"/>
    </row>
    <row r="30" spans="1:14" x14ac:dyDescent="0.25">
      <c r="G30"/>
      <c r="H30"/>
      <c r="J30" s="50"/>
      <c r="K30" s="51"/>
    </row>
    <row r="31" spans="1:14" x14ac:dyDescent="0.25">
      <c r="G31"/>
      <c r="H31"/>
      <c r="J31" s="32"/>
    </row>
    <row r="32" spans="1:14" x14ac:dyDescent="0.25">
      <c r="G32" s="50"/>
      <c r="H32" s="50"/>
      <c r="J32" s="52"/>
      <c r="K32" s="52"/>
    </row>
    <row r="33" spans="1:11" x14ac:dyDescent="0.25">
      <c r="G33" s="50"/>
      <c r="H33" s="51"/>
      <c r="J33" s="49"/>
      <c r="K33" s="48"/>
    </row>
    <row r="34" spans="1:11" x14ac:dyDescent="0.25">
      <c r="A34" s="50"/>
      <c r="B34" s="50"/>
      <c r="J34"/>
      <c r="K34"/>
    </row>
    <row r="35" spans="1:11" x14ac:dyDescent="0.25">
      <c r="A35" s="50"/>
      <c r="B35" s="51"/>
      <c r="G35" s="76"/>
      <c r="H35" s="76"/>
      <c r="J35" s="50"/>
      <c r="K35" s="50"/>
    </row>
    <row r="36" spans="1:11" x14ac:dyDescent="0.25">
      <c r="A36" s="32"/>
      <c r="G36" s="49"/>
      <c r="H36" s="48"/>
      <c r="J36" s="50"/>
      <c r="K36" s="51"/>
    </row>
    <row r="37" spans="1:11" x14ac:dyDescent="0.25">
      <c r="A37" s="76"/>
      <c r="B37" s="76"/>
    </row>
    <row r="38" spans="1:11" x14ac:dyDescent="0.25">
      <c r="A38" s="49"/>
      <c r="B38" s="48"/>
    </row>
    <row r="41" spans="1:11" x14ac:dyDescent="0.25">
      <c r="A41" s="50"/>
      <c r="B41" s="50"/>
    </row>
    <row r="42" spans="1:11" x14ac:dyDescent="0.25">
      <c r="A42" s="50"/>
      <c r="B42" s="51"/>
      <c r="G42" s="50"/>
      <c r="H42" s="50"/>
    </row>
    <row r="43" spans="1:11" x14ac:dyDescent="0.25">
      <c r="G43" s="50"/>
      <c r="H43" s="51"/>
    </row>
    <row r="45" spans="1:11" x14ac:dyDescent="0.25">
      <c r="D45" s="50"/>
      <c r="E45" s="50"/>
    </row>
    <row r="46" spans="1:11" x14ac:dyDescent="0.25">
      <c r="D46" s="50"/>
      <c r="E46" s="51"/>
    </row>
  </sheetData>
  <mergeCells count="53">
    <mergeCell ref="G35:H35"/>
    <mergeCell ref="A37:B37"/>
    <mergeCell ref="A5:D5"/>
    <mergeCell ref="A6:D6"/>
    <mergeCell ref="A7:D7"/>
    <mergeCell ref="A9:D9"/>
    <mergeCell ref="A10:D10"/>
    <mergeCell ref="A11:D11"/>
    <mergeCell ref="A13:D13"/>
    <mergeCell ref="A14:D14"/>
    <mergeCell ref="A15:D15"/>
    <mergeCell ref="F11:I11"/>
    <mergeCell ref="A23:D23"/>
    <mergeCell ref="A21:D21"/>
    <mergeCell ref="A22:D22"/>
    <mergeCell ref="A17:D17"/>
    <mergeCell ref="A18:D18"/>
    <mergeCell ref="A19:D19"/>
    <mergeCell ref="F5:I5"/>
    <mergeCell ref="F6:I6"/>
    <mergeCell ref="F7:I7"/>
    <mergeCell ref="F9:I9"/>
    <mergeCell ref="F10:I10"/>
    <mergeCell ref="F21:I21"/>
    <mergeCell ref="F22:I22"/>
    <mergeCell ref="F23:I23"/>
    <mergeCell ref="F13:I13"/>
    <mergeCell ref="F14:I14"/>
    <mergeCell ref="F15:I15"/>
    <mergeCell ref="F17:I17"/>
    <mergeCell ref="F18:I18"/>
    <mergeCell ref="F19:I19"/>
    <mergeCell ref="K7:N7"/>
    <mergeCell ref="K9:N9"/>
    <mergeCell ref="K10:N10"/>
    <mergeCell ref="K11:N11"/>
    <mergeCell ref="K13:N13"/>
    <mergeCell ref="A25:N25"/>
    <mergeCell ref="A26:N27"/>
    <mergeCell ref="K22:N22"/>
    <mergeCell ref="K23:N23"/>
    <mergeCell ref="A1:N1"/>
    <mergeCell ref="A2:G2"/>
    <mergeCell ref="H2:N2"/>
    <mergeCell ref="A3:N3"/>
    <mergeCell ref="K14:N14"/>
    <mergeCell ref="K15:N15"/>
    <mergeCell ref="K17:N17"/>
    <mergeCell ref="K18:N18"/>
    <mergeCell ref="K19:N19"/>
    <mergeCell ref="K21:N21"/>
    <mergeCell ref="K5:N5"/>
    <mergeCell ref="K6:N6"/>
  </mergeCells>
  <pageMargins left="0.7" right="0.7" top="0.75" bottom="0.75" header="0.3" footer="0.3"/>
  <pageSetup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292C-AEB8-4FFE-AF4A-3219FA8DC737}">
  <dimension ref="A1:D16"/>
  <sheetViews>
    <sheetView workbookViewId="0">
      <selection activeCell="D4" sqref="D4"/>
    </sheetView>
  </sheetViews>
  <sheetFormatPr defaultRowHeight="15" x14ac:dyDescent="0.25"/>
  <cols>
    <col min="1" max="1" width="11.5703125" customWidth="1"/>
    <col min="2" max="2" width="64.140625" customWidth="1"/>
    <col min="3" max="3" width="25.7109375" customWidth="1"/>
    <col min="4" max="4" width="51.28515625" customWidth="1"/>
  </cols>
  <sheetData>
    <row r="1" spans="1:4" ht="23.25" x14ac:dyDescent="0.35">
      <c r="A1" s="73" t="s">
        <v>0</v>
      </c>
      <c r="B1" s="74"/>
      <c r="C1" s="74"/>
      <c r="D1" s="75"/>
    </row>
    <row r="2" spans="1:4" ht="23.25" x14ac:dyDescent="0.35">
      <c r="A2" s="91" t="s">
        <v>311</v>
      </c>
      <c r="B2" s="92"/>
      <c r="C2" s="92"/>
      <c r="D2" s="93"/>
    </row>
    <row r="3" spans="1:4" ht="15.75" x14ac:dyDescent="0.25">
      <c r="A3" s="3" t="s">
        <v>2</v>
      </c>
      <c r="B3" s="3" t="s">
        <v>16</v>
      </c>
      <c r="C3" s="4" t="s">
        <v>3</v>
      </c>
      <c r="D3" s="3" t="s">
        <v>4</v>
      </c>
    </row>
    <row r="4" spans="1:4" ht="45" x14ac:dyDescent="0.25">
      <c r="A4" s="5" t="s">
        <v>1</v>
      </c>
      <c r="B4" s="6" t="s">
        <v>17</v>
      </c>
      <c r="C4" s="9"/>
      <c r="D4" s="10"/>
    </row>
    <row r="5" spans="1:4" ht="60" x14ac:dyDescent="0.25">
      <c r="A5" s="5" t="s">
        <v>10</v>
      </c>
      <c r="B5" s="7" t="s">
        <v>18</v>
      </c>
      <c r="C5" s="9"/>
      <c r="D5" s="10"/>
    </row>
    <row r="6" spans="1:4" ht="60" x14ac:dyDescent="0.25">
      <c r="A6" s="5" t="s">
        <v>11</v>
      </c>
      <c r="B6" s="7" t="s">
        <v>19</v>
      </c>
      <c r="C6" s="9"/>
      <c r="D6" s="10"/>
    </row>
    <row r="7" spans="1:4" ht="45" x14ac:dyDescent="0.25">
      <c r="A7" s="5" t="s">
        <v>12</v>
      </c>
      <c r="B7" s="7" t="s">
        <v>15</v>
      </c>
      <c r="C7" s="9"/>
      <c r="D7" s="10"/>
    </row>
    <row r="8" spans="1:4" ht="30" x14ac:dyDescent="0.25">
      <c r="A8" s="5" t="s">
        <v>13</v>
      </c>
      <c r="B8" s="7" t="s">
        <v>14</v>
      </c>
      <c r="C8" s="9"/>
      <c r="D8" s="10"/>
    </row>
    <row r="9" spans="1:4" ht="15.75" thickBot="1" x14ac:dyDescent="0.3">
      <c r="A9" s="1"/>
      <c r="B9" s="2"/>
    </row>
    <row r="10" spans="1:4" ht="15.75" x14ac:dyDescent="0.25">
      <c r="B10" s="77" t="s">
        <v>20</v>
      </c>
      <c r="C10" s="78"/>
    </row>
    <row r="11" spans="1:4" ht="15.75" x14ac:dyDescent="0.25">
      <c r="B11" s="14" t="s">
        <v>24</v>
      </c>
      <c r="C11" s="18">
        <v>5</v>
      </c>
    </row>
    <row r="12" spans="1:4" x14ac:dyDescent="0.25">
      <c r="B12" s="8" t="s">
        <v>23</v>
      </c>
      <c r="C12" s="12">
        <f>COUNTIF(C4:C8, "In Compliance")</f>
        <v>0</v>
      </c>
    </row>
    <row r="13" spans="1:4" x14ac:dyDescent="0.25">
      <c r="B13" s="8" t="s">
        <v>9</v>
      </c>
      <c r="C13" s="12">
        <f>COUNTIF(C4:C8, "Not In Compliance")</f>
        <v>0</v>
      </c>
    </row>
    <row r="14" spans="1:4" x14ac:dyDescent="0.25">
      <c r="B14" s="8" t="s">
        <v>22</v>
      </c>
      <c r="C14" s="12">
        <f>COUNTIF(C4:C8, "Not Applicable by Function")</f>
        <v>0</v>
      </c>
    </row>
    <row r="15" spans="1:4" x14ac:dyDescent="0.25">
      <c r="B15" s="11" t="s">
        <v>176</v>
      </c>
      <c r="C15" s="13">
        <f>C12+C13</f>
        <v>0</v>
      </c>
    </row>
    <row r="16" spans="1:4" ht="15.75" thickBot="1" x14ac:dyDescent="0.3">
      <c r="B16" s="20" t="s">
        <v>21</v>
      </c>
      <c r="C16" s="21" t="e">
        <f>C12/C15</f>
        <v>#DIV/0!</v>
      </c>
    </row>
  </sheetData>
  <mergeCells count="3">
    <mergeCell ref="A1:D1"/>
    <mergeCell ref="B10:C10"/>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030D671-C591-4039-8BBC-CC38FB55F1B1}">
          <x14:formula1>
            <xm:f>'Drop Downs'!$A$5:$A$6</xm:f>
          </x14:formula1>
          <xm:sqref>C9</xm:sqref>
        </x14:dataValidation>
        <x14:dataValidation type="list" allowBlank="1" showInputMessage="1" showErrorMessage="1" xr:uid="{46B6B9D5-40BE-4CD8-9A77-26ECB9DD8F8A}">
          <x14:formula1>
            <xm:f>'Drop Downs'!$A$5:$A$7</xm:f>
          </x14:formula1>
          <xm:sqref>C4:C8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525A5-6653-4C13-97FA-F0ADEA895A3A}">
  <dimension ref="A1:D18"/>
  <sheetViews>
    <sheetView workbookViewId="0">
      <selection activeCell="D5" sqref="D5"/>
    </sheetView>
  </sheetViews>
  <sheetFormatPr defaultRowHeight="15" x14ac:dyDescent="0.25"/>
  <cols>
    <col min="1" max="1" width="11.5703125" customWidth="1"/>
    <col min="2" max="2" width="81.28515625" customWidth="1"/>
    <col min="3" max="3" width="25" customWidth="1"/>
    <col min="4" max="4" width="51.28515625" customWidth="1"/>
  </cols>
  <sheetData>
    <row r="1" spans="1:4" ht="23.25" x14ac:dyDescent="0.35">
      <c r="A1" s="73" t="s">
        <v>25</v>
      </c>
      <c r="B1" s="74"/>
      <c r="C1" s="74"/>
      <c r="D1" s="75"/>
    </row>
    <row r="2" spans="1:4" ht="23.25" x14ac:dyDescent="0.35">
      <c r="A2" s="91" t="s">
        <v>312</v>
      </c>
      <c r="B2" s="92"/>
      <c r="C2" s="92"/>
      <c r="D2" s="93"/>
    </row>
    <row r="3" spans="1:4" ht="15.75" x14ac:dyDescent="0.25">
      <c r="A3" s="3" t="s">
        <v>2</v>
      </c>
      <c r="B3" s="3" t="s">
        <v>16</v>
      </c>
      <c r="C3" s="4" t="s">
        <v>3</v>
      </c>
      <c r="D3" s="3" t="s">
        <v>4</v>
      </c>
    </row>
    <row r="4" spans="1:4" ht="30" x14ac:dyDescent="0.25">
      <c r="A4" s="5" t="s">
        <v>26</v>
      </c>
      <c r="B4" s="6" t="s">
        <v>178</v>
      </c>
      <c r="C4" s="9"/>
      <c r="D4" s="10"/>
    </row>
    <row r="5" spans="1:4" ht="270" x14ac:dyDescent="0.25">
      <c r="A5" s="5" t="s">
        <v>27</v>
      </c>
      <c r="B5" s="7" t="s">
        <v>179</v>
      </c>
      <c r="C5" s="9"/>
      <c r="D5" s="10"/>
    </row>
    <row r="6" spans="1:4" ht="210" x14ac:dyDescent="0.25">
      <c r="A6" s="5" t="s">
        <v>28</v>
      </c>
      <c r="B6" s="7" t="s">
        <v>287</v>
      </c>
      <c r="C6" s="9"/>
      <c r="D6" s="10"/>
    </row>
    <row r="7" spans="1:4" ht="30" x14ac:dyDescent="0.25">
      <c r="A7" s="5" t="s">
        <v>29</v>
      </c>
      <c r="B7" s="7" t="s">
        <v>180</v>
      </c>
      <c r="C7" s="9"/>
      <c r="D7" s="10"/>
    </row>
    <row r="8" spans="1:4" x14ac:dyDescent="0.25">
      <c r="A8" s="5" t="s">
        <v>30</v>
      </c>
      <c r="B8" s="7" t="s">
        <v>181</v>
      </c>
      <c r="C8" s="9"/>
      <c r="D8" s="10"/>
    </row>
    <row r="9" spans="1:4" ht="105" customHeight="1" x14ac:dyDescent="0.25">
      <c r="A9" s="5" t="s">
        <v>31</v>
      </c>
      <c r="B9" s="7" t="s">
        <v>183</v>
      </c>
      <c r="C9" s="9"/>
      <c r="D9" s="10"/>
    </row>
    <row r="10" spans="1:4" x14ac:dyDescent="0.25">
      <c r="A10" s="5" t="s">
        <v>32</v>
      </c>
      <c r="B10" s="7" t="s">
        <v>182</v>
      </c>
      <c r="C10" s="9"/>
      <c r="D10" s="10"/>
    </row>
    <row r="11" spans="1:4" ht="15.75" thickBot="1" x14ac:dyDescent="0.3">
      <c r="A11" s="1"/>
      <c r="B11" s="2"/>
    </row>
    <row r="12" spans="1:4" ht="15.75" x14ac:dyDescent="0.25">
      <c r="B12" s="77" t="s">
        <v>33</v>
      </c>
      <c r="C12" s="78"/>
    </row>
    <row r="13" spans="1:4" ht="15.75" x14ac:dyDescent="0.25">
      <c r="B13" s="14" t="s">
        <v>24</v>
      </c>
      <c r="C13" s="18">
        <v>7</v>
      </c>
    </row>
    <row r="14" spans="1:4" x14ac:dyDescent="0.25">
      <c r="B14" s="8" t="s">
        <v>23</v>
      </c>
      <c r="C14" s="12">
        <f>COUNTIF(C4:C10, "In Compliance")</f>
        <v>0</v>
      </c>
    </row>
    <row r="15" spans="1:4" x14ac:dyDescent="0.25">
      <c r="B15" s="8" t="s">
        <v>9</v>
      </c>
      <c r="C15" s="12">
        <f>COUNTIF(C4:C10, "Not In Compliance")</f>
        <v>0</v>
      </c>
    </row>
    <row r="16" spans="1:4" x14ac:dyDescent="0.25">
      <c r="B16" s="8" t="s">
        <v>22</v>
      </c>
      <c r="C16" s="12">
        <f>COUNTIF(C4:C10, "Not Applicable by Function")</f>
        <v>0</v>
      </c>
    </row>
    <row r="17" spans="2:3" x14ac:dyDescent="0.25">
      <c r="B17" s="11" t="s">
        <v>176</v>
      </c>
      <c r="C17" s="13">
        <f>C14+C15</f>
        <v>0</v>
      </c>
    </row>
    <row r="18" spans="2:3" ht="15.75" thickBot="1" x14ac:dyDescent="0.3">
      <c r="B18" s="20" t="s">
        <v>21</v>
      </c>
      <c r="C18" s="21" t="e">
        <f>C14/C17</f>
        <v>#DIV/0!</v>
      </c>
    </row>
  </sheetData>
  <mergeCells count="3">
    <mergeCell ref="A1:D1"/>
    <mergeCell ref="B12:C12"/>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3587F79-2450-49C7-9177-65A010577D5F}">
          <x14:formula1>
            <xm:f>'Drop Downs'!$A$5:$A$7</xm:f>
          </x14:formula1>
          <xm:sqref>C4:C10</xm:sqref>
        </x14:dataValidation>
        <x14:dataValidation type="list" allowBlank="1" showInputMessage="1" showErrorMessage="1" xr:uid="{459F7FDD-BB56-4FAA-A754-F3CA2DE787D9}">
          <x14:formula1>
            <xm:f>'Drop Downs'!$A$5:$A$6</xm:f>
          </x14:formula1>
          <xm:sqref>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63F3-8B27-4490-B46D-A491F5737403}">
  <dimension ref="A1:D28"/>
  <sheetViews>
    <sheetView workbookViewId="0">
      <selection activeCell="D4" sqref="D4"/>
    </sheetView>
  </sheetViews>
  <sheetFormatPr defaultRowHeight="15" x14ac:dyDescent="0.25"/>
  <cols>
    <col min="1" max="1" width="11.5703125" customWidth="1"/>
    <col min="2" max="2" width="53.7109375" customWidth="1"/>
    <col min="3" max="3" width="25" customWidth="1"/>
    <col min="4" max="4" width="51.28515625" customWidth="1"/>
  </cols>
  <sheetData>
    <row r="1" spans="1:4" ht="23.25" x14ac:dyDescent="0.35">
      <c r="A1" s="73" t="s">
        <v>52</v>
      </c>
      <c r="B1" s="74"/>
      <c r="C1" s="74"/>
      <c r="D1" s="75"/>
    </row>
    <row r="2" spans="1:4" ht="23.25" x14ac:dyDescent="0.35">
      <c r="A2" s="91" t="s">
        <v>312</v>
      </c>
      <c r="B2" s="92"/>
      <c r="C2" s="92"/>
      <c r="D2" s="93"/>
    </row>
    <row r="3" spans="1:4" ht="15.75" x14ac:dyDescent="0.25">
      <c r="A3" s="3" t="s">
        <v>2</v>
      </c>
      <c r="B3" s="3" t="s">
        <v>16</v>
      </c>
      <c r="C3" s="4" t="s">
        <v>3</v>
      </c>
      <c r="D3" s="3" t="s">
        <v>4</v>
      </c>
    </row>
    <row r="4" spans="1:4" ht="60" x14ac:dyDescent="0.25">
      <c r="A4" s="5" t="s">
        <v>34</v>
      </c>
      <c r="B4" s="6" t="s">
        <v>186</v>
      </c>
      <c r="C4" s="9"/>
      <c r="D4" s="10"/>
    </row>
    <row r="5" spans="1:4" ht="135" customHeight="1" x14ac:dyDescent="0.25">
      <c r="A5" s="5" t="s">
        <v>35</v>
      </c>
      <c r="B5" s="7" t="s">
        <v>288</v>
      </c>
      <c r="C5" s="9"/>
      <c r="D5" s="10"/>
    </row>
    <row r="6" spans="1:4" ht="150" customHeight="1" x14ac:dyDescent="0.25">
      <c r="A6" s="5" t="s">
        <v>36</v>
      </c>
      <c r="B6" s="7" t="s">
        <v>289</v>
      </c>
      <c r="C6" s="9"/>
      <c r="D6" s="10"/>
    </row>
    <row r="7" spans="1:4" ht="60" x14ac:dyDescent="0.25">
      <c r="A7" s="5" t="s">
        <v>37</v>
      </c>
      <c r="B7" s="7" t="s">
        <v>184</v>
      </c>
      <c r="C7" s="9"/>
      <c r="D7" s="10"/>
    </row>
    <row r="8" spans="1:4" ht="45" x14ac:dyDescent="0.25">
      <c r="A8" s="5" t="s">
        <v>38</v>
      </c>
      <c r="B8" s="7" t="s">
        <v>185</v>
      </c>
      <c r="C8" s="9"/>
      <c r="D8" s="10"/>
    </row>
    <row r="9" spans="1:4" ht="59.25" customHeight="1" x14ac:dyDescent="0.25">
      <c r="A9" s="5" t="s">
        <v>39</v>
      </c>
      <c r="B9" s="7" t="s">
        <v>187</v>
      </c>
      <c r="C9" s="9"/>
      <c r="D9" s="10"/>
    </row>
    <row r="10" spans="1:4" ht="105" x14ac:dyDescent="0.25">
      <c r="A10" s="5" t="s">
        <v>40</v>
      </c>
      <c r="B10" s="7" t="s">
        <v>188</v>
      </c>
      <c r="C10" s="9"/>
      <c r="D10" s="10"/>
    </row>
    <row r="11" spans="1:4" ht="30" x14ac:dyDescent="0.25">
      <c r="A11" s="5" t="s">
        <v>41</v>
      </c>
      <c r="B11" s="7" t="s">
        <v>189</v>
      </c>
      <c r="C11" s="9"/>
      <c r="D11" s="10"/>
    </row>
    <row r="12" spans="1:4" ht="90" x14ac:dyDescent="0.25">
      <c r="A12" s="5" t="s">
        <v>42</v>
      </c>
      <c r="B12" s="7" t="s">
        <v>190</v>
      </c>
      <c r="C12" s="9"/>
      <c r="D12" s="10"/>
    </row>
    <row r="13" spans="1:4" ht="45" x14ac:dyDescent="0.25">
      <c r="A13" s="5" t="s">
        <v>43</v>
      </c>
      <c r="B13" s="40" t="s">
        <v>290</v>
      </c>
      <c r="C13" s="9"/>
      <c r="D13" s="10"/>
    </row>
    <row r="14" spans="1:4" ht="240" customHeight="1" x14ac:dyDescent="0.25">
      <c r="A14" s="5" t="s">
        <v>44</v>
      </c>
      <c r="B14" s="7" t="s">
        <v>291</v>
      </c>
      <c r="C14" s="9"/>
      <c r="D14" s="10"/>
    </row>
    <row r="15" spans="1:4" ht="150" x14ac:dyDescent="0.25">
      <c r="A15" s="5" t="s">
        <v>45</v>
      </c>
      <c r="B15" s="7" t="s">
        <v>292</v>
      </c>
      <c r="C15" s="9"/>
      <c r="D15" s="10"/>
    </row>
    <row r="16" spans="1:4" ht="135" x14ac:dyDescent="0.25">
      <c r="A16" s="5" t="s">
        <v>46</v>
      </c>
      <c r="B16" s="7" t="s">
        <v>191</v>
      </c>
      <c r="C16" s="9"/>
      <c r="D16" s="10"/>
    </row>
    <row r="17" spans="1:4" ht="150" x14ac:dyDescent="0.25">
      <c r="A17" s="5" t="s">
        <v>47</v>
      </c>
      <c r="B17" s="7" t="s">
        <v>192</v>
      </c>
      <c r="C17" s="9"/>
      <c r="D17" s="10"/>
    </row>
    <row r="18" spans="1:4" ht="30" x14ac:dyDescent="0.25">
      <c r="A18" s="5" t="s">
        <v>48</v>
      </c>
      <c r="B18" s="7" t="s">
        <v>193</v>
      </c>
      <c r="C18" s="9"/>
      <c r="D18" s="10"/>
    </row>
    <row r="19" spans="1:4" ht="30" x14ac:dyDescent="0.25">
      <c r="A19" s="5" t="s">
        <v>49</v>
      </c>
      <c r="B19" s="7" t="s">
        <v>293</v>
      </c>
      <c r="C19" s="9"/>
      <c r="D19" s="10"/>
    </row>
    <row r="20" spans="1:4" ht="30" x14ac:dyDescent="0.25">
      <c r="A20" s="5" t="s">
        <v>50</v>
      </c>
      <c r="B20" s="7" t="s">
        <v>194</v>
      </c>
      <c r="C20" s="9"/>
      <c r="D20" s="10"/>
    </row>
    <row r="21" spans="1:4" ht="15.75" thickBot="1" x14ac:dyDescent="0.3">
      <c r="A21" s="1"/>
      <c r="B21" s="2"/>
    </row>
    <row r="22" spans="1:4" ht="15.75" x14ac:dyDescent="0.25">
      <c r="B22" s="77" t="s">
        <v>53</v>
      </c>
      <c r="C22" s="78"/>
    </row>
    <row r="23" spans="1:4" ht="15.75" x14ac:dyDescent="0.25">
      <c r="B23" s="14" t="s">
        <v>24</v>
      </c>
      <c r="C23" s="18">
        <v>17</v>
      </c>
    </row>
    <row r="24" spans="1:4" x14ac:dyDescent="0.25">
      <c r="B24" s="8" t="s">
        <v>23</v>
      </c>
      <c r="C24" s="12">
        <f>COUNTIF(C4:C20, "In Compliance")</f>
        <v>0</v>
      </c>
    </row>
    <row r="25" spans="1:4" x14ac:dyDescent="0.25">
      <c r="B25" s="8" t="s">
        <v>9</v>
      </c>
      <c r="C25" s="12">
        <f>COUNTIF(C4:C20, "Not In Compliance")</f>
        <v>0</v>
      </c>
    </row>
    <row r="26" spans="1:4" x14ac:dyDescent="0.25">
      <c r="B26" s="8" t="s">
        <v>22</v>
      </c>
      <c r="C26" s="12">
        <f>COUNTIF(C4:C20, "Not Applicable by Function")</f>
        <v>0</v>
      </c>
    </row>
    <row r="27" spans="1:4" x14ac:dyDescent="0.25">
      <c r="B27" s="11" t="s">
        <v>176</v>
      </c>
      <c r="C27" s="13">
        <f>C24+C25</f>
        <v>0</v>
      </c>
    </row>
    <row r="28" spans="1:4" ht="15.75" thickBot="1" x14ac:dyDescent="0.3">
      <c r="B28" s="20" t="s">
        <v>21</v>
      </c>
      <c r="C28" s="21" t="e">
        <f>C24/C27</f>
        <v>#DIV/0!</v>
      </c>
    </row>
  </sheetData>
  <mergeCells count="3">
    <mergeCell ref="A1:D1"/>
    <mergeCell ref="B22:C22"/>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991C8F5-0947-42BF-B782-FECB1BC9FEC3}">
          <x14:formula1>
            <xm:f>'Drop Downs'!$A$5:$A$6</xm:f>
          </x14:formula1>
          <xm:sqref>C21</xm:sqref>
        </x14:dataValidation>
        <x14:dataValidation type="list" allowBlank="1" showInputMessage="1" showErrorMessage="1" xr:uid="{AE109931-0CBB-439D-8D88-886CBB0586D4}">
          <x14:formula1>
            <xm:f>'Drop Downs'!$A$5:$A$7</xm:f>
          </x14:formula1>
          <xm:sqref>C4:C20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A0C1-82CA-40E2-8329-E5656D06A48C}">
  <dimension ref="A1:D13"/>
  <sheetViews>
    <sheetView workbookViewId="0">
      <selection activeCell="D4" sqref="D4"/>
    </sheetView>
  </sheetViews>
  <sheetFormatPr defaultRowHeight="15" x14ac:dyDescent="0.25"/>
  <cols>
    <col min="1" max="1" width="11.5703125" customWidth="1"/>
    <col min="2" max="2" width="53.42578125" customWidth="1"/>
    <col min="3" max="3" width="25" customWidth="1"/>
    <col min="4" max="4" width="51.28515625" customWidth="1"/>
  </cols>
  <sheetData>
    <row r="1" spans="1:4" ht="23.25" x14ac:dyDescent="0.35">
      <c r="A1" s="73" t="s">
        <v>55</v>
      </c>
      <c r="B1" s="74"/>
      <c r="C1" s="74"/>
      <c r="D1" s="75"/>
    </row>
    <row r="2" spans="1:4" ht="23.25" x14ac:dyDescent="0.35">
      <c r="A2" s="91" t="s">
        <v>312</v>
      </c>
      <c r="B2" s="92"/>
      <c r="C2" s="92"/>
      <c r="D2" s="93"/>
    </row>
    <row r="3" spans="1:4" ht="15.75" x14ac:dyDescent="0.25">
      <c r="A3" s="3" t="s">
        <v>2</v>
      </c>
      <c r="B3" s="3" t="s">
        <v>16</v>
      </c>
      <c r="C3" s="4" t="s">
        <v>3</v>
      </c>
      <c r="D3" s="3" t="s">
        <v>4</v>
      </c>
    </row>
    <row r="4" spans="1:4" ht="195" x14ac:dyDescent="0.25">
      <c r="A4" s="5" t="s">
        <v>56</v>
      </c>
      <c r="B4" s="6" t="s">
        <v>294</v>
      </c>
      <c r="C4" s="9"/>
      <c r="D4" s="10"/>
    </row>
    <row r="5" spans="1:4" ht="60" x14ac:dyDescent="0.25">
      <c r="A5" s="5" t="s">
        <v>57</v>
      </c>
      <c r="B5" s="7" t="s">
        <v>195</v>
      </c>
      <c r="C5" s="9"/>
      <c r="D5" s="10"/>
    </row>
    <row r="6" spans="1:4" ht="15.75" thickBot="1" x14ac:dyDescent="0.3">
      <c r="A6" s="1"/>
      <c r="B6" s="2"/>
    </row>
    <row r="7" spans="1:4" ht="15.75" x14ac:dyDescent="0.25">
      <c r="B7" s="77" t="s">
        <v>54</v>
      </c>
      <c r="C7" s="78"/>
    </row>
    <row r="8" spans="1:4" ht="15.75" x14ac:dyDescent="0.25">
      <c r="B8" s="14" t="s">
        <v>24</v>
      </c>
      <c r="C8" s="18">
        <v>2</v>
      </c>
    </row>
    <row r="9" spans="1:4" x14ac:dyDescent="0.25">
      <c r="B9" s="8" t="s">
        <v>23</v>
      </c>
      <c r="C9" s="12">
        <f>COUNTIF(C4:C5, "In Compliance")</f>
        <v>0</v>
      </c>
    </row>
    <row r="10" spans="1:4" x14ac:dyDescent="0.25">
      <c r="B10" s="8" t="s">
        <v>9</v>
      </c>
      <c r="C10" s="12">
        <f>COUNTIF(C4:C5, "Not In Compliance")</f>
        <v>0</v>
      </c>
    </row>
    <row r="11" spans="1:4" x14ac:dyDescent="0.25">
      <c r="B11" s="8" t="s">
        <v>22</v>
      </c>
      <c r="C11" s="12">
        <f>COUNTIF(C4:C5, "Not Applicable by Function")</f>
        <v>0</v>
      </c>
    </row>
    <row r="12" spans="1:4" x14ac:dyDescent="0.25">
      <c r="B12" s="11" t="s">
        <v>176</v>
      </c>
      <c r="C12" s="13">
        <f>C9+C10</f>
        <v>0</v>
      </c>
    </row>
    <row r="13" spans="1:4" ht="15.75" thickBot="1" x14ac:dyDescent="0.3">
      <c r="B13" s="20" t="s">
        <v>21</v>
      </c>
      <c r="C13" s="21" t="e">
        <f>C9/C12</f>
        <v>#DIV/0!</v>
      </c>
    </row>
  </sheetData>
  <mergeCells count="3">
    <mergeCell ref="A1:D1"/>
    <mergeCell ref="B7:C7"/>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019B960-2E34-46B1-B844-7F94224FAEFC}">
          <x14:formula1>
            <xm:f>'Drop Downs'!$A$5:$A$7</xm:f>
          </x14:formula1>
          <xm:sqref>C4:C5</xm:sqref>
        </x14:dataValidation>
        <x14:dataValidation type="list" allowBlank="1" showInputMessage="1" showErrorMessage="1" xr:uid="{82B84711-ED12-4952-8E32-B81951D1A84D}">
          <x14:formula1>
            <xm:f>'Drop Downs'!$A$5:$A$6</xm:f>
          </x14:formula1>
          <xm:sqref>C6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11530-533D-4D9D-873D-51A3CCC874B2}">
  <dimension ref="A1:D25"/>
  <sheetViews>
    <sheetView workbookViewId="0">
      <selection activeCell="D4" sqref="D4"/>
    </sheetView>
  </sheetViews>
  <sheetFormatPr defaultRowHeight="15" x14ac:dyDescent="0.25"/>
  <cols>
    <col min="1" max="1" width="11.5703125" customWidth="1"/>
    <col min="2" max="2" width="61.140625" customWidth="1"/>
    <col min="3" max="3" width="25" customWidth="1"/>
    <col min="4" max="4" width="51.28515625" customWidth="1"/>
  </cols>
  <sheetData>
    <row r="1" spans="1:4" ht="23.25" x14ac:dyDescent="0.35">
      <c r="A1" s="73" t="s">
        <v>59</v>
      </c>
      <c r="B1" s="74"/>
      <c r="C1" s="74"/>
      <c r="D1" s="75"/>
    </row>
    <row r="2" spans="1:4" ht="23.25" x14ac:dyDescent="0.35">
      <c r="A2" s="91" t="s">
        <v>312</v>
      </c>
      <c r="B2" s="92"/>
      <c r="C2" s="92"/>
      <c r="D2" s="93"/>
    </row>
    <row r="3" spans="1:4" ht="15.75" x14ac:dyDescent="0.25">
      <c r="A3" s="3" t="s">
        <v>2</v>
      </c>
      <c r="B3" s="3" t="s">
        <v>16</v>
      </c>
      <c r="C3" s="4" t="s">
        <v>3</v>
      </c>
      <c r="D3" s="3" t="s">
        <v>4</v>
      </c>
    </row>
    <row r="4" spans="1:4" ht="150" x14ac:dyDescent="0.25">
      <c r="A4" s="5" t="s">
        <v>60</v>
      </c>
      <c r="B4" s="6" t="s">
        <v>295</v>
      </c>
      <c r="C4" s="9"/>
      <c r="D4" s="10"/>
    </row>
    <row r="5" spans="1:4" x14ac:dyDescent="0.25">
      <c r="A5" s="5" t="s">
        <v>61</v>
      </c>
      <c r="B5" s="41" t="s">
        <v>196</v>
      </c>
      <c r="C5" s="9"/>
      <c r="D5" s="10"/>
    </row>
    <row r="6" spans="1:4" ht="120" x14ac:dyDescent="0.25">
      <c r="A6" s="5" t="s">
        <v>62</v>
      </c>
      <c r="B6" s="7" t="s">
        <v>296</v>
      </c>
      <c r="C6" s="9"/>
      <c r="D6" s="10"/>
    </row>
    <row r="7" spans="1:4" ht="90" x14ac:dyDescent="0.25">
      <c r="A7" s="5" t="s">
        <v>63</v>
      </c>
      <c r="B7" s="7" t="s">
        <v>297</v>
      </c>
      <c r="C7" s="9"/>
      <c r="D7" s="10"/>
    </row>
    <row r="8" spans="1:4" ht="210.75" customHeight="1" x14ac:dyDescent="0.25">
      <c r="A8" s="5" t="s">
        <v>64</v>
      </c>
      <c r="B8" s="7" t="s">
        <v>298</v>
      </c>
      <c r="C8" s="9"/>
      <c r="D8" s="10"/>
    </row>
    <row r="9" spans="1:4" ht="30" x14ac:dyDescent="0.25">
      <c r="A9" s="5" t="s">
        <v>65</v>
      </c>
      <c r="B9" s="7" t="s">
        <v>197</v>
      </c>
      <c r="C9" s="9"/>
      <c r="D9" s="10"/>
    </row>
    <row r="10" spans="1:4" ht="149.25" customHeight="1" x14ac:dyDescent="0.25">
      <c r="A10" s="5" t="s">
        <v>66</v>
      </c>
      <c r="B10" s="7" t="s">
        <v>299</v>
      </c>
      <c r="C10" s="9"/>
      <c r="D10" s="10"/>
    </row>
    <row r="11" spans="1:4" ht="135" x14ac:dyDescent="0.25">
      <c r="A11" s="5" t="s">
        <v>67</v>
      </c>
      <c r="B11" s="7" t="s">
        <v>300</v>
      </c>
      <c r="C11" s="9"/>
      <c r="D11" s="10"/>
    </row>
    <row r="12" spans="1:4" ht="150" x14ac:dyDescent="0.25">
      <c r="A12" s="5" t="s">
        <v>68</v>
      </c>
      <c r="B12" s="7" t="s">
        <v>198</v>
      </c>
      <c r="C12" s="9"/>
      <c r="D12" s="10"/>
    </row>
    <row r="13" spans="1:4" ht="119.25" customHeight="1" x14ac:dyDescent="0.25">
      <c r="A13" s="5" t="s">
        <v>69</v>
      </c>
      <c r="B13" s="7" t="s">
        <v>301</v>
      </c>
      <c r="C13" s="9"/>
      <c r="D13" s="10"/>
    </row>
    <row r="14" spans="1:4" ht="45" x14ac:dyDescent="0.25">
      <c r="A14" s="5" t="s">
        <v>70</v>
      </c>
      <c r="B14" s="7" t="s">
        <v>199</v>
      </c>
      <c r="C14" s="9"/>
      <c r="D14" s="10"/>
    </row>
    <row r="15" spans="1:4" ht="75" customHeight="1" x14ac:dyDescent="0.25">
      <c r="A15" s="5" t="s">
        <v>71</v>
      </c>
      <c r="B15" s="7" t="s">
        <v>200</v>
      </c>
      <c r="C15" s="9"/>
      <c r="D15" s="10"/>
    </row>
    <row r="16" spans="1:4" ht="75" x14ac:dyDescent="0.25">
      <c r="A16" s="5" t="s">
        <v>72</v>
      </c>
      <c r="B16" s="7" t="s">
        <v>201</v>
      </c>
      <c r="C16" s="9"/>
      <c r="D16" s="10"/>
    </row>
    <row r="17" spans="1:4" ht="60" x14ac:dyDescent="0.25">
      <c r="A17" s="5" t="s">
        <v>73</v>
      </c>
      <c r="B17" s="7" t="s">
        <v>202</v>
      </c>
      <c r="C17" s="9"/>
      <c r="D17" s="10"/>
    </row>
    <row r="18" spans="1:4" ht="15.75" thickBot="1" x14ac:dyDescent="0.3">
      <c r="A18" s="1"/>
      <c r="B18" s="2"/>
    </row>
    <row r="19" spans="1:4" ht="15.75" x14ac:dyDescent="0.25">
      <c r="B19" s="77" t="s">
        <v>58</v>
      </c>
      <c r="C19" s="78"/>
    </row>
    <row r="20" spans="1:4" ht="15.75" x14ac:dyDescent="0.25">
      <c r="B20" s="14" t="s">
        <v>24</v>
      </c>
      <c r="C20" s="18">
        <v>14</v>
      </c>
    </row>
    <row r="21" spans="1:4" x14ac:dyDescent="0.25">
      <c r="B21" s="8" t="s">
        <v>23</v>
      </c>
      <c r="C21" s="12">
        <f>COUNTIF(C4:C17, "In Compliance")</f>
        <v>0</v>
      </c>
    </row>
    <row r="22" spans="1:4" x14ac:dyDescent="0.25">
      <c r="B22" s="8" t="s">
        <v>9</v>
      </c>
      <c r="C22" s="12">
        <f>COUNTIF(C4:C18, "Not In Compliance")</f>
        <v>0</v>
      </c>
    </row>
    <row r="23" spans="1:4" x14ac:dyDescent="0.25">
      <c r="B23" s="8" t="s">
        <v>22</v>
      </c>
      <c r="C23" s="12">
        <f>COUNTIF(C4:C19, "Not Applicable by Function")</f>
        <v>0</v>
      </c>
    </row>
    <row r="24" spans="1:4" x14ac:dyDescent="0.25">
      <c r="B24" s="11" t="s">
        <v>176</v>
      </c>
      <c r="C24" s="13">
        <f>C21+C22</f>
        <v>0</v>
      </c>
    </row>
    <row r="25" spans="1:4" ht="15.75" thickBot="1" x14ac:dyDescent="0.3">
      <c r="B25" s="20" t="s">
        <v>21</v>
      </c>
      <c r="C25" s="21" t="e">
        <f>C21/C24</f>
        <v>#DIV/0!</v>
      </c>
    </row>
  </sheetData>
  <mergeCells count="3">
    <mergeCell ref="A1:D1"/>
    <mergeCell ref="B19:C19"/>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AF2698E-DE71-4EF3-925F-7187851C7115}">
          <x14:formula1>
            <xm:f>'Drop Downs'!$A$5:$A$7</xm:f>
          </x14:formula1>
          <xm:sqref>C4:C17</xm:sqref>
        </x14:dataValidation>
        <x14:dataValidation type="list" allowBlank="1" showInputMessage="1" showErrorMessage="1" xr:uid="{9D2CD864-66E1-4AD7-AEE8-850005C9F178}">
          <x14:formula1>
            <xm:f>'Drop Downs'!$A$5:$A$6</xm:f>
          </x14:formula1>
          <xm:sqref>C18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142B-30D3-4B32-996F-A013CC3A6113}">
  <dimension ref="A1:D16"/>
  <sheetViews>
    <sheetView workbookViewId="0">
      <selection activeCell="D4" sqref="D4"/>
    </sheetView>
  </sheetViews>
  <sheetFormatPr defaultRowHeight="15" x14ac:dyDescent="0.25"/>
  <cols>
    <col min="1" max="1" width="11.5703125" customWidth="1"/>
    <col min="2" max="2" width="45.7109375" customWidth="1"/>
    <col min="3" max="3" width="25" customWidth="1"/>
    <col min="4" max="4" width="51.28515625" customWidth="1"/>
  </cols>
  <sheetData>
    <row r="1" spans="1:4" ht="23.25" x14ac:dyDescent="0.35">
      <c r="A1" s="73" t="s">
        <v>75</v>
      </c>
      <c r="B1" s="74"/>
      <c r="C1" s="74"/>
      <c r="D1" s="75"/>
    </row>
    <row r="2" spans="1:4" ht="23.25" x14ac:dyDescent="0.35">
      <c r="A2" s="91" t="s">
        <v>312</v>
      </c>
      <c r="B2" s="92"/>
      <c r="C2" s="92"/>
      <c r="D2" s="93"/>
    </row>
    <row r="3" spans="1:4" ht="15.75" x14ac:dyDescent="0.25">
      <c r="A3" s="3" t="s">
        <v>2</v>
      </c>
      <c r="B3" s="3" t="s">
        <v>16</v>
      </c>
      <c r="C3" s="4" t="s">
        <v>3</v>
      </c>
      <c r="D3" s="3" t="s">
        <v>4</v>
      </c>
    </row>
    <row r="4" spans="1:4" ht="150" x14ac:dyDescent="0.25">
      <c r="A4" s="5" t="s">
        <v>76</v>
      </c>
      <c r="B4" s="6" t="s">
        <v>203</v>
      </c>
      <c r="C4" s="9"/>
      <c r="D4" s="10"/>
    </row>
    <row r="5" spans="1:4" ht="45" x14ac:dyDescent="0.25">
      <c r="A5" s="5" t="s">
        <v>77</v>
      </c>
      <c r="B5" s="7" t="s">
        <v>204</v>
      </c>
      <c r="C5" s="9"/>
      <c r="D5" s="10"/>
    </row>
    <row r="6" spans="1:4" ht="30" x14ac:dyDescent="0.25">
      <c r="A6" s="5" t="s">
        <v>78</v>
      </c>
      <c r="B6" s="7" t="s">
        <v>205</v>
      </c>
      <c r="C6" s="9"/>
      <c r="D6" s="10"/>
    </row>
    <row r="7" spans="1:4" x14ac:dyDescent="0.25">
      <c r="A7" s="5" t="s">
        <v>79</v>
      </c>
      <c r="B7" s="41" t="s">
        <v>206</v>
      </c>
      <c r="C7" s="9"/>
      <c r="D7" s="10"/>
    </row>
    <row r="8" spans="1:4" ht="106.5" customHeight="1" x14ac:dyDescent="0.25">
      <c r="A8" s="5" t="s">
        <v>80</v>
      </c>
      <c r="B8" s="7" t="s">
        <v>207</v>
      </c>
      <c r="C8" s="9"/>
      <c r="D8" s="10"/>
    </row>
    <row r="9" spans="1:4" ht="15.75" thickBot="1" x14ac:dyDescent="0.3">
      <c r="A9" s="1"/>
      <c r="B9" s="2"/>
    </row>
    <row r="10" spans="1:4" ht="15.75" x14ac:dyDescent="0.25">
      <c r="B10" s="77" t="s">
        <v>74</v>
      </c>
      <c r="C10" s="78"/>
    </row>
    <row r="11" spans="1:4" ht="15.75" x14ac:dyDescent="0.25">
      <c r="B11" s="14" t="s">
        <v>24</v>
      </c>
      <c r="C11" s="18">
        <v>5</v>
      </c>
    </row>
    <row r="12" spans="1:4" x14ac:dyDescent="0.25">
      <c r="B12" s="8" t="s">
        <v>23</v>
      </c>
      <c r="C12" s="12">
        <f>COUNTIF(C4:C8, "In Compliance")</f>
        <v>0</v>
      </c>
    </row>
    <row r="13" spans="1:4" x14ac:dyDescent="0.25">
      <c r="B13" s="8" t="s">
        <v>9</v>
      </c>
      <c r="C13" s="12">
        <f>COUNTIF(C5:C9, "Not In Compliance")</f>
        <v>0</v>
      </c>
    </row>
    <row r="14" spans="1:4" x14ac:dyDescent="0.25">
      <c r="B14" s="8" t="s">
        <v>22</v>
      </c>
      <c r="C14" s="12">
        <f>COUNTIF(C6:C10, "Not Applicable by Function")</f>
        <v>0</v>
      </c>
    </row>
    <row r="15" spans="1:4" x14ac:dyDescent="0.25">
      <c r="B15" s="11" t="s">
        <v>176</v>
      </c>
      <c r="C15" s="13">
        <f>C12+C13</f>
        <v>0</v>
      </c>
    </row>
    <row r="16" spans="1:4" ht="15.75" thickBot="1" x14ac:dyDescent="0.3">
      <c r="B16" s="20" t="s">
        <v>21</v>
      </c>
      <c r="C16" s="21" t="e">
        <f>C12/C15</f>
        <v>#DIV/0!</v>
      </c>
    </row>
  </sheetData>
  <mergeCells count="3">
    <mergeCell ref="A1:D1"/>
    <mergeCell ref="B10:C10"/>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3956995-23BC-4DD2-BBC8-79E7E3BF87E3}">
          <x14:formula1>
            <xm:f>'Drop Downs'!$A$5:$A$6</xm:f>
          </x14:formula1>
          <xm:sqref>C9</xm:sqref>
        </x14:dataValidation>
        <x14:dataValidation type="list" allowBlank="1" showInputMessage="1" showErrorMessage="1" xr:uid="{CB31DD77-420A-46E1-A8D6-5DD9C8B64401}">
          <x14:formula1>
            <xm:f>'Drop Downs'!$A$5:$A$7</xm:f>
          </x14:formula1>
          <xm:sqref>C4:C8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467B6-79EC-4918-BEE7-3140300DAE35}">
  <dimension ref="A1:D33"/>
  <sheetViews>
    <sheetView zoomScaleNormal="100" workbookViewId="0">
      <selection activeCell="D4" sqref="D4"/>
    </sheetView>
  </sheetViews>
  <sheetFormatPr defaultRowHeight="15" x14ac:dyDescent="0.25"/>
  <cols>
    <col min="1" max="1" width="11.5703125" customWidth="1"/>
    <col min="2" max="2" width="60.140625" customWidth="1"/>
    <col min="3" max="3" width="25" customWidth="1"/>
    <col min="4" max="4" width="51.28515625" customWidth="1"/>
  </cols>
  <sheetData>
    <row r="1" spans="1:4" ht="23.25" x14ac:dyDescent="0.35">
      <c r="A1" s="73" t="s">
        <v>82</v>
      </c>
      <c r="B1" s="74"/>
      <c r="C1" s="74"/>
      <c r="D1" s="75"/>
    </row>
    <row r="2" spans="1:4" ht="23.25" x14ac:dyDescent="0.35">
      <c r="A2" s="91" t="s">
        <v>312</v>
      </c>
      <c r="B2" s="92"/>
      <c r="C2" s="92"/>
      <c r="D2" s="93"/>
    </row>
    <row r="3" spans="1:4" ht="15.75" x14ac:dyDescent="0.25">
      <c r="A3" s="3" t="s">
        <v>2</v>
      </c>
      <c r="B3" s="3" t="s">
        <v>16</v>
      </c>
      <c r="C3" s="4" t="s">
        <v>3</v>
      </c>
      <c r="D3" s="3" t="s">
        <v>4</v>
      </c>
    </row>
    <row r="4" spans="1:4" ht="156" customHeight="1" x14ac:dyDescent="0.25">
      <c r="A4" s="5" t="s">
        <v>83</v>
      </c>
      <c r="B4" s="6" t="s">
        <v>302</v>
      </c>
      <c r="C4" s="9"/>
      <c r="D4" s="10"/>
    </row>
    <row r="5" spans="1:4" ht="392.25" customHeight="1" x14ac:dyDescent="0.25">
      <c r="A5" s="5" t="s">
        <v>84</v>
      </c>
      <c r="B5" s="7" t="s">
        <v>208</v>
      </c>
      <c r="C5" s="9"/>
      <c r="D5" s="10"/>
    </row>
    <row r="6" spans="1:4" ht="75.75" customHeight="1" x14ac:dyDescent="0.25">
      <c r="A6" s="5" t="s">
        <v>85</v>
      </c>
      <c r="B6" s="7" t="s">
        <v>303</v>
      </c>
      <c r="C6" s="42"/>
      <c r="D6" s="10"/>
    </row>
    <row r="7" spans="1:4" ht="210" customHeight="1" x14ac:dyDescent="0.25">
      <c r="A7" s="46" t="s">
        <v>86</v>
      </c>
      <c r="B7" s="79" t="s">
        <v>304</v>
      </c>
      <c r="C7" s="42"/>
      <c r="D7" s="94"/>
    </row>
    <row r="8" spans="1:4" ht="228" customHeight="1" x14ac:dyDescent="0.25">
      <c r="A8" s="43"/>
      <c r="B8" s="79"/>
      <c r="C8" s="45"/>
      <c r="D8" s="95"/>
    </row>
    <row r="9" spans="1:4" ht="89.25" customHeight="1" x14ac:dyDescent="0.25">
      <c r="A9" s="43" t="s">
        <v>87</v>
      </c>
      <c r="B9" s="44" t="s">
        <v>209</v>
      </c>
      <c r="C9" s="45"/>
      <c r="D9" s="96"/>
    </row>
    <row r="10" spans="1:4" ht="30" x14ac:dyDescent="0.25">
      <c r="A10" s="5" t="s">
        <v>88</v>
      </c>
      <c r="B10" s="7" t="s">
        <v>210</v>
      </c>
      <c r="C10" s="9"/>
      <c r="D10" s="10"/>
    </row>
    <row r="11" spans="1:4" ht="44.25" customHeight="1" x14ac:dyDescent="0.25">
      <c r="A11" s="5" t="s">
        <v>89</v>
      </c>
      <c r="B11" s="7" t="s">
        <v>211</v>
      </c>
      <c r="C11" s="9"/>
      <c r="D11" s="10"/>
    </row>
    <row r="12" spans="1:4" ht="30" x14ac:dyDescent="0.25">
      <c r="A12" s="5" t="s">
        <v>90</v>
      </c>
      <c r="B12" s="7" t="s">
        <v>212</v>
      </c>
      <c r="C12" s="9"/>
      <c r="D12" s="10"/>
    </row>
    <row r="13" spans="1:4" ht="195" x14ac:dyDescent="0.25">
      <c r="A13" s="5" t="s">
        <v>91</v>
      </c>
      <c r="B13" s="7" t="s">
        <v>213</v>
      </c>
      <c r="C13" s="9"/>
      <c r="D13" s="10"/>
    </row>
    <row r="14" spans="1:4" ht="120" x14ac:dyDescent="0.25">
      <c r="A14" s="5" t="s">
        <v>92</v>
      </c>
      <c r="B14" s="7" t="s">
        <v>214</v>
      </c>
      <c r="C14" s="9"/>
      <c r="D14" s="10"/>
    </row>
    <row r="15" spans="1:4" ht="195.75" customHeight="1" x14ac:dyDescent="0.25">
      <c r="A15" s="5" t="s">
        <v>93</v>
      </c>
      <c r="B15" s="7" t="s">
        <v>215</v>
      </c>
      <c r="C15" s="9"/>
      <c r="D15" s="10"/>
    </row>
    <row r="16" spans="1:4" ht="30" x14ac:dyDescent="0.25">
      <c r="A16" s="5" t="s">
        <v>94</v>
      </c>
      <c r="B16" s="7" t="s">
        <v>216</v>
      </c>
      <c r="C16" s="9"/>
      <c r="D16" s="10"/>
    </row>
    <row r="17" spans="1:4" ht="30" x14ac:dyDescent="0.25">
      <c r="A17" s="5" t="s">
        <v>95</v>
      </c>
      <c r="B17" s="7" t="s">
        <v>217</v>
      </c>
      <c r="C17" s="9"/>
      <c r="D17" s="10"/>
    </row>
    <row r="18" spans="1:4" ht="120.75" customHeight="1" x14ac:dyDescent="0.25">
      <c r="A18" s="5" t="s">
        <v>96</v>
      </c>
      <c r="B18" s="7" t="s">
        <v>218</v>
      </c>
      <c r="C18" s="9"/>
      <c r="D18" s="10"/>
    </row>
    <row r="19" spans="1:4" ht="105" x14ac:dyDescent="0.25">
      <c r="A19" s="5" t="s">
        <v>97</v>
      </c>
      <c r="B19" s="7" t="s">
        <v>219</v>
      </c>
      <c r="C19" s="9"/>
      <c r="D19" s="10"/>
    </row>
    <row r="20" spans="1:4" ht="30" x14ac:dyDescent="0.25">
      <c r="A20" s="5" t="s">
        <v>98</v>
      </c>
      <c r="B20" s="7" t="s">
        <v>220</v>
      </c>
      <c r="C20" s="9"/>
      <c r="D20" s="10"/>
    </row>
    <row r="21" spans="1:4" x14ac:dyDescent="0.25">
      <c r="A21" s="5" t="s">
        <v>99</v>
      </c>
      <c r="B21" s="7" t="s">
        <v>221</v>
      </c>
      <c r="C21" s="9"/>
      <c r="D21" s="10"/>
    </row>
    <row r="22" spans="1:4" ht="30" x14ac:dyDescent="0.25">
      <c r="A22" s="5" t="s">
        <v>100</v>
      </c>
      <c r="B22" s="7" t="s">
        <v>222</v>
      </c>
      <c r="C22" s="9"/>
      <c r="D22" s="10"/>
    </row>
    <row r="23" spans="1:4" ht="75" x14ac:dyDescent="0.25">
      <c r="A23" s="5" t="s">
        <v>101</v>
      </c>
      <c r="B23" s="7" t="s">
        <v>223</v>
      </c>
      <c r="C23" s="9"/>
      <c r="D23" s="10"/>
    </row>
    <row r="24" spans="1:4" ht="150" x14ac:dyDescent="0.25">
      <c r="A24" s="5" t="s">
        <v>102</v>
      </c>
      <c r="B24" s="7" t="s">
        <v>224</v>
      </c>
      <c r="C24" s="9"/>
      <c r="D24" s="10"/>
    </row>
    <row r="25" spans="1:4" ht="90.75" customHeight="1" x14ac:dyDescent="0.25">
      <c r="A25" s="5" t="s">
        <v>103</v>
      </c>
      <c r="B25" s="7" t="s">
        <v>225</v>
      </c>
      <c r="C25" s="9"/>
      <c r="D25" s="10"/>
    </row>
    <row r="26" spans="1:4" ht="15.75" thickBot="1" x14ac:dyDescent="0.3">
      <c r="A26" s="1"/>
      <c r="B26" s="2"/>
    </row>
    <row r="27" spans="1:4" ht="15.75" x14ac:dyDescent="0.25">
      <c r="B27" s="77" t="s">
        <v>81</v>
      </c>
      <c r="C27" s="78"/>
    </row>
    <row r="28" spans="1:4" ht="15.75" x14ac:dyDescent="0.25">
      <c r="B28" s="14" t="s">
        <v>24</v>
      </c>
      <c r="C28" s="18">
        <v>21</v>
      </c>
    </row>
    <row r="29" spans="1:4" x14ac:dyDescent="0.25">
      <c r="B29" s="8" t="s">
        <v>23</v>
      </c>
      <c r="C29" s="12">
        <f>COUNTIF(C4:C25, "In Compliance")</f>
        <v>0</v>
      </c>
    </row>
    <row r="30" spans="1:4" x14ac:dyDescent="0.25">
      <c r="B30" s="8" t="s">
        <v>9</v>
      </c>
      <c r="C30" s="12">
        <f>COUNTIF(C4:C25,"Not In Compliance")</f>
        <v>0</v>
      </c>
    </row>
    <row r="31" spans="1:4" x14ac:dyDescent="0.25">
      <c r="B31" s="8" t="s">
        <v>22</v>
      </c>
      <c r="C31" s="12">
        <f>COUNTIF(C4:C25, "Not Applicable By Function")</f>
        <v>0</v>
      </c>
    </row>
    <row r="32" spans="1:4" x14ac:dyDescent="0.25">
      <c r="B32" s="11" t="s">
        <v>176</v>
      </c>
      <c r="C32" s="13">
        <f>C29+C30</f>
        <v>0</v>
      </c>
    </row>
    <row r="33" spans="2:3" ht="15.75" thickBot="1" x14ac:dyDescent="0.3">
      <c r="B33" s="20" t="s">
        <v>21</v>
      </c>
      <c r="C33" s="21" t="e">
        <f>C29/C32</f>
        <v>#DIV/0!</v>
      </c>
    </row>
  </sheetData>
  <mergeCells count="4">
    <mergeCell ref="A1:D1"/>
    <mergeCell ref="B27:C27"/>
    <mergeCell ref="B7:B8"/>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7920BD2-18EB-4EA1-AF44-C137FD61A6F0}">
          <x14:formula1>
            <xm:f>'Drop Downs'!$A$5:$A$7</xm:f>
          </x14:formula1>
          <xm:sqref>C4:C25</xm:sqref>
        </x14:dataValidation>
        <x14:dataValidation type="list" allowBlank="1" showInputMessage="1" showErrorMessage="1" xr:uid="{93AB2BC1-4A4F-4F10-B208-C1C86EFCF68D}">
          <x14:formula1>
            <xm:f>'Drop Downs'!$A$5:$A$6</xm:f>
          </x14:formula1>
          <xm:sqref>C26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Accreditation Outcome Report</vt:lpstr>
      <vt:lpstr>Accreditation Detailed Findings</vt:lpstr>
      <vt:lpstr>Chapter 1</vt:lpstr>
      <vt:lpstr>Chapter 2</vt:lpstr>
      <vt:lpstr>Chapter 3</vt:lpstr>
      <vt:lpstr>Chapter 4</vt:lpstr>
      <vt:lpstr>Chapter 5</vt:lpstr>
      <vt:lpstr>Chapter 6</vt:lpstr>
      <vt:lpstr>Chapter 7</vt:lpstr>
      <vt:lpstr>Chapter 8</vt:lpstr>
      <vt:lpstr>Chapter 9</vt:lpstr>
      <vt:lpstr>Chapter 10</vt:lpstr>
      <vt:lpstr>Chapter 11</vt:lpstr>
      <vt:lpstr>Chapter 12</vt:lpstr>
      <vt:lpstr>Chapter 13</vt:lpstr>
      <vt:lpstr>Chapter 14</vt:lpstr>
      <vt:lpstr>Chapter 15</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Amie M. Ledoux</dc:creator>
  <cp:lastModifiedBy>Amie M. Ledoux</cp:lastModifiedBy>
  <cp:lastPrinted>2022-10-19T15:23:54Z</cp:lastPrinted>
  <dcterms:created xsi:type="dcterms:W3CDTF">2022-09-14T18:57:35Z</dcterms:created>
  <dcterms:modified xsi:type="dcterms:W3CDTF">2022-11-09T20:21:11Z</dcterms:modified>
</cp:coreProperties>
</file>