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2"/>
  </bookViews>
  <sheets>
    <sheet name="Sheet1" sheetId="1" r:id="rId1"/>
    <sheet name="Sheet2" sheetId="2" r:id="rId2"/>
    <sheet name="Sheet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<sst xmlns="http://schemas.openxmlformats.org/spreadsheetml/2006/main" count="72" uniqueCount="23">
  <si>
    <t>DCF</t>
  </si>
  <si>
    <t>DOC</t>
  </si>
  <si>
    <t>DDS</t>
  </si>
  <si>
    <t>DMHAS</t>
  </si>
  <si>
    <t>DPH</t>
  </si>
  <si>
    <t>DSS</t>
  </si>
  <si>
    <t>SDA</t>
  </si>
  <si>
    <t>DOH</t>
  </si>
  <si>
    <t>DORS</t>
  </si>
  <si>
    <t>OEC</t>
  </si>
  <si>
    <t># of New or Renewed Contracts executed</t>
  </si>
  <si>
    <t xml:space="preserve"># of New or Renewed Contracts executed 15 or more days prior to Start Date                        </t>
  </si>
  <si>
    <t xml:space="preserve">#  of New or Renewed Contracts executed 0 to 14 days prior to Start Date                    </t>
  </si>
  <si>
    <r>
      <t xml:space="preserve">#  of New or Renewed Contracts executed 1 to 30 days </t>
    </r>
    <r>
      <rPr>
        <b/>
        <sz val="10"/>
        <color indexed="8"/>
        <rFont val="Arial"/>
        <family val="2"/>
      </rPr>
      <t xml:space="preserve">after contract Start Date                        </t>
    </r>
  </si>
  <si>
    <t xml:space="preserve"># of New or Renewed Contracts executed more than 30 days after contract Start Date                     </t>
  </si>
  <si>
    <t xml:space="preserve"># and % of New or Renewed Contracts executed 15 or more days prior to Start Date                        </t>
  </si>
  <si>
    <t xml:space="preserve"># and % of New or Renewed Contracts executed 0 to 14 days prior to Start Date                    </t>
  </si>
  <si>
    <r>
      <t xml:space="preserve"># and % of New or Renewed Contracts executed 1 to 30 days </t>
    </r>
    <r>
      <rPr>
        <b/>
        <sz val="10"/>
        <color indexed="8"/>
        <rFont val="Arial"/>
        <family val="2"/>
      </rPr>
      <t xml:space="preserve">after contract Start Date                        </t>
    </r>
  </si>
  <si>
    <t xml:space="preserve"># and % of New or Renewed Contracts executed more than 30 days after contract Start Date                     </t>
  </si>
  <si>
    <t>SUA</t>
  </si>
  <si>
    <r>
      <t xml:space="preserve">#  of New or Renewed Contracts executed 1 to 30 days </t>
    </r>
    <r>
      <rPr>
        <b/>
        <sz val="10"/>
        <color indexed="8"/>
        <rFont val="Arial"/>
        <family val="2"/>
      </rPr>
      <t xml:space="preserve">after contract Start Date                        </t>
    </r>
  </si>
  <si>
    <t>Metrics 2018</t>
  </si>
  <si>
    <t>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</si>
</sst>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63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7" applyFont="1" applyFill="1" applyAlignment="1">
      <alignment/>
    </xf>
    <xf numFmtId="0" fontId="43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9" fontId="2" fillId="0" borderId="13" xfId="57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/>
    </xf>
    <xf numFmtId="9" fontId="44" fillId="0" borderId="13" xfId="57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9" fontId="0" fillId="0" borderId="13" xfId="57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5" fillId="0" borderId="14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left" wrapText="1"/>
    </xf>
    <xf numFmtId="0" fontId="45" fillId="0" borderId="18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9" fontId="0" fillId="0" borderId="13" xfId="57" applyFont="1" applyFill="1" applyBorder="1" applyAlignment="1">
      <alignment horizontal="center"/>
    </xf>
    <xf numFmtId="9" fontId="0" fillId="0" borderId="19" xfId="57" applyFont="1" applyFill="1" applyBorder="1" applyAlignment="1">
      <alignment horizontal="center"/>
    </xf>
    <xf numFmtId="9" fontId="0" fillId="0" borderId="13" xfId="57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 Year History of POS Contracts Executed 15 or More Days Prior to the Planned Start Date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6"/>
          <c:w val="0.986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DCF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Sheet2!$B$5:$B$8</c:f>
              <c:numCache>
                <c:ptCount val="4"/>
                <c:pt idx="0">
                  <c:v>0.05263157894736842</c:v>
                </c:pt>
                <c:pt idx="1">
                  <c:v>0</c:v>
                </c:pt>
                <c:pt idx="2">
                  <c:v>0.27692307692307694</c:v>
                </c:pt>
                <c:pt idx="3">
                  <c:v>0.4444444444444444</c:v>
                </c:pt>
              </c:numCache>
            </c:numRef>
          </c:val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DOC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Sheet2!$C$5:$C$8</c:f>
              <c:numCache>
                <c:ptCount val="4"/>
                <c:pt idx="0">
                  <c:v>0</c:v>
                </c:pt>
                <c:pt idx="1">
                  <c:v>0.041666666666666664</c:v>
                </c:pt>
                <c:pt idx="2">
                  <c:v>0.3125</c:v>
                </c:pt>
                <c:pt idx="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DDS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Sheet2!$D$5:$D$8</c:f>
              <c:numCache>
                <c:ptCount val="4"/>
                <c:pt idx="0">
                  <c:v>0.75</c:v>
                </c:pt>
                <c:pt idx="1">
                  <c:v>0.75</c:v>
                </c:pt>
                <c:pt idx="2">
                  <c:v>0.21084337349397592</c:v>
                </c:pt>
                <c:pt idx="3">
                  <c:v>0.6153846153846154</c:v>
                </c:pt>
              </c:numCache>
            </c:numRef>
          </c:val>
        </c:ser>
        <c:ser>
          <c:idx val="3"/>
          <c:order val="3"/>
          <c:tx>
            <c:strRef>
              <c:f>Sheet2!$E$4</c:f>
              <c:strCache>
                <c:ptCount val="1"/>
                <c:pt idx="0">
                  <c:v>DMHAS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Sheet2!$E$5:$E$8</c:f>
              <c:numCache>
                <c:ptCount val="4"/>
                <c:pt idx="0">
                  <c:v>0.022222222222222223</c:v>
                </c:pt>
                <c:pt idx="1">
                  <c:v>0.015228426395939087</c:v>
                </c:pt>
                <c:pt idx="2">
                  <c:v>0.03333333333333333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Sheet2!$F$4</c:f>
              <c:strCache>
                <c:ptCount val="1"/>
                <c:pt idx="0">
                  <c:v>DPH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Sheet2!$F$5:$F$8</c:f>
              <c:numCache>
                <c:ptCount val="4"/>
                <c:pt idx="0">
                  <c:v>0.5855855855855856</c:v>
                </c:pt>
                <c:pt idx="1">
                  <c:v>0.5384615384615384</c:v>
                </c:pt>
                <c:pt idx="2">
                  <c:v>0.09467455621301775</c:v>
                </c:pt>
                <c:pt idx="3">
                  <c:v>0.4</c:v>
                </c:pt>
              </c:numCache>
            </c:numRef>
          </c:val>
        </c:ser>
        <c:ser>
          <c:idx val="5"/>
          <c:order val="5"/>
          <c:tx>
            <c:strRef>
              <c:f>Sheet2!$G$4</c:f>
              <c:strCache>
                <c:ptCount val="1"/>
                <c:pt idx="0">
                  <c:v>DSS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Sheet2!$G$5:$G$8</c:f>
              <c:numCache>
                <c:ptCount val="4"/>
                <c:pt idx="0">
                  <c:v>0.6306306306306306</c:v>
                </c:pt>
                <c:pt idx="1">
                  <c:v>0</c:v>
                </c:pt>
                <c:pt idx="2">
                  <c:v>0.017543859649122806</c:v>
                </c:pt>
                <c:pt idx="3">
                  <c:v>0.0967741935483871</c:v>
                </c:pt>
              </c:numCache>
            </c:numRef>
          </c:val>
        </c:ser>
        <c:ser>
          <c:idx val="6"/>
          <c:order val="6"/>
          <c:tx>
            <c:strRef>
              <c:f>Sheet2!$H$4</c:f>
              <c:strCache>
                <c:ptCount val="1"/>
                <c:pt idx="0">
                  <c:v>SDA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Sheet2!$H$5:$H$8</c:f>
              <c:numCache>
                <c:ptCount val="4"/>
                <c:pt idx="0">
                  <c:v>0</c:v>
                </c:pt>
                <c:pt idx="1">
                  <c:v>0.20689655172413793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Sheet2!$I$4</c:f>
              <c:strCache>
                <c:ptCount val="1"/>
                <c:pt idx="0">
                  <c:v>DOH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0.02564102564102564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Sheet2!$J$4</c:f>
              <c:strCache>
                <c:ptCount val="1"/>
                <c:pt idx="0">
                  <c:v>DORS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Sheet2!$J$5:$J$8</c:f>
              <c:numCache>
                <c:ptCount val="4"/>
                <c:pt idx="0">
                  <c:v>0.8596491228070176</c:v>
                </c:pt>
                <c:pt idx="1">
                  <c:v>0.2727272727272727</c:v>
                </c:pt>
                <c:pt idx="2">
                  <c:v>0.02702702702702703</c:v>
                </c:pt>
                <c:pt idx="3">
                  <c:v>0.34210526315789475</c:v>
                </c:pt>
              </c:numCache>
            </c:numRef>
          </c:val>
        </c:ser>
        <c:ser>
          <c:idx val="9"/>
          <c:order val="9"/>
          <c:tx>
            <c:strRef>
              <c:f>Sheet2!$K$4</c:f>
              <c:strCache>
                <c:ptCount val="1"/>
                <c:pt idx="0">
                  <c:v>OEC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</c:dLbls>
          <c:cat>
            <c:numRef>
              <c:f>Sheet2!$A$5:$A$8</c:f>
              <c:numCache>
                <c:ptCount val="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</c:numCache>
            </c:numRef>
          </c:cat>
          <c:val>
            <c:numRef>
              <c:f>Sheet2!$K$5:$K$8</c:f>
              <c:numCache>
                <c:ptCount val="4"/>
                <c:pt idx="0">
                  <c:v>0</c:v>
                </c:pt>
                <c:pt idx="1">
                  <c:v>0.6428571428571429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219"/>
        <c:axId val="33780145"/>
        <c:axId val="35585850"/>
      </c:bar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0.1585</cdr:y>
    </cdr:from>
    <cdr:to>
      <cdr:x>1</cdr:x>
      <cdr:y>0.16175</cdr:y>
    </cdr:to>
    <cdr:sp>
      <cdr:nvSpPr>
        <cdr:cNvPr id="1" name="Straight Connector 2"/>
        <cdr:cNvSpPr>
          <a:spLocks/>
        </cdr:cNvSpPr>
      </cdr:nvSpPr>
      <cdr:spPr>
        <a:xfrm flipV="1">
          <a:off x="438150" y="847725"/>
          <a:ext cx="9248775" cy="190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495300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639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Valerie\Timely%20worksheets\Master%20FY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2"/>
  <sheetViews>
    <sheetView zoomScalePageLayoutView="0" workbookViewId="0" topLeftCell="D1">
      <selection activeCell="B18" sqref="B18"/>
    </sheetView>
  </sheetViews>
  <sheetFormatPr defaultColWidth="9.140625" defaultRowHeight="15"/>
  <cols>
    <col min="1" max="1" width="26.57421875" style="2" customWidth="1"/>
    <col min="2" max="2" width="20.57421875" style="2" customWidth="1"/>
    <col min="3" max="4" width="9.140625" style="2" customWidth="1"/>
    <col min="5" max="6" width="9.140625" style="3" customWidth="1"/>
    <col min="7" max="16384" width="9.140625" style="2" customWidth="1"/>
  </cols>
  <sheetData>
    <row r="3" ht="15.75" thickBot="1"/>
    <row r="4" spans="1:12" ht="15">
      <c r="A4" s="24" t="s">
        <v>21</v>
      </c>
      <c r="B4" s="25"/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7</v>
      </c>
      <c r="J4" s="26" t="s">
        <v>19</v>
      </c>
      <c r="K4" s="26" t="s">
        <v>8</v>
      </c>
      <c r="L4" s="26" t="s">
        <v>9</v>
      </c>
    </row>
    <row r="5" spans="1:12" ht="41.25" customHeight="1">
      <c r="A5" s="17" t="s">
        <v>10</v>
      </c>
      <c r="B5" s="18"/>
      <c r="C5" s="9"/>
      <c r="D5" s="9"/>
      <c r="E5" s="14"/>
      <c r="F5" s="9"/>
      <c r="G5" s="9"/>
      <c r="H5" s="9"/>
      <c r="I5" s="27"/>
      <c r="J5" s="27"/>
      <c r="K5" s="27"/>
      <c r="L5" s="27"/>
    </row>
    <row r="6" spans="1:12" ht="40.5" customHeight="1">
      <c r="A6" s="17" t="s">
        <v>11</v>
      </c>
      <c r="B6" s="18"/>
      <c r="C6" s="10">
        <v>0.05263157894736842</v>
      </c>
      <c r="D6" s="10">
        <v>0</v>
      </c>
      <c r="E6" s="28">
        <v>0.75</v>
      </c>
      <c r="F6" s="10">
        <v>0.022222222222222223</v>
      </c>
      <c r="G6" s="10">
        <v>0.5855855855855856</v>
      </c>
      <c r="H6" s="10">
        <v>0.6306306306306306</v>
      </c>
      <c r="I6" s="30">
        <v>0</v>
      </c>
      <c r="J6" s="30">
        <v>0</v>
      </c>
      <c r="K6" s="30">
        <v>0.8596491228070176</v>
      </c>
      <c r="L6" s="30">
        <v>0</v>
      </c>
    </row>
    <row r="7" spans="1:12" ht="43.5" customHeight="1">
      <c r="A7" s="17" t="s">
        <v>12</v>
      </c>
      <c r="B7" s="18"/>
      <c r="C7" s="10">
        <v>0.2631578947368421</v>
      </c>
      <c r="D7" s="10">
        <v>0.07692307692307693</v>
      </c>
      <c r="E7" s="28">
        <v>0.125</v>
      </c>
      <c r="F7" s="10">
        <v>0.14074074074074075</v>
      </c>
      <c r="G7" s="10">
        <v>0.09009009009009009</v>
      </c>
      <c r="H7" s="10">
        <v>0.35135135135135137</v>
      </c>
      <c r="I7" s="30">
        <v>0.5294117647058824</v>
      </c>
      <c r="J7" s="30">
        <v>0</v>
      </c>
      <c r="K7" s="30">
        <v>0.05263157894736842</v>
      </c>
      <c r="L7" s="30">
        <f>5/29</f>
        <v>0.1724137931034483</v>
      </c>
    </row>
    <row r="8" spans="1:12" ht="39.75" customHeight="1">
      <c r="A8" s="17" t="s">
        <v>20</v>
      </c>
      <c r="B8" s="18"/>
      <c r="C8" s="10">
        <v>0.5789473684210527</v>
      </c>
      <c r="D8" s="10">
        <v>0.3076923076923077</v>
      </c>
      <c r="E8" s="28">
        <v>0.125</v>
      </c>
      <c r="F8" s="10">
        <v>0.17037037037037037</v>
      </c>
      <c r="G8" s="10">
        <v>0.14414414414414414</v>
      </c>
      <c r="H8" s="10">
        <v>0</v>
      </c>
      <c r="I8" s="30">
        <v>0.35294117647058826</v>
      </c>
      <c r="J8" s="30">
        <v>0.034482758620689655</v>
      </c>
      <c r="K8" s="30">
        <v>0.08771929824561403</v>
      </c>
      <c r="L8" s="30">
        <f>17/29</f>
        <v>0.5862068965517241</v>
      </c>
    </row>
    <row r="9" spans="1:12" ht="28.5" customHeight="1" thickBot="1">
      <c r="A9" s="20" t="s">
        <v>14</v>
      </c>
      <c r="B9" s="21"/>
      <c r="C9" s="10">
        <v>0.10526315789473684</v>
      </c>
      <c r="D9" s="10">
        <v>0.6153846153846154</v>
      </c>
      <c r="E9" s="29">
        <v>0</v>
      </c>
      <c r="F9" s="10">
        <v>0.6666666666666666</v>
      </c>
      <c r="G9" s="10">
        <v>0.18018018018018017</v>
      </c>
      <c r="H9" s="10">
        <v>0.018018018018018018</v>
      </c>
      <c r="I9" s="30">
        <v>0.11764705882352941</v>
      </c>
      <c r="J9" s="30">
        <v>0.9655172413793104</v>
      </c>
      <c r="K9" s="30">
        <v>0</v>
      </c>
      <c r="L9" s="30">
        <f>6/29</f>
        <v>0.20689655172413793</v>
      </c>
    </row>
    <row r="10" ht="15.75" customHeight="1" thickBot="1"/>
    <row r="11" spans="1:12" ht="15">
      <c r="A11" s="4">
        <v>2017</v>
      </c>
      <c r="B11" s="5"/>
      <c r="C11" s="6" t="s">
        <v>0</v>
      </c>
      <c r="D11" s="6" t="s">
        <v>1</v>
      </c>
      <c r="E11" s="7" t="s">
        <v>2</v>
      </c>
      <c r="F11" s="7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K11" s="6" t="s">
        <v>8</v>
      </c>
      <c r="L11" s="1" t="s">
        <v>9</v>
      </c>
    </row>
    <row r="12" spans="1:11" ht="24.75" customHeight="1">
      <c r="A12" s="17" t="s">
        <v>10</v>
      </c>
      <c r="B12" s="18"/>
      <c r="C12" s="9"/>
      <c r="D12" s="9"/>
      <c r="E12" s="10"/>
      <c r="F12" s="10"/>
      <c r="G12" s="9"/>
      <c r="H12" s="9"/>
      <c r="I12" s="11"/>
      <c r="J12" s="9"/>
      <c r="K12" s="9"/>
    </row>
    <row r="13" spans="1:12" ht="24.75" customHeight="1">
      <c r="A13" s="17" t="s">
        <v>11</v>
      </c>
      <c r="B13" s="18"/>
      <c r="C13" s="10">
        <v>0</v>
      </c>
      <c r="D13" s="10">
        <v>0.041666666666666664</v>
      </c>
      <c r="E13" s="10">
        <v>0.75</v>
      </c>
      <c r="F13" s="10">
        <v>0.015228426395939087</v>
      </c>
      <c r="G13" s="10">
        <v>0.5384615384615384</v>
      </c>
      <c r="H13" s="10">
        <v>0</v>
      </c>
      <c r="I13" s="10">
        <v>0.20689655172413793</v>
      </c>
      <c r="J13" s="10">
        <v>0</v>
      </c>
      <c r="K13" s="10">
        <v>0.2727272727272727</v>
      </c>
      <c r="L13" s="10">
        <v>0.6428571428571429</v>
      </c>
    </row>
    <row r="14" spans="1:12" ht="24.75" customHeight="1">
      <c r="A14" s="17" t="s">
        <v>12</v>
      </c>
      <c r="B14" s="18"/>
      <c r="C14" s="10">
        <v>0.2</v>
      </c>
      <c r="D14" s="10">
        <v>0.6666666666666666</v>
      </c>
      <c r="E14" s="10">
        <v>0.125</v>
      </c>
      <c r="F14" s="10">
        <v>0.5939086294416244</v>
      </c>
      <c r="G14" s="10">
        <v>0</v>
      </c>
      <c r="H14" s="10">
        <v>0.02</v>
      </c>
      <c r="I14" s="10">
        <v>0</v>
      </c>
      <c r="J14" s="10">
        <v>0.05555555555555555</v>
      </c>
      <c r="K14" s="10">
        <v>0.3333333333333333</v>
      </c>
      <c r="L14" s="10">
        <v>0.3142857142857143</v>
      </c>
    </row>
    <row r="15" spans="1:12" ht="24.75" customHeight="1">
      <c r="A15" s="17" t="s">
        <v>13</v>
      </c>
      <c r="B15" s="18"/>
      <c r="C15" s="10">
        <v>0.4</v>
      </c>
      <c r="D15" s="10">
        <v>0.041666666666666664</v>
      </c>
      <c r="E15" s="10">
        <v>0.125</v>
      </c>
      <c r="F15" s="10">
        <v>0.2639593908629442</v>
      </c>
      <c r="G15" s="10">
        <v>0</v>
      </c>
      <c r="H15" s="10">
        <v>0.08</v>
      </c>
      <c r="I15" s="10">
        <v>0</v>
      </c>
      <c r="J15" s="10">
        <v>0.6111111111111112</v>
      </c>
      <c r="K15" s="10">
        <v>0.36363636363636365</v>
      </c>
      <c r="L15" s="10">
        <v>0</v>
      </c>
    </row>
    <row r="16" spans="1:12" ht="24.75" customHeight="1" thickBot="1">
      <c r="A16" s="20" t="s">
        <v>14</v>
      </c>
      <c r="B16" s="21"/>
      <c r="C16" s="10">
        <v>0.4</v>
      </c>
      <c r="D16" s="10">
        <v>0.25</v>
      </c>
      <c r="E16" s="10">
        <v>0</v>
      </c>
      <c r="F16" s="10">
        <v>0.12690355329949238</v>
      </c>
      <c r="G16" s="10">
        <v>0.46153846153846156</v>
      </c>
      <c r="H16" s="10">
        <v>0.9</v>
      </c>
      <c r="I16" s="10">
        <v>0.7931034482758621</v>
      </c>
      <c r="J16" s="10">
        <v>0.3333333333333333</v>
      </c>
      <c r="K16" s="10">
        <v>0.030303030303030304</v>
      </c>
      <c r="L16" s="10">
        <v>0.04285714285714286</v>
      </c>
    </row>
    <row r="17" ht="24.75" customHeight="1"/>
    <row r="18" ht="24.75" customHeight="1" thickBot="1"/>
    <row r="19" spans="1:12" ht="24.75" customHeight="1">
      <c r="A19" s="12">
        <v>2016</v>
      </c>
      <c r="B19" s="13"/>
      <c r="C19" s="6" t="s">
        <v>0</v>
      </c>
      <c r="D19" s="6" t="s">
        <v>1</v>
      </c>
      <c r="E19" s="7" t="s">
        <v>2</v>
      </c>
      <c r="F19" s="7" t="s">
        <v>3</v>
      </c>
      <c r="G19" s="6" t="s">
        <v>4</v>
      </c>
      <c r="H19" s="6" t="s">
        <v>5</v>
      </c>
      <c r="I19" s="6" t="s">
        <v>6</v>
      </c>
      <c r="J19" s="6" t="s">
        <v>7</v>
      </c>
      <c r="K19" s="6" t="s">
        <v>8</v>
      </c>
      <c r="L19" s="1" t="s">
        <v>9</v>
      </c>
    </row>
    <row r="20" spans="1:11" ht="24.75" customHeight="1">
      <c r="A20" s="17" t="s">
        <v>10</v>
      </c>
      <c r="B20" s="18"/>
      <c r="C20" s="14"/>
      <c r="D20" s="14"/>
      <c r="E20" s="15"/>
      <c r="F20" s="15"/>
      <c r="G20" s="14"/>
      <c r="H20" s="14"/>
      <c r="I20" s="14"/>
      <c r="J20" s="14"/>
      <c r="K20" s="16"/>
    </row>
    <row r="21" spans="1:12" ht="24.75" customHeight="1">
      <c r="A21" s="17" t="s">
        <v>11</v>
      </c>
      <c r="B21" s="18"/>
      <c r="C21" s="10">
        <v>0.27692307692307694</v>
      </c>
      <c r="D21" s="10">
        <v>0.3125</v>
      </c>
      <c r="E21" s="10">
        <v>0.21084337349397592</v>
      </c>
      <c r="F21" s="10">
        <v>0.03333333333333333</v>
      </c>
      <c r="G21" s="10">
        <v>0.09467455621301775</v>
      </c>
      <c r="H21" s="10">
        <v>0.017543859649122806</v>
      </c>
      <c r="I21" s="10">
        <v>0</v>
      </c>
      <c r="J21" s="10">
        <v>0.02564102564102564</v>
      </c>
      <c r="K21" s="10">
        <v>0.02702702702702703</v>
      </c>
      <c r="L21" s="10">
        <v>0</v>
      </c>
    </row>
    <row r="22" spans="1:12" ht="24.75" customHeight="1">
      <c r="A22" s="17" t="s">
        <v>12</v>
      </c>
      <c r="B22" s="18"/>
      <c r="C22" s="10">
        <v>0.4461538461538462</v>
      </c>
      <c r="D22" s="10">
        <v>0.125</v>
      </c>
      <c r="E22" s="10">
        <v>0.7590361445783133</v>
      </c>
      <c r="F22" s="10">
        <v>0.36666666666666664</v>
      </c>
      <c r="G22" s="10">
        <v>0.005917159763313609</v>
      </c>
      <c r="H22" s="10">
        <v>0.017543859649122806</v>
      </c>
      <c r="I22" s="10">
        <v>0</v>
      </c>
      <c r="J22" s="10">
        <v>0.6410256410256411</v>
      </c>
      <c r="K22" s="10">
        <v>0.2972972972972973</v>
      </c>
      <c r="L22" s="10">
        <v>0.24390243902439024</v>
      </c>
    </row>
    <row r="23" spans="1:12" ht="24.75" customHeight="1">
      <c r="A23" s="17" t="s">
        <v>13</v>
      </c>
      <c r="B23" s="18"/>
      <c r="C23" s="10">
        <v>0.16923076923076924</v>
      </c>
      <c r="D23" s="10">
        <v>0.0625</v>
      </c>
      <c r="E23" s="10">
        <v>0.012048192771084338</v>
      </c>
      <c r="F23" s="10">
        <v>0</v>
      </c>
      <c r="G23" s="10">
        <v>0.08875739644970414</v>
      </c>
      <c r="H23" s="10">
        <v>0.08771929824561403</v>
      </c>
      <c r="I23" s="10">
        <v>0.5454545454545454</v>
      </c>
      <c r="J23" s="10">
        <v>0.23076923076923078</v>
      </c>
      <c r="K23" s="10">
        <v>0.10810810810810811</v>
      </c>
      <c r="L23" s="10">
        <v>0.04878048780487805</v>
      </c>
    </row>
    <row r="24" spans="1:12" ht="24.75" customHeight="1" thickBot="1">
      <c r="A24" s="20" t="s">
        <v>14</v>
      </c>
      <c r="B24" s="21"/>
      <c r="C24" s="10">
        <v>0.1076923076923077</v>
      </c>
      <c r="D24" s="10">
        <v>0.5</v>
      </c>
      <c r="E24" s="10">
        <v>0.018072289156626505</v>
      </c>
      <c r="F24" s="10">
        <v>0.6</v>
      </c>
      <c r="G24" s="10">
        <v>0.8106508875739645</v>
      </c>
      <c r="H24" s="10">
        <v>0.8771929824561403</v>
      </c>
      <c r="I24" s="10">
        <v>0.45454545454545453</v>
      </c>
      <c r="J24" s="10">
        <v>0.10256410256410256</v>
      </c>
      <c r="K24" s="10">
        <v>0.5675675675675675</v>
      </c>
      <c r="L24" s="10">
        <v>0.7073170731707317</v>
      </c>
    </row>
    <row r="25" ht="24.75" customHeight="1"/>
    <row r="26" ht="24.75" customHeight="1"/>
    <row r="27" spans="1:12" ht="24.75" customHeight="1">
      <c r="A27" s="22">
        <v>2015</v>
      </c>
      <c r="B27" s="23"/>
      <c r="C27" s="6" t="s">
        <v>0</v>
      </c>
      <c r="D27" s="6" t="s">
        <v>1</v>
      </c>
      <c r="E27" s="7" t="s">
        <v>2</v>
      </c>
      <c r="F27" s="7" t="s">
        <v>3</v>
      </c>
      <c r="G27" s="6" t="s">
        <v>4</v>
      </c>
      <c r="H27" s="6" t="s">
        <v>5</v>
      </c>
      <c r="I27" s="6" t="s">
        <v>6</v>
      </c>
      <c r="J27" s="6" t="s">
        <v>7</v>
      </c>
      <c r="K27" s="6" t="s">
        <v>8</v>
      </c>
      <c r="L27" s="1" t="s">
        <v>9</v>
      </c>
    </row>
    <row r="28" spans="1:11" ht="24.75" customHeight="1">
      <c r="A28" s="17" t="s">
        <v>10</v>
      </c>
      <c r="B28" s="18"/>
      <c r="C28" s="14"/>
      <c r="D28" s="14"/>
      <c r="E28" s="15"/>
      <c r="F28" s="15"/>
      <c r="G28" s="14"/>
      <c r="H28" s="14"/>
      <c r="I28" s="14"/>
      <c r="J28" s="14"/>
      <c r="K28" s="14"/>
    </row>
    <row r="29" spans="1:12" ht="24.75" customHeight="1">
      <c r="A29" s="17" t="s">
        <v>15</v>
      </c>
      <c r="B29" s="18"/>
      <c r="C29" s="10">
        <v>0.4444444444444444</v>
      </c>
      <c r="D29" s="10">
        <v>0.2</v>
      </c>
      <c r="E29" s="10">
        <v>0.6153846153846154</v>
      </c>
      <c r="F29" s="10">
        <v>0</v>
      </c>
      <c r="G29" s="10">
        <v>0.4</v>
      </c>
      <c r="H29" s="10">
        <v>0.0967741935483871</v>
      </c>
      <c r="I29" s="10">
        <v>0</v>
      </c>
      <c r="J29" s="10">
        <v>0</v>
      </c>
      <c r="K29" s="10">
        <v>0.34210526315789475</v>
      </c>
      <c r="L29" s="10">
        <v>0</v>
      </c>
    </row>
    <row r="30" spans="1:12" ht="24.75" customHeight="1">
      <c r="A30" s="17" t="s">
        <v>16</v>
      </c>
      <c r="B30" s="18"/>
      <c r="C30" s="10">
        <v>0.3333333333333333</v>
      </c>
      <c r="D30" s="10">
        <v>0.05</v>
      </c>
      <c r="E30" s="10">
        <v>0.23076923076923078</v>
      </c>
      <c r="F30" s="10">
        <v>0</v>
      </c>
      <c r="G30" s="10">
        <v>0.08571428571428572</v>
      </c>
      <c r="H30" s="10">
        <v>0.21505376344086022</v>
      </c>
      <c r="I30" s="10">
        <v>0.7142857142857143</v>
      </c>
      <c r="J30" s="10">
        <v>0</v>
      </c>
      <c r="K30" s="10">
        <v>0.5263157894736842</v>
      </c>
      <c r="L30" s="10">
        <v>0.15730337078651685</v>
      </c>
    </row>
    <row r="31" spans="1:12" ht="24.75" customHeight="1">
      <c r="A31" s="17" t="s">
        <v>17</v>
      </c>
      <c r="B31" s="18"/>
      <c r="C31" s="10">
        <v>0.06666666666666667</v>
      </c>
      <c r="D31" s="10">
        <v>0.5</v>
      </c>
      <c r="E31" s="10">
        <v>0.11538461538461539</v>
      </c>
      <c r="F31" s="10">
        <v>0.2</v>
      </c>
      <c r="G31" s="10">
        <v>0.04285714285714286</v>
      </c>
      <c r="H31" s="10">
        <v>0.3225806451612903</v>
      </c>
      <c r="I31" s="10">
        <v>0</v>
      </c>
      <c r="J31" s="10">
        <v>0</v>
      </c>
      <c r="K31" s="10">
        <v>0.10526315789473684</v>
      </c>
      <c r="L31" s="10">
        <v>0.4606741573033708</v>
      </c>
    </row>
    <row r="32" spans="1:12" ht="24.75" customHeight="1">
      <c r="A32" s="19" t="s">
        <v>18</v>
      </c>
      <c r="B32" s="19"/>
      <c r="C32" s="10">
        <v>0.15555555555555556</v>
      </c>
      <c r="D32" s="10">
        <v>0.25</v>
      </c>
      <c r="E32" s="10">
        <v>0.038461538461538464</v>
      </c>
      <c r="F32" s="10">
        <v>0.8</v>
      </c>
      <c r="G32" s="10">
        <v>0.4714285714285714</v>
      </c>
      <c r="H32" s="10">
        <v>0.3655913978494624</v>
      </c>
      <c r="I32" s="10">
        <v>0.2857142857142857</v>
      </c>
      <c r="J32" s="10">
        <v>1</v>
      </c>
      <c r="K32" s="10">
        <v>0.02631578947368421</v>
      </c>
      <c r="L32" s="10">
        <v>0.38202247191011235</v>
      </c>
    </row>
  </sheetData>
  <sheetProtection/>
  <mergeCells count="21">
    <mergeCell ref="A8:B8"/>
    <mergeCell ref="A9:B9"/>
    <mergeCell ref="A5:B5"/>
    <mergeCell ref="A6:B6"/>
    <mergeCell ref="A7:B7"/>
    <mergeCell ref="A12:B12"/>
    <mergeCell ref="A13:B13"/>
    <mergeCell ref="A14:B14"/>
    <mergeCell ref="A15:B15"/>
    <mergeCell ref="A16:B16"/>
    <mergeCell ref="A20:B20"/>
    <mergeCell ref="A29:B29"/>
    <mergeCell ref="A30:B30"/>
    <mergeCell ref="A31:B31"/>
    <mergeCell ref="A32:B32"/>
    <mergeCell ref="A21:B21"/>
    <mergeCell ref="A22:B22"/>
    <mergeCell ref="A23:B23"/>
    <mergeCell ref="A24:B24"/>
    <mergeCell ref="A27:B27"/>
    <mergeCell ref="A28:B28"/>
  </mergeCells>
  <conditionalFormatting sqref="A13:IV13 A21:IV21 A28:IV29">
    <cfRule type="cellIs" priority="2" dxfId="4" operator="greaterThan" stopIfTrue="1">
      <formula>0.24</formula>
    </cfRule>
  </conditionalFormatting>
  <conditionalFormatting sqref="A6:IV6">
    <cfRule type="cellIs" priority="1" dxfId="4" operator="greaterThan" stopIfTrue="1">
      <formula>0.24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8"/>
  <sheetViews>
    <sheetView zoomScalePageLayoutView="0" workbookViewId="0" topLeftCell="A1">
      <selection activeCell="A4" sqref="A4:K8"/>
    </sheetView>
  </sheetViews>
  <sheetFormatPr defaultColWidth="9.140625" defaultRowHeight="15"/>
  <cols>
    <col min="1" max="2" width="6.57421875" style="0" customWidth="1"/>
  </cols>
  <sheetData>
    <row r="4" spans="1:11" ht="15">
      <c r="A4" t="s">
        <v>22</v>
      </c>
      <c r="B4" s="6" t="s">
        <v>0</v>
      </c>
      <c r="C4" s="6" t="s">
        <v>1</v>
      </c>
      <c r="D4" s="7" t="s">
        <v>2</v>
      </c>
      <c r="E4" s="7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1" t="s">
        <v>9</v>
      </c>
    </row>
    <row r="5" spans="1:11" s="2" customFormat="1" ht="40.5" customHeight="1">
      <c r="A5" s="8">
        <v>2018</v>
      </c>
      <c r="B5" s="10">
        <v>0.05263157894736842</v>
      </c>
      <c r="C5" s="10">
        <v>0</v>
      </c>
      <c r="D5" s="28">
        <v>0.75</v>
      </c>
      <c r="E5" s="10">
        <v>0.022222222222222223</v>
      </c>
      <c r="F5" s="10">
        <v>0.5855855855855856</v>
      </c>
      <c r="G5" s="10">
        <v>0.6306306306306306</v>
      </c>
      <c r="H5" s="30">
        <v>0</v>
      </c>
      <c r="I5" s="30">
        <v>0</v>
      </c>
      <c r="J5" s="30">
        <v>0.8596491228070176</v>
      </c>
      <c r="K5" s="30">
        <v>0</v>
      </c>
    </row>
    <row r="6" spans="1:11" s="2" customFormat="1" ht="24.75" customHeight="1">
      <c r="A6" s="8">
        <v>2017</v>
      </c>
      <c r="B6" s="10">
        <v>0</v>
      </c>
      <c r="C6" s="10">
        <v>0.041666666666666664</v>
      </c>
      <c r="D6" s="10">
        <v>0.75</v>
      </c>
      <c r="E6" s="10">
        <v>0.015228426395939087</v>
      </c>
      <c r="F6" s="10">
        <v>0.5384615384615384</v>
      </c>
      <c r="G6" s="10">
        <v>0</v>
      </c>
      <c r="H6" s="10">
        <v>0.20689655172413793</v>
      </c>
      <c r="I6" s="10">
        <v>0</v>
      </c>
      <c r="J6" s="10">
        <v>0.2727272727272727</v>
      </c>
      <c r="K6" s="10">
        <v>0.6428571428571429</v>
      </c>
    </row>
    <row r="7" spans="1:11" s="2" customFormat="1" ht="24.75" customHeight="1">
      <c r="A7" s="8">
        <v>2016</v>
      </c>
      <c r="B7" s="10">
        <v>0.27692307692307694</v>
      </c>
      <c r="C7" s="10">
        <v>0.3125</v>
      </c>
      <c r="D7" s="10">
        <v>0.21084337349397592</v>
      </c>
      <c r="E7" s="10">
        <v>0.03333333333333333</v>
      </c>
      <c r="F7" s="10">
        <v>0.09467455621301775</v>
      </c>
      <c r="G7" s="10">
        <v>0.017543859649122806</v>
      </c>
      <c r="H7" s="10">
        <v>0</v>
      </c>
      <c r="I7" s="10">
        <v>0.02564102564102564</v>
      </c>
      <c r="J7" s="10">
        <v>0.02702702702702703</v>
      </c>
      <c r="K7" s="10">
        <v>0</v>
      </c>
    </row>
    <row r="8" spans="1:11" s="2" customFormat="1" ht="24.75" customHeight="1">
      <c r="A8" s="8">
        <v>2015</v>
      </c>
      <c r="B8" s="10">
        <v>0.4444444444444444</v>
      </c>
      <c r="C8" s="10">
        <v>0.2</v>
      </c>
      <c r="D8" s="10">
        <v>0.6153846153846154</v>
      </c>
      <c r="E8" s="10">
        <v>0</v>
      </c>
      <c r="F8" s="10">
        <v>0.4</v>
      </c>
      <c r="G8" s="10">
        <v>0.0967741935483871</v>
      </c>
      <c r="H8" s="10">
        <v>0</v>
      </c>
      <c r="I8" s="10">
        <v>0</v>
      </c>
      <c r="J8" s="10">
        <v>0.34210526315789475</v>
      </c>
      <c r="K8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4" sqref="N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Policy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2019-03-07T14:28:04Z</cp:lastPrinted>
  <dcterms:created xsi:type="dcterms:W3CDTF">2019-02-25T14:25:34Z</dcterms:created>
  <dcterms:modified xsi:type="dcterms:W3CDTF">2019-03-07T16:39:10Z</dcterms:modified>
  <cp:category/>
  <cp:version/>
  <cp:contentType/>
  <cp:contentStatus/>
</cp:coreProperties>
</file>