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6AR12M\Excel Downloads\"/>
    </mc:Choice>
  </mc:AlternateContent>
  <bookViews>
    <workbookView xWindow="0" yWindow="0" windowWidth="28800" windowHeight="14235" firstSheet="4" activeTab="14"/>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Report17A!$A$1:$C$13</definedName>
    <definedName name="_xlnm.Print_Area" localSheetId="8">Report17B!$A$10:$F$23</definedName>
    <definedName name="_xlnm.Print_Area" localSheetId="9">Report18!$A$9:$C$32</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Report20!$A$11:$C$776</definedName>
    <definedName name="_xlnm.Print_Area" localSheetId="13">Report21!$A$11:$E$194</definedName>
    <definedName name="_xlnm.Print_Area" localSheetId="14">Report22!$A$11:$C$20</definedName>
    <definedName name="_xlnm.Print_Area" localSheetId="15">Report23!$A$9:$F$59</definedName>
    <definedName name="_xlnm.Print_Area" localSheetId="1">Report5!$A$10:$D$373</definedName>
    <definedName name="_xlnm.Print_Area" localSheetId="2">Report6!$A$10:$E$286</definedName>
    <definedName name="_xlnm.Print_Area" localSheetId="3">Report6A!$A$10:$F$187</definedName>
    <definedName name="_xlnm.Print_Area" localSheetId="4">Report7!$A$10:$D$187</definedName>
    <definedName name="_xlnm.Print_Area" localSheetId="5">Report8!$A$10:$D$187</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workbook>
</file>

<file path=xl/calcChain.xml><?xml version="1.0" encoding="utf-8"?>
<calcChain xmlns="http://schemas.openxmlformats.org/spreadsheetml/2006/main">
  <c r="F56" i="19" l="1"/>
  <c r="E56" i="19"/>
  <c r="F55" i="19"/>
  <c r="E55" i="19"/>
  <c r="F54" i="19"/>
  <c r="E54" i="19"/>
  <c r="F53" i="19"/>
  <c r="E53" i="19"/>
  <c r="D51" i="19"/>
  <c r="C51" i="19"/>
  <c r="F51" i="19" s="1"/>
  <c r="F50" i="19"/>
  <c r="E50" i="19"/>
  <c r="F49" i="19"/>
  <c r="E49" i="19"/>
  <c r="F48" i="19"/>
  <c r="E48" i="19"/>
  <c r="E51" i="19" s="1"/>
  <c r="D46" i="19"/>
  <c r="E46" i="19"/>
  <c r="C46" i="19"/>
  <c r="F46" i="19" s="1"/>
  <c r="D45" i="19"/>
  <c r="E45" i="19" s="1"/>
  <c r="C45" i="19"/>
  <c r="F45" i="19" s="1"/>
  <c r="F44" i="19"/>
  <c r="E44" i="19"/>
  <c r="D42" i="19"/>
  <c r="C42" i="19"/>
  <c r="F42" i="19" s="1"/>
  <c r="F41" i="19"/>
  <c r="E41" i="19"/>
  <c r="F39" i="19"/>
  <c r="E39" i="19"/>
  <c r="F38" i="19"/>
  <c r="E38" i="19"/>
  <c r="E30" i="19"/>
  <c r="F30" i="19" s="1"/>
  <c r="F29" i="19"/>
  <c r="E29" i="19"/>
  <c r="E28" i="19"/>
  <c r="F28" i="19" s="1"/>
  <c r="E27" i="19"/>
  <c r="F27" i="19" s="1"/>
  <c r="D25" i="19"/>
  <c r="C25" i="19"/>
  <c r="F24" i="19"/>
  <c r="E24" i="19"/>
  <c r="E23" i="19"/>
  <c r="F23" i="19" s="1"/>
  <c r="E22" i="19"/>
  <c r="F22" i="19" s="1"/>
  <c r="D19" i="19"/>
  <c r="D20" i="19" s="1"/>
  <c r="C19" i="19"/>
  <c r="C20" i="19" s="1"/>
  <c r="E18" i="19"/>
  <c r="F18" i="19" s="1"/>
  <c r="D16" i="19"/>
  <c r="E16" i="19" s="1"/>
  <c r="C16" i="19"/>
  <c r="E15" i="19"/>
  <c r="F15" i="19" s="1"/>
  <c r="E13" i="19"/>
  <c r="F13" i="19" s="1"/>
  <c r="E12" i="19"/>
  <c r="F12" i="19" s="1"/>
  <c r="E185" i="17"/>
  <c r="E184" i="17"/>
  <c r="E181" i="17"/>
  <c r="E180" i="17"/>
  <c r="E177" i="17"/>
  <c r="E176" i="17"/>
  <c r="E173" i="17"/>
  <c r="E172" i="17"/>
  <c r="E169" i="17"/>
  <c r="E168" i="17"/>
  <c r="E165" i="17"/>
  <c r="E164" i="17"/>
  <c r="E161" i="17"/>
  <c r="E160" i="17"/>
  <c r="E157" i="17"/>
  <c r="E156" i="17"/>
  <c r="E153" i="17"/>
  <c r="E152" i="17"/>
  <c r="E149" i="17"/>
  <c r="E148" i="17"/>
  <c r="E145" i="17"/>
  <c r="E144" i="17"/>
  <c r="E141" i="17"/>
  <c r="E140" i="17"/>
  <c r="E137" i="17"/>
  <c r="E136" i="17"/>
  <c r="E133" i="17"/>
  <c r="E132" i="17"/>
  <c r="E129" i="17"/>
  <c r="E128" i="17"/>
  <c r="E125" i="17"/>
  <c r="E124" i="17"/>
  <c r="E121" i="17"/>
  <c r="E120" i="17"/>
  <c r="E117" i="17"/>
  <c r="E116" i="17"/>
  <c r="E113" i="17"/>
  <c r="E112" i="17"/>
  <c r="E109" i="17"/>
  <c r="E108" i="17"/>
  <c r="E105" i="17"/>
  <c r="E104" i="17"/>
  <c r="E101" i="17"/>
  <c r="E100" i="17"/>
  <c r="E97" i="17"/>
  <c r="E96" i="17"/>
  <c r="E93" i="17"/>
  <c r="E92" i="17"/>
  <c r="E89" i="17"/>
  <c r="E88" i="17"/>
  <c r="E85" i="17"/>
  <c r="E84" i="17"/>
  <c r="E81" i="17"/>
  <c r="E80" i="17"/>
  <c r="E77" i="17"/>
  <c r="E76" i="17"/>
  <c r="E73" i="17"/>
  <c r="E72" i="17"/>
  <c r="E69" i="17"/>
  <c r="E68" i="17"/>
  <c r="E65" i="17"/>
  <c r="E64" i="17"/>
  <c r="E61" i="17"/>
  <c r="E60" i="17"/>
  <c r="E57" i="17"/>
  <c r="E56" i="17"/>
  <c r="E53" i="17"/>
  <c r="E52" i="17"/>
  <c r="E49" i="17"/>
  <c r="E48" i="17"/>
  <c r="E45" i="17"/>
  <c r="E44" i="17"/>
  <c r="E41" i="17"/>
  <c r="E40" i="17"/>
  <c r="E37" i="17"/>
  <c r="E36" i="17"/>
  <c r="E33" i="17"/>
  <c r="E32" i="17"/>
  <c r="E29" i="17"/>
  <c r="E28" i="17"/>
  <c r="E25" i="17"/>
  <c r="E24" i="17"/>
  <c r="E21" i="17"/>
  <c r="E20" i="17"/>
  <c r="E17" i="17"/>
  <c r="E16" i="17"/>
  <c r="E13" i="17"/>
  <c r="E12" i="17"/>
  <c r="G61" i="16"/>
  <c r="F61" i="16"/>
  <c r="E61" i="16"/>
  <c r="D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D31" i="15"/>
  <c r="F31" i="15" s="1"/>
  <c r="F29" i="15"/>
  <c r="F27" i="15"/>
  <c r="F25" i="15"/>
  <c r="F23" i="15"/>
  <c r="F21" i="15"/>
  <c r="F19" i="15"/>
  <c r="F17" i="15"/>
  <c r="F15" i="15"/>
  <c r="F13" i="15"/>
  <c r="F11" i="15"/>
  <c r="E31" i="14"/>
  <c r="F31" i="14" s="1"/>
  <c r="D31" i="14"/>
  <c r="F29" i="14"/>
  <c r="F27" i="14"/>
  <c r="F25" i="14"/>
  <c r="F23" i="14"/>
  <c r="F21" i="14"/>
  <c r="F19" i="14"/>
  <c r="F17" i="14"/>
  <c r="F15" i="14"/>
  <c r="F13" i="14"/>
  <c r="F11" i="14"/>
  <c r="F23" i="12"/>
  <c r="E23" i="12"/>
  <c r="D23" i="12"/>
  <c r="C23" i="12"/>
  <c r="F36" i="10"/>
  <c r="E36" i="10"/>
  <c r="D35" i="10"/>
  <c r="C35" i="10"/>
  <c r="F35" i="10" s="1"/>
  <c r="F34" i="10"/>
  <c r="E34" i="10"/>
  <c r="F33" i="10"/>
  <c r="E33" i="10"/>
  <c r="F32" i="10"/>
  <c r="E32" i="10"/>
  <c r="F31" i="10"/>
  <c r="E31" i="10"/>
  <c r="F30" i="10"/>
  <c r="E30" i="10"/>
  <c r="E27" i="10"/>
  <c r="F27" i="10"/>
  <c r="D26" i="10"/>
  <c r="C26" i="10"/>
  <c r="E25" i="10"/>
  <c r="F25" i="10" s="1"/>
  <c r="F24" i="10"/>
  <c r="E24" i="10"/>
  <c r="E23" i="10"/>
  <c r="F23" i="10"/>
  <c r="F22" i="10"/>
  <c r="E22" i="10"/>
  <c r="E21" i="10"/>
  <c r="F21" i="10" s="1"/>
  <c r="F18" i="10"/>
  <c r="E18" i="10"/>
  <c r="D17" i="10"/>
  <c r="C17" i="10"/>
  <c r="E17" i="10" s="1"/>
  <c r="F16" i="10"/>
  <c r="E16" i="10"/>
  <c r="F15" i="10"/>
  <c r="E15" i="10"/>
  <c r="F14" i="10"/>
  <c r="E14" i="10"/>
  <c r="F13" i="10"/>
  <c r="E13" i="10"/>
  <c r="F12" i="10"/>
  <c r="E12" i="10"/>
  <c r="C187" i="9"/>
  <c r="C187" i="8"/>
  <c r="F187" i="7"/>
  <c r="E284" i="6"/>
  <c r="E279" i="6"/>
  <c r="E274" i="6"/>
  <c r="E269" i="6"/>
  <c r="E264" i="6"/>
  <c r="E259" i="6"/>
  <c r="E254" i="6"/>
  <c r="E247" i="6"/>
  <c r="E242" i="6"/>
  <c r="E237" i="6"/>
  <c r="E232" i="6"/>
  <c r="E226" i="6"/>
  <c r="E221" i="6"/>
  <c r="E216" i="6"/>
  <c r="E208" i="6"/>
  <c r="E203" i="6"/>
  <c r="E198" i="6"/>
  <c r="E193" i="6"/>
  <c r="E183" i="6"/>
  <c r="E178" i="6"/>
  <c r="E173" i="6"/>
  <c r="E168" i="6"/>
  <c r="E163" i="6"/>
  <c r="E158" i="6"/>
  <c r="E153" i="6"/>
  <c r="E148" i="6"/>
  <c r="E140" i="6"/>
  <c r="E133" i="6"/>
  <c r="E128" i="6"/>
  <c r="E114" i="6"/>
  <c r="E103" i="6"/>
  <c r="E95" i="6"/>
  <c r="E88" i="6"/>
  <c r="E83" i="6"/>
  <c r="E78" i="6"/>
  <c r="E73" i="6"/>
  <c r="E68" i="6"/>
  <c r="E63" i="6"/>
  <c r="E58" i="6"/>
  <c r="E53" i="6"/>
  <c r="E44" i="6"/>
  <c r="E39" i="6"/>
  <c r="E34" i="6"/>
  <c r="E29" i="6"/>
  <c r="D372" i="5"/>
  <c r="D369" i="5"/>
  <c r="D361" i="5"/>
  <c r="D371" i="5" s="1"/>
  <c r="D373" i="5" s="1"/>
  <c r="D353" i="5"/>
  <c r="D345" i="5"/>
  <c r="D337" i="5"/>
  <c r="D329" i="5"/>
  <c r="D321" i="5"/>
  <c r="D313" i="5"/>
  <c r="D305" i="5"/>
  <c r="D297" i="5"/>
  <c r="D289" i="5"/>
  <c r="D281" i="5"/>
  <c r="D273" i="5"/>
  <c r="D265" i="5"/>
  <c r="D257" i="5"/>
  <c r="D249" i="5"/>
  <c r="D241" i="5"/>
  <c r="D233" i="5"/>
  <c r="D225" i="5"/>
  <c r="D217" i="5"/>
  <c r="D209" i="5"/>
  <c r="D201" i="5"/>
  <c r="D193" i="5"/>
  <c r="D185" i="5"/>
  <c r="D177" i="5"/>
  <c r="D169" i="5"/>
  <c r="D161" i="5"/>
  <c r="D153" i="5"/>
  <c r="D145" i="5"/>
  <c r="D137" i="5"/>
  <c r="D129" i="5"/>
  <c r="D121" i="5"/>
  <c r="D113" i="5"/>
  <c r="D105" i="5"/>
  <c r="D97" i="5"/>
  <c r="D89" i="5"/>
  <c r="D81" i="5"/>
  <c r="D73" i="5"/>
  <c r="D65" i="5"/>
  <c r="D57" i="5"/>
  <c r="D49" i="5"/>
  <c r="D41" i="5"/>
  <c r="D33" i="5"/>
  <c r="D25" i="5"/>
  <c r="D17" i="5"/>
  <c r="E35" i="10"/>
  <c r="E25" i="19" l="1"/>
  <c r="E19" i="19"/>
  <c r="F19" i="19" s="1"/>
  <c r="F17" i="10"/>
  <c r="E26" i="10"/>
  <c r="F26" i="10" s="1"/>
  <c r="H61" i="16"/>
  <c r="F16" i="19"/>
  <c r="E286" i="6"/>
  <c r="E20" i="19"/>
  <c r="F25" i="19"/>
  <c r="F20" i="19"/>
  <c r="E42" i="19"/>
</calcChain>
</file>

<file path=xl/sharedStrings.xml><?xml version="1.0" encoding="utf-8"?>
<sst xmlns="http://schemas.openxmlformats.org/spreadsheetml/2006/main" count="3854" uniqueCount="747">
  <si>
    <t>THE HOSPITAL OF CENTRAL CONNECTICUT</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</si>
  <si>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</si>
  <si>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</si>
  <si>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</si>
  <si>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</si>
  <si>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</si>
  <si>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</si>
  <si>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</si>
  <si>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</si>
  <si>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</si>
  <si>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HARTFORD HEALTH CARE CORPORATION</t>
  </si>
  <si>
    <t>Affiliate Description</t>
  </si>
  <si>
    <t>PARENT CORPORATION</t>
  </si>
  <si>
    <t xml:space="preserve">Affiliate type of service </t>
  </si>
  <si>
    <t>Parent Corporation</t>
  </si>
  <si>
    <t>Tax Status</t>
  </si>
  <si>
    <t>Not for Profit</t>
  </si>
  <si>
    <t>Street Address</t>
  </si>
  <si>
    <t>One State Street, Suite 19</t>
  </si>
  <si>
    <t xml:space="preserve">Town </t>
  </si>
  <si>
    <t>Hartford</t>
  </si>
  <si>
    <t>State</t>
  </si>
  <si>
    <t>Connecticut</t>
  </si>
  <si>
    <t>Zip Code</t>
  </si>
  <si>
    <t xml:space="preserve">06103 - </t>
  </si>
  <si>
    <t>CEO Name</t>
  </si>
  <si>
    <t>Lucille Janatka</t>
  </si>
  <si>
    <t>CEO Title</t>
  </si>
  <si>
    <t>President &amp; CEO</t>
  </si>
  <si>
    <t>CT Agent Name</t>
  </si>
  <si>
    <t>Winship Service corporation</t>
  </si>
  <si>
    <t>CT Agent Company</t>
  </si>
  <si>
    <t>Winship Service Corporation</t>
  </si>
  <si>
    <t>CT Agent Company Street Address</t>
  </si>
  <si>
    <t>One Constitution Plaza</t>
  </si>
  <si>
    <t xml:space="preserve">CT Agent Town </t>
  </si>
  <si>
    <t>CT Agent State</t>
  </si>
  <si>
    <t>CT Agent Zip Code</t>
  </si>
  <si>
    <t>06103 - 1919</t>
  </si>
  <si>
    <t xml:space="preserve">B.      </t>
  </si>
  <si>
    <t>BACKUS CORPORATION</t>
  </si>
  <si>
    <t xml:space="preserve">Parent Corporation for The William W Backus Hospital - Purpose is to promote and further the welfare, prgrams &amp; activities for the hospital or other affiiates where applicable </t>
  </si>
  <si>
    <t>326 Washington St</t>
  </si>
  <si>
    <t>Norwich</t>
  </si>
  <si>
    <t xml:space="preserve">06360 - </t>
  </si>
  <si>
    <t>Bimal Patel</t>
  </si>
  <si>
    <t>Backus Hospital</t>
  </si>
  <si>
    <t xml:space="preserve">C.      </t>
  </si>
  <si>
    <t>BACKUS MEDICAL CENTER CONDOMINIUM ASSOCIATION, INC</t>
  </si>
  <si>
    <t xml:space="preserve">An air rights condominium association organized to manage the physician occupied portion of the hopsital owned medical office building </t>
  </si>
  <si>
    <t>Real Estate</t>
  </si>
  <si>
    <t>For Profit</t>
  </si>
  <si>
    <t>330 Washington St</t>
  </si>
  <si>
    <t>Daniel E Lohr</t>
  </si>
  <si>
    <t>President</t>
  </si>
  <si>
    <t xml:space="preserve">Norwich </t>
  </si>
  <si>
    <t xml:space="preserve">D.      </t>
  </si>
  <si>
    <t>BACKUS PHYSICIAN SERVICES, LLC</t>
  </si>
  <si>
    <t xml:space="preserve">Provide medical and surgical physician services, is a subsidieary of CONNCARE, INC </t>
  </si>
  <si>
    <t>Physicians Services</t>
  </si>
  <si>
    <t>112 Lafayette Street</t>
  </si>
  <si>
    <t>Jeffrey Flaks</t>
  </si>
  <si>
    <t>Chair</t>
  </si>
  <si>
    <t>CONNCare, Inc</t>
  </si>
  <si>
    <t xml:space="preserve">E.      </t>
  </si>
  <si>
    <t>CENCONN SERVICES, INC.</t>
  </si>
  <si>
    <t>The corporation performs various functions that support the other affiliates.  100% owned by Central CT Health Alliance.</t>
  </si>
  <si>
    <t>Affilate Support Services</t>
  </si>
  <si>
    <t>100 Grand Street</t>
  </si>
  <si>
    <t>New Britain</t>
  </si>
  <si>
    <t xml:space="preserve">06050 - </t>
  </si>
  <si>
    <t>Elizabeth Schlaff, Esq.</t>
  </si>
  <si>
    <t>The Hospital of Central CT</t>
  </si>
  <si>
    <t xml:space="preserve">F.      </t>
  </si>
  <si>
    <t>CENTRAL CT HEALTH ALLIANCE</t>
  </si>
  <si>
    <t>Organized for the purpose of benefiting, carrying out the purpose of, and upholding, promoting and furthering the welfare programs and activities of Hartford Health Care Corporation and other affiliates.</t>
  </si>
  <si>
    <t>Managed Services Org. (MSO)</t>
  </si>
  <si>
    <t>Clarence Silvia</t>
  </si>
  <si>
    <t>President/CEO</t>
  </si>
  <si>
    <t xml:space="preserve">G.      </t>
  </si>
  <si>
    <t>COMMUNITY MEDICAL PARTNERS, INC</t>
  </si>
  <si>
    <t xml:space="preserve">Provide professional medical services to the patients of affilaites of Backus Corporation and to other individuals in areas and communities served by the corporation  </t>
  </si>
  <si>
    <t>James G Watkins, Jr</t>
  </si>
  <si>
    <t>CEO</t>
  </si>
  <si>
    <t>James G Watkins Jr</t>
  </si>
  <si>
    <t xml:space="preserve">H.      </t>
  </si>
  <si>
    <t>CONNCARE, INC</t>
  </si>
  <si>
    <t xml:space="preserve">Subisdiary of Backus Health Care Inc - Purpose to provide occupational health services to employers and their employees </t>
  </si>
  <si>
    <t>Occupational Heath</t>
  </si>
  <si>
    <t>President and CEO</t>
  </si>
  <si>
    <t>Melinda A Agsten, Esq</t>
  </si>
  <si>
    <t>Wiggins &amp; Dana</t>
  </si>
  <si>
    <t xml:space="preserve">I.      </t>
  </si>
  <si>
    <t>H.H.M.O.B. CORPORATION</t>
  </si>
  <si>
    <t xml:space="preserve">REAL ESTATE </t>
  </si>
  <si>
    <t>80 Seymour Street</t>
  </si>
  <si>
    <t xml:space="preserve">06102 - </t>
  </si>
  <si>
    <t>Elliot Joseph</t>
  </si>
  <si>
    <t xml:space="preserve">J.      </t>
  </si>
  <si>
    <t>HARTFORD - MIDDLESEX CLINICAL SYSTEM LLC</t>
  </si>
  <si>
    <t xml:space="preserve">A LIMITED LIABILITY CORPORATION IN FURTHERANCE OF THE CHARITABLE PURPOSES OF HARTFORD HOSPITAL, MIDDLESEX HOSPITAL AND THEIR RESPECTIVE HEALTHCARE DELIVERY SYSTEMS. </t>
  </si>
  <si>
    <t>Arthur McDowell, M.D.</t>
  </si>
  <si>
    <t>Chairman</t>
  </si>
  <si>
    <t xml:space="preserve">K.      </t>
  </si>
  <si>
    <t>HARTFORD HEALTHCARE ACCOUNTABLE CARE ORGANIZATION, INC</t>
  </si>
  <si>
    <t xml:space="preserve">To operate as an ACO comprised of provider and supplier participants who are committed to working together to manage and coordinate care for Medicare beneficiaries with the goal of improving quality and reducing unnecessary services. </t>
  </si>
  <si>
    <t>Accountable Care Organization</t>
  </si>
  <si>
    <t>James P. Cardon, MD</t>
  </si>
  <si>
    <t xml:space="preserve">L.      </t>
  </si>
  <si>
    <t>HARTFORD HEALTHCARE AT HOME, INC.</t>
  </si>
  <si>
    <t>PROVIDE, PLAN AND DEVELOP A CONTINUUM OF HOME CARE AND COMMUNITY HEALTH SERVICES.</t>
  </si>
  <si>
    <t>Home Health/VNAs</t>
  </si>
  <si>
    <t>103 Woodland Street</t>
  </si>
  <si>
    <t xml:space="preserve">06105 - </t>
  </si>
  <si>
    <t>Michael Soccio</t>
  </si>
  <si>
    <t>Winship Services Corporation</t>
  </si>
  <si>
    <t xml:space="preserve">M.      </t>
  </si>
  <si>
    <t>HARTFORD HEALTHCARE ENDOWMENT LLC</t>
  </si>
  <si>
    <t xml:space="preserve">Maintaining and manageing pooled endowment investments for the coporation  </t>
  </si>
  <si>
    <t/>
  </si>
  <si>
    <t xml:space="preserve">Hartford </t>
  </si>
  <si>
    <t xml:space="preserve">N.      </t>
  </si>
  <si>
    <t>HARTFORD HEALTHCARE LABORATORIES, LLC.</t>
  </si>
  <si>
    <t>Lab</t>
  </si>
  <si>
    <t>129 Patricia Genova Drive</t>
  </si>
  <si>
    <t>Newington</t>
  </si>
  <si>
    <t xml:space="preserve">06111 - </t>
  </si>
  <si>
    <t>James Fantus</t>
  </si>
  <si>
    <t xml:space="preserve">O.      </t>
  </si>
  <si>
    <t>HARTFORD HEALTHCARE REHABILITATION NETWORK, LLC</t>
  </si>
  <si>
    <t>REHABILITATION SERVICES</t>
  </si>
  <si>
    <t>Rehabilitation Services</t>
  </si>
  <si>
    <t>181 PATRICIA GENOVA DRIVE</t>
  </si>
  <si>
    <t>Rita Parisi</t>
  </si>
  <si>
    <t>Pres &amp; CEO</t>
  </si>
  <si>
    <t>Winship Service Corp.</t>
  </si>
  <si>
    <t xml:space="preserve">P.      </t>
  </si>
  <si>
    <t>HARTFORD HEALTHCARE SENIOR SERVICES D/B/A SOUTHINGTON CARE CENTER</t>
  </si>
  <si>
    <t>Long Term Care</t>
  </si>
  <si>
    <t>45 Meriden Avenue</t>
  </si>
  <si>
    <t>Southington</t>
  </si>
  <si>
    <t xml:space="preserve">06489 - </t>
  </si>
  <si>
    <t>William Kowalewski</t>
  </si>
  <si>
    <t>Executive Director</t>
  </si>
  <si>
    <t>Central CT Health Alliance</t>
  </si>
  <si>
    <t xml:space="preserve">Q.      </t>
  </si>
  <si>
    <t>HARTFORD HOSPITAL</t>
  </si>
  <si>
    <t xml:space="preserve">HOSPITAL </t>
  </si>
  <si>
    <t>Hospital</t>
  </si>
  <si>
    <t>80 SEYMOUR ST</t>
  </si>
  <si>
    <t xml:space="preserve">R.      </t>
  </si>
  <si>
    <t>HATCH HOSPITAL CORPORATION</t>
  </si>
  <si>
    <t xml:space="preserve">HATCH HOSPITAL IS ON THE CAMPUS, AND PHYSICALLY ATTACHED TO, WINDHAM HOSPITAL. UNDER THE TERMS OF AN OPERATING AGREEMENT BETWEEN PARTIES WINDHAM HOSPITAL OPERATES WITHIN THE PHYSICAL PLANT OWNED BY HATCH HOSPITAL CORPORATION. </t>
  </si>
  <si>
    <t>Outpatient Care</t>
  </si>
  <si>
    <t>112 Mansfield Avenue</t>
  </si>
  <si>
    <t>Willimantic</t>
  </si>
  <si>
    <t xml:space="preserve">06226 - </t>
  </si>
  <si>
    <t>Bimel Patel</t>
  </si>
  <si>
    <t>Hatch Hospital Corp</t>
  </si>
  <si>
    <t xml:space="preserve">S.      </t>
  </si>
  <si>
    <t>HHC INDEMNITY SERVICES, LIMITED</t>
  </si>
  <si>
    <t>Reinsurance</t>
  </si>
  <si>
    <t>Insurance</t>
  </si>
  <si>
    <t>F.B. Perry Building, 40 Church Street</t>
  </si>
  <si>
    <t>Hamilton</t>
  </si>
  <si>
    <t>Bermuda</t>
  </si>
  <si>
    <t xml:space="preserve"> - </t>
  </si>
  <si>
    <t xml:space="preserve">T.      </t>
  </si>
  <si>
    <t>HHC PHYSICIANCARE INC. D/B/A HARTFORD HEALTHCARE MEDICAL GROUP</t>
  </si>
  <si>
    <t>Practice medicine and provide healthcare services to the public as a medical foundation</t>
  </si>
  <si>
    <t>Foundation</t>
  </si>
  <si>
    <t>1290 Silas Deane Highway</t>
  </si>
  <si>
    <t>Wethersfield</t>
  </si>
  <si>
    <t xml:space="preserve">06109 - </t>
  </si>
  <si>
    <t>James Watkins Jr</t>
  </si>
  <si>
    <t xml:space="preserve">U.      </t>
  </si>
  <si>
    <t>HHC SOUTHINGTON SURGERY CENTER, LLC</t>
  </si>
  <si>
    <t>Provides comprehensive orthopedic care</t>
  </si>
  <si>
    <t>Ambulatory Services</t>
  </si>
  <si>
    <t>81 Meriden Ave, Suite C301</t>
  </si>
  <si>
    <t>Kris Mineau</t>
  </si>
  <si>
    <t>John D Newman</t>
  </si>
  <si>
    <t>100 Avon Meadow Lane</t>
  </si>
  <si>
    <t>Avon</t>
  </si>
  <si>
    <t xml:space="preserve">06001 - </t>
  </si>
  <si>
    <t xml:space="preserve">V.      </t>
  </si>
  <si>
    <t>IMMEDIATE MEDICAL CARE CENTER, INC.</t>
  </si>
  <si>
    <t xml:space="preserve">OTHER HEALTH CARE SERVICES - WALK IN PRIMARY CARE CENTERS </t>
  </si>
  <si>
    <t>Other HealthCare Svcs(Specify)</t>
  </si>
  <si>
    <t>400 Washington Street</t>
  </si>
  <si>
    <t>Kent Stahl, M.D.</t>
  </si>
  <si>
    <t xml:space="preserve">W.      </t>
  </si>
  <si>
    <t>INTEGRATED CARE PARTNERS, LLC</t>
  </si>
  <si>
    <t xml:space="preserve">Clinical integration entity for HHC facilities, employed physicians, and community physician members. </t>
  </si>
  <si>
    <t>Managed Care</t>
  </si>
  <si>
    <t xml:space="preserve">X.      </t>
  </si>
  <si>
    <t>JEFFERSON HOUSE</t>
  </si>
  <si>
    <t>Care for the aged</t>
  </si>
  <si>
    <t>Care for the Aged</t>
  </si>
  <si>
    <t>Stuart Markowitz, MD</t>
  </si>
  <si>
    <t xml:space="preserve">Y.      </t>
  </si>
  <si>
    <t>MED-EAST ASSOCIATES, LLC</t>
  </si>
  <si>
    <t xml:space="preserve">This is an urgent care walk in clinic for patients that are not emergent, but who need attention urgently.A 50% ownership is held by Windham Community Memorial Hospital. </t>
  </si>
  <si>
    <t>1703 Main Street</t>
  </si>
  <si>
    <t xml:space="preserve">06266 - </t>
  </si>
  <si>
    <t>David Treiber</t>
  </si>
  <si>
    <t>1125 Main Street</t>
  </si>
  <si>
    <t xml:space="preserve">Z.      </t>
  </si>
  <si>
    <t>MEDCONN COLLECTION AGENCY, LLC</t>
  </si>
  <si>
    <t xml:space="preserve">Taxable Collection Agency in which the Hospital has a 25% partnership </t>
  </si>
  <si>
    <t>Collection Agency</t>
  </si>
  <si>
    <t>2049 Silas Deane Highway</t>
  </si>
  <si>
    <t>Rocky Hill</t>
  </si>
  <si>
    <t xml:space="preserve">06067 - </t>
  </si>
  <si>
    <t>Frank Souto</t>
  </si>
  <si>
    <t>Daniel E. Lohr, Managing member</t>
  </si>
  <si>
    <t>WWB Corporation</t>
  </si>
  <si>
    <t>326 Washington Street</t>
  </si>
  <si>
    <t xml:space="preserve">AA.      </t>
  </si>
  <si>
    <t>MERIDEN IMAGING CENTER, INC.</t>
  </si>
  <si>
    <t xml:space="preserve">IMAGING SERVICES </t>
  </si>
  <si>
    <t>Imaging Services</t>
  </si>
  <si>
    <t>435 Lewis Street</t>
  </si>
  <si>
    <t>Meriden</t>
  </si>
  <si>
    <t xml:space="preserve">06451 - </t>
  </si>
  <si>
    <t>Gary Dee, M.D.</t>
  </si>
  <si>
    <t>Michael Kurs</t>
  </si>
  <si>
    <t>Pullman and Comely</t>
  </si>
  <si>
    <t>One Statehouse Sq.</t>
  </si>
  <si>
    <t xml:space="preserve">AB.      </t>
  </si>
  <si>
    <t>MIDSTATE MEDICAL CENTER</t>
  </si>
  <si>
    <t>HOSPITAL</t>
  </si>
  <si>
    <t>435 Lewis Ave</t>
  </si>
  <si>
    <t xml:space="preserve">AC.      </t>
  </si>
  <si>
    <t>MRI OF FARMINGTON AVENUE LLC</t>
  </si>
  <si>
    <t>Magnetic Resonance Imaging</t>
  </si>
  <si>
    <t>15 Quail Ridge Road</t>
  </si>
  <si>
    <t>Farmington</t>
  </si>
  <si>
    <t xml:space="preserve">06032 - </t>
  </si>
  <si>
    <t>Partner</t>
  </si>
  <si>
    <t>Mark Krober, Ecq.</t>
  </si>
  <si>
    <t>Murtha, Cullina, Richter &amp; Pinney LLP</t>
  </si>
  <si>
    <t xml:space="preserve">AD.      </t>
  </si>
  <si>
    <t>MULBERRY GARDENS OF SOUTHINGTON, LLC</t>
  </si>
  <si>
    <t>58 Mulberry Street</t>
  </si>
  <si>
    <t>Perry Phillips</t>
  </si>
  <si>
    <t xml:space="preserve">AE.      </t>
  </si>
  <si>
    <t>NATCHAUG HOSPITAL</t>
  </si>
  <si>
    <t>Mental Health Facility</t>
  </si>
  <si>
    <t>189 Storrs Road</t>
  </si>
  <si>
    <t>Mansfield Center</t>
  </si>
  <si>
    <t xml:space="preserve">06250 - </t>
  </si>
  <si>
    <t>Stephen Larcen, Ph.D.</t>
  </si>
  <si>
    <t xml:space="preserve">AF.      </t>
  </si>
  <si>
    <t>NEW BRITAIN MRI LIMITED PARTNERSHIP</t>
  </si>
  <si>
    <t>MRI Testing</t>
  </si>
  <si>
    <t>General Partner</t>
  </si>
  <si>
    <t>Elliot B. Pollack, Esq.</t>
  </si>
  <si>
    <t>Hoberman &amp; Pollack</t>
  </si>
  <si>
    <t xml:space="preserve">AG.      </t>
  </si>
  <si>
    <t>OMNI HOME HEALTH SERVICES OF EASTERN CONNECTICUT, LLC D/B/A BACKUS HOME HEALTH CARE</t>
  </si>
  <si>
    <t xml:space="preserve">Providing home health care services to Eastern CT </t>
  </si>
  <si>
    <t>12 Case St</t>
  </si>
  <si>
    <t>WWB</t>
  </si>
  <si>
    <t xml:space="preserve">AH.      </t>
  </si>
  <si>
    <t>PRACTICE CENTRAL, LLC</t>
  </si>
  <si>
    <t>Facilitate the adoption of electronic health systems by physician practices in CT for effective data sharing and clinical integrations resulting in better coordinated care</t>
  </si>
  <si>
    <t>For Profit Services (Specify)</t>
  </si>
  <si>
    <t>85 Seymour Street</t>
  </si>
  <si>
    <t>Kent Stahl, M</t>
  </si>
  <si>
    <t>Managing Director</t>
  </si>
  <si>
    <t>Winship Services Corp</t>
  </si>
  <si>
    <t xml:space="preserve">AI.      </t>
  </si>
  <si>
    <t>RUSHFORD CENTER, INC.</t>
  </si>
  <si>
    <t>1250 Silver Street</t>
  </si>
  <si>
    <t>Middletown</t>
  </si>
  <si>
    <t xml:space="preserve">06457 - </t>
  </si>
  <si>
    <t>Stephen Larcen, PhD.</t>
  </si>
  <si>
    <t>Richard W. Tomc &amp; Associates</t>
  </si>
  <si>
    <t>Richard W. Tomc, Esquire</t>
  </si>
  <si>
    <t>49 Main Street</t>
  </si>
  <si>
    <t xml:space="preserve">AJ.      </t>
  </si>
  <si>
    <t>THE AUXILIARY TO THE WINDHAM COMMUNITY MEMORIAL HOSPITAL, INC</t>
  </si>
  <si>
    <t xml:space="preserve">Fundraising </t>
  </si>
  <si>
    <t>Fund Raising/Management</t>
  </si>
  <si>
    <t xml:space="preserve">AK.      </t>
  </si>
  <si>
    <t>THE ORCHARDS AT SOUTHINGTON</t>
  </si>
  <si>
    <t>To initiate, develop, operate and maintain senior housing with assisted living services</t>
  </si>
  <si>
    <t>34 Hobart Street</t>
  </si>
  <si>
    <t>Audrey Vinci</t>
  </si>
  <si>
    <t xml:space="preserve">AL.      </t>
  </si>
  <si>
    <t>THE WILLIAM BACKUS HOSPITAL</t>
  </si>
  <si>
    <t>Melinda Agsten</t>
  </si>
  <si>
    <t>Wiggin &amp; Dana</t>
  </si>
  <si>
    <t>One Century Tower</t>
  </si>
  <si>
    <t>New Haven</t>
  </si>
  <si>
    <t>06508 - 1832</t>
  </si>
  <si>
    <t xml:space="preserve">AM.      </t>
  </si>
  <si>
    <t>VNA HEALTH RESOURCES, INC.</t>
  </si>
  <si>
    <t xml:space="preserve">HOME HEALTH/VNA, HOMEMAKER SERVICES </t>
  </si>
  <si>
    <t>103 Woodland Street, Shipman</t>
  </si>
  <si>
    <t xml:space="preserve">AN.      </t>
  </si>
  <si>
    <t>WINDHAM COMMUNITY MEMORIAL HOSPITAL, INCORPORATED</t>
  </si>
  <si>
    <t xml:space="preserve">AO.      </t>
  </si>
  <si>
    <t>WINDHAM HEALTH SERVICES, INC.</t>
  </si>
  <si>
    <t xml:space="preserve">CORPORATE ENTITY FORMED TO INVEST IN NORTHEAST HOME CARE, INC. </t>
  </si>
  <si>
    <t xml:space="preserve">AP.      </t>
  </si>
  <si>
    <t>WINDHAM HOSPITAL FOUNDATION, INC.</t>
  </si>
  <si>
    <t xml:space="preserve">Fundraising for the Hospital </t>
  </si>
  <si>
    <t>Robert Bundy, Ph.D.</t>
  </si>
  <si>
    <t xml:space="preserve">AQ.      </t>
  </si>
  <si>
    <t>WINDHAM HOSPITAL-PHYSICIAN HOSPITAL ORGANIZATION, INC.</t>
  </si>
  <si>
    <t xml:space="preserve">PHYSICIAN HOSPITAL ORGANIZATION </t>
  </si>
  <si>
    <t>Physicians Hospital Org. (PHO)</t>
  </si>
  <si>
    <t>90 Quarry street</t>
  </si>
  <si>
    <t>Robert Bundy MD</t>
  </si>
  <si>
    <t xml:space="preserve">AR.      </t>
  </si>
  <si>
    <t>WINDHAM PROFESSIONAL OFFICE CONDOMINIUM ASSOCIATES, INC.</t>
  </si>
  <si>
    <t xml:space="preserve">OPERATION OF A PROFESSIONAL OFFICE BUILDING </t>
  </si>
  <si>
    <t>Daniel E. Lohr</t>
  </si>
  <si>
    <t xml:space="preserve">AS.      </t>
  </si>
  <si>
    <t>WWB CORPORATION</t>
  </si>
  <si>
    <t xml:space="preserve">OTHER HEALTH CARE SERVICES - ITS PURPOSE IS TO RENDER HEALTH CARE RELATED SERVICES THAT WOULD OTHERWISE BE TAXABLE AS UNRELATED TRADE OR BUSINESS ACTIVITIES IF CONDUCTED BY THE HOSPITAL, OTHER AFFILIATES OR THE PARENT ORGANIZATION. </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</si>
  <si>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</si>
  <si>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</si>
  <si>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</si>
  <si>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</si>
  <si>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</si>
  <si>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</si>
  <si>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</si>
  <si>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</si>
  <si>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</si>
  <si>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</si>
  <si>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</si>
  <si>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</si>
  <si>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</si>
  <si>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</si>
  <si>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</si>
  <si>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</si>
  <si>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</si>
  <si>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</si>
  <si>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</si>
  <si>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</si>
  <si>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</si>
  <si>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</si>
  <si>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</si>
  <si>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</si>
  <si>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</si>
  <si>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</si>
  <si>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</si>
  <si>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</si>
  <si>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</si>
  <si>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</si>
  <si>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</si>
  <si>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</si>
  <si>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</si>
  <si>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</si>
  <si>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</si>
  <si>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</si>
  <si>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</si>
  <si>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</si>
  <si>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</si>
  <si>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U .</t>
  </si>
  <si>
    <t>V .</t>
  </si>
  <si>
    <t>W .</t>
  </si>
  <si>
    <t>X .</t>
  </si>
  <si>
    <t>Y .</t>
  </si>
  <si>
    <t>Z .</t>
  </si>
  <si>
    <t>AA .</t>
  </si>
  <si>
    <t>AB .</t>
  </si>
  <si>
    <t>AC .</t>
  </si>
  <si>
    <t>AD .</t>
  </si>
  <si>
    <t>AE .</t>
  </si>
  <si>
    <t>AF .</t>
  </si>
  <si>
    <t>AG .</t>
  </si>
  <si>
    <t>AH .</t>
  </si>
  <si>
    <t>AI .</t>
  </si>
  <si>
    <t>AJ .</t>
  </si>
  <si>
    <t>AK .</t>
  </si>
  <si>
    <t>AL .</t>
  </si>
  <si>
    <t>AM .</t>
  </si>
  <si>
    <t>AN .</t>
  </si>
  <si>
    <t>AO .</t>
  </si>
  <si>
    <t>AP .</t>
  </si>
  <si>
    <t>AQ .</t>
  </si>
  <si>
    <t>AR .</t>
  </si>
  <si>
    <t>AS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</si>
  <si>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</si>
  <si>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</si>
  <si>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</si>
  <si>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</si>
  <si>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</si>
  <si>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</si>
  <si>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</si>
  <si>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</si>
  <si>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A.</t>
  </si>
  <si>
    <t>Beginning Unconsolidated Intercompany Balance:  </t>
  </si>
  <si>
    <t xml:space="preserve">9/30/2015           </t>
  </si>
  <si>
    <t>SALARY AND WAGES and Taxes  </t>
  </si>
  <si>
    <t>09/30/2016</t>
  </si>
  <si>
    <t>CHEFA Bonds - Series A, C &amp; E  </t>
  </si>
  <si>
    <t>Consulting - Charlton Group (D. Cronin)  </t>
  </si>
  <si>
    <t>Audit fees  </t>
  </si>
  <si>
    <t>Consulting (Huron)  </t>
  </si>
  <si>
    <t>Rebates HOCCT received from various vendors  </t>
  </si>
  <si>
    <t>Premier - vendor which provides services for quality advisor  </t>
  </si>
  <si>
    <t>Towers Watson  </t>
  </si>
  <si>
    <t>Careconnect  </t>
  </si>
  <si>
    <t>HHC AP invoice processed  </t>
  </si>
  <si>
    <t>403 Prudential  </t>
  </si>
  <si>
    <t>Patient Refunds - Catalyst  </t>
  </si>
  <si>
    <t>Monthly Fees (Conifer, Fisher)  </t>
  </si>
  <si>
    <t>Insurance  </t>
  </si>
  <si>
    <t>Workmen Comp  </t>
  </si>
  <si>
    <t>Dietary Exp  </t>
  </si>
  <si>
    <t>Ending Unconsolidated Intercompany Balance:</t>
  </si>
  <si>
    <t>9/30/2016  </t>
  </si>
  <si>
    <t>B.</t>
  </si>
  <si>
    <t>Nothing to Report</t>
  </si>
  <si>
    <t>C.</t>
  </si>
  <si>
    <t>D.</t>
  </si>
  <si>
    <t>E.</t>
  </si>
  <si>
    <t>Supplies  </t>
  </si>
  <si>
    <t>Postage  </t>
  </si>
  <si>
    <t>Rent  </t>
  </si>
  <si>
    <t>Sale of Prop-Commission  </t>
  </si>
  <si>
    <t>Liability Insurance  </t>
  </si>
  <si>
    <t>F.</t>
  </si>
  <si>
    <t>G.</t>
  </si>
  <si>
    <t>H.</t>
  </si>
  <si>
    <t>I.</t>
  </si>
  <si>
    <t>J.</t>
  </si>
  <si>
    <t>K.</t>
  </si>
  <si>
    <t>L.</t>
  </si>
  <si>
    <t>M.</t>
  </si>
  <si>
    <t>Salary &amp; Wage &amp; Taxes  </t>
  </si>
  <si>
    <t>Prudential 403B  </t>
  </si>
  <si>
    <t>N.</t>
  </si>
  <si>
    <t>Administrator Salay &amp; Fringe  </t>
  </si>
  <si>
    <t>Physical Therapist Salary &amp; Fringe  </t>
  </si>
  <si>
    <t>Occupational Therapist Salary &amp; Fringe  </t>
  </si>
  <si>
    <t>Miscellaneous expenses  </t>
  </si>
  <si>
    <t>O.</t>
  </si>
  <si>
    <t>Salary &amp; Wage and Taxes  </t>
  </si>
  <si>
    <t>Dietary  </t>
  </si>
  <si>
    <t>Tax - Property  </t>
  </si>
  <si>
    <t>Patient Billing  </t>
  </si>
  <si>
    <t>Payment on Account  </t>
  </si>
  <si>
    <t>P.</t>
  </si>
  <si>
    <t>Laundry Exp  </t>
  </si>
  <si>
    <t>Flexible Spending Account  </t>
  </si>
  <si>
    <t>Crothall sponsorship-Gold Toun  </t>
  </si>
  <si>
    <t>IT Alloc for Dep adj HH  </t>
  </si>
  <si>
    <t>Research Oncology Studies  </t>
  </si>
  <si>
    <t>prudential  </t>
  </si>
  <si>
    <t>Q.</t>
  </si>
  <si>
    <t>R.</t>
  </si>
  <si>
    <t>Medical Plan  </t>
  </si>
  <si>
    <t>Dental Plan  </t>
  </si>
  <si>
    <t>Long Term Debt  </t>
  </si>
  <si>
    <t>S.</t>
  </si>
  <si>
    <t>Reimbursement of Expenses (Phys Practices)  </t>
  </si>
  <si>
    <t>Salary &amp; Wage &amp; Fringe  </t>
  </si>
  <si>
    <t>T.</t>
  </si>
  <si>
    <t>U.</t>
  </si>
  <si>
    <t>V.</t>
  </si>
  <si>
    <t>W.</t>
  </si>
  <si>
    <t>X.</t>
  </si>
  <si>
    <t>Y.</t>
  </si>
  <si>
    <t>Z.</t>
  </si>
  <si>
    <t>AA.</t>
  </si>
  <si>
    <t>Diabeties Program  </t>
  </si>
  <si>
    <t>Payment intransit  </t>
  </si>
  <si>
    <t>Arvina Group - Physician Engagement  </t>
  </si>
  <si>
    <t>AB.</t>
  </si>
  <si>
    <t>AC.</t>
  </si>
  <si>
    <t>AD.</t>
  </si>
  <si>
    <t>AE.</t>
  </si>
  <si>
    <t>Services provided by HHC for NB MRI  </t>
  </si>
  <si>
    <t>Salaries &amp; Wages  </t>
  </si>
  <si>
    <t>Contarct Labor (PR MRI)  </t>
  </si>
  <si>
    <t>CennConn Consolidated  </t>
  </si>
  <si>
    <t>AF.</t>
  </si>
  <si>
    <t>AG.</t>
  </si>
  <si>
    <t>AH.</t>
  </si>
  <si>
    <t>AI.</t>
  </si>
  <si>
    <t>AJ.</t>
  </si>
  <si>
    <t>AK.</t>
  </si>
  <si>
    <t>Payment - Domestic Claims  </t>
  </si>
  <si>
    <t>AL.</t>
  </si>
  <si>
    <t>Nightingale Sponsorship  </t>
  </si>
  <si>
    <t>AM.</t>
  </si>
  <si>
    <t>AN.</t>
  </si>
  <si>
    <t>AO.</t>
  </si>
  <si>
    <t>AP.</t>
  </si>
  <si>
    <t>AQ.</t>
  </si>
  <si>
    <t>AR.</t>
  </si>
  <si>
    <t>Grand Total:</t>
  </si>
  <si>
    <t>REPORT 6A - TRANSACTIONS BETWEEN HOSPITAL AFFILIATES OR RELATED CORPORATIONS</t>
  </si>
  <si>
    <t>AFFILIATE TRANSFERRING FUNDS</t>
  </si>
  <si>
    <t>AFFILIATE RECEIVING FUNDS</t>
  </si>
  <si>
    <t>AMOUNT</t>
  </si>
  <si>
    <t>Beginning Unconsolidated Intercompany Balance</t>
  </si>
  <si>
    <t>10/01/2015</t>
  </si>
  <si>
    <t xml:space="preserve">Total: </t>
  </si>
  <si>
    <t>9/30/2016</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</si>
  <si>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</si>
  <si>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</si>
  <si>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</si>
  <si>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</si>
  <si>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</si>
  <si>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</si>
  <si>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</si>
  <si>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</si>
  <si>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</si>
  <si>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</si>
  <si>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</si>
  <si>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</si>
  <si>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</si>
  <si>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</si>
  <si>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</si>
  <si>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</si>
  <si>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</si>
  <si>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</si>
  <si>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</si>
  <si>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</si>
  <si>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</si>
  <si>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</si>
  <si>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</si>
  <si>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</si>
  <si>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</si>
  <si>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</si>
  <si>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</si>
  <si>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</si>
  <si>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</si>
  <si>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</si>
  <si>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</si>
  <si>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</si>
  <si>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</si>
  <si>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</si>
  <si>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</si>
  <si>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</si>
  <si>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</si>
  <si>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</si>
  <si>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</si>
  <si>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</si>
  <si>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</si>
  <si>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</si>
  <si>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</si>
  <si>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</si>
  <si>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</si>
  <si>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</si>
  <si>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General Free Bed Fund</t>
  </si>
  <si>
    <t>Childrens Free Bed Fund</t>
  </si>
  <si>
    <t>Quigley Memorial Fund</t>
  </si>
  <si>
    <t>Rosahn Memorial</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</si>
  <si>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</si>
  <si>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</si>
  <si>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</si>
  <si>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</si>
  <si>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</si>
  <si>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All collection agency and law firm accounts are sent by alpha split weekly.  Transfer to agencies/law firm done electronically.  Accounts are sent when the dunning cycle has been completed unsuccessfully and/or when all the internal collection efforts have been exhausted</t>
  </si>
  <si>
    <t>Hospital's processes and policies for compensating a Collection Agent for services rendered</t>
  </si>
  <si>
    <t xml:space="preserve">All collection agency and law firm billing to the hospital occurs the month after the payments are received.  Payment to the agencies and law firm is based upon a percentage of the amount collected. Legal fees are billed tot he hospital as they occur. </t>
  </si>
  <si>
    <t>Total Recovery Rate on accounts assigned (excluding Medicare accounts) to Collection Agents</t>
  </si>
  <si>
    <t>II.</t>
  </si>
  <si>
    <t>SPECIFIC COLLECTION AGENT INFORMATION</t>
  </si>
  <si>
    <t>A</t>
  </si>
  <si>
    <t xml:space="preserve">Collection Agent </t>
  </si>
  <si>
    <t>Collection Agent Name</t>
  </si>
  <si>
    <t>Optimum Outcomes</t>
  </si>
  <si>
    <t xml:space="preserve">Collection Agent Type </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</si>
  <si>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</si>
  <si>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</si>
  <si>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</si>
  <si>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</si>
  <si>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All collection agency and law firm billing to the hospital occurs the month after the payments are received.  Payment to the agencies and law firm is based upon a percentage of the amount collected. Legal fees are billed tot he hospital as they occur.</t>
  </si>
  <si>
    <t>Recovery Rate on Accounts Assigned (excluding Medicare accounts) to Collection Agent.</t>
  </si>
  <si>
    <t>B</t>
  </si>
  <si>
    <t>MedConn</t>
  </si>
  <si>
    <t>ANNUAL REPORTING</t>
  </si>
  <si>
    <t>REPORT 19 - SALARIES AND FRINGE BENEFITS OF THE TEN HIGHEST PAID HOSPITAL EMPLOYEES</t>
  </si>
  <si>
    <t>POSITION TITLE</t>
  </si>
  <si>
    <t>EMPLOYEE NAME</t>
  </si>
  <si>
    <t>SALARY</t>
  </si>
  <si>
    <t>FRINGE BENEFITS</t>
  </si>
  <si>
    <t>TOTAL</t>
  </si>
  <si>
    <t xml:space="preserve">1.         </t>
  </si>
  <si>
    <t>Chief of Psychiatry</t>
  </si>
  <si>
    <t>Michael Balkunas</t>
  </si>
  <si>
    <t xml:space="preserve">2.         </t>
  </si>
  <si>
    <t>Hospitalist</t>
  </si>
  <si>
    <t>Haklai P Lau</t>
  </si>
  <si>
    <t xml:space="preserve">3.         </t>
  </si>
  <si>
    <t>Elizabest A Tillman</t>
  </si>
  <si>
    <t xml:space="preserve">4.         </t>
  </si>
  <si>
    <t>Chief of Cardiology</t>
  </si>
  <si>
    <t>Justin B Lundbye</t>
  </si>
  <si>
    <t xml:space="preserve">5.         </t>
  </si>
  <si>
    <t>Emergency Room Physician</t>
  </si>
  <si>
    <t>Eric H Hobert</t>
  </si>
  <si>
    <t xml:space="preserve">6.         </t>
  </si>
  <si>
    <t>Chief ER Physician</t>
  </si>
  <si>
    <t>David Buono</t>
  </si>
  <si>
    <t xml:space="preserve">7.         </t>
  </si>
  <si>
    <t>Danial C Kombert</t>
  </si>
  <si>
    <t xml:space="preserve">8.         </t>
  </si>
  <si>
    <t>Chief of Surgery</t>
  </si>
  <si>
    <t>Rekhinder K Singh</t>
  </si>
  <si>
    <t xml:space="preserve">9.         </t>
  </si>
  <si>
    <t>Michelle McDade</t>
  </si>
  <si>
    <t xml:space="preserve">10.         </t>
  </si>
  <si>
    <t>Anthony Faustini</t>
  </si>
  <si>
    <t>REPORT 19B - SALARIES AND FRINGE BENEFITS OF THE TEN HIGHEST PAID HEALTH SYSTEM EMPLOYEES</t>
  </si>
  <si>
    <t>EMPLOYEE NAME AND COMPANY</t>
  </si>
  <si>
    <t>Elliot T. Joseph, Hartford HealthCare Corporation</t>
  </si>
  <si>
    <t>President and COO</t>
  </si>
  <si>
    <t>Jeffrey Flaks, Hartford HealthCare Corporation</t>
  </si>
  <si>
    <t>HHC VP President HHC Laboratories, LLC.</t>
  </si>
  <si>
    <t>James E. Fantus, Hartford HealthCare Corporation</t>
  </si>
  <si>
    <t>Cardiothoracic Surgeon</t>
  </si>
  <si>
    <t>Robert Hagberg, HHC Physicians Care, Inc.</t>
  </si>
  <si>
    <t>Plastic Surgeon</t>
  </si>
  <si>
    <t>Charles Castiglione, HHC Physicians Care, Inc.</t>
  </si>
  <si>
    <t>SVP &amp; Chief Medical Officer</t>
  </si>
  <si>
    <t>Rocco Orlando, Hartford HealthCare Corporation</t>
  </si>
  <si>
    <t>Neurosurgeon</t>
  </si>
  <si>
    <t>Brendan Killory, HHC Physicians Care, Inc.</t>
  </si>
  <si>
    <t>Robert Gallagher, HHC Physicians Care, Inc.</t>
  </si>
  <si>
    <t>Jonathan A. Hammond, HHC Physicians Care, Inc.</t>
  </si>
  <si>
    <t>Colorectal Surgeon</t>
  </si>
  <si>
    <t>Paul Vignati, HHC Physicians Care, Inc.</t>
  </si>
  <si>
    <t>REPORT 19C - FINANCIAL GAINS REALIZED FROM A TRANSFER OF OWNERSHIP CON</t>
  </si>
  <si>
    <t>NAME</t>
  </si>
  <si>
    <t>POSITION TYPE</t>
  </si>
  <si>
    <t>SEVERANCE PAYMENT</t>
  </si>
  <si>
    <t>STOCK OFFERING VALUE</t>
  </si>
  <si>
    <t>OTHER FINANCIAL GAIN</t>
  </si>
  <si>
    <t>Not Applicable</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</si>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</sst>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4">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164" fontId="3" fillId="0" borderId="35" xfId="2" applyNumberFormat="1" applyFont="1" applyBorder="1" applyAlignment="1">
      <alignment horizontal="center" wrapText="1"/>
    </xf>
    <xf numFmtId="164" fontId="3" fillId="0" borderId="21"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7" fillId="0" borderId="0" xfId="1" applyFont="1" applyBorder="1" applyAlignment="1">
      <alignment wrapText="1"/>
    </xf>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1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3" fillId="0" borderId="17" xfId="2" applyFont="1" applyBorder="1" applyAlignment="1">
      <alignment horizontal="center"/>
    </xf>
    <xf numFmtId="0" fontId="3" fillId="0" borderId="0"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76"/>
  <sheetViews>
    <sheetView topLeftCell="A720" zoomScale="75" zoomScaleNormal="75" workbookViewId="0">
      <selection activeCell="F775" sqref="F775"/>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9"/>
      <c r="B1" s="469"/>
      <c r="C1" s="469"/>
    </row>
    <row r="2" spans="1:3" ht="18" customHeight="1" x14ac:dyDescent="0.25">
      <c r="A2" s="470" t="s">
        <v>0</v>
      </c>
      <c r="B2" s="470"/>
      <c r="C2" s="470"/>
    </row>
    <row r="3" spans="1:3" ht="18" customHeight="1" x14ac:dyDescent="0.25">
      <c r="A3" s="468" t="s">
        <v>1</v>
      </c>
      <c r="B3" s="468"/>
      <c r="C3" s="468"/>
    </row>
    <row r="4" spans="1:3" ht="18" customHeight="1" x14ac:dyDescent="0.25">
      <c r="A4" s="468" t="s">
        <v>2</v>
      </c>
      <c r="B4" s="468"/>
      <c r="C4" s="468"/>
    </row>
    <row r="5" spans="1:3" ht="15.75" customHeight="1" x14ac:dyDescent="0.25">
      <c r="A5" s="468" t="s">
        <v>3</v>
      </c>
      <c r="B5" s="468"/>
      <c r="C5" s="468"/>
    </row>
    <row r="6" spans="1:3" ht="15.75" customHeight="1" x14ac:dyDescent="0.25">
      <c r="A6" s="468" t="s">
        <v>4</v>
      </c>
      <c r="B6" s="468"/>
      <c r="C6" s="468"/>
    </row>
    <row r="7" spans="1:3" ht="16.5" customHeight="1" thickBot="1" x14ac:dyDescent="0.3">
      <c r="A7" s="468"/>
      <c r="B7" s="468"/>
      <c r="C7" s="468"/>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8.25" customHeight="1" x14ac:dyDescent="0.2">
      <c r="A30" s="19">
        <v>1</v>
      </c>
      <c r="B30" s="20" t="s">
        <v>11</v>
      </c>
      <c r="C30" s="21" t="s">
        <v>41</v>
      </c>
    </row>
    <row r="31" spans="1:3" ht="14.25" customHeight="1" x14ac:dyDescent="0.2">
      <c r="A31" s="19">
        <v>2</v>
      </c>
      <c r="B31" s="22" t="s">
        <v>13</v>
      </c>
      <c r="C31" s="21" t="s">
        <v>14</v>
      </c>
    </row>
    <row r="32" spans="1:3" ht="14.25" customHeight="1" x14ac:dyDescent="0.2">
      <c r="A32" s="19">
        <v>3</v>
      </c>
      <c r="B32" s="22" t="s">
        <v>15</v>
      </c>
      <c r="C32" s="23" t="s">
        <v>16</v>
      </c>
    </row>
    <row r="33" spans="1:3" ht="14.25" customHeight="1" x14ac:dyDescent="0.2">
      <c r="A33" s="19">
        <v>4</v>
      </c>
      <c r="B33" s="20" t="s">
        <v>17</v>
      </c>
      <c r="C33" s="21" t="s">
        <v>42</v>
      </c>
    </row>
    <row r="34" spans="1:3" ht="14.25" customHeight="1" x14ac:dyDescent="0.2">
      <c r="A34" s="19">
        <v>5</v>
      </c>
      <c r="B34" s="20" t="s">
        <v>19</v>
      </c>
      <c r="C34" s="21" t="s">
        <v>43</v>
      </c>
    </row>
    <row r="35" spans="1:3" ht="14.25" customHeight="1" x14ac:dyDescent="0.2">
      <c r="A35" s="19">
        <v>6</v>
      </c>
      <c r="B35" s="20" t="s">
        <v>21</v>
      </c>
      <c r="C35" s="24" t="s">
        <v>22</v>
      </c>
    </row>
    <row r="36" spans="1:3" ht="14.25" customHeight="1" x14ac:dyDescent="0.2">
      <c r="A36" s="19">
        <v>7</v>
      </c>
      <c r="B36" s="20" t="s">
        <v>23</v>
      </c>
      <c r="C36" s="21" t="s">
        <v>44</v>
      </c>
    </row>
    <row r="37" spans="1:3" ht="14.25" customHeight="1" x14ac:dyDescent="0.2">
      <c r="A37" s="19">
        <v>8</v>
      </c>
      <c r="B37" s="20" t="s">
        <v>25</v>
      </c>
      <c r="C37" s="21" t="s">
        <v>45</v>
      </c>
    </row>
    <row r="38" spans="1:3" ht="14.25" customHeight="1" x14ac:dyDescent="0.2">
      <c r="A38" s="19">
        <v>9</v>
      </c>
      <c r="B38" s="20" t="s">
        <v>27</v>
      </c>
      <c r="C38" s="21" t="s">
        <v>28</v>
      </c>
    </row>
    <row r="39" spans="1:3" ht="14.25" customHeight="1" x14ac:dyDescent="0.2">
      <c r="A39" s="19">
        <v>10</v>
      </c>
      <c r="B39" s="20" t="s">
        <v>29</v>
      </c>
      <c r="C39" s="21" t="s">
        <v>45</v>
      </c>
    </row>
    <row r="40" spans="1:3" ht="14.25" customHeight="1" x14ac:dyDescent="0.2">
      <c r="A40" s="19">
        <v>11</v>
      </c>
      <c r="B40" s="20" t="s">
        <v>31</v>
      </c>
      <c r="C40" s="21" t="s">
        <v>46</v>
      </c>
    </row>
    <row r="41" spans="1:3" ht="14.25" customHeight="1" x14ac:dyDescent="0.2">
      <c r="A41" s="19">
        <v>12</v>
      </c>
      <c r="B41" s="20" t="s">
        <v>33</v>
      </c>
      <c r="C41" s="21" t="s">
        <v>42</v>
      </c>
    </row>
    <row r="42" spans="1:3" ht="14.25" customHeight="1" x14ac:dyDescent="0.2">
      <c r="A42" s="19">
        <v>13</v>
      </c>
      <c r="B42" s="20" t="s">
        <v>35</v>
      </c>
      <c r="C42" s="21" t="s">
        <v>43</v>
      </c>
    </row>
    <row r="43" spans="1:3" ht="14.25" customHeight="1" x14ac:dyDescent="0.2">
      <c r="A43" s="19">
        <v>14</v>
      </c>
      <c r="B43" s="20" t="s">
        <v>36</v>
      </c>
      <c r="C43" s="24" t="s">
        <v>22</v>
      </c>
    </row>
    <row r="44" spans="1:3" ht="15" customHeight="1" thickBot="1" x14ac:dyDescent="0.25">
      <c r="A44" s="25">
        <v>15</v>
      </c>
      <c r="B44" s="26" t="s">
        <v>37</v>
      </c>
      <c r="C44" s="27" t="s">
        <v>44</v>
      </c>
    </row>
    <row r="45" spans="1:3" ht="15.75" customHeight="1" x14ac:dyDescent="0.25">
      <c r="A45" s="13"/>
      <c r="B45" s="14"/>
      <c r="C45" s="15"/>
    </row>
    <row r="46" spans="1:3" ht="27.2" customHeight="1" x14ac:dyDescent="0.25">
      <c r="A46" s="16" t="s">
        <v>47</v>
      </c>
      <c r="B46" s="17" t="s">
        <v>9</v>
      </c>
      <c r="C46" s="18" t="s">
        <v>48</v>
      </c>
    </row>
    <row r="47" spans="1:3" ht="38.25" customHeight="1" x14ac:dyDescent="0.2">
      <c r="A47" s="19">
        <v>1</v>
      </c>
      <c r="B47" s="20" t="s">
        <v>11</v>
      </c>
      <c r="C47" s="21" t="s">
        <v>49</v>
      </c>
    </row>
    <row r="48" spans="1:3" ht="14.25" customHeight="1" x14ac:dyDescent="0.2">
      <c r="A48" s="19">
        <v>2</v>
      </c>
      <c r="B48" s="22" t="s">
        <v>13</v>
      </c>
      <c r="C48" s="21" t="s">
        <v>50</v>
      </c>
    </row>
    <row r="49" spans="1:3" ht="14.25" customHeight="1" x14ac:dyDescent="0.2">
      <c r="A49" s="19">
        <v>3</v>
      </c>
      <c r="B49" s="22" t="s">
        <v>15</v>
      </c>
      <c r="C49" s="23" t="s">
        <v>51</v>
      </c>
    </row>
    <row r="50" spans="1:3" ht="14.25" customHeight="1" x14ac:dyDescent="0.2">
      <c r="A50" s="19">
        <v>4</v>
      </c>
      <c r="B50" s="20" t="s">
        <v>17</v>
      </c>
      <c r="C50" s="21" t="s">
        <v>52</v>
      </c>
    </row>
    <row r="51" spans="1:3" ht="14.25" customHeight="1" x14ac:dyDescent="0.2">
      <c r="A51" s="19">
        <v>5</v>
      </c>
      <c r="B51" s="20" t="s">
        <v>19</v>
      </c>
      <c r="C51" s="21" t="s">
        <v>43</v>
      </c>
    </row>
    <row r="52" spans="1:3" ht="14.25" customHeight="1" x14ac:dyDescent="0.2">
      <c r="A52" s="19">
        <v>6</v>
      </c>
      <c r="B52" s="20" t="s">
        <v>21</v>
      </c>
      <c r="C52" s="24" t="s">
        <v>22</v>
      </c>
    </row>
    <row r="53" spans="1:3" ht="14.25" customHeight="1" x14ac:dyDescent="0.2">
      <c r="A53" s="19">
        <v>7</v>
      </c>
      <c r="B53" s="20" t="s">
        <v>23</v>
      </c>
      <c r="C53" s="21" t="s">
        <v>44</v>
      </c>
    </row>
    <row r="54" spans="1:3" ht="14.25" customHeight="1" x14ac:dyDescent="0.2">
      <c r="A54" s="19">
        <v>8</v>
      </c>
      <c r="B54" s="20" t="s">
        <v>25</v>
      </c>
      <c r="C54" s="21" t="s">
        <v>53</v>
      </c>
    </row>
    <row r="55" spans="1:3" ht="14.25" customHeight="1" x14ac:dyDescent="0.2">
      <c r="A55" s="19">
        <v>9</v>
      </c>
      <c r="B55" s="20" t="s">
        <v>27</v>
      </c>
      <c r="C55" s="21" t="s">
        <v>54</v>
      </c>
    </row>
    <row r="56" spans="1:3" ht="14.25" customHeight="1" x14ac:dyDescent="0.2">
      <c r="A56" s="19">
        <v>10</v>
      </c>
      <c r="B56" s="20" t="s">
        <v>29</v>
      </c>
      <c r="C56" s="21" t="s">
        <v>53</v>
      </c>
    </row>
    <row r="57" spans="1:3" ht="14.25" customHeight="1" x14ac:dyDescent="0.2">
      <c r="A57" s="19">
        <v>11</v>
      </c>
      <c r="B57" s="20" t="s">
        <v>31</v>
      </c>
      <c r="C57" s="21" t="s">
        <v>46</v>
      </c>
    </row>
    <row r="58" spans="1:3" ht="14.25" customHeight="1" x14ac:dyDescent="0.2">
      <c r="A58" s="19">
        <v>12</v>
      </c>
      <c r="B58" s="20" t="s">
        <v>33</v>
      </c>
      <c r="C58" s="21" t="s">
        <v>52</v>
      </c>
    </row>
    <row r="59" spans="1:3" ht="14.25" customHeight="1" x14ac:dyDescent="0.2">
      <c r="A59" s="19">
        <v>13</v>
      </c>
      <c r="B59" s="20" t="s">
        <v>35</v>
      </c>
      <c r="C59" s="21" t="s">
        <v>55</v>
      </c>
    </row>
    <row r="60" spans="1:3" ht="14.25" customHeight="1" x14ac:dyDescent="0.2">
      <c r="A60" s="19">
        <v>14</v>
      </c>
      <c r="B60" s="20" t="s">
        <v>36</v>
      </c>
      <c r="C60" s="24" t="s">
        <v>22</v>
      </c>
    </row>
    <row r="61" spans="1:3" ht="15" customHeight="1" thickBot="1" x14ac:dyDescent="0.25">
      <c r="A61" s="25">
        <v>15</v>
      </c>
      <c r="B61" s="26" t="s">
        <v>37</v>
      </c>
      <c r="C61" s="27" t="s">
        <v>44</v>
      </c>
    </row>
    <row r="62" spans="1:3" ht="15.75" customHeight="1" x14ac:dyDescent="0.25">
      <c r="A62" s="13"/>
      <c r="B62" s="14"/>
      <c r="C62" s="15"/>
    </row>
    <row r="63" spans="1:3" ht="27.2" customHeight="1" x14ac:dyDescent="0.25">
      <c r="A63" s="16" t="s">
        <v>56</v>
      </c>
      <c r="B63" s="17" t="s">
        <v>9</v>
      </c>
      <c r="C63" s="18" t="s">
        <v>57</v>
      </c>
    </row>
    <row r="64" spans="1:3" ht="38.25" customHeight="1" x14ac:dyDescent="0.2">
      <c r="A64" s="19">
        <v>1</v>
      </c>
      <c r="B64" s="20" t="s">
        <v>11</v>
      </c>
      <c r="C64" s="21" t="s">
        <v>58</v>
      </c>
    </row>
    <row r="65" spans="1:3" ht="14.25" customHeight="1" x14ac:dyDescent="0.2">
      <c r="A65" s="19">
        <v>2</v>
      </c>
      <c r="B65" s="22" t="s">
        <v>13</v>
      </c>
      <c r="C65" s="21" t="s">
        <v>59</v>
      </c>
    </row>
    <row r="66" spans="1:3" ht="14.25" customHeight="1" x14ac:dyDescent="0.2">
      <c r="A66" s="19">
        <v>3</v>
      </c>
      <c r="B66" s="22" t="s">
        <v>15</v>
      </c>
      <c r="C66" s="23" t="s">
        <v>51</v>
      </c>
    </row>
    <row r="67" spans="1:3" ht="14.25" customHeight="1" x14ac:dyDescent="0.2">
      <c r="A67" s="19">
        <v>4</v>
      </c>
      <c r="B67" s="20" t="s">
        <v>17</v>
      </c>
      <c r="C67" s="21" t="s">
        <v>60</v>
      </c>
    </row>
    <row r="68" spans="1:3" ht="14.25" customHeight="1" x14ac:dyDescent="0.2">
      <c r="A68" s="19">
        <v>5</v>
      </c>
      <c r="B68" s="20" t="s">
        <v>19</v>
      </c>
      <c r="C68" s="21" t="s">
        <v>55</v>
      </c>
    </row>
    <row r="69" spans="1:3" ht="14.25" customHeight="1" x14ac:dyDescent="0.2">
      <c r="A69" s="19">
        <v>6</v>
      </c>
      <c r="B69" s="20" t="s">
        <v>21</v>
      </c>
      <c r="C69" s="24" t="s">
        <v>22</v>
      </c>
    </row>
    <row r="70" spans="1:3" ht="14.25" customHeight="1" x14ac:dyDescent="0.2">
      <c r="A70" s="19">
        <v>7</v>
      </c>
      <c r="B70" s="20" t="s">
        <v>23</v>
      </c>
      <c r="C70" s="21" t="s">
        <v>44</v>
      </c>
    </row>
    <row r="71" spans="1:3" ht="14.25" customHeight="1" x14ac:dyDescent="0.2">
      <c r="A71" s="19">
        <v>8</v>
      </c>
      <c r="B71" s="20" t="s">
        <v>25</v>
      </c>
      <c r="C71" s="21" t="s">
        <v>61</v>
      </c>
    </row>
    <row r="72" spans="1:3" ht="14.25" customHeight="1" x14ac:dyDescent="0.2">
      <c r="A72" s="19">
        <v>9</v>
      </c>
      <c r="B72" s="20" t="s">
        <v>27</v>
      </c>
      <c r="C72" s="21" t="s">
        <v>62</v>
      </c>
    </row>
    <row r="73" spans="1:3" ht="14.25" customHeight="1" x14ac:dyDescent="0.2">
      <c r="A73" s="19">
        <v>10</v>
      </c>
      <c r="B73" s="20" t="s">
        <v>29</v>
      </c>
      <c r="C73" s="21" t="s">
        <v>61</v>
      </c>
    </row>
    <row r="74" spans="1:3" ht="14.25" customHeight="1" x14ac:dyDescent="0.2">
      <c r="A74" s="19">
        <v>11</v>
      </c>
      <c r="B74" s="20" t="s">
        <v>31</v>
      </c>
      <c r="C74" s="21" t="s">
        <v>63</v>
      </c>
    </row>
    <row r="75" spans="1:3" ht="14.25" customHeight="1" x14ac:dyDescent="0.2">
      <c r="A75" s="19">
        <v>12</v>
      </c>
      <c r="B75" s="20" t="s">
        <v>33</v>
      </c>
      <c r="C75" s="21" t="s">
        <v>60</v>
      </c>
    </row>
    <row r="76" spans="1:3" ht="14.25" customHeight="1" x14ac:dyDescent="0.2">
      <c r="A76" s="19">
        <v>13</v>
      </c>
      <c r="B76" s="20" t="s">
        <v>35</v>
      </c>
      <c r="C76" s="21" t="s">
        <v>55</v>
      </c>
    </row>
    <row r="77" spans="1:3" ht="14.25" customHeight="1" x14ac:dyDescent="0.2">
      <c r="A77" s="19">
        <v>14</v>
      </c>
      <c r="B77" s="20" t="s">
        <v>36</v>
      </c>
      <c r="C77" s="24" t="s">
        <v>22</v>
      </c>
    </row>
    <row r="78" spans="1:3" ht="15" customHeight="1" thickBot="1" x14ac:dyDescent="0.25">
      <c r="A78" s="25">
        <v>15</v>
      </c>
      <c r="B78" s="26" t="s">
        <v>37</v>
      </c>
      <c r="C78" s="27" t="s">
        <v>44</v>
      </c>
    </row>
    <row r="79" spans="1:3" ht="15.75" customHeight="1" x14ac:dyDescent="0.25">
      <c r="A79" s="13"/>
      <c r="B79" s="14"/>
      <c r="C79" s="15"/>
    </row>
    <row r="80" spans="1:3" ht="27.2" customHeight="1" x14ac:dyDescent="0.25">
      <c r="A80" s="16" t="s">
        <v>64</v>
      </c>
      <c r="B80" s="17" t="s">
        <v>9</v>
      </c>
      <c r="C80" s="18" t="s">
        <v>65</v>
      </c>
    </row>
    <row r="81" spans="1:3" ht="38.25" customHeight="1" x14ac:dyDescent="0.2">
      <c r="A81" s="19">
        <v>1</v>
      </c>
      <c r="B81" s="20" t="s">
        <v>11</v>
      </c>
      <c r="C81" s="21" t="s">
        <v>66</v>
      </c>
    </row>
    <row r="82" spans="1:3" ht="14.25" customHeight="1" x14ac:dyDescent="0.2">
      <c r="A82" s="19">
        <v>2</v>
      </c>
      <c r="B82" s="22" t="s">
        <v>13</v>
      </c>
      <c r="C82" s="21" t="s">
        <v>67</v>
      </c>
    </row>
    <row r="83" spans="1:3" ht="14.25" customHeight="1" x14ac:dyDescent="0.2">
      <c r="A83" s="19">
        <v>3</v>
      </c>
      <c r="B83" s="22" t="s">
        <v>15</v>
      </c>
      <c r="C83" s="23" t="s">
        <v>51</v>
      </c>
    </row>
    <row r="84" spans="1:3" ht="14.25" customHeight="1" x14ac:dyDescent="0.2">
      <c r="A84" s="19">
        <v>4</v>
      </c>
      <c r="B84" s="20" t="s">
        <v>17</v>
      </c>
      <c r="C84" s="21" t="s">
        <v>68</v>
      </c>
    </row>
    <row r="85" spans="1:3" ht="14.25" customHeight="1" x14ac:dyDescent="0.2">
      <c r="A85" s="19">
        <v>5</v>
      </c>
      <c r="B85" s="20" t="s">
        <v>19</v>
      </c>
      <c r="C85" s="21" t="s">
        <v>69</v>
      </c>
    </row>
    <row r="86" spans="1:3" ht="14.25" customHeight="1" x14ac:dyDescent="0.2">
      <c r="A86" s="19">
        <v>6</v>
      </c>
      <c r="B86" s="20" t="s">
        <v>21</v>
      </c>
      <c r="C86" s="24" t="s">
        <v>22</v>
      </c>
    </row>
    <row r="87" spans="1:3" ht="14.25" customHeight="1" x14ac:dyDescent="0.2">
      <c r="A87" s="19">
        <v>7</v>
      </c>
      <c r="B87" s="20" t="s">
        <v>23</v>
      </c>
      <c r="C87" s="21" t="s">
        <v>70</v>
      </c>
    </row>
    <row r="88" spans="1:3" ht="14.25" customHeight="1" x14ac:dyDescent="0.2">
      <c r="A88" s="19">
        <v>8</v>
      </c>
      <c r="B88" s="20" t="s">
        <v>25</v>
      </c>
      <c r="C88" s="21" t="s">
        <v>26</v>
      </c>
    </row>
    <row r="89" spans="1:3" ht="14.25" customHeight="1" x14ac:dyDescent="0.2">
      <c r="A89" s="19">
        <v>9</v>
      </c>
      <c r="B89" s="20" t="s">
        <v>27</v>
      </c>
      <c r="C89" s="21" t="s">
        <v>54</v>
      </c>
    </row>
    <row r="90" spans="1:3" ht="14.25" customHeight="1" x14ac:dyDescent="0.2">
      <c r="A90" s="19">
        <v>10</v>
      </c>
      <c r="B90" s="20" t="s">
        <v>29</v>
      </c>
      <c r="C90" s="21" t="s">
        <v>71</v>
      </c>
    </row>
    <row r="91" spans="1:3" ht="14.25" customHeight="1" x14ac:dyDescent="0.2">
      <c r="A91" s="19">
        <v>11</v>
      </c>
      <c r="B91" s="20" t="s">
        <v>31</v>
      </c>
      <c r="C91" s="21" t="s">
        <v>72</v>
      </c>
    </row>
    <row r="92" spans="1:3" ht="14.25" customHeight="1" x14ac:dyDescent="0.2">
      <c r="A92" s="19">
        <v>12</v>
      </c>
      <c r="B92" s="20" t="s">
        <v>33</v>
      </c>
      <c r="C92" s="21" t="s">
        <v>68</v>
      </c>
    </row>
    <row r="93" spans="1:3" ht="14.25" customHeight="1" x14ac:dyDescent="0.2">
      <c r="A93" s="19">
        <v>13</v>
      </c>
      <c r="B93" s="20" t="s">
        <v>35</v>
      </c>
      <c r="C93" s="21" t="s">
        <v>69</v>
      </c>
    </row>
    <row r="94" spans="1:3" ht="14.25" customHeight="1" x14ac:dyDescent="0.2">
      <c r="A94" s="19">
        <v>14</v>
      </c>
      <c r="B94" s="20" t="s">
        <v>36</v>
      </c>
      <c r="C94" s="24" t="s">
        <v>22</v>
      </c>
    </row>
    <row r="95" spans="1:3" ht="15" customHeight="1" thickBot="1" x14ac:dyDescent="0.25">
      <c r="A95" s="25">
        <v>15</v>
      </c>
      <c r="B95" s="26" t="s">
        <v>37</v>
      </c>
      <c r="C95" s="27" t="s">
        <v>70</v>
      </c>
    </row>
    <row r="96" spans="1:3" ht="15.75" customHeight="1" x14ac:dyDescent="0.25">
      <c r="A96" s="13"/>
      <c r="B96" s="14"/>
      <c r="C96" s="15"/>
    </row>
    <row r="97" spans="1:3" ht="27.2" customHeight="1" x14ac:dyDescent="0.25">
      <c r="A97" s="16" t="s">
        <v>73</v>
      </c>
      <c r="B97" s="17" t="s">
        <v>9</v>
      </c>
      <c r="C97" s="18" t="s">
        <v>74</v>
      </c>
    </row>
    <row r="98" spans="1:3" ht="38.25" customHeight="1" x14ac:dyDescent="0.2">
      <c r="A98" s="19">
        <v>1</v>
      </c>
      <c r="B98" s="20" t="s">
        <v>11</v>
      </c>
      <c r="C98" s="21" t="s">
        <v>75</v>
      </c>
    </row>
    <row r="99" spans="1:3" ht="14.25" customHeight="1" x14ac:dyDescent="0.2">
      <c r="A99" s="19">
        <v>2</v>
      </c>
      <c r="B99" s="22" t="s">
        <v>13</v>
      </c>
      <c r="C99" s="21" t="s">
        <v>76</v>
      </c>
    </row>
    <row r="100" spans="1:3" ht="14.25" customHeight="1" x14ac:dyDescent="0.2">
      <c r="A100" s="19">
        <v>3</v>
      </c>
      <c r="B100" s="22" t="s">
        <v>15</v>
      </c>
      <c r="C100" s="23" t="s">
        <v>16</v>
      </c>
    </row>
    <row r="101" spans="1:3" ht="14.25" customHeight="1" x14ac:dyDescent="0.2">
      <c r="A101" s="19">
        <v>4</v>
      </c>
      <c r="B101" s="20" t="s">
        <v>17</v>
      </c>
      <c r="C101" s="21" t="s">
        <v>68</v>
      </c>
    </row>
    <row r="102" spans="1:3" ht="14.25" customHeight="1" x14ac:dyDescent="0.2">
      <c r="A102" s="19">
        <v>5</v>
      </c>
      <c r="B102" s="20" t="s">
        <v>19</v>
      </c>
      <c r="C102" s="21" t="s">
        <v>69</v>
      </c>
    </row>
    <row r="103" spans="1:3" ht="14.25" customHeight="1" x14ac:dyDescent="0.2">
      <c r="A103" s="19">
        <v>6</v>
      </c>
      <c r="B103" s="20" t="s">
        <v>21</v>
      </c>
      <c r="C103" s="24" t="s">
        <v>22</v>
      </c>
    </row>
    <row r="104" spans="1:3" ht="14.25" customHeight="1" x14ac:dyDescent="0.2">
      <c r="A104" s="19">
        <v>7</v>
      </c>
      <c r="B104" s="20" t="s">
        <v>23</v>
      </c>
      <c r="C104" s="21" t="s">
        <v>70</v>
      </c>
    </row>
    <row r="105" spans="1:3" ht="14.25" customHeight="1" x14ac:dyDescent="0.2">
      <c r="A105" s="19">
        <v>8</v>
      </c>
      <c r="B105" s="20" t="s">
        <v>25</v>
      </c>
      <c r="C105" s="21" t="s">
        <v>77</v>
      </c>
    </row>
    <row r="106" spans="1:3" ht="14.25" customHeight="1" x14ac:dyDescent="0.2">
      <c r="A106" s="19">
        <v>9</v>
      </c>
      <c r="B106" s="20" t="s">
        <v>27</v>
      </c>
      <c r="C106" s="21" t="s">
        <v>78</v>
      </c>
    </row>
    <row r="107" spans="1:3" ht="14.25" customHeight="1" x14ac:dyDescent="0.2">
      <c r="A107" s="19">
        <v>10</v>
      </c>
      <c r="B107" s="20" t="s">
        <v>29</v>
      </c>
      <c r="C107" s="21" t="s">
        <v>71</v>
      </c>
    </row>
    <row r="108" spans="1:3" ht="14.25" customHeight="1" x14ac:dyDescent="0.2">
      <c r="A108" s="19">
        <v>11</v>
      </c>
      <c r="B108" s="20" t="s">
        <v>31</v>
      </c>
      <c r="C108" s="21" t="s">
        <v>72</v>
      </c>
    </row>
    <row r="109" spans="1:3" ht="14.25" customHeight="1" x14ac:dyDescent="0.2">
      <c r="A109" s="19">
        <v>12</v>
      </c>
      <c r="B109" s="20" t="s">
        <v>33</v>
      </c>
      <c r="C109" s="21" t="s">
        <v>68</v>
      </c>
    </row>
    <row r="110" spans="1:3" ht="14.25" customHeight="1" x14ac:dyDescent="0.2">
      <c r="A110" s="19">
        <v>13</v>
      </c>
      <c r="B110" s="20" t="s">
        <v>35</v>
      </c>
      <c r="C110" s="21" t="s">
        <v>69</v>
      </c>
    </row>
    <row r="111" spans="1:3" ht="14.25" customHeight="1" x14ac:dyDescent="0.2">
      <c r="A111" s="19">
        <v>14</v>
      </c>
      <c r="B111" s="20" t="s">
        <v>36</v>
      </c>
      <c r="C111" s="24" t="s">
        <v>22</v>
      </c>
    </row>
    <row r="112" spans="1:3" ht="15" customHeight="1" thickBot="1" x14ac:dyDescent="0.25">
      <c r="A112" s="25">
        <v>15</v>
      </c>
      <c r="B112" s="26" t="s">
        <v>37</v>
      </c>
      <c r="C112" s="27" t="s">
        <v>70</v>
      </c>
    </row>
    <row r="113" spans="1:3" ht="15.75" customHeight="1" x14ac:dyDescent="0.25">
      <c r="A113" s="13"/>
      <c r="B113" s="14"/>
      <c r="C113" s="15"/>
    </row>
    <row r="114" spans="1:3" ht="27.2" customHeight="1" x14ac:dyDescent="0.25">
      <c r="A114" s="16" t="s">
        <v>79</v>
      </c>
      <c r="B114" s="17" t="s">
        <v>9</v>
      </c>
      <c r="C114" s="18" t="s">
        <v>80</v>
      </c>
    </row>
    <row r="115" spans="1:3" ht="38.25" customHeight="1" x14ac:dyDescent="0.2">
      <c r="A115" s="19">
        <v>1</v>
      </c>
      <c r="B115" s="20" t="s">
        <v>11</v>
      </c>
      <c r="C115" s="21" t="s">
        <v>81</v>
      </c>
    </row>
    <row r="116" spans="1:3" ht="14.25" customHeight="1" x14ac:dyDescent="0.2">
      <c r="A116" s="19">
        <v>2</v>
      </c>
      <c r="B116" s="22" t="s">
        <v>13</v>
      </c>
      <c r="C116" s="21" t="s">
        <v>59</v>
      </c>
    </row>
    <row r="117" spans="1:3" ht="14.25" customHeight="1" x14ac:dyDescent="0.2">
      <c r="A117" s="19">
        <v>3</v>
      </c>
      <c r="B117" s="22" t="s">
        <v>15</v>
      </c>
      <c r="C117" s="23" t="s">
        <v>16</v>
      </c>
    </row>
    <row r="118" spans="1:3" ht="14.25" customHeight="1" x14ac:dyDescent="0.2">
      <c r="A118" s="19">
        <v>4</v>
      </c>
      <c r="B118" s="20" t="s">
        <v>17</v>
      </c>
      <c r="C118" s="21" t="s">
        <v>42</v>
      </c>
    </row>
    <row r="119" spans="1:3" ht="14.25" customHeight="1" x14ac:dyDescent="0.2">
      <c r="A119" s="19">
        <v>5</v>
      </c>
      <c r="B119" s="20" t="s">
        <v>19</v>
      </c>
      <c r="C119" s="21" t="s">
        <v>43</v>
      </c>
    </row>
    <row r="120" spans="1:3" ht="14.25" customHeight="1" x14ac:dyDescent="0.2">
      <c r="A120" s="19">
        <v>6</v>
      </c>
      <c r="B120" s="20" t="s">
        <v>21</v>
      </c>
      <c r="C120" s="24" t="s">
        <v>22</v>
      </c>
    </row>
    <row r="121" spans="1:3" ht="14.25" customHeight="1" x14ac:dyDescent="0.2">
      <c r="A121" s="19">
        <v>7</v>
      </c>
      <c r="B121" s="20" t="s">
        <v>23</v>
      </c>
      <c r="C121" s="21" t="s">
        <v>44</v>
      </c>
    </row>
    <row r="122" spans="1:3" ht="14.25" customHeight="1" x14ac:dyDescent="0.2">
      <c r="A122" s="19">
        <v>8</v>
      </c>
      <c r="B122" s="20" t="s">
        <v>25</v>
      </c>
      <c r="C122" s="21" t="s">
        <v>82</v>
      </c>
    </row>
    <row r="123" spans="1:3" ht="14.25" customHeight="1" x14ac:dyDescent="0.2">
      <c r="A123" s="19">
        <v>9</v>
      </c>
      <c r="B123" s="20" t="s">
        <v>27</v>
      </c>
      <c r="C123" s="21" t="s">
        <v>83</v>
      </c>
    </row>
    <row r="124" spans="1:3" ht="14.25" customHeight="1" x14ac:dyDescent="0.2">
      <c r="A124" s="19">
        <v>10</v>
      </c>
      <c r="B124" s="20" t="s">
        <v>29</v>
      </c>
      <c r="C124" s="21" t="s">
        <v>84</v>
      </c>
    </row>
    <row r="125" spans="1:3" ht="14.25" customHeight="1" x14ac:dyDescent="0.2">
      <c r="A125" s="19">
        <v>11</v>
      </c>
      <c r="B125" s="20" t="s">
        <v>31</v>
      </c>
      <c r="C125" s="21" t="s">
        <v>46</v>
      </c>
    </row>
    <row r="126" spans="1:3" ht="14.25" customHeight="1" x14ac:dyDescent="0.2">
      <c r="A126" s="19">
        <v>12</v>
      </c>
      <c r="B126" s="20" t="s">
        <v>33</v>
      </c>
      <c r="C126" s="21" t="s">
        <v>42</v>
      </c>
    </row>
    <row r="127" spans="1:3" ht="14.25" customHeight="1" x14ac:dyDescent="0.2">
      <c r="A127" s="19">
        <v>13</v>
      </c>
      <c r="B127" s="20" t="s">
        <v>35</v>
      </c>
      <c r="C127" s="21" t="s">
        <v>43</v>
      </c>
    </row>
    <row r="128" spans="1:3" ht="14.25" customHeight="1" x14ac:dyDescent="0.2">
      <c r="A128" s="19">
        <v>14</v>
      </c>
      <c r="B128" s="20" t="s">
        <v>36</v>
      </c>
      <c r="C128" s="24" t="s">
        <v>22</v>
      </c>
    </row>
    <row r="129" spans="1:3" ht="15" customHeight="1" thickBot="1" x14ac:dyDescent="0.25">
      <c r="A129" s="25">
        <v>15</v>
      </c>
      <c r="B129" s="26" t="s">
        <v>37</v>
      </c>
      <c r="C129" s="27" t="s">
        <v>44</v>
      </c>
    </row>
    <row r="130" spans="1:3" ht="15.75" customHeight="1" x14ac:dyDescent="0.25">
      <c r="A130" s="13"/>
      <c r="B130" s="14"/>
      <c r="C130" s="15"/>
    </row>
    <row r="131" spans="1:3" ht="27.2" customHeight="1" x14ac:dyDescent="0.25">
      <c r="A131" s="16" t="s">
        <v>85</v>
      </c>
      <c r="B131" s="17" t="s">
        <v>9</v>
      </c>
      <c r="C131" s="18" t="s">
        <v>86</v>
      </c>
    </row>
    <row r="132" spans="1:3" ht="38.25" customHeight="1" x14ac:dyDescent="0.2">
      <c r="A132" s="19">
        <v>1</v>
      </c>
      <c r="B132" s="20" t="s">
        <v>11</v>
      </c>
      <c r="C132" s="21" t="s">
        <v>87</v>
      </c>
    </row>
    <row r="133" spans="1:3" ht="14.25" customHeight="1" x14ac:dyDescent="0.2">
      <c r="A133" s="19">
        <v>2</v>
      </c>
      <c r="B133" s="22" t="s">
        <v>13</v>
      </c>
      <c r="C133" s="21" t="s">
        <v>88</v>
      </c>
    </row>
    <row r="134" spans="1:3" ht="14.25" customHeight="1" x14ac:dyDescent="0.2">
      <c r="A134" s="19">
        <v>3</v>
      </c>
      <c r="B134" s="22" t="s">
        <v>15</v>
      </c>
      <c r="C134" s="23" t="s">
        <v>51</v>
      </c>
    </row>
    <row r="135" spans="1:3" ht="14.25" customHeight="1" x14ac:dyDescent="0.2">
      <c r="A135" s="19">
        <v>4</v>
      </c>
      <c r="B135" s="20" t="s">
        <v>17</v>
      </c>
      <c r="C135" s="21" t="s">
        <v>42</v>
      </c>
    </row>
    <row r="136" spans="1:3" ht="14.25" customHeight="1" x14ac:dyDescent="0.2">
      <c r="A136" s="19">
        <v>5</v>
      </c>
      <c r="B136" s="20" t="s">
        <v>19</v>
      </c>
      <c r="C136" s="21" t="s">
        <v>43</v>
      </c>
    </row>
    <row r="137" spans="1:3" ht="14.25" customHeight="1" x14ac:dyDescent="0.2">
      <c r="A137" s="19">
        <v>6</v>
      </c>
      <c r="B137" s="20" t="s">
        <v>21</v>
      </c>
      <c r="C137" s="24" t="s">
        <v>22</v>
      </c>
    </row>
    <row r="138" spans="1:3" ht="14.25" customHeight="1" x14ac:dyDescent="0.2">
      <c r="A138" s="19">
        <v>7</v>
      </c>
      <c r="B138" s="20" t="s">
        <v>23</v>
      </c>
      <c r="C138" s="21" t="s">
        <v>44</v>
      </c>
    </row>
    <row r="139" spans="1:3" ht="14.25" customHeight="1" x14ac:dyDescent="0.2">
      <c r="A139" s="19">
        <v>8</v>
      </c>
      <c r="B139" s="20" t="s">
        <v>25</v>
      </c>
      <c r="C139" s="21" t="s">
        <v>45</v>
      </c>
    </row>
    <row r="140" spans="1:3" ht="14.25" customHeight="1" x14ac:dyDescent="0.2">
      <c r="A140" s="19">
        <v>9</v>
      </c>
      <c r="B140" s="20" t="s">
        <v>27</v>
      </c>
      <c r="C140" s="21" t="s">
        <v>89</v>
      </c>
    </row>
    <row r="141" spans="1:3" ht="14.25" customHeight="1" x14ac:dyDescent="0.2">
      <c r="A141" s="19">
        <v>10</v>
      </c>
      <c r="B141" s="20" t="s">
        <v>29</v>
      </c>
      <c r="C141" s="21" t="s">
        <v>90</v>
      </c>
    </row>
    <row r="142" spans="1:3" ht="14.25" customHeight="1" x14ac:dyDescent="0.2">
      <c r="A142" s="19">
        <v>11</v>
      </c>
      <c r="B142" s="20" t="s">
        <v>31</v>
      </c>
      <c r="C142" s="21" t="s">
        <v>91</v>
      </c>
    </row>
    <row r="143" spans="1:3" ht="14.25" customHeight="1" x14ac:dyDescent="0.2">
      <c r="A143" s="19">
        <v>12</v>
      </c>
      <c r="B143" s="20" t="s">
        <v>33</v>
      </c>
      <c r="C143" s="21" t="s">
        <v>42</v>
      </c>
    </row>
    <row r="144" spans="1:3" ht="14.25" customHeight="1" x14ac:dyDescent="0.2">
      <c r="A144" s="19">
        <v>13</v>
      </c>
      <c r="B144" s="20" t="s">
        <v>35</v>
      </c>
      <c r="C144" s="21" t="s">
        <v>43</v>
      </c>
    </row>
    <row r="145" spans="1:3" ht="14.25" customHeight="1" x14ac:dyDescent="0.2">
      <c r="A145" s="19">
        <v>14</v>
      </c>
      <c r="B145" s="20" t="s">
        <v>36</v>
      </c>
      <c r="C145" s="24" t="s">
        <v>22</v>
      </c>
    </row>
    <row r="146" spans="1:3" ht="15" customHeight="1" thickBot="1" x14ac:dyDescent="0.25">
      <c r="A146" s="25">
        <v>15</v>
      </c>
      <c r="B146" s="26" t="s">
        <v>37</v>
      </c>
      <c r="C146" s="27" t="s">
        <v>44</v>
      </c>
    </row>
    <row r="147" spans="1:3" ht="15.75" customHeight="1" x14ac:dyDescent="0.25">
      <c r="A147" s="13"/>
      <c r="B147" s="14"/>
      <c r="C147" s="15"/>
    </row>
    <row r="148" spans="1:3" ht="27.2" customHeight="1" x14ac:dyDescent="0.25">
      <c r="A148" s="16" t="s">
        <v>92</v>
      </c>
      <c r="B148" s="17" t="s">
        <v>9</v>
      </c>
      <c r="C148" s="18" t="s">
        <v>93</v>
      </c>
    </row>
    <row r="149" spans="1:3" ht="38.25" customHeight="1" x14ac:dyDescent="0.2">
      <c r="A149" s="19">
        <v>1</v>
      </c>
      <c r="B149" s="20" t="s">
        <v>11</v>
      </c>
      <c r="C149" s="21" t="s">
        <v>94</v>
      </c>
    </row>
    <row r="150" spans="1:3" ht="14.25" customHeight="1" x14ac:dyDescent="0.2">
      <c r="A150" s="19">
        <v>2</v>
      </c>
      <c r="B150" s="22" t="s">
        <v>13</v>
      </c>
      <c r="C150" s="21" t="s">
        <v>50</v>
      </c>
    </row>
    <row r="151" spans="1:3" ht="14.25" customHeight="1" x14ac:dyDescent="0.2">
      <c r="A151" s="19">
        <v>3</v>
      </c>
      <c r="B151" s="22" t="s">
        <v>15</v>
      </c>
      <c r="C151" s="23" t="s">
        <v>51</v>
      </c>
    </row>
    <row r="152" spans="1:3" ht="14.25" customHeight="1" x14ac:dyDescent="0.2">
      <c r="A152" s="19">
        <v>4</v>
      </c>
      <c r="B152" s="20" t="s">
        <v>17</v>
      </c>
      <c r="C152" s="21" t="s">
        <v>95</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96</v>
      </c>
    </row>
    <row r="156" spans="1:3" ht="14.25" customHeight="1" x14ac:dyDescent="0.2">
      <c r="A156" s="19">
        <v>8</v>
      </c>
      <c r="B156" s="20" t="s">
        <v>25</v>
      </c>
      <c r="C156" s="21" t="s">
        <v>97</v>
      </c>
    </row>
    <row r="157" spans="1:3" ht="14.25" customHeight="1" x14ac:dyDescent="0.2">
      <c r="A157" s="19">
        <v>9</v>
      </c>
      <c r="B157" s="20" t="s">
        <v>27</v>
      </c>
      <c r="C157" s="21" t="s">
        <v>28</v>
      </c>
    </row>
    <row r="158" spans="1:3" ht="14.25" customHeight="1" x14ac:dyDescent="0.2">
      <c r="A158" s="19">
        <v>10</v>
      </c>
      <c r="B158" s="20" t="s">
        <v>29</v>
      </c>
      <c r="C158" s="21" t="s">
        <v>32</v>
      </c>
    </row>
    <row r="159" spans="1:3" ht="14.25" customHeight="1" x14ac:dyDescent="0.2">
      <c r="A159" s="19">
        <v>11</v>
      </c>
      <c r="B159" s="20" t="s">
        <v>31</v>
      </c>
      <c r="C159" s="21" t="s">
        <v>32</v>
      </c>
    </row>
    <row r="160" spans="1:3" ht="14.25" customHeight="1" x14ac:dyDescent="0.2">
      <c r="A160" s="19">
        <v>12</v>
      </c>
      <c r="B160" s="20" t="s">
        <v>33</v>
      </c>
      <c r="C160" s="21" t="s">
        <v>34</v>
      </c>
    </row>
    <row r="161" spans="1:3" ht="14.25" customHeight="1" x14ac:dyDescent="0.2">
      <c r="A161" s="19">
        <v>13</v>
      </c>
      <c r="B161" s="20" t="s">
        <v>35</v>
      </c>
      <c r="C161" s="21" t="s">
        <v>20</v>
      </c>
    </row>
    <row r="162" spans="1:3" ht="14.25" customHeight="1" x14ac:dyDescent="0.2">
      <c r="A162" s="19">
        <v>14</v>
      </c>
      <c r="B162" s="20" t="s">
        <v>36</v>
      </c>
      <c r="C162" s="24" t="s">
        <v>22</v>
      </c>
    </row>
    <row r="163" spans="1:3" ht="15" customHeight="1" thickBot="1" x14ac:dyDescent="0.25">
      <c r="A163" s="25">
        <v>15</v>
      </c>
      <c r="B163" s="26" t="s">
        <v>37</v>
      </c>
      <c r="C163" s="27" t="s">
        <v>24</v>
      </c>
    </row>
    <row r="164" spans="1:3" ht="15.75" customHeight="1" x14ac:dyDescent="0.25">
      <c r="A164" s="13"/>
      <c r="B164" s="14"/>
      <c r="C164" s="15"/>
    </row>
    <row r="165" spans="1:3" ht="27.2" customHeight="1" x14ac:dyDescent="0.25">
      <c r="A165" s="16" t="s">
        <v>98</v>
      </c>
      <c r="B165" s="17" t="s">
        <v>9</v>
      </c>
      <c r="C165" s="18" t="s">
        <v>99</v>
      </c>
    </row>
    <row r="166" spans="1:3" ht="38.25" customHeight="1" x14ac:dyDescent="0.2">
      <c r="A166" s="19">
        <v>1</v>
      </c>
      <c r="B166" s="20" t="s">
        <v>11</v>
      </c>
      <c r="C166" s="21" t="s">
        <v>100</v>
      </c>
    </row>
    <row r="167" spans="1:3" ht="14.25" customHeight="1" x14ac:dyDescent="0.2">
      <c r="A167" s="19">
        <v>2</v>
      </c>
      <c r="B167" s="22" t="s">
        <v>13</v>
      </c>
      <c r="C167" s="21" t="s">
        <v>67</v>
      </c>
    </row>
    <row r="168" spans="1:3" ht="14.25" customHeight="1" x14ac:dyDescent="0.2">
      <c r="A168" s="19">
        <v>3</v>
      </c>
      <c r="B168" s="22" t="s">
        <v>15</v>
      </c>
      <c r="C168" s="23" t="s">
        <v>51</v>
      </c>
    </row>
    <row r="169" spans="1:3" ht="14.25" customHeight="1" x14ac:dyDescent="0.2">
      <c r="A169" s="19">
        <v>4</v>
      </c>
      <c r="B169" s="20" t="s">
        <v>17</v>
      </c>
      <c r="C169" s="21" t="s">
        <v>95</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96</v>
      </c>
    </row>
    <row r="173" spans="1:3" ht="14.25" customHeight="1" x14ac:dyDescent="0.2">
      <c r="A173" s="19">
        <v>8</v>
      </c>
      <c r="B173" s="20" t="s">
        <v>25</v>
      </c>
      <c r="C173" s="21" t="s">
        <v>101</v>
      </c>
    </row>
    <row r="174" spans="1:3" ht="14.25" customHeight="1" x14ac:dyDescent="0.2">
      <c r="A174" s="19">
        <v>9</v>
      </c>
      <c r="B174" s="20" t="s">
        <v>27</v>
      </c>
      <c r="C174" s="21" t="s">
        <v>102</v>
      </c>
    </row>
    <row r="175" spans="1:3" ht="14.25" customHeight="1" x14ac:dyDescent="0.2">
      <c r="A175" s="19">
        <v>10</v>
      </c>
      <c r="B175" s="20" t="s">
        <v>29</v>
      </c>
      <c r="C175" s="21" t="s">
        <v>32</v>
      </c>
    </row>
    <row r="176" spans="1:3" ht="14.25" customHeight="1" x14ac:dyDescent="0.2">
      <c r="A176" s="19">
        <v>11</v>
      </c>
      <c r="B176" s="20" t="s">
        <v>31</v>
      </c>
      <c r="C176" s="21" t="s">
        <v>32</v>
      </c>
    </row>
    <row r="177" spans="1:3" ht="14.25" customHeight="1" x14ac:dyDescent="0.2">
      <c r="A177" s="19">
        <v>12</v>
      </c>
      <c r="B177" s="20" t="s">
        <v>33</v>
      </c>
      <c r="C177" s="21" t="s">
        <v>34</v>
      </c>
    </row>
    <row r="178" spans="1:3" ht="14.25" customHeight="1" x14ac:dyDescent="0.2">
      <c r="A178" s="19">
        <v>13</v>
      </c>
      <c r="B178" s="20" t="s">
        <v>35</v>
      </c>
      <c r="C178" s="21" t="s">
        <v>20</v>
      </c>
    </row>
    <row r="179" spans="1:3" ht="14.25" customHeight="1" x14ac:dyDescent="0.2">
      <c r="A179" s="19">
        <v>14</v>
      </c>
      <c r="B179" s="20" t="s">
        <v>36</v>
      </c>
      <c r="C179" s="24" t="s">
        <v>22</v>
      </c>
    </row>
    <row r="180" spans="1:3" ht="15" customHeight="1" thickBot="1" x14ac:dyDescent="0.25">
      <c r="A180" s="25">
        <v>15</v>
      </c>
      <c r="B180" s="26" t="s">
        <v>37</v>
      </c>
      <c r="C180" s="27" t="s">
        <v>24</v>
      </c>
    </row>
    <row r="181" spans="1:3" ht="15.75" customHeight="1" x14ac:dyDescent="0.25">
      <c r="A181" s="13"/>
      <c r="B181" s="14"/>
      <c r="C181" s="15"/>
    </row>
    <row r="182" spans="1:3" ht="27.2" customHeight="1" x14ac:dyDescent="0.25">
      <c r="A182" s="16" t="s">
        <v>103</v>
      </c>
      <c r="B182" s="17" t="s">
        <v>9</v>
      </c>
      <c r="C182" s="18" t="s">
        <v>104</v>
      </c>
    </row>
    <row r="183" spans="1:3" ht="38.25" customHeight="1" x14ac:dyDescent="0.2">
      <c r="A183" s="19">
        <v>1</v>
      </c>
      <c r="B183" s="20" t="s">
        <v>11</v>
      </c>
      <c r="C183" s="21" t="s">
        <v>105</v>
      </c>
    </row>
    <row r="184" spans="1:3" ht="14.25" customHeight="1" x14ac:dyDescent="0.2">
      <c r="A184" s="19">
        <v>2</v>
      </c>
      <c r="B184" s="22" t="s">
        <v>13</v>
      </c>
      <c r="C184" s="21" t="s">
        <v>106</v>
      </c>
    </row>
    <row r="185" spans="1:3" ht="14.25" customHeight="1" x14ac:dyDescent="0.2">
      <c r="A185" s="19">
        <v>3</v>
      </c>
      <c r="B185" s="22" t="s">
        <v>15</v>
      </c>
      <c r="C185" s="23" t="s">
        <v>16</v>
      </c>
    </row>
    <row r="186" spans="1:3" ht="14.25" customHeight="1" x14ac:dyDescent="0.2">
      <c r="A186" s="19">
        <v>4</v>
      </c>
      <c r="B186" s="20" t="s">
        <v>17</v>
      </c>
      <c r="C186" s="21" t="s">
        <v>18</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107</v>
      </c>
    </row>
    <row r="191" spans="1:3" ht="14.25" customHeight="1" x14ac:dyDescent="0.2">
      <c r="A191" s="19">
        <v>9</v>
      </c>
      <c r="B191" s="20" t="s">
        <v>27</v>
      </c>
      <c r="C191" s="21" t="s">
        <v>28</v>
      </c>
    </row>
    <row r="192" spans="1:3" ht="14.25" customHeight="1" x14ac:dyDescent="0.2">
      <c r="A192" s="19">
        <v>10</v>
      </c>
      <c r="B192" s="20" t="s">
        <v>29</v>
      </c>
      <c r="C192" s="21" t="s">
        <v>32</v>
      </c>
    </row>
    <row r="193" spans="1:3" ht="14.25" customHeight="1" x14ac:dyDescent="0.2">
      <c r="A193" s="19">
        <v>11</v>
      </c>
      <c r="B193" s="20" t="s">
        <v>31</v>
      </c>
      <c r="C193" s="21" t="s">
        <v>32</v>
      </c>
    </row>
    <row r="194" spans="1:3" ht="14.25" customHeight="1" x14ac:dyDescent="0.2">
      <c r="A194" s="19">
        <v>12</v>
      </c>
      <c r="B194" s="20" t="s">
        <v>33</v>
      </c>
      <c r="C194" s="21" t="s">
        <v>34</v>
      </c>
    </row>
    <row r="195" spans="1:3" ht="14.25" customHeight="1" x14ac:dyDescent="0.2">
      <c r="A195" s="19">
        <v>13</v>
      </c>
      <c r="B195" s="20" t="s">
        <v>35</v>
      </c>
      <c r="C195" s="21" t="s">
        <v>20</v>
      </c>
    </row>
    <row r="196" spans="1:3" ht="14.25" customHeight="1" x14ac:dyDescent="0.2">
      <c r="A196" s="19">
        <v>14</v>
      </c>
      <c r="B196" s="20" t="s">
        <v>36</v>
      </c>
      <c r="C196" s="24" t="s">
        <v>22</v>
      </c>
    </row>
    <row r="197" spans="1:3" ht="15" customHeight="1" thickBot="1" x14ac:dyDescent="0.25">
      <c r="A197" s="25">
        <v>15</v>
      </c>
      <c r="B197" s="26" t="s">
        <v>37</v>
      </c>
      <c r="C197" s="27" t="s">
        <v>24</v>
      </c>
    </row>
    <row r="198" spans="1:3" ht="15.75" customHeight="1" x14ac:dyDescent="0.25">
      <c r="A198" s="13"/>
      <c r="B198" s="14"/>
      <c r="C198" s="15"/>
    </row>
    <row r="199" spans="1:3" ht="27.2" customHeight="1" x14ac:dyDescent="0.25">
      <c r="A199" s="16" t="s">
        <v>108</v>
      </c>
      <c r="B199" s="17" t="s">
        <v>9</v>
      </c>
      <c r="C199" s="18" t="s">
        <v>109</v>
      </c>
    </row>
    <row r="200" spans="1:3" ht="38.25" customHeight="1" x14ac:dyDescent="0.2">
      <c r="A200" s="19">
        <v>1</v>
      </c>
      <c r="B200" s="20" t="s">
        <v>11</v>
      </c>
      <c r="C200" s="21" t="s">
        <v>110</v>
      </c>
    </row>
    <row r="201" spans="1:3" ht="14.25" customHeight="1" x14ac:dyDescent="0.2">
      <c r="A201" s="19">
        <v>2</v>
      </c>
      <c r="B201" s="22" t="s">
        <v>13</v>
      </c>
      <c r="C201" s="21" t="s">
        <v>111</v>
      </c>
    </row>
    <row r="202" spans="1:3" ht="14.25" customHeight="1" x14ac:dyDescent="0.2">
      <c r="A202" s="19">
        <v>3</v>
      </c>
      <c r="B202" s="22" t="s">
        <v>15</v>
      </c>
      <c r="C202" s="23" t="s">
        <v>16</v>
      </c>
    </row>
    <row r="203" spans="1:3" ht="14.25" customHeight="1" x14ac:dyDescent="0.2">
      <c r="A203" s="19">
        <v>4</v>
      </c>
      <c r="B203" s="20" t="s">
        <v>17</v>
      </c>
      <c r="C203" s="21" t="s">
        <v>112</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113</v>
      </c>
    </row>
    <row r="207" spans="1:3" ht="14.25" customHeight="1" x14ac:dyDescent="0.2">
      <c r="A207" s="19">
        <v>8</v>
      </c>
      <c r="B207" s="20" t="s">
        <v>25</v>
      </c>
      <c r="C207" s="21" t="s">
        <v>114</v>
      </c>
    </row>
    <row r="208" spans="1:3" ht="14.25" customHeight="1" x14ac:dyDescent="0.2">
      <c r="A208" s="19">
        <v>9</v>
      </c>
      <c r="B208" s="20" t="s">
        <v>27</v>
      </c>
      <c r="C208" s="21" t="s">
        <v>54</v>
      </c>
    </row>
    <row r="209" spans="1:3" ht="14.25" customHeight="1" x14ac:dyDescent="0.2">
      <c r="A209" s="19">
        <v>10</v>
      </c>
      <c r="B209" s="20" t="s">
        <v>29</v>
      </c>
      <c r="C209" s="21" t="s">
        <v>115</v>
      </c>
    </row>
    <row r="210" spans="1:3" ht="14.25" customHeight="1" x14ac:dyDescent="0.2">
      <c r="A210" s="19">
        <v>11</v>
      </c>
      <c r="B210" s="20" t="s">
        <v>31</v>
      </c>
      <c r="C210" s="21" t="s">
        <v>115</v>
      </c>
    </row>
    <row r="211" spans="1:3" ht="14.25" customHeight="1" x14ac:dyDescent="0.2">
      <c r="A211" s="19">
        <v>12</v>
      </c>
      <c r="B211" s="20" t="s">
        <v>33</v>
      </c>
      <c r="C211" s="21" t="s">
        <v>34</v>
      </c>
    </row>
    <row r="212" spans="1:3" ht="14.25" customHeight="1" x14ac:dyDescent="0.2">
      <c r="A212" s="19">
        <v>13</v>
      </c>
      <c r="B212" s="20" t="s">
        <v>35</v>
      </c>
      <c r="C212" s="21" t="s">
        <v>20</v>
      </c>
    </row>
    <row r="213" spans="1:3" ht="14.25" customHeight="1" x14ac:dyDescent="0.2">
      <c r="A213" s="19">
        <v>14</v>
      </c>
      <c r="B213" s="20" t="s">
        <v>36</v>
      </c>
      <c r="C213" s="24" t="s">
        <v>22</v>
      </c>
    </row>
    <row r="214" spans="1:3" ht="15" customHeight="1" thickBot="1" x14ac:dyDescent="0.25">
      <c r="A214" s="25">
        <v>15</v>
      </c>
      <c r="B214" s="26" t="s">
        <v>37</v>
      </c>
      <c r="C214" s="27" t="s">
        <v>38</v>
      </c>
    </row>
    <row r="215" spans="1:3" ht="15.75" customHeight="1" x14ac:dyDescent="0.25">
      <c r="A215" s="13"/>
      <c r="B215" s="14"/>
      <c r="C215" s="15"/>
    </row>
    <row r="216" spans="1:3" ht="27.2" customHeight="1" x14ac:dyDescent="0.25">
      <c r="A216" s="16" t="s">
        <v>116</v>
      </c>
      <c r="B216" s="17" t="s">
        <v>9</v>
      </c>
      <c r="C216" s="18" t="s">
        <v>117</v>
      </c>
    </row>
    <row r="217" spans="1:3" ht="38.25" customHeight="1" x14ac:dyDescent="0.2">
      <c r="A217" s="19">
        <v>1</v>
      </c>
      <c r="B217" s="20" t="s">
        <v>11</v>
      </c>
      <c r="C217" s="21" t="s">
        <v>118</v>
      </c>
    </row>
    <row r="218" spans="1:3" ht="14.25" customHeight="1" x14ac:dyDescent="0.2">
      <c r="A218" s="19">
        <v>2</v>
      </c>
      <c r="B218" s="22" t="s">
        <v>13</v>
      </c>
      <c r="C218" s="21" t="s">
        <v>119</v>
      </c>
    </row>
    <row r="219" spans="1:3" ht="14.25" customHeight="1" x14ac:dyDescent="0.2">
      <c r="A219" s="19">
        <v>3</v>
      </c>
      <c r="B219" s="22" t="s">
        <v>15</v>
      </c>
      <c r="C219" s="23" t="s">
        <v>16</v>
      </c>
    </row>
    <row r="220" spans="1:3" ht="14.25" customHeight="1" x14ac:dyDescent="0.2">
      <c r="A220" s="19">
        <v>4</v>
      </c>
      <c r="B220" s="20" t="s">
        <v>17</v>
      </c>
      <c r="C220" s="21" t="s">
        <v>18</v>
      </c>
    </row>
    <row r="221" spans="1:3" ht="14.25" customHeight="1" x14ac:dyDescent="0.2">
      <c r="A221" s="19">
        <v>5</v>
      </c>
      <c r="B221" s="20" t="s">
        <v>19</v>
      </c>
      <c r="C221" s="21" t="s">
        <v>120</v>
      </c>
    </row>
    <row r="222" spans="1:3" ht="14.25" customHeight="1" x14ac:dyDescent="0.2">
      <c r="A222" s="19">
        <v>6</v>
      </c>
      <c r="B222" s="20" t="s">
        <v>21</v>
      </c>
      <c r="C222" s="24" t="s">
        <v>22</v>
      </c>
    </row>
    <row r="223" spans="1:3" ht="14.25" customHeight="1" x14ac:dyDescent="0.2">
      <c r="A223" s="19">
        <v>7</v>
      </c>
      <c r="B223" s="20" t="s">
        <v>23</v>
      </c>
      <c r="C223" s="21" t="s">
        <v>24</v>
      </c>
    </row>
    <row r="224" spans="1:3" ht="14.25" customHeight="1" x14ac:dyDescent="0.2">
      <c r="A224" s="19">
        <v>8</v>
      </c>
      <c r="B224" s="20" t="s">
        <v>25</v>
      </c>
      <c r="C224" s="21" t="s">
        <v>97</v>
      </c>
    </row>
    <row r="225" spans="1:3" ht="14.25" customHeight="1" x14ac:dyDescent="0.2">
      <c r="A225" s="19">
        <v>9</v>
      </c>
      <c r="B225" s="20" t="s">
        <v>27</v>
      </c>
      <c r="C225" s="21" t="s">
        <v>54</v>
      </c>
    </row>
    <row r="226" spans="1:3" ht="14.25" customHeight="1" x14ac:dyDescent="0.2">
      <c r="A226" s="19">
        <v>10</v>
      </c>
      <c r="B226" s="20" t="s">
        <v>29</v>
      </c>
      <c r="C226" s="21" t="s">
        <v>32</v>
      </c>
    </row>
    <row r="227" spans="1:3" ht="14.25" customHeight="1" x14ac:dyDescent="0.2">
      <c r="A227" s="19">
        <v>11</v>
      </c>
      <c r="B227" s="20" t="s">
        <v>31</v>
      </c>
      <c r="C227" s="21" t="s">
        <v>32</v>
      </c>
    </row>
    <row r="228" spans="1:3" ht="14.25" customHeight="1" x14ac:dyDescent="0.2">
      <c r="A228" s="19">
        <v>12</v>
      </c>
      <c r="B228" s="20" t="s">
        <v>33</v>
      </c>
      <c r="C228" s="21" t="s">
        <v>34</v>
      </c>
    </row>
    <row r="229" spans="1:3" ht="14.25" customHeight="1" x14ac:dyDescent="0.2">
      <c r="A229" s="19">
        <v>13</v>
      </c>
      <c r="B229" s="20" t="s">
        <v>35</v>
      </c>
      <c r="C229" s="21" t="s">
        <v>20</v>
      </c>
    </row>
    <row r="230" spans="1:3" ht="14.25" customHeight="1" x14ac:dyDescent="0.2">
      <c r="A230" s="19">
        <v>14</v>
      </c>
      <c r="B230" s="20" t="s">
        <v>36</v>
      </c>
      <c r="C230" s="24" t="s">
        <v>22</v>
      </c>
    </row>
    <row r="231" spans="1:3" ht="15" customHeight="1" thickBot="1" x14ac:dyDescent="0.25">
      <c r="A231" s="25">
        <v>15</v>
      </c>
      <c r="B231" s="26" t="s">
        <v>37</v>
      </c>
      <c r="C231" s="27" t="s">
        <v>24</v>
      </c>
    </row>
    <row r="232" spans="1:3" ht="15.75" customHeight="1" x14ac:dyDescent="0.25">
      <c r="A232" s="13"/>
      <c r="B232" s="14"/>
      <c r="C232" s="15"/>
    </row>
    <row r="233" spans="1:3" ht="27.2" customHeight="1" x14ac:dyDescent="0.25">
      <c r="A233" s="16" t="s">
        <v>121</v>
      </c>
      <c r="B233" s="17" t="s">
        <v>9</v>
      </c>
      <c r="C233" s="18" t="s">
        <v>122</v>
      </c>
    </row>
    <row r="234" spans="1:3" ht="38.25" customHeight="1" x14ac:dyDescent="0.2">
      <c r="A234" s="19">
        <v>1</v>
      </c>
      <c r="B234" s="20" t="s">
        <v>11</v>
      </c>
      <c r="C234" s="21" t="s">
        <v>123</v>
      </c>
    </row>
    <row r="235" spans="1:3" ht="14.25" customHeight="1" x14ac:dyDescent="0.2">
      <c r="A235" s="19">
        <v>2</v>
      </c>
      <c r="B235" s="22" t="s">
        <v>13</v>
      </c>
      <c r="C235" s="21" t="s">
        <v>123</v>
      </c>
    </row>
    <row r="236" spans="1:3" ht="14.25" customHeight="1" x14ac:dyDescent="0.2">
      <c r="A236" s="19">
        <v>3</v>
      </c>
      <c r="B236" s="22" t="s">
        <v>15</v>
      </c>
      <c r="C236" s="23" t="s">
        <v>51</v>
      </c>
    </row>
    <row r="237" spans="1:3" ht="14.25" customHeight="1" x14ac:dyDescent="0.2">
      <c r="A237" s="19">
        <v>4</v>
      </c>
      <c r="B237" s="20" t="s">
        <v>17</v>
      </c>
      <c r="C237" s="21" t="s">
        <v>124</v>
      </c>
    </row>
    <row r="238" spans="1:3" ht="14.25" customHeight="1" x14ac:dyDescent="0.2">
      <c r="A238" s="19">
        <v>5</v>
      </c>
      <c r="B238" s="20" t="s">
        <v>19</v>
      </c>
      <c r="C238" s="21" t="s">
        <v>125</v>
      </c>
    </row>
    <row r="239" spans="1:3" ht="14.25" customHeight="1" x14ac:dyDescent="0.2">
      <c r="A239" s="19">
        <v>6</v>
      </c>
      <c r="B239" s="20" t="s">
        <v>21</v>
      </c>
      <c r="C239" s="24" t="s">
        <v>22</v>
      </c>
    </row>
    <row r="240" spans="1:3" ht="14.25" customHeight="1" x14ac:dyDescent="0.2">
      <c r="A240" s="19">
        <v>7</v>
      </c>
      <c r="B240" s="20" t="s">
        <v>23</v>
      </c>
      <c r="C240" s="21" t="s">
        <v>126</v>
      </c>
    </row>
    <row r="241" spans="1:3" ht="14.25" customHeight="1" x14ac:dyDescent="0.2">
      <c r="A241" s="19">
        <v>8</v>
      </c>
      <c r="B241" s="20" t="s">
        <v>25</v>
      </c>
      <c r="C241" s="21" t="s">
        <v>127</v>
      </c>
    </row>
    <row r="242" spans="1:3" ht="14.25" customHeight="1" x14ac:dyDescent="0.2">
      <c r="A242" s="19">
        <v>9</v>
      </c>
      <c r="B242" s="20" t="s">
        <v>27</v>
      </c>
      <c r="C242" s="21" t="s">
        <v>28</v>
      </c>
    </row>
    <row r="243" spans="1:3" ht="14.25" customHeight="1" x14ac:dyDescent="0.2">
      <c r="A243" s="19">
        <v>10</v>
      </c>
      <c r="B243" s="20" t="s">
        <v>29</v>
      </c>
      <c r="C243" s="21" t="s">
        <v>32</v>
      </c>
    </row>
    <row r="244" spans="1:3" ht="14.25" customHeight="1" x14ac:dyDescent="0.2">
      <c r="A244" s="19">
        <v>11</v>
      </c>
      <c r="B244" s="20" t="s">
        <v>31</v>
      </c>
      <c r="C244" s="21" t="s">
        <v>32</v>
      </c>
    </row>
    <row r="245" spans="1:3" ht="14.25" customHeight="1" x14ac:dyDescent="0.2">
      <c r="A245" s="19">
        <v>12</v>
      </c>
      <c r="B245" s="20" t="s">
        <v>33</v>
      </c>
      <c r="C245" s="21" t="s">
        <v>34</v>
      </c>
    </row>
    <row r="246" spans="1:3" ht="14.25" customHeight="1" x14ac:dyDescent="0.2">
      <c r="A246" s="19">
        <v>13</v>
      </c>
      <c r="B246" s="20" t="s">
        <v>35</v>
      </c>
      <c r="C246" s="21" t="s">
        <v>20</v>
      </c>
    </row>
    <row r="247" spans="1:3" ht="14.25" customHeight="1" x14ac:dyDescent="0.2">
      <c r="A247" s="19">
        <v>14</v>
      </c>
      <c r="B247" s="20" t="s">
        <v>36</v>
      </c>
      <c r="C247" s="24" t="s">
        <v>22</v>
      </c>
    </row>
    <row r="248" spans="1:3" ht="15" customHeight="1" thickBot="1" x14ac:dyDescent="0.25">
      <c r="A248" s="25">
        <v>15</v>
      </c>
      <c r="B248" s="26" t="s">
        <v>37</v>
      </c>
      <c r="C248" s="27" t="s">
        <v>38</v>
      </c>
    </row>
    <row r="249" spans="1:3" ht="15.75" customHeight="1" x14ac:dyDescent="0.25">
      <c r="A249" s="13"/>
      <c r="B249" s="14"/>
      <c r="C249" s="15"/>
    </row>
    <row r="250" spans="1:3" ht="27.2" customHeight="1" x14ac:dyDescent="0.25">
      <c r="A250" s="16" t="s">
        <v>128</v>
      </c>
      <c r="B250" s="17" t="s">
        <v>9</v>
      </c>
      <c r="C250" s="18" t="s">
        <v>129</v>
      </c>
    </row>
    <row r="251" spans="1:3" ht="38.25" customHeight="1" x14ac:dyDescent="0.2">
      <c r="A251" s="19">
        <v>1</v>
      </c>
      <c r="B251" s="20" t="s">
        <v>11</v>
      </c>
      <c r="C251" s="21" t="s">
        <v>130</v>
      </c>
    </row>
    <row r="252" spans="1:3" ht="14.25" customHeight="1" x14ac:dyDescent="0.2">
      <c r="A252" s="19">
        <v>2</v>
      </c>
      <c r="B252" s="22" t="s">
        <v>13</v>
      </c>
      <c r="C252" s="21" t="s">
        <v>131</v>
      </c>
    </row>
    <row r="253" spans="1:3" ht="14.25" customHeight="1" x14ac:dyDescent="0.2">
      <c r="A253" s="19">
        <v>3</v>
      </c>
      <c r="B253" s="22" t="s">
        <v>15</v>
      </c>
      <c r="C253" s="23" t="s">
        <v>51</v>
      </c>
    </row>
    <row r="254" spans="1:3" ht="14.25" customHeight="1" x14ac:dyDescent="0.2">
      <c r="A254" s="19">
        <v>4</v>
      </c>
      <c r="B254" s="20" t="s">
        <v>17</v>
      </c>
      <c r="C254" s="21" t="s">
        <v>132</v>
      </c>
    </row>
    <row r="255" spans="1:3" ht="14.25" customHeight="1" x14ac:dyDescent="0.2">
      <c r="A255" s="19">
        <v>5</v>
      </c>
      <c r="B255" s="20" t="s">
        <v>19</v>
      </c>
      <c r="C255" s="21" t="s">
        <v>125</v>
      </c>
    </row>
    <row r="256" spans="1:3" ht="14.25" customHeight="1" x14ac:dyDescent="0.2">
      <c r="A256" s="19">
        <v>6</v>
      </c>
      <c r="B256" s="20" t="s">
        <v>21</v>
      </c>
      <c r="C256" s="24" t="s">
        <v>22</v>
      </c>
    </row>
    <row r="257" spans="1:3" ht="14.25" customHeight="1" x14ac:dyDescent="0.2">
      <c r="A257" s="19">
        <v>7</v>
      </c>
      <c r="B257" s="20" t="s">
        <v>23</v>
      </c>
      <c r="C257" s="21" t="s">
        <v>126</v>
      </c>
    </row>
    <row r="258" spans="1:3" ht="14.25" customHeight="1" x14ac:dyDescent="0.2">
      <c r="A258" s="19">
        <v>8</v>
      </c>
      <c r="B258" s="20" t="s">
        <v>25</v>
      </c>
      <c r="C258" s="21" t="s">
        <v>133</v>
      </c>
    </row>
    <row r="259" spans="1:3" ht="14.25" customHeight="1" x14ac:dyDescent="0.2">
      <c r="A259" s="19">
        <v>9</v>
      </c>
      <c r="B259" s="20" t="s">
        <v>27</v>
      </c>
      <c r="C259" s="21" t="s">
        <v>134</v>
      </c>
    </row>
    <row r="260" spans="1:3" ht="14.25" customHeight="1" x14ac:dyDescent="0.2">
      <c r="A260" s="19">
        <v>10</v>
      </c>
      <c r="B260" s="20" t="s">
        <v>29</v>
      </c>
      <c r="C260" s="21" t="s">
        <v>135</v>
      </c>
    </row>
    <row r="261" spans="1:3" ht="14.25" customHeight="1" x14ac:dyDescent="0.2">
      <c r="A261" s="19">
        <v>11</v>
      </c>
      <c r="B261" s="20" t="s">
        <v>31</v>
      </c>
      <c r="C261" s="21" t="s">
        <v>135</v>
      </c>
    </row>
    <row r="262" spans="1:3" ht="14.25" customHeight="1" x14ac:dyDescent="0.2">
      <c r="A262" s="19">
        <v>12</v>
      </c>
      <c r="B262" s="20" t="s">
        <v>33</v>
      </c>
      <c r="C262" s="21" t="s">
        <v>34</v>
      </c>
    </row>
    <row r="263" spans="1:3" ht="14.25" customHeight="1" x14ac:dyDescent="0.2">
      <c r="A263" s="19">
        <v>13</v>
      </c>
      <c r="B263" s="20" t="s">
        <v>35</v>
      </c>
      <c r="C263" s="21" t="s">
        <v>20</v>
      </c>
    </row>
    <row r="264" spans="1:3" ht="14.25" customHeight="1" x14ac:dyDescent="0.2">
      <c r="A264" s="19">
        <v>14</v>
      </c>
      <c r="B264" s="20" t="s">
        <v>36</v>
      </c>
      <c r="C264" s="24" t="s">
        <v>22</v>
      </c>
    </row>
    <row r="265" spans="1:3" ht="15" customHeight="1" thickBot="1" x14ac:dyDescent="0.25">
      <c r="A265" s="25">
        <v>15</v>
      </c>
      <c r="B265" s="26" t="s">
        <v>37</v>
      </c>
      <c r="C265" s="27" t="s">
        <v>38</v>
      </c>
    </row>
    <row r="266" spans="1:3" ht="15.75" customHeight="1" x14ac:dyDescent="0.25">
      <c r="A266" s="13"/>
      <c r="B266" s="14"/>
      <c r="C266" s="15"/>
    </row>
    <row r="267" spans="1:3" ht="27.2" customHeight="1" x14ac:dyDescent="0.25">
      <c r="A267" s="16" t="s">
        <v>136</v>
      </c>
      <c r="B267" s="17" t="s">
        <v>9</v>
      </c>
      <c r="C267" s="18" t="s">
        <v>137</v>
      </c>
    </row>
    <row r="268" spans="1:3" ht="38.25" customHeight="1" x14ac:dyDescent="0.2">
      <c r="A268" s="19">
        <v>1</v>
      </c>
      <c r="B268" s="20" t="s">
        <v>11</v>
      </c>
      <c r="C268" s="21" t="s">
        <v>138</v>
      </c>
    </row>
    <row r="269" spans="1:3" ht="14.25" customHeight="1" x14ac:dyDescent="0.2">
      <c r="A269" s="19">
        <v>2</v>
      </c>
      <c r="B269" s="22" t="s">
        <v>13</v>
      </c>
      <c r="C269" s="21" t="s">
        <v>138</v>
      </c>
    </row>
    <row r="270" spans="1:3" ht="14.25" customHeight="1" x14ac:dyDescent="0.2">
      <c r="A270" s="19">
        <v>3</v>
      </c>
      <c r="B270" s="22" t="s">
        <v>15</v>
      </c>
      <c r="C270" s="23" t="s">
        <v>16</v>
      </c>
    </row>
    <row r="271" spans="1:3" ht="14.25" customHeight="1" x14ac:dyDescent="0.2">
      <c r="A271" s="19">
        <v>4</v>
      </c>
      <c r="B271" s="20" t="s">
        <v>17</v>
      </c>
      <c r="C271" s="21" t="s">
        <v>139</v>
      </c>
    </row>
    <row r="272" spans="1:3" ht="14.25" customHeight="1" x14ac:dyDescent="0.2">
      <c r="A272" s="19">
        <v>5</v>
      </c>
      <c r="B272" s="20" t="s">
        <v>19</v>
      </c>
      <c r="C272" s="21" t="s">
        <v>140</v>
      </c>
    </row>
    <row r="273" spans="1:3" ht="14.25" customHeight="1" x14ac:dyDescent="0.2">
      <c r="A273" s="19">
        <v>6</v>
      </c>
      <c r="B273" s="20" t="s">
        <v>21</v>
      </c>
      <c r="C273" s="24" t="s">
        <v>22</v>
      </c>
    </row>
    <row r="274" spans="1:3" ht="14.25" customHeight="1" x14ac:dyDescent="0.2">
      <c r="A274" s="19">
        <v>7</v>
      </c>
      <c r="B274" s="20" t="s">
        <v>23</v>
      </c>
      <c r="C274" s="21" t="s">
        <v>141</v>
      </c>
    </row>
    <row r="275" spans="1:3" ht="14.25" customHeight="1" x14ac:dyDescent="0.2">
      <c r="A275" s="19">
        <v>8</v>
      </c>
      <c r="B275" s="20" t="s">
        <v>25</v>
      </c>
      <c r="C275" s="21" t="s">
        <v>142</v>
      </c>
    </row>
    <row r="276" spans="1:3" ht="14.25" customHeight="1" x14ac:dyDescent="0.2">
      <c r="A276" s="19">
        <v>9</v>
      </c>
      <c r="B276" s="20" t="s">
        <v>27</v>
      </c>
      <c r="C276" s="21" t="s">
        <v>143</v>
      </c>
    </row>
    <row r="277" spans="1:3" ht="14.25" customHeight="1" x14ac:dyDescent="0.2">
      <c r="A277" s="19">
        <v>10</v>
      </c>
      <c r="B277" s="20" t="s">
        <v>29</v>
      </c>
      <c r="C277" s="21" t="s">
        <v>26</v>
      </c>
    </row>
    <row r="278" spans="1:3" ht="14.25" customHeight="1" x14ac:dyDescent="0.2">
      <c r="A278" s="19">
        <v>11</v>
      </c>
      <c r="B278" s="20" t="s">
        <v>31</v>
      </c>
      <c r="C278" s="21" t="s">
        <v>144</v>
      </c>
    </row>
    <row r="279" spans="1:3" ht="14.25" customHeight="1" x14ac:dyDescent="0.2">
      <c r="A279" s="19">
        <v>12</v>
      </c>
      <c r="B279" s="20" t="s">
        <v>33</v>
      </c>
      <c r="C279" s="21" t="s">
        <v>68</v>
      </c>
    </row>
    <row r="280" spans="1:3" ht="14.25" customHeight="1" x14ac:dyDescent="0.2">
      <c r="A280" s="19">
        <v>13</v>
      </c>
      <c r="B280" s="20" t="s">
        <v>35</v>
      </c>
      <c r="C280" s="21" t="s">
        <v>69</v>
      </c>
    </row>
    <row r="281" spans="1:3" ht="14.25" customHeight="1" x14ac:dyDescent="0.2">
      <c r="A281" s="19">
        <v>14</v>
      </c>
      <c r="B281" s="20" t="s">
        <v>36</v>
      </c>
      <c r="C281" s="24" t="s">
        <v>22</v>
      </c>
    </row>
    <row r="282" spans="1:3" ht="15" customHeight="1" thickBot="1" x14ac:dyDescent="0.25">
      <c r="A282" s="25">
        <v>15</v>
      </c>
      <c r="B282" s="26" t="s">
        <v>37</v>
      </c>
      <c r="C282" s="27" t="s">
        <v>70</v>
      </c>
    </row>
    <row r="283" spans="1:3" ht="15.75" customHeight="1" x14ac:dyDescent="0.25">
      <c r="A283" s="13"/>
      <c r="B283" s="14"/>
      <c r="C283" s="15"/>
    </row>
    <row r="284" spans="1:3" ht="27.2" customHeight="1" x14ac:dyDescent="0.25">
      <c r="A284" s="16" t="s">
        <v>145</v>
      </c>
      <c r="B284" s="17" t="s">
        <v>9</v>
      </c>
      <c r="C284" s="18" t="s">
        <v>146</v>
      </c>
    </row>
    <row r="285" spans="1:3" ht="38.25" customHeight="1" x14ac:dyDescent="0.2">
      <c r="A285" s="19">
        <v>1</v>
      </c>
      <c r="B285" s="20" t="s">
        <v>11</v>
      </c>
      <c r="C285" s="21" t="s">
        <v>147</v>
      </c>
    </row>
    <row r="286" spans="1:3" ht="14.25" customHeight="1" x14ac:dyDescent="0.2">
      <c r="A286" s="19">
        <v>2</v>
      </c>
      <c r="B286" s="22" t="s">
        <v>13</v>
      </c>
      <c r="C286" s="21" t="s">
        <v>148</v>
      </c>
    </row>
    <row r="287" spans="1:3" ht="14.25" customHeight="1" x14ac:dyDescent="0.2">
      <c r="A287" s="19">
        <v>3</v>
      </c>
      <c r="B287" s="22" t="s">
        <v>15</v>
      </c>
      <c r="C287" s="23" t="s">
        <v>16</v>
      </c>
    </row>
    <row r="288" spans="1:3" ht="14.25" customHeight="1" x14ac:dyDescent="0.2">
      <c r="A288" s="19">
        <v>4</v>
      </c>
      <c r="B288" s="20" t="s">
        <v>17</v>
      </c>
      <c r="C288" s="21" t="s">
        <v>149</v>
      </c>
    </row>
    <row r="289" spans="1:3" ht="14.25" customHeight="1" x14ac:dyDescent="0.2">
      <c r="A289" s="19">
        <v>5</v>
      </c>
      <c r="B289" s="20" t="s">
        <v>19</v>
      </c>
      <c r="C289" s="21" t="s">
        <v>20</v>
      </c>
    </row>
    <row r="290" spans="1:3" ht="14.25" customHeight="1" x14ac:dyDescent="0.2">
      <c r="A290" s="19">
        <v>6</v>
      </c>
      <c r="B290" s="20" t="s">
        <v>21</v>
      </c>
      <c r="C290" s="24" t="s">
        <v>22</v>
      </c>
    </row>
    <row r="291" spans="1:3" ht="14.25" customHeight="1" x14ac:dyDescent="0.2">
      <c r="A291" s="19">
        <v>7</v>
      </c>
      <c r="B291" s="20" t="s">
        <v>23</v>
      </c>
      <c r="C291" s="21" t="s">
        <v>24</v>
      </c>
    </row>
    <row r="292" spans="1:3" ht="14.25" customHeight="1" x14ac:dyDescent="0.2">
      <c r="A292" s="19">
        <v>8</v>
      </c>
      <c r="B292" s="20" t="s">
        <v>25</v>
      </c>
      <c r="C292" s="21" t="s">
        <v>61</v>
      </c>
    </row>
    <row r="293" spans="1:3" ht="14.25" customHeight="1" x14ac:dyDescent="0.2">
      <c r="A293" s="19">
        <v>9</v>
      </c>
      <c r="B293" s="20" t="s">
        <v>27</v>
      </c>
      <c r="C293" s="21" t="s">
        <v>89</v>
      </c>
    </row>
    <row r="294" spans="1:3" ht="14.25" customHeight="1" x14ac:dyDescent="0.2">
      <c r="A294" s="19">
        <v>10</v>
      </c>
      <c r="B294" s="20" t="s">
        <v>29</v>
      </c>
      <c r="C294" s="21" t="s">
        <v>135</v>
      </c>
    </row>
    <row r="295" spans="1:3" ht="14.25" customHeight="1" x14ac:dyDescent="0.2">
      <c r="A295" s="19">
        <v>11</v>
      </c>
      <c r="B295" s="20" t="s">
        <v>31</v>
      </c>
      <c r="C295" s="21" t="s">
        <v>135</v>
      </c>
    </row>
    <row r="296" spans="1:3" ht="14.25" customHeight="1" x14ac:dyDescent="0.2">
      <c r="A296" s="19">
        <v>12</v>
      </c>
      <c r="B296" s="20" t="s">
        <v>33</v>
      </c>
      <c r="C296" s="21" t="s">
        <v>34</v>
      </c>
    </row>
    <row r="297" spans="1:3" ht="14.25" customHeight="1" x14ac:dyDescent="0.2">
      <c r="A297" s="19">
        <v>13</v>
      </c>
      <c r="B297" s="20" t="s">
        <v>35</v>
      </c>
      <c r="C297" s="21" t="s">
        <v>20</v>
      </c>
    </row>
    <row r="298" spans="1:3" ht="14.25" customHeight="1" x14ac:dyDescent="0.2">
      <c r="A298" s="19">
        <v>14</v>
      </c>
      <c r="B298" s="20" t="s">
        <v>36</v>
      </c>
      <c r="C298" s="24" t="s">
        <v>22</v>
      </c>
    </row>
    <row r="299" spans="1:3" ht="15" customHeight="1" thickBot="1" x14ac:dyDescent="0.25">
      <c r="A299" s="25">
        <v>15</v>
      </c>
      <c r="B299" s="26" t="s">
        <v>37</v>
      </c>
      <c r="C299" s="27" t="s">
        <v>24</v>
      </c>
    </row>
    <row r="300" spans="1:3" ht="15.75" customHeight="1" x14ac:dyDescent="0.25">
      <c r="A300" s="13"/>
      <c r="B300" s="14"/>
      <c r="C300" s="15"/>
    </row>
    <row r="301" spans="1:3" ht="27.2" customHeight="1" x14ac:dyDescent="0.25">
      <c r="A301" s="16" t="s">
        <v>150</v>
      </c>
      <c r="B301" s="17" t="s">
        <v>9</v>
      </c>
      <c r="C301" s="18" t="s">
        <v>151</v>
      </c>
    </row>
    <row r="302" spans="1:3" ht="38.25" customHeight="1" x14ac:dyDescent="0.2">
      <c r="A302" s="19">
        <v>1</v>
      </c>
      <c r="B302" s="20" t="s">
        <v>11</v>
      </c>
      <c r="C302" s="21" t="s">
        <v>152</v>
      </c>
    </row>
    <row r="303" spans="1:3" ht="14.25" customHeight="1" x14ac:dyDescent="0.2">
      <c r="A303" s="19">
        <v>2</v>
      </c>
      <c r="B303" s="22" t="s">
        <v>13</v>
      </c>
      <c r="C303" s="21" t="s">
        <v>153</v>
      </c>
    </row>
    <row r="304" spans="1:3" ht="14.25" customHeight="1" x14ac:dyDescent="0.2">
      <c r="A304" s="19">
        <v>3</v>
      </c>
      <c r="B304" s="22" t="s">
        <v>15</v>
      </c>
      <c r="C304" s="23" t="s">
        <v>16</v>
      </c>
    </row>
    <row r="305" spans="1:3" ht="14.25" customHeight="1" x14ac:dyDescent="0.2">
      <c r="A305" s="19">
        <v>4</v>
      </c>
      <c r="B305" s="20" t="s">
        <v>17</v>
      </c>
      <c r="C305" s="21" t="s">
        <v>154</v>
      </c>
    </row>
    <row r="306" spans="1:3" ht="14.25" customHeight="1" x14ac:dyDescent="0.2">
      <c r="A306" s="19">
        <v>5</v>
      </c>
      <c r="B306" s="20" t="s">
        <v>19</v>
      </c>
      <c r="C306" s="21" t="s">
        <v>155</v>
      </c>
    </row>
    <row r="307" spans="1:3" ht="14.25" customHeight="1" x14ac:dyDescent="0.2">
      <c r="A307" s="19">
        <v>6</v>
      </c>
      <c r="B307" s="20" t="s">
        <v>21</v>
      </c>
      <c r="C307" s="24" t="s">
        <v>22</v>
      </c>
    </row>
    <row r="308" spans="1:3" ht="14.25" customHeight="1" x14ac:dyDescent="0.2">
      <c r="A308" s="19">
        <v>7</v>
      </c>
      <c r="B308" s="20" t="s">
        <v>23</v>
      </c>
      <c r="C308" s="21" t="s">
        <v>156</v>
      </c>
    </row>
    <row r="309" spans="1:3" ht="14.25" customHeight="1" x14ac:dyDescent="0.2">
      <c r="A309" s="19">
        <v>8</v>
      </c>
      <c r="B309" s="20" t="s">
        <v>25</v>
      </c>
      <c r="C309" s="21" t="s">
        <v>157</v>
      </c>
    </row>
    <row r="310" spans="1:3" ht="14.25" customHeight="1" x14ac:dyDescent="0.2">
      <c r="A310" s="19">
        <v>9</v>
      </c>
      <c r="B310" s="20" t="s">
        <v>27</v>
      </c>
      <c r="C310" s="21" t="s">
        <v>28</v>
      </c>
    </row>
    <row r="311" spans="1:3" ht="14.25" customHeight="1" x14ac:dyDescent="0.2">
      <c r="A311" s="19">
        <v>10</v>
      </c>
      <c r="B311" s="20" t="s">
        <v>29</v>
      </c>
      <c r="C311" s="21" t="s">
        <v>157</v>
      </c>
    </row>
    <row r="312" spans="1:3" ht="14.25" customHeight="1" x14ac:dyDescent="0.2">
      <c r="A312" s="19">
        <v>11</v>
      </c>
      <c r="B312" s="20" t="s">
        <v>31</v>
      </c>
      <c r="C312" s="21" t="s">
        <v>158</v>
      </c>
    </row>
    <row r="313" spans="1:3" ht="14.25" customHeight="1" x14ac:dyDescent="0.2">
      <c r="A313" s="19">
        <v>12</v>
      </c>
      <c r="B313" s="20" t="s">
        <v>33</v>
      </c>
      <c r="C313" s="21" t="s">
        <v>154</v>
      </c>
    </row>
    <row r="314" spans="1:3" ht="14.25" customHeight="1" x14ac:dyDescent="0.2">
      <c r="A314" s="19">
        <v>13</v>
      </c>
      <c r="B314" s="20" t="s">
        <v>35</v>
      </c>
      <c r="C314" s="21" t="s">
        <v>155</v>
      </c>
    </row>
    <row r="315" spans="1:3" ht="14.25" customHeight="1" x14ac:dyDescent="0.2">
      <c r="A315" s="19">
        <v>14</v>
      </c>
      <c r="B315" s="20" t="s">
        <v>36</v>
      </c>
      <c r="C315" s="24" t="s">
        <v>22</v>
      </c>
    </row>
    <row r="316" spans="1:3" ht="15" customHeight="1" thickBot="1" x14ac:dyDescent="0.25">
      <c r="A316" s="25">
        <v>15</v>
      </c>
      <c r="B316" s="26" t="s">
        <v>37</v>
      </c>
      <c r="C316" s="27" t="s">
        <v>156</v>
      </c>
    </row>
    <row r="317" spans="1:3" ht="15.75" customHeight="1" x14ac:dyDescent="0.25">
      <c r="A317" s="13"/>
      <c r="B317" s="14"/>
      <c r="C317" s="15"/>
    </row>
    <row r="318" spans="1:3" ht="27.2" customHeight="1" x14ac:dyDescent="0.25">
      <c r="A318" s="16" t="s">
        <v>159</v>
      </c>
      <c r="B318" s="17" t="s">
        <v>9</v>
      </c>
      <c r="C318" s="18" t="s">
        <v>160</v>
      </c>
    </row>
    <row r="319" spans="1:3" ht="38.25" customHeight="1" x14ac:dyDescent="0.2">
      <c r="A319" s="19">
        <v>1</v>
      </c>
      <c r="B319" s="20" t="s">
        <v>11</v>
      </c>
      <c r="C319" s="21" t="s">
        <v>161</v>
      </c>
    </row>
    <row r="320" spans="1:3" ht="14.25" customHeight="1" x14ac:dyDescent="0.2">
      <c r="A320" s="19">
        <v>2</v>
      </c>
      <c r="B320" s="22" t="s">
        <v>13</v>
      </c>
      <c r="C320" s="21" t="s">
        <v>162</v>
      </c>
    </row>
    <row r="321" spans="1:3" ht="14.25" customHeight="1" x14ac:dyDescent="0.2">
      <c r="A321" s="19">
        <v>3</v>
      </c>
      <c r="B321" s="22" t="s">
        <v>15</v>
      </c>
      <c r="C321" s="23" t="s">
        <v>51</v>
      </c>
    </row>
    <row r="322" spans="1:3" ht="14.25" customHeight="1" x14ac:dyDescent="0.2">
      <c r="A322" s="19">
        <v>4</v>
      </c>
      <c r="B322" s="20" t="s">
        <v>17</v>
      </c>
      <c r="C322" s="21" t="s">
        <v>163</v>
      </c>
    </row>
    <row r="323" spans="1:3" ht="14.25" customHeight="1" x14ac:dyDescent="0.2">
      <c r="A323" s="19">
        <v>5</v>
      </c>
      <c r="B323" s="20" t="s">
        <v>19</v>
      </c>
      <c r="C323" s="21" t="s">
        <v>164</v>
      </c>
    </row>
    <row r="324" spans="1:3" ht="14.25" customHeight="1" x14ac:dyDescent="0.2">
      <c r="A324" s="19">
        <v>6</v>
      </c>
      <c r="B324" s="20" t="s">
        <v>21</v>
      </c>
      <c r="C324" s="24" t="s">
        <v>165</v>
      </c>
    </row>
    <row r="325" spans="1:3" ht="14.25" customHeight="1" x14ac:dyDescent="0.2">
      <c r="A325" s="19">
        <v>7</v>
      </c>
      <c r="B325" s="20" t="s">
        <v>23</v>
      </c>
      <c r="C325" s="21" t="s">
        <v>166</v>
      </c>
    </row>
    <row r="326" spans="1:3" ht="14.25" customHeight="1" x14ac:dyDescent="0.2">
      <c r="A326" s="19">
        <v>8</v>
      </c>
      <c r="B326" s="20" t="s">
        <v>25</v>
      </c>
      <c r="C326" s="21" t="s">
        <v>97</v>
      </c>
    </row>
    <row r="327" spans="1:3" ht="14.25" customHeight="1" x14ac:dyDescent="0.2">
      <c r="A327" s="19">
        <v>9</v>
      </c>
      <c r="B327" s="20" t="s">
        <v>27</v>
      </c>
      <c r="C327" s="21" t="s">
        <v>28</v>
      </c>
    </row>
    <row r="328" spans="1:3" ht="14.25" customHeight="1" x14ac:dyDescent="0.2">
      <c r="A328" s="19">
        <v>10</v>
      </c>
      <c r="B328" s="20" t="s">
        <v>29</v>
      </c>
      <c r="C328" s="21" t="s">
        <v>32</v>
      </c>
    </row>
    <row r="329" spans="1:3" ht="14.25" customHeight="1" x14ac:dyDescent="0.2">
      <c r="A329" s="19">
        <v>11</v>
      </c>
      <c r="B329" s="20" t="s">
        <v>31</v>
      </c>
      <c r="C329" s="21" t="s">
        <v>32</v>
      </c>
    </row>
    <row r="330" spans="1:3" ht="14.25" customHeight="1" x14ac:dyDescent="0.2">
      <c r="A330" s="19">
        <v>12</v>
      </c>
      <c r="B330" s="20" t="s">
        <v>33</v>
      </c>
      <c r="C330" s="21" t="s">
        <v>34</v>
      </c>
    </row>
    <row r="331" spans="1:3" ht="14.25" customHeight="1" x14ac:dyDescent="0.2">
      <c r="A331" s="19">
        <v>13</v>
      </c>
      <c r="B331" s="20" t="s">
        <v>35</v>
      </c>
      <c r="C331" s="21" t="s">
        <v>20</v>
      </c>
    </row>
    <row r="332" spans="1:3" ht="14.25" customHeight="1" x14ac:dyDescent="0.2">
      <c r="A332" s="19">
        <v>14</v>
      </c>
      <c r="B332" s="20" t="s">
        <v>36</v>
      </c>
      <c r="C332" s="24" t="s">
        <v>22</v>
      </c>
    </row>
    <row r="333" spans="1:3" ht="15" customHeight="1" thickBot="1" x14ac:dyDescent="0.25">
      <c r="A333" s="25">
        <v>15</v>
      </c>
      <c r="B333" s="26" t="s">
        <v>37</v>
      </c>
      <c r="C333" s="27" t="s">
        <v>38</v>
      </c>
    </row>
    <row r="334" spans="1:3" ht="15.75" customHeight="1" x14ac:dyDescent="0.25">
      <c r="A334" s="13"/>
      <c r="B334" s="14"/>
      <c r="C334" s="15"/>
    </row>
    <row r="335" spans="1:3" ht="27.2" customHeight="1" x14ac:dyDescent="0.25">
      <c r="A335" s="16" t="s">
        <v>167</v>
      </c>
      <c r="B335" s="17" t="s">
        <v>9</v>
      </c>
      <c r="C335" s="18" t="s">
        <v>168</v>
      </c>
    </row>
    <row r="336" spans="1:3" ht="38.25" customHeight="1" x14ac:dyDescent="0.2">
      <c r="A336" s="19">
        <v>1</v>
      </c>
      <c r="B336" s="20" t="s">
        <v>11</v>
      </c>
      <c r="C336" s="21" t="s">
        <v>169</v>
      </c>
    </row>
    <row r="337" spans="1:3" ht="14.25" customHeight="1" x14ac:dyDescent="0.2">
      <c r="A337" s="19">
        <v>2</v>
      </c>
      <c r="B337" s="22" t="s">
        <v>13</v>
      </c>
      <c r="C337" s="21" t="s">
        <v>170</v>
      </c>
    </row>
    <row r="338" spans="1:3" ht="14.25" customHeight="1" x14ac:dyDescent="0.2">
      <c r="A338" s="19">
        <v>3</v>
      </c>
      <c r="B338" s="22" t="s">
        <v>15</v>
      </c>
      <c r="C338" s="23" t="s">
        <v>16</v>
      </c>
    </row>
    <row r="339" spans="1:3" ht="14.25" customHeight="1" x14ac:dyDescent="0.2">
      <c r="A339" s="19">
        <v>4</v>
      </c>
      <c r="B339" s="20" t="s">
        <v>17</v>
      </c>
      <c r="C339" s="21" t="s">
        <v>171</v>
      </c>
    </row>
    <row r="340" spans="1:3" ht="14.25" customHeight="1" x14ac:dyDescent="0.2">
      <c r="A340" s="19">
        <v>5</v>
      </c>
      <c r="B340" s="20" t="s">
        <v>19</v>
      </c>
      <c r="C340" s="21" t="s">
        <v>172</v>
      </c>
    </row>
    <row r="341" spans="1:3" ht="14.25" customHeight="1" x14ac:dyDescent="0.2">
      <c r="A341" s="19">
        <v>6</v>
      </c>
      <c r="B341" s="20" t="s">
        <v>21</v>
      </c>
      <c r="C341" s="24" t="s">
        <v>22</v>
      </c>
    </row>
    <row r="342" spans="1:3" ht="14.25" customHeight="1" x14ac:dyDescent="0.2">
      <c r="A342" s="19">
        <v>7</v>
      </c>
      <c r="B342" s="20" t="s">
        <v>23</v>
      </c>
      <c r="C342" s="21" t="s">
        <v>173</v>
      </c>
    </row>
    <row r="343" spans="1:3" ht="14.25" customHeight="1" x14ac:dyDescent="0.2">
      <c r="A343" s="19">
        <v>8</v>
      </c>
      <c r="B343" s="20" t="s">
        <v>25</v>
      </c>
      <c r="C343" s="21" t="s">
        <v>174</v>
      </c>
    </row>
    <row r="344" spans="1:3" ht="14.25" customHeight="1" x14ac:dyDescent="0.2">
      <c r="A344" s="19">
        <v>9</v>
      </c>
      <c r="B344" s="20" t="s">
        <v>27</v>
      </c>
      <c r="C344" s="21" t="s">
        <v>54</v>
      </c>
    </row>
    <row r="345" spans="1:3" ht="14.25" customHeight="1" x14ac:dyDescent="0.2">
      <c r="A345" s="19">
        <v>10</v>
      </c>
      <c r="B345" s="20" t="s">
        <v>29</v>
      </c>
      <c r="C345" s="21" t="s">
        <v>32</v>
      </c>
    </row>
    <row r="346" spans="1:3" ht="14.25" customHeight="1" x14ac:dyDescent="0.2">
      <c r="A346" s="19">
        <v>11</v>
      </c>
      <c r="B346" s="20" t="s">
        <v>31</v>
      </c>
      <c r="C346" s="21" t="s">
        <v>32</v>
      </c>
    </row>
    <row r="347" spans="1:3" ht="14.25" customHeight="1" x14ac:dyDescent="0.2">
      <c r="A347" s="19">
        <v>12</v>
      </c>
      <c r="B347" s="20" t="s">
        <v>33</v>
      </c>
      <c r="C347" s="21" t="s">
        <v>34</v>
      </c>
    </row>
    <row r="348" spans="1:3" ht="14.25" customHeight="1" x14ac:dyDescent="0.2">
      <c r="A348" s="19">
        <v>13</v>
      </c>
      <c r="B348" s="20" t="s">
        <v>35</v>
      </c>
      <c r="C348" s="21" t="s">
        <v>20</v>
      </c>
    </row>
    <row r="349" spans="1:3" ht="14.25" customHeight="1" x14ac:dyDescent="0.2">
      <c r="A349" s="19">
        <v>14</v>
      </c>
      <c r="B349" s="20" t="s">
        <v>36</v>
      </c>
      <c r="C349" s="24" t="s">
        <v>22</v>
      </c>
    </row>
    <row r="350" spans="1:3" ht="15" customHeight="1" thickBot="1" x14ac:dyDescent="0.25">
      <c r="A350" s="25">
        <v>15</v>
      </c>
      <c r="B350" s="26" t="s">
        <v>37</v>
      </c>
      <c r="C350" s="27" t="s">
        <v>38</v>
      </c>
    </row>
    <row r="351" spans="1:3" ht="15.75" customHeight="1" x14ac:dyDescent="0.25">
      <c r="A351" s="13"/>
      <c r="B351" s="14"/>
      <c r="C351" s="15"/>
    </row>
    <row r="352" spans="1:3" ht="27.2" customHeight="1" x14ac:dyDescent="0.25">
      <c r="A352" s="16" t="s">
        <v>175</v>
      </c>
      <c r="B352" s="17" t="s">
        <v>9</v>
      </c>
      <c r="C352" s="18" t="s">
        <v>176</v>
      </c>
    </row>
    <row r="353" spans="1:3" ht="38.25" customHeight="1" x14ac:dyDescent="0.2">
      <c r="A353" s="19">
        <v>1</v>
      </c>
      <c r="B353" s="20" t="s">
        <v>11</v>
      </c>
      <c r="C353" s="21" t="s">
        <v>177</v>
      </c>
    </row>
    <row r="354" spans="1:3" ht="14.25" customHeight="1" x14ac:dyDescent="0.2">
      <c r="A354" s="19">
        <v>2</v>
      </c>
      <c r="B354" s="22" t="s">
        <v>13</v>
      </c>
      <c r="C354" s="21" t="s">
        <v>178</v>
      </c>
    </row>
    <row r="355" spans="1:3" ht="14.25" customHeight="1" x14ac:dyDescent="0.2">
      <c r="A355" s="19">
        <v>3</v>
      </c>
      <c r="B355" s="22" t="s">
        <v>15</v>
      </c>
      <c r="C355" s="23" t="s">
        <v>16</v>
      </c>
    </row>
    <row r="356" spans="1:3" ht="14.25" customHeight="1" x14ac:dyDescent="0.2">
      <c r="A356" s="19">
        <v>4</v>
      </c>
      <c r="B356" s="20" t="s">
        <v>17</v>
      </c>
      <c r="C356" s="21" t="s">
        <v>179</v>
      </c>
    </row>
    <row r="357" spans="1:3" ht="14.25" customHeight="1" x14ac:dyDescent="0.2">
      <c r="A357" s="19">
        <v>5</v>
      </c>
      <c r="B357" s="20" t="s">
        <v>19</v>
      </c>
      <c r="C357" s="21" t="s">
        <v>140</v>
      </c>
    </row>
    <row r="358" spans="1:3" ht="14.25" customHeight="1" x14ac:dyDescent="0.2">
      <c r="A358" s="19">
        <v>6</v>
      </c>
      <c r="B358" s="20" t="s">
        <v>21</v>
      </c>
      <c r="C358" s="24" t="s">
        <v>22</v>
      </c>
    </row>
    <row r="359" spans="1:3" ht="14.25" customHeight="1" x14ac:dyDescent="0.2">
      <c r="A359" s="19">
        <v>7</v>
      </c>
      <c r="B359" s="20" t="s">
        <v>23</v>
      </c>
      <c r="C359" s="21" t="s">
        <v>141</v>
      </c>
    </row>
    <row r="360" spans="1:3" ht="14.25" customHeight="1" x14ac:dyDescent="0.2">
      <c r="A360" s="19">
        <v>8</v>
      </c>
      <c r="B360" s="20" t="s">
        <v>25</v>
      </c>
      <c r="C360" s="21" t="s">
        <v>180</v>
      </c>
    </row>
    <row r="361" spans="1:3" ht="14.25" customHeight="1" x14ac:dyDescent="0.2">
      <c r="A361" s="19">
        <v>9</v>
      </c>
      <c r="B361" s="20" t="s">
        <v>27</v>
      </c>
      <c r="C361" s="21" t="s">
        <v>83</v>
      </c>
    </row>
    <row r="362" spans="1:3" ht="14.25" customHeight="1" x14ac:dyDescent="0.2">
      <c r="A362" s="19">
        <v>10</v>
      </c>
      <c r="B362" s="20" t="s">
        <v>29</v>
      </c>
      <c r="C362" s="21" t="s">
        <v>181</v>
      </c>
    </row>
    <row r="363" spans="1:3" ht="14.25" customHeight="1" x14ac:dyDescent="0.2">
      <c r="A363" s="19">
        <v>11</v>
      </c>
      <c r="B363" s="20" t="s">
        <v>31</v>
      </c>
      <c r="C363" s="21" t="s">
        <v>119</v>
      </c>
    </row>
    <row r="364" spans="1:3" ht="14.25" customHeight="1" x14ac:dyDescent="0.2">
      <c r="A364" s="19">
        <v>12</v>
      </c>
      <c r="B364" s="20" t="s">
        <v>33</v>
      </c>
      <c r="C364" s="21" t="s">
        <v>182</v>
      </c>
    </row>
    <row r="365" spans="1:3" ht="14.25" customHeight="1" x14ac:dyDescent="0.2">
      <c r="A365" s="19">
        <v>13</v>
      </c>
      <c r="B365" s="20" t="s">
        <v>35</v>
      </c>
      <c r="C365" s="21" t="s">
        <v>183</v>
      </c>
    </row>
    <row r="366" spans="1:3" ht="14.25" customHeight="1" x14ac:dyDescent="0.2">
      <c r="A366" s="19">
        <v>14</v>
      </c>
      <c r="B366" s="20" t="s">
        <v>36</v>
      </c>
      <c r="C366" s="24" t="s">
        <v>22</v>
      </c>
    </row>
    <row r="367" spans="1:3" ht="15" customHeight="1" thickBot="1" x14ac:dyDescent="0.25">
      <c r="A367" s="25">
        <v>15</v>
      </c>
      <c r="B367" s="26" t="s">
        <v>37</v>
      </c>
      <c r="C367" s="27" t="s">
        <v>184</v>
      </c>
    </row>
    <row r="368" spans="1:3" ht="15.75" customHeight="1" x14ac:dyDescent="0.25">
      <c r="A368" s="13"/>
      <c r="B368" s="14"/>
      <c r="C368" s="15"/>
    </row>
    <row r="369" spans="1:3" ht="27.2" customHeight="1" x14ac:dyDescent="0.25">
      <c r="A369" s="16" t="s">
        <v>185</v>
      </c>
      <c r="B369" s="17" t="s">
        <v>9</v>
      </c>
      <c r="C369" s="18" t="s">
        <v>186</v>
      </c>
    </row>
    <row r="370" spans="1:3" ht="38.25" customHeight="1" x14ac:dyDescent="0.2">
      <c r="A370" s="19">
        <v>1</v>
      </c>
      <c r="B370" s="20" t="s">
        <v>11</v>
      </c>
      <c r="C370" s="21" t="s">
        <v>187</v>
      </c>
    </row>
    <row r="371" spans="1:3" ht="14.25" customHeight="1" x14ac:dyDescent="0.2">
      <c r="A371" s="19">
        <v>2</v>
      </c>
      <c r="B371" s="22" t="s">
        <v>13</v>
      </c>
      <c r="C371" s="21" t="s">
        <v>188</v>
      </c>
    </row>
    <row r="372" spans="1:3" ht="14.25" customHeight="1" x14ac:dyDescent="0.2">
      <c r="A372" s="19">
        <v>3</v>
      </c>
      <c r="B372" s="22" t="s">
        <v>15</v>
      </c>
      <c r="C372" s="23" t="s">
        <v>51</v>
      </c>
    </row>
    <row r="373" spans="1:3" ht="14.25" customHeight="1" x14ac:dyDescent="0.2">
      <c r="A373" s="19">
        <v>4</v>
      </c>
      <c r="B373" s="20" t="s">
        <v>17</v>
      </c>
      <c r="C373" s="21" t="s">
        <v>189</v>
      </c>
    </row>
    <row r="374" spans="1:3" ht="14.25" customHeight="1" x14ac:dyDescent="0.2">
      <c r="A374" s="19">
        <v>5</v>
      </c>
      <c r="B374" s="20" t="s">
        <v>19</v>
      </c>
      <c r="C374" s="21" t="s">
        <v>20</v>
      </c>
    </row>
    <row r="375" spans="1:3" ht="14.25" customHeight="1" x14ac:dyDescent="0.2">
      <c r="A375" s="19">
        <v>6</v>
      </c>
      <c r="B375" s="20" t="s">
        <v>21</v>
      </c>
      <c r="C375" s="24" t="s">
        <v>22</v>
      </c>
    </row>
    <row r="376" spans="1:3" ht="14.25" customHeight="1" x14ac:dyDescent="0.2">
      <c r="A376" s="19">
        <v>7</v>
      </c>
      <c r="B376" s="20" t="s">
        <v>23</v>
      </c>
      <c r="C376" s="21" t="s">
        <v>96</v>
      </c>
    </row>
    <row r="377" spans="1:3" ht="14.25" customHeight="1" x14ac:dyDescent="0.2">
      <c r="A377" s="19">
        <v>8</v>
      </c>
      <c r="B377" s="20" t="s">
        <v>25</v>
      </c>
      <c r="C377" s="21" t="s">
        <v>190</v>
      </c>
    </row>
    <row r="378" spans="1:3" ht="14.25" customHeight="1" x14ac:dyDescent="0.2">
      <c r="A378" s="19">
        <v>9</v>
      </c>
      <c r="B378" s="20" t="s">
        <v>27</v>
      </c>
      <c r="C378" s="21" t="s">
        <v>54</v>
      </c>
    </row>
    <row r="379" spans="1:3" ht="14.25" customHeight="1" x14ac:dyDescent="0.2">
      <c r="A379" s="19">
        <v>10</v>
      </c>
      <c r="B379" s="20" t="s">
        <v>29</v>
      </c>
      <c r="C379" s="21" t="s">
        <v>32</v>
      </c>
    </row>
    <row r="380" spans="1:3" ht="14.25" customHeight="1" x14ac:dyDescent="0.2">
      <c r="A380" s="19">
        <v>11</v>
      </c>
      <c r="B380" s="20" t="s">
        <v>31</v>
      </c>
      <c r="C380" s="21" t="s">
        <v>32</v>
      </c>
    </row>
    <row r="381" spans="1:3" ht="14.25" customHeight="1" x14ac:dyDescent="0.2">
      <c r="A381" s="19">
        <v>12</v>
      </c>
      <c r="B381" s="20" t="s">
        <v>33</v>
      </c>
      <c r="C381" s="21" t="s">
        <v>34</v>
      </c>
    </row>
    <row r="382" spans="1:3" ht="14.25" customHeight="1" x14ac:dyDescent="0.2">
      <c r="A382" s="19">
        <v>13</v>
      </c>
      <c r="B382" s="20" t="s">
        <v>35</v>
      </c>
      <c r="C382" s="21" t="s">
        <v>20</v>
      </c>
    </row>
    <row r="383" spans="1:3" ht="14.25" customHeight="1" x14ac:dyDescent="0.2">
      <c r="A383" s="19">
        <v>14</v>
      </c>
      <c r="B383" s="20" t="s">
        <v>36</v>
      </c>
      <c r="C383" s="24" t="s">
        <v>22</v>
      </c>
    </row>
    <row r="384" spans="1:3" ht="15" customHeight="1" thickBot="1" x14ac:dyDescent="0.25">
      <c r="A384" s="25">
        <v>15</v>
      </c>
      <c r="B384" s="26" t="s">
        <v>37</v>
      </c>
      <c r="C384" s="27" t="s">
        <v>24</v>
      </c>
    </row>
    <row r="385" spans="1:3" ht="15.75" customHeight="1" x14ac:dyDescent="0.25">
      <c r="A385" s="13"/>
      <c r="B385" s="14"/>
      <c r="C385" s="15"/>
    </row>
    <row r="386" spans="1:3" ht="27.2" customHeight="1" x14ac:dyDescent="0.25">
      <c r="A386" s="16" t="s">
        <v>191</v>
      </c>
      <c r="B386" s="17" t="s">
        <v>9</v>
      </c>
      <c r="C386" s="18" t="s">
        <v>192</v>
      </c>
    </row>
    <row r="387" spans="1:3" ht="38.25" customHeight="1" x14ac:dyDescent="0.2">
      <c r="A387" s="19">
        <v>1</v>
      </c>
      <c r="B387" s="20" t="s">
        <v>11</v>
      </c>
      <c r="C387" s="21" t="s">
        <v>193</v>
      </c>
    </row>
    <row r="388" spans="1:3" ht="14.25" customHeight="1" x14ac:dyDescent="0.2">
      <c r="A388" s="19">
        <v>2</v>
      </c>
      <c r="B388" s="22" t="s">
        <v>13</v>
      </c>
      <c r="C388" s="21" t="s">
        <v>194</v>
      </c>
    </row>
    <row r="389" spans="1:3" ht="14.25" customHeight="1" x14ac:dyDescent="0.2">
      <c r="A389" s="19">
        <v>3</v>
      </c>
      <c r="B389" s="22" t="s">
        <v>15</v>
      </c>
      <c r="C389" s="23" t="s">
        <v>51</v>
      </c>
    </row>
    <row r="390" spans="1:3" ht="14.25" customHeight="1" x14ac:dyDescent="0.2">
      <c r="A390" s="19">
        <v>4</v>
      </c>
      <c r="B390" s="20" t="s">
        <v>17</v>
      </c>
      <c r="C390" s="21" t="s">
        <v>171</v>
      </c>
    </row>
    <row r="391" spans="1:3" ht="14.25" customHeight="1" x14ac:dyDescent="0.2">
      <c r="A391" s="19">
        <v>5</v>
      </c>
      <c r="B391" s="20" t="s">
        <v>19</v>
      </c>
      <c r="C391" s="21" t="s">
        <v>172</v>
      </c>
    </row>
    <row r="392" spans="1:3" ht="14.25" customHeight="1" x14ac:dyDescent="0.2">
      <c r="A392" s="19">
        <v>6</v>
      </c>
      <c r="B392" s="20" t="s">
        <v>21</v>
      </c>
      <c r="C392" s="24" t="s">
        <v>22</v>
      </c>
    </row>
    <row r="393" spans="1:3" ht="14.25" customHeight="1" x14ac:dyDescent="0.2">
      <c r="A393" s="19">
        <v>7</v>
      </c>
      <c r="B393" s="20" t="s">
        <v>23</v>
      </c>
      <c r="C393" s="21" t="s">
        <v>173</v>
      </c>
    </row>
    <row r="394" spans="1:3" ht="14.25" customHeight="1" x14ac:dyDescent="0.2">
      <c r="A394" s="19">
        <v>8</v>
      </c>
      <c r="B394" s="20" t="s">
        <v>25</v>
      </c>
      <c r="C394" s="21" t="s">
        <v>107</v>
      </c>
    </row>
    <row r="395" spans="1:3" ht="14.25" customHeight="1" x14ac:dyDescent="0.2">
      <c r="A395" s="19">
        <v>9</v>
      </c>
      <c r="B395" s="20" t="s">
        <v>27</v>
      </c>
      <c r="C395" s="21" t="s">
        <v>28</v>
      </c>
    </row>
    <row r="396" spans="1:3" ht="14.25" customHeight="1" x14ac:dyDescent="0.2">
      <c r="A396" s="19">
        <v>10</v>
      </c>
      <c r="B396" s="20" t="s">
        <v>29</v>
      </c>
      <c r="C396" s="21" t="s">
        <v>32</v>
      </c>
    </row>
    <row r="397" spans="1:3" ht="14.25" customHeight="1" x14ac:dyDescent="0.2">
      <c r="A397" s="19">
        <v>11</v>
      </c>
      <c r="B397" s="20" t="s">
        <v>31</v>
      </c>
      <c r="C397" s="21" t="s">
        <v>32</v>
      </c>
    </row>
    <row r="398" spans="1:3" ht="14.25" customHeight="1" x14ac:dyDescent="0.2">
      <c r="A398" s="19">
        <v>12</v>
      </c>
      <c r="B398" s="20" t="s">
        <v>33</v>
      </c>
      <c r="C398" s="21" t="s">
        <v>34</v>
      </c>
    </row>
    <row r="399" spans="1:3" ht="14.25" customHeight="1" x14ac:dyDescent="0.2">
      <c r="A399" s="19">
        <v>13</v>
      </c>
      <c r="B399" s="20" t="s">
        <v>35</v>
      </c>
      <c r="C399" s="21" t="s">
        <v>20</v>
      </c>
    </row>
    <row r="400" spans="1:3" ht="14.25" customHeight="1" x14ac:dyDescent="0.2">
      <c r="A400" s="19">
        <v>14</v>
      </c>
      <c r="B400" s="20" t="s">
        <v>36</v>
      </c>
      <c r="C400" s="24" t="s">
        <v>22</v>
      </c>
    </row>
    <row r="401" spans="1:3" ht="15" customHeight="1" thickBot="1" x14ac:dyDescent="0.25">
      <c r="A401" s="25">
        <v>15</v>
      </c>
      <c r="B401" s="26" t="s">
        <v>37</v>
      </c>
      <c r="C401" s="27" t="s">
        <v>24</v>
      </c>
    </row>
    <row r="402" spans="1:3" ht="15.75" customHeight="1" x14ac:dyDescent="0.25">
      <c r="A402" s="13"/>
      <c r="B402" s="14"/>
      <c r="C402" s="15"/>
    </row>
    <row r="403" spans="1:3" ht="27.2" customHeight="1" x14ac:dyDescent="0.25">
      <c r="A403" s="16" t="s">
        <v>195</v>
      </c>
      <c r="B403" s="17" t="s">
        <v>9</v>
      </c>
      <c r="C403" s="18" t="s">
        <v>196</v>
      </c>
    </row>
    <row r="404" spans="1:3" ht="38.25" customHeight="1" x14ac:dyDescent="0.2">
      <c r="A404" s="19">
        <v>1</v>
      </c>
      <c r="B404" s="20" t="s">
        <v>11</v>
      </c>
      <c r="C404" s="21" t="s">
        <v>197</v>
      </c>
    </row>
    <row r="405" spans="1:3" ht="14.25" customHeight="1" x14ac:dyDescent="0.2">
      <c r="A405" s="19">
        <v>2</v>
      </c>
      <c r="B405" s="22" t="s">
        <v>13</v>
      </c>
      <c r="C405" s="21" t="s">
        <v>198</v>
      </c>
    </row>
    <row r="406" spans="1:3" ht="14.25" customHeight="1" x14ac:dyDescent="0.2">
      <c r="A406" s="19">
        <v>3</v>
      </c>
      <c r="B406" s="22" t="s">
        <v>15</v>
      </c>
      <c r="C406" s="23" t="s">
        <v>16</v>
      </c>
    </row>
    <row r="407" spans="1:3" ht="14.25" customHeight="1" x14ac:dyDescent="0.2">
      <c r="A407" s="19">
        <v>4</v>
      </c>
      <c r="B407" s="20" t="s">
        <v>17</v>
      </c>
      <c r="C407" s="21" t="s">
        <v>95</v>
      </c>
    </row>
    <row r="408" spans="1:3" ht="14.25" customHeight="1" x14ac:dyDescent="0.2">
      <c r="A408" s="19">
        <v>5</v>
      </c>
      <c r="B408" s="20" t="s">
        <v>19</v>
      </c>
      <c r="C408" s="21" t="s">
        <v>20</v>
      </c>
    </row>
    <row r="409" spans="1:3" ht="14.25" customHeight="1" x14ac:dyDescent="0.2">
      <c r="A409" s="19">
        <v>6</v>
      </c>
      <c r="B409" s="20" t="s">
        <v>21</v>
      </c>
      <c r="C409" s="24" t="s">
        <v>22</v>
      </c>
    </row>
    <row r="410" spans="1:3" ht="14.25" customHeight="1" x14ac:dyDescent="0.2">
      <c r="A410" s="19">
        <v>7</v>
      </c>
      <c r="B410" s="20" t="s">
        <v>23</v>
      </c>
      <c r="C410" s="21" t="s">
        <v>38</v>
      </c>
    </row>
    <row r="411" spans="1:3" ht="14.25" customHeight="1" x14ac:dyDescent="0.2">
      <c r="A411" s="19">
        <v>8</v>
      </c>
      <c r="B411" s="20" t="s">
        <v>25</v>
      </c>
      <c r="C411" s="21" t="s">
        <v>199</v>
      </c>
    </row>
    <row r="412" spans="1:3" ht="14.25" customHeight="1" x14ac:dyDescent="0.2">
      <c r="A412" s="19">
        <v>9</v>
      </c>
      <c r="B412" s="20" t="s">
        <v>27</v>
      </c>
      <c r="C412" s="21" t="s">
        <v>28</v>
      </c>
    </row>
    <row r="413" spans="1:3" ht="14.25" customHeight="1" x14ac:dyDescent="0.2">
      <c r="A413" s="19">
        <v>10</v>
      </c>
      <c r="B413" s="20" t="s">
        <v>29</v>
      </c>
      <c r="C413" s="21" t="s">
        <v>32</v>
      </c>
    </row>
    <row r="414" spans="1:3" ht="14.25" customHeight="1" x14ac:dyDescent="0.2">
      <c r="A414" s="19">
        <v>11</v>
      </c>
      <c r="B414" s="20" t="s">
        <v>31</v>
      </c>
      <c r="C414" s="21" t="s">
        <v>32</v>
      </c>
    </row>
    <row r="415" spans="1:3" ht="14.25" customHeight="1" x14ac:dyDescent="0.2">
      <c r="A415" s="19">
        <v>12</v>
      </c>
      <c r="B415" s="20" t="s">
        <v>33</v>
      </c>
      <c r="C415" s="21" t="s">
        <v>34</v>
      </c>
    </row>
    <row r="416" spans="1:3" ht="14.25" customHeight="1" x14ac:dyDescent="0.2">
      <c r="A416" s="19">
        <v>13</v>
      </c>
      <c r="B416" s="20" t="s">
        <v>35</v>
      </c>
      <c r="C416" s="21" t="s">
        <v>20</v>
      </c>
    </row>
    <row r="417" spans="1:3" ht="14.25" customHeight="1" x14ac:dyDescent="0.2">
      <c r="A417" s="19">
        <v>14</v>
      </c>
      <c r="B417" s="20" t="s">
        <v>36</v>
      </c>
      <c r="C417" s="24" t="s">
        <v>22</v>
      </c>
    </row>
    <row r="418" spans="1:3" ht="15" customHeight="1" thickBot="1" x14ac:dyDescent="0.25">
      <c r="A418" s="25">
        <v>15</v>
      </c>
      <c r="B418" s="26" t="s">
        <v>37</v>
      </c>
      <c r="C418" s="27" t="s">
        <v>38</v>
      </c>
    </row>
    <row r="419" spans="1:3" ht="15.75" customHeight="1" x14ac:dyDescent="0.25">
      <c r="A419" s="13"/>
      <c r="B419" s="14"/>
      <c r="C419" s="15"/>
    </row>
    <row r="420" spans="1:3" ht="27.2" customHeight="1" x14ac:dyDescent="0.25">
      <c r="A420" s="16" t="s">
        <v>200</v>
      </c>
      <c r="B420" s="17" t="s">
        <v>9</v>
      </c>
      <c r="C420" s="18" t="s">
        <v>201</v>
      </c>
    </row>
    <row r="421" spans="1:3" ht="38.25" customHeight="1" x14ac:dyDescent="0.2">
      <c r="A421" s="19">
        <v>1</v>
      </c>
      <c r="B421" s="20" t="s">
        <v>11</v>
      </c>
      <c r="C421" s="21" t="s">
        <v>202</v>
      </c>
    </row>
    <row r="422" spans="1:3" ht="14.25" customHeight="1" x14ac:dyDescent="0.2">
      <c r="A422" s="19">
        <v>2</v>
      </c>
      <c r="B422" s="22" t="s">
        <v>13</v>
      </c>
      <c r="C422" s="21" t="s">
        <v>153</v>
      </c>
    </row>
    <row r="423" spans="1:3" ht="14.25" customHeight="1" x14ac:dyDescent="0.2">
      <c r="A423" s="19">
        <v>3</v>
      </c>
      <c r="B423" s="22" t="s">
        <v>15</v>
      </c>
      <c r="C423" s="23" t="s">
        <v>51</v>
      </c>
    </row>
    <row r="424" spans="1:3" ht="14.25" customHeight="1" x14ac:dyDescent="0.2">
      <c r="A424" s="19">
        <v>4</v>
      </c>
      <c r="B424" s="20" t="s">
        <v>17</v>
      </c>
      <c r="C424" s="21" t="s">
        <v>203</v>
      </c>
    </row>
    <row r="425" spans="1:3" ht="14.25" customHeight="1" x14ac:dyDescent="0.2">
      <c r="A425" s="19">
        <v>5</v>
      </c>
      <c r="B425" s="20" t="s">
        <v>19</v>
      </c>
      <c r="C425" s="21" t="s">
        <v>155</v>
      </c>
    </row>
    <row r="426" spans="1:3" ht="14.25" customHeight="1" x14ac:dyDescent="0.2">
      <c r="A426" s="19">
        <v>6</v>
      </c>
      <c r="B426" s="20" t="s">
        <v>21</v>
      </c>
      <c r="C426" s="24" t="s">
        <v>22</v>
      </c>
    </row>
    <row r="427" spans="1:3" ht="14.25" customHeight="1" x14ac:dyDescent="0.2">
      <c r="A427" s="19">
        <v>7</v>
      </c>
      <c r="B427" s="20" t="s">
        <v>23</v>
      </c>
      <c r="C427" s="21" t="s">
        <v>204</v>
      </c>
    </row>
    <row r="428" spans="1:3" ht="14.25" customHeight="1" x14ac:dyDescent="0.2">
      <c r="A428" s="19">
        <v>8</v>
      </c>
      <c r="B428" s="20" t="s">
        <v>25</v>
      </c>
      <c r="C428" s="21" t="s">
        <v>157</v>
      </c>
    </row>
    <row r="429" spans="1:3" ht="14.25" customHeight="1" x14ac:dyDescent="0.2">
      <c r="A429" s="19">
        <v>9</v>
      </c>
      <c r="B429" s="20" t="s">
        <v>27</v>
      </c>
      <c r="C429" s="21" t="s">
        <v>28</v>
      </c>
    </row>
    <row r="430" spans="1:3" ht="14.25" customHeight="1" x14ac:dyDescent="0.2">
      <c r="A430" s="19">
        <v>10</v>
      </c>
      <c r="B430" s="20" t="s">
        <v>29</v>
      </c>
      <c r="C430" s="21" t="s">
        <v>205</v>
      </c>
    </row>
    <row r="431" spans="1:3" ht="14.25" customHeight="1" x14ac:dyDescent="0.2">
      <c r="A431" s="19">
        <v>11</v>
      </c>
      <c r="B431" s="20" t="s">
        <v>31</v>
      </c>
      <c r="C431" s="21" t="s">
        <v>205</v>
      </c>
    </row>
    <row r="432" spans="1:3" ht="14.25" customHeight="1" x14ac:dyDescent="0.2">
      <c r="A432" s="19">
        <v>12</v>
      </c>
      <c r="B432" s="20" t="s">
        <v>33</v>
      </c>
      <c r="C432" s="21" t="s">
        <v>206</v>
      </c>
    </row>
    <row r="433" spans="1:3" ht="14.25" customHeight="1" x14ac:dyDescent="0.2">
      <c r="A433" s="19">
        <v>13</v>
      </c>
      <c r="B433" s="20" t="s">
        <v>35</v>
      </c>
      <c r="C433" s="21" t="s">
        <v>155</v>
      </c>
    </row>
    <row r="434" spans="1:3" ht="14.25" customHeight="1" x14ac:dyDescent="0.2">
      <c r="A434" s="19">
        <v>14</v>
      </c>
      <c r="B434" s="20" t="s">
        <v>36</v>
      </c>
      <c r="C434" s="24" t="s">
        <v>22</v>
      </c>
    </row>
    <row r="435" spans="1:3" ht="15" customHeight="1" thickBot="1" x14ac:dyDescent="0.25">
      <c r="A435" s="25">
        <v>15</v>
      </c>
      <c r="B435" s="26" t="s">
        <v>37</v>
      </c>
      <c r="C435" s="27" t="s">
        <v>204</v>
      </c>
    </row>
    <row r="436" spans="1:3" ht="15.75" customHeight="1" x14ac:dyDescent="0.25">
      <c r="A436" s="13"/>
      <c r="B436" s="14"/>
      <c r="C436" s="15"/>
    </row>
    <row r="437" spans="1:3" ht="27.2" customHeight="1" x14ac:dyDescent="0.25">
      <c r="A437" s="16" t="s">
        <v>207</v>
      </c>
      <c r="B437" s="17" t="s">
        <v>9</v>
      </c>
      <c r="C437" s="18" t="s">
        <v>208</v>
      </c>
    </row>
    <row r="438" spans="1:3" ht="38.25" customHeight="1" x14ac:dyDescent="0.2">
      <c r="A438" s="19">
        <v>1</v>
      </c>
      <c r="B438" s="20" t="s">
        <v>11</v>
      </c>
      <c r="C438" s="21" t="s">
        <v>209</v>
      </c>
    </row>
    <row r="439" spans="1:3" ht="14.25" customHeight="1" x14ac:dyDescent="0.2">
      <c r="A439" s="19">
        <v>2</v>
      </c>
      <c r="B439" s="22" t="s">
        <v>13</v>
      </c>
      <c r="C439" s="21" t="s">
        <v>210</v>
      </c>
    </row>
    <row r="440" spans="1:3" ht="14.25" customHeight="1" x14ac:dyDescent="0.2">
      <c r="A440" s="19">
        <v>3</v>
      </c>
      <c r="B440" s="22" t="s">
        <v>15</v>
      </c>
      <c r="C440" s="23" t="s">
        <v>51</v>
      </c>
    </row>
    <row r="441" spans="1:3" ht="14.25" customHeight="1" x14ac:dyDescent="0.2">
      <c r="A441" s="19">
        <v>4</v>
      </c>
      <c r="B441" s="20" t="s">
        <v>17</v>
      </c>
      <c r="C441" s="21" t="s">
        <v>211</v>
      </c>
    </row>
    <row r="442" spans="1:3" ht="14.25" customHeight="1" x14ac:dyDescent="0.2">
      <c r="A442" s="19">
        <v>5</v>
      </c>
      <c r="B442" s="20" t="s">
        <v>19</v>
      </c>
      <c r="C442" s="21" t="s">
        <v>212</v>
      </c>
    </row>
    <row r="443" spans="1:3" ht="14.25" customHeight="1" x14ac:dyDescent="0.2">
      <c r="A443" s="19">
        <v>6</v>
      </c>
      <c r="B443" s="20" t="s">
        <v>21</v>
      </c>
      <c r="C443" s="24" t="s">
        <v>22</v>
      </c>
    </row>
    <row r="444" spans="1:3" ht="14.25" customHeight="1" x14ac:dyDescent="0.2">
      <c r="A444" s="19">
        <v>7</v>
      </c>
      <c r="B444" s="20" t="s">
        <v>23</v>
      </c>
      <c r="C444" s="21" t="s">
        <v>213</v>
      </c>
    </row>
    <row r="445" spans="1:3" ht="14.25" customHeight="1" x14ac:dyDescent="0.2">
      <c r="A445" s="19">
        <v>8</v>
      </c>
      <c r="B445" s="20" t="s">
        <v>25</v>
      </c>
      <c r="C445" s="21" t="s">
        <v>214</v>
      </c>
    </row>
    <row r="446" spans="1:3" ht="14.25" customHeight="1" x14ac:dyDescent="0.2">
      <c r="A446" s="19">
        <v>9</v>
      </c>
      <c r="B446" s="20" t="s">
        <v>27</v>
      </c>
      <c r="C446" s="21" t="s">
        <v>143</v>
      </c>
    </row>
    <row r="447" spans="1:3" ht="14.25" customHeight="1" x14ac:dyDescent="0.2">
      <c r="A447" s="19">
        <v>10</v>
      </c>
      <c r="B447" s="20" t="s">
        <v>29</v>
      </c>
      <c r="C447" s="21" t="s">
        <v>215</v>
      </c>
    </row>
    <row r="448" spans="1:3" ht="14.25" customHeight="1" x14ac:dyDescent="0.2">
      <c r="A448" s="19">
        <v>11</v>
      </c>
      <c r="B448" s="20" t="s">
        <v>31</v>
      </c>
      <c r="C448" s="21" t="s">
        <v>216</v>
      </c>
    </row>
    <row r="449" spans="1:3" ht="14.25" customHeight="1" x14ac:dyDescent="0.2">
      <c r="A449" s="19">
        <v>12</v>
      </c>
      <c r="B449" s="20" t="s">
        <v>33</v>
      </c>
      <c r="C449" s="21" t="s">
        <v>217</v>
      </c>
    </row>
    <row r="450" spans="1:3" ht="14.25" customHeight="1" x14ac:dyDescent="0.2">
      <c r="A450" s="19">
        <v>13</v>
      </c>
      <c r="B450" s="20" t="s">
        <v>35</v>
      </c>
      <c r="C450" s="21" t="s">
        <v>43</v>
      </c>
    </row>
    <row r="451" spans="1:3" ht="14.25" customHeight="1" x14ac:dyDescent="0.2">
      <c r="A451" s="19">
        <v>14</v>
      </c>
      <c r="B451" s="20" t="s">
        <v>36</v>
      </c>
      <c r="C451" s="24" t="s">
        <v>22</v>
      </c>
    </row>
    <row r="452" spans="1:3" ht="15" customHeight="1" thickBot="1" x14ac:dyDescent="0.25">
      <c r="A452" s="25">
        <v>15</v>
      </c>
      <c r="B452" s="26" t="s">
        <v>37</v>
      </c>
      <c r="C452" s="27" t="s">
        <v>44</v>
      </c>
    </row>
    <row r="453" spans="1:3" ht="15.75" customHeight="1" x14ac:dyDescent="0.25">
      <c r="A453" s="13"/>
      <c r="B453" s="14"/>
      <c r="C453" s="15"/>
    </row>
    <row r="454" spans="1:3" ht="27.2" customHeight="1" x14ac:dyDescent="0.25">
      <c r="A454" s="16" t="s">
        <v>218</v>
      </c>
      <c r="B454" s="17" t="s">
        <v>9</v>
      </c>
      <c r="C454" s="18" t="s">
        <v>219</v>
      </c>
    </row>
    <row r="455" spans="1:3" ht="38.25" customHeight="1" x14ac:dyDescent="0.2">
      <c r="A455" s="19">
        <v>1</v>
      </c>
      <c r="B455" s="20" t="s">
        <v>11</v>
      </c>
      <c r="C455" s="21" t="s">
        <v>220</v>
      </c>
    </row>
    <row r="456" spans="1:3" ht="14.25" customHeight="1" x14ac:dyDescent="0.2">
      <c r="A456" s="19">
        <v>2</v>
      </c>
      <c r="B456" s="22" t="s">
        <v>13</v>
      </c>
      <c r="C456" s="21" t="s">
        <v>221</v>
      </c>
    </row>
    <row r="457" spans="1:3" ht="14.25" customHeight="1" x14ac:dyDescent="0.2">
      <c r="A457" s="19">
        <v>3</v>
      </c>
      <c r="B457" s="22" t="s">
        <v>15</v>
      </c>
      <c r="C457" s="23" t="s">
        <v>51</v>
      </c>
    </row>
    <row r="458" spans="1:3" ht="14.25" customHeight="1" x14ac:dyDescent="0.2">
      <c r="A458" s="19">
        <v>4</v>
      </c>
      <c r="B458" s="20" t="s">
        <v>17</v>
      </c>
      <c r="C458" s="21" t="s">
        <v>222</v>
      </c>
    </row>
    <row r="459" spans="1:3" ht="14.25" customHeight="1" x14ac:dyDescent="0.2">
      <c r="A459" s="19">
        <v>5</v>
      </c>
      <c r="B459" s="20" t="s">
        <v>19</v>
      </c>
      <c r="C459" s="21" t="s">
        <v>223</v>
      </c>
    </row>
    <row r="460" spans="1:3" ht="14.25" customHeight="1" x14ac:dyDescent="0.2">
      <c r="A460" s="19">
        <v>6</v>
      </c>
      <c r="B460" s="20" t="s">
        <v>21</v>
      </c>
      <c r="C460" s="24" t="s">
        <v>22</v>
      </c>
    </row>
    <row r="461" spans="1:3" ht="14.25" customHeight="1" x14ac:dyDescent="0.2">
      <c r="A461" s="19">
        <v>7</v>
      </c>
      <c r="B461" s="20" t="s">
        <v>23</v>
      </c>
      <c r="C461" s="21" t="s">
        <v>224</v>
      </c>
    </row>
    <row r="462" spans="1:3" ht="14.25" customHeight="1" x14ac:dyDescent="0.2">
      <c r="A462" s="19">
        <v>8</v>
      </c>
      <c r="B462" s="20" t="s">
        <v>25</v>
      </c>
      <c r="C462" s="21" t="s">
        <v>225</v>
      </c>
    </row>
    <row r="463" spans="1:3" ht="14.25" customHeight="1" x14ac:dyDescent="0.2">
      <c r="A463" s="19">
        <v>9</v>
      </c>
      <c r="B463" s="20" t="s">
        <v>27</v>
      </c>
      <c r="C463" s="21" t="s">
        <v>54</v>
      </c>
    </row>
    <row r="464" spans="1:3" ht="14.25" customHeight="1" x14ac:dyDescent="0.2">
      <c r="A464" s="19">
        <v>10</v>
      </c>
      <c r="B464" s="20" t="s">
        <v>29</v>
      </c>
      <c r="C464" s="21" t="s">
        <v>226</v>
      </c>
    </row>
    <row r="465" spans="1:3" ht="14.25" customHeight="1" x14ac:dyDescent="0.2">
      <c r="A465" s="19">
        <v>11</v>
      </c>
      <c r="B465" s="20" t="s">
        <v>31</v>
      </c>
      <c r="C465" s="21" t="s">
        <v>227</v>
      </c>
    </row>
    <row r="466" spans="1:3" ht="14.25" customHeight="1" x14ac:dyDescent="0.2">
      <c r="A466" s="19">
        <v>12</v>
      </c>
      <c r="B466" s="20" t="s">
        <v>33</v>
      </c>
      <c r="C466" s="21" t="s">
        <v>228</v>
      </c>
    </row>
    <row r="467" spans="1:3" ht="14.25" customHeight="1" x14ac:dyDescent="0.2">
      <c r="A467" s="19">
        <v>13</v>
      </c>
      <c r="B467" s="20" t="s">
        <v>35</v>
      </c>
      <c r="C467" s="21" t="s">
        <v>20</v>
      </c>
    </row>
    <row r="468" spans="1:3" ht="14.25" customHeight="1" x14ac:dyDescent="0.2">
      <c r="A468" s="19">
        <v>14</v>
      </c>
      <c r="B468" s="20" t="s">
        <v>36</v>
      </c>
      <c r="C468" s="24" t="s">
        <v>22</v>
      </c>
    </row>
    <row r="469" spans="1:3" ht="15" customHeight="1" thickBot="1" x14ac:dyDescent="0.25">
      <c r="A469" s="25">
        <v>15</v>
      </c>
      <c r="B469" s="26" t="s">
        <v>37</v>
      </c>
      <c r="C469" s="27" t="s">
        <v>24</v>
      </c>
    </row>
    <row r="470" spans="1:3" ht="15.75" customHeight="1" x14ac:dyDescent="0.25">
      <c r="A470" s="13"/>
      <c r="B470" s="14"/>
      <c r="C470" s="15"/>
    </row>
    <row r="471" spans="1:3" ht="27.2" customHeight="1" x14ac:dyDescent="0.25">
      <c r="A471" s="16" t="s">
        <v>229</v>
      </c>
      <c r="B471" s="17" t="s">
        <v>9</v>
      </c>
      <c r="C471" s="18" t="s">
        <v>230</v>
      </c>
    </row>
    <row r="472" spans="1:3" ht="38.25" customHeight="1" x14ac:dyDescent="0.2">
      <c r="A472" s="19">
        <v>1</v>
      </c>
      <c r="B472" s="20" t="s">
        <v>11</v>
      </c>
      <c r="C472" s="21" t="s">
        <v>231</v>
      </c>
    </row>
    <row r="473" spans="1:3" ht="14.25" customHeight="1" x14ac:dyDescent="0.2">
      <c r="A473" s="19">
        <v>2</v>
      </c>
      <c r="B473" s="22" t="s">
        <v>13</v>
      </c>
      <c r="C473" s="21" t="s">
        <v>148</v>
      </c>
    </row>
    <row r="474" spans="1:3" ht="14.25" customHeight="1" x14ac:dyDescent="0.2">
      <c r="A474" s="19">
        <v>3</v>
      </c>
      <c r="B474" s="22" t="s">
        <v>15</v>
      </c>
      <c r="C474" s="23" t="s">
        <v>16</v>
      </c>
    </row>
    <row r="475" spans="1:3" ht="14.25" customHeight="1" x14ac:dyDescent="0.2">
      <c r="A475" s="19">
        <v>4</v>
      </c>
      <c r="B475" s="20" t="s">
        <v>17</v>
      </c>
      <c r="C475" s="21" t="s">
        <v>232</v>
      </c>
    </row>
    <row r="476" spans="1:3" ht="14.25" customHeight="1" x14ac:dyDescent="0.2">
      <c r="A476" s="19">
        <v>5</v>
      </c>
      <c r="B476" s="20" t="s">
        <v>19</v>
      </c>
      <c r="C476" s="21" t="s">
        <v>223</v>
      </c>
    </row>
    <row r="477" spans="1:3" ht="14.25" customHeight="1" x14ac:dyDescent="0.2">
      <c r="A477" s="19">
        <v>6</v>
      </c>
      <c r="B477" s="20" t="s">
        <v>21</v>
      </c>
      <c r="C477" s="24" t="s">
        <v>22</v>
      </c>
    </row>
    <row r="478" spans="1:3" ht="14.25" customHeight="1" x14ac:dyDescent="0.2">
      <c r="A478" s="19">
        <v>7</v>
      </c>
      <c r="B478" s="20" t="s">
        <v>23</v>
      </c>
      <c r="C478" s="21" t="s">
        <v>224</v>
      </c>
    </row>
    <row r="479" spans="1:3" ht="14.25" customHeight="1" x14ac:dyDescent="0.2">
      <c r="A479" s="19">
        <v>8</v>
      </c>
      <c r="B479" s="20" t="s">
        <v>25</v>
      </c>
      <c r="C479" s="21" t="s">
        <v>26</v>
      </c>
    </row>
    <row r="480" spans="1:3" ht="14.25" customHeight="1" x14ac:dyDescent="0.2">
      <c r="A480" s="19">
        <v>9</v>
      </c>
      <c r="B480" s="20" t="s">
        <v>27</v>
      </c>
      <c r="C480" s="21" t="s">
        <v>89</v>
      </c>
    </row>
    <row r="481" spans="1:3" ht="14.25" customHeight="1" x14ac:dyDescent="0.2">
      <c r="A481" s="19">
        <v>10</v>
      </c>
      <c r="B481" s="20" t="s">
        <v>29</v>
      </c>
      <c r="C481" s="21" t="s">
        <v>32</v>
      </c>
    </row>
    <row r="482" spans="1:3" ht="14.25" customHeight="1" x14ac:dyDescent="0.2">
      <c r="A482" s="19">
        <v>11</v>
      </c>
      <c r="B482" s="20" t="s">
        <v>31</v>
      </c>
      <c r="C482" s="21" t="s">
        <v>32</v>
      </c>
    </row>
    <row r="483" spans="1:3" ht="14.25" customHeight="1" x14ac:dyDescent="0.2">
      <c r="A483" s="19">
        <v>12</v>
      </c>
      <c r="B483" s="20" t="s">
        <v>33</v>
      </c>
      <c r="C483" s="21" t="s">
        <v>34</v>
      </c>
    </row>
    <row r="484" spans="1:3" ht="14.25" customHeight="1" x14ac:dyDescent="0.2">
      <c r="A484" s="19">
        <v>13</v>
      </c>
      <c r="B484" s="20" t="s">
        <v>35</v>
      </c>
      <c r="C484" s="21" t="s">
        <v>20</v>
      </c>
    </row>
    <row r="485" spans="1:3" ht="14.25" customHeight="1" x14ac:dyDescent="0.2">
      <c r="A485" s="19">
        <v>14</v>
      </c>
      <c r="B485" s="20" t="s">
        <v>36</v>
      </c>
      <c r="C485" s="24" t="s">
        <v>22</v>
      </c>
    </row>
    <row r="486" spans="1:3" ht="15" customHeight="1" thickBot="1" x14ac:dyDescent="0.25">
      <c r="A486" s="25">
        <v>15</v>
      </c>
      <c r="B486" s="26" t="s">
        <v>37</v>
      </c>
      <c r="C486" s="27" t="s">
        <v>38</v>
      </c>
    </row>
    <row r="487" spans="1:3" ht="15.75" customHeight="1" x14ac:dyDescent="0.25">
      <c r="A487" s="13"/>
      <c r="B487" s="14"/>
      <c r="C487" s="15"/>
    </row>
    <row r="488" spans="1:3" ht="27.2" customHeight="1" x14ac:dyDescent="0.25">
      <c r="A488" s="16" t="s">
        <v>233</v>
      </c>
      <c r="B488" s="17" t="s">
        <v>9</v>
      </c>
      <c r="C488" s="18" t="s">
        <v>234</v>
      </c>
    </row>
    <row r="489" spans="1:3" ht="38.25" customHeight="1" x14ac:dyDescent="0.2">
      <c r="A489" s="19">
        <v>1</v>
      </c>
      <c r="B489" s="20" t="s">
        <v>11</v>
      </c>
      <c r="C489" s="21" t="s">
        <v>235</v>
      </c>
    </row>
    <row r="490" spans="1:3" ht="14.25" customHeight="1" x14ac:dyDescent="0.2">
      <c r="A490" s="19">
        <v>2</v>
      </c>
      <c r="B490" s="22" t="s">
        <v>13</v>
      </c>
      <c r="C490" s="21" t="s">
        <v>221</v>
      </c>
    </row>
    <row r="491" spans="1:3" ht="14.25" customHeight="1" x14ac:dyDescent="0.2">
      <c r="A491" s="19">
        <v>3</v>
      </c>
      <c r="B491" s="22" t="s">
        <v>15</v>
      </c>
      <c r="C491" s="23" t="s">
        <v>51</v>
      </c>
    </row>
    <row r="492" spans="1:3" ht="14.25" customHeight="1" x14ac:dyDescent="0.2">
      <c r="A492" s="19">
        <v>4</v>
      </c>
      <c r="B492" s="20" t="s">
        <v>17</v>
      </c>
      <c r="C492" s="21" t="s">
        <v>236</v>
      </c>
    </row>
    <row r="493" spans="1:3" ht="14.25" customHeight="1" x14ac:dyDescent="0.2">
      <c r="A493" s="19">
        <v>5</v>
      </c>
      <c r="B493" s="20" t="s">
        <v>19</v>
      </c>
      <c r="C493" s="21" t="s">
        <v>237</v>
      </c>
    </row>
    <row r="494" spans="1:3" ht="14.25" customHeight="1" x14ac:dyDescent="0.2">
      <c r="A494" s="19">
        <v>6</v>
      </c>
      <c r="B494" s="20" t="s">
        <v>21</v>
      </c>
      <c r="C494" s="24" t="s">
        <v>22</v>
      </c>
    </row>
    <row r="495" spans="1:3" ht="14.25" customHeight="1" x14ac:dyDescent="0.2">
      <c r="A495" s="19">
        <v>7</v>
      </c>
      <c r="B495" s="20" t="s">
        <v>23</v>
      </c>
      <c r="C495" s="21" t="s">
        <v>238</v>
      </c>
    </row>
    <row r="496" spans="1:3" ht="14.25" customHeight="1" x14ac:dyDescent="0.2">
      <c r="A496" s="19">
        <v>8</v>
      </c>
      <c r="B496" s="20" t="s">
        <v>25</v>
      </c>
      <c r="C496" s="21" t="s">
        <v>26</v>
      </c>
    </row>
    <row r="497" spans="1:3" ht="14.25" customHeight="1" x14ac:dyDescent="0.2">
      <c r="A497" s="19">
        <v>9</v>
      </c>
      <c r="B497" s="20" t="s">
        <v>27</v>
      </c>
      <c r="C497" s="21" t="s">
        <v>239</v>
      </c>
    </row>
    <row r="498" spans="1:3" ht="14.25" customHeight="1" x14ac:dyDescent="0.2">
      <c r="A498" s="19">
        <v>10</v>
      </c>
      <c r="B498" s="20" t="s">
        <v>29</v>
      </c>
      <c r="C498" s="21" t="s">
        <v>240</v>
      </c>
    </row>
    <row r="499" spans="1:3" ht="14.25" customHeight="1" x14ac:dyDescent="0.2">
      <c r="A499" s="19">
        <v>11</v>
      </c>
      <c r="B499" s="20" t="s">
        <v>31</v>
      </c>
      <c r="C499" s="21" t="s">
        <v>241</v>
      </c>
    </row>
    <row r="500" spans="1:3" ht="14.25" customHeight="1" x14ac:dyDescent="0.2">
      <c r="A500" s="19">
        <v>12</v>
      </c>
      <c r="B500" s="20" t="s">
        <v>33</v>
      </c>
      <c r="C500" s="21" t="s">
        <v>236</v>
      </c>
    </row>
    <row r="501" spans="1:3" ht="14.25" customHeight="1" x14ac:dyDescent="0.2">
      <c r="A501" s="19">
        <v>13</v>
      </c>
      <c r="B501" s="20" t="s">
        <v>35</v>
      </c>
      <c r="C501" s="21" t="s">
        <v>237</v>
      </c>
    </row>
    <row r="502" spans="1:3" ht="14.25" customHeight="1" x14ac:dyDescent="0.2">
      <c r="A502" s="19">
        <v>14</v>
      </c>
      <c r="B502" s="20" t="s">
        <v>36</v>
      </c>
      <c r="C502" s="24" t="s">
        <v>22</v>
      </c>
    </row>
    <row r="503" spans="1:3" ht="15" customHeight="1" thickBot="1" x14ac:dyDescent="0.25">
      <c r="A503" s="25">
        <v>15</v>
      </c>
      <c r="B503" s="26" t="s">
        <v>37</v>
      </c>
      <c r="C503" s="27" t="s">
        <v>238</v>
      </c>
    </row>
    <row r="504" spans="1:3" ht="15.75" customHeight="1" x14ac:dyDescent="0.25">
      <c r="A504" s="13"/>
      <c r="B504" s="14"/>
      <c r="C504" s="15"/>
    </row>
    <row r="505" spans="1:3" ht="27.2" customHeight="1" x14ac:dyDescent="0.25">
      <c r="A505" s="16" t="s">
        <v>242</v>
      </c>
      <c r="B505" s="17" t="s">
        <v>9</v>
      </c>
      <c r="C505" s="18" t="s">
        <v>243</v>
      </c>
    </row>
    <row r="506" spans="1:3" ht="38.25" customHeight="1" x14ac:dyDescent="0.2">
      <c r="A506" s="19">
        <v>1</v>
      </c>
      <c r="B506" s="20" t="s">
        <v>11</v>
      </c>
      <c r="C506" s="21" t="s">
        <v>138</v>
      </c>
    </row>
    <row r="507" spans="1:3" ht="14.25" customHeight="1" x14ac:dyDescent="0.2">
      <c r="A507" s="19">
        <v>2</v>
      </c>
      <c r="B507" s="22" t="s">
        <v>13</v>
      </c>
      <c r="C507" s="21" t="s">
        <v>138</v>
      </c>
    </row>
    <row r="508" spans="1:3" ht="14.25" customHeight="1" x14ac:dyDescent="0.2">
      <c r="A508" s="19">
        <v>3</v>
      </c>
      <c r="B508" s="22" t="s">
        <v>15</v>
      </c>
      <c r="C508" s="23" t="s">
        <v>16</v>
      </c>
    </row>
    <row r="509" spans="1:3" ht="14.25" customHeight="1" x14ac:dyDescent="0.2">
      <c r="A509" s="19">
        <v>4</v>
      </c>
      <c r="B509" s="20" t="s">
        <v>17</v>
      </c>
      <c r="C509" s="21" t="s">
        <v>244</v>
      </c>
    </row>
    <row r="510" spans="1:3" ht="14.25" customHeight="1" x14ac:dyDescent="0.2">
      <c r="A510" s="19">
        <v>5</v>
      </c>
      <c r="B510" s="20" t="s">
        <v>19</v>
      </c>
      <c r="C510" s="21" t="s">
        <v>140</v>
      </c>
    </row>
    <row r="511" spans="1:3" ht="14.25" customHeight="1" x14ac:dyDescent="0.2">
      <c r="A511" s="19">
        <v>6</v>
      </c>
      <c r="B511" s="20" t="s">
        <v>21</v>
      </c>
      <c r="C511" s="24" t="s">
        <v>22</v>
      </c>
    </row>
    <row r="512" spans="1:3" ht="14.25" customHeight="1" x14ac:dyDescent="0.2">
      <c r="A512" s="19">
        <v>7</v>
      </c>
      <c r="B512" s="20" t="s">
        <v>23</v>
      </c>
      <c r="C512" s="21" t="s">
        <v>141</v>
      </c>
    </row>
    <row r="513" spans="1:3" ht="14.25" customHeight="1" x14ac:dyDescent="0.2">
      <c r="A513" s="19">
        <v>8</v>
      </c>
      <c r="B513" s="20" t="s">
        <v>25</v>
      </c>
      <c r="C513" s="21" t="s">
        <v>245</v>
      </c>
    </row>
    <row r="514" spans="1:3" ht="14.25" customHeight="1" x14ac:dyDescent="0.2">
      <c r="A514" s="19">
        <v>9</v>
      </c>
      <c r="B514" s="20" t="s">
        <v>27</v>
      </c>
      <c r="C514" s="21" t="s">
        <v>143</v>
      </c>
    </row>
    <row r="515" spans="1:3" ht="14.25" customHeight="1" x14ac:dyDescent="0.2">
      <c r="A515" s="19">
        <v>10</v>
      </c>
      <c r="B515" s="20" t="s">
        <v>29</v>
      </c>
      <c r="C515" s="21" t="s">
        <v>26</v>
      </c>
    </row>
    <row r="516" spans="1:3" ht="14.25" customHeight="1" x14ac:dyDescent="0.2">
      <c r="A516" s="19">
        <v>11</v>
      </c>
      <c r="B516" s="20" t="s">
        <v>31</v>
      </c>
      <c r="C516" s="21" t="s">
        <v>72</v>
      </c>
    </row>
    <row r="517" spans="1:3" ht="14.25" customHeight="1" x14ac:dyDescent="0.2">
      <c r="A517" s="19">
        <v>12</v>
      </c>
      <c r="B517" s="20" t="s">
        <v>33</v>
      </c>
      <c r="C517" s="21" t="s">
        <v>68</v>
      </c>
    </row>
    <row r="518" spans="1:3" ht="14.25" customHeight="1" x14ac:dyDescent="0.2">
      <c r="A518" s="19">
        <v>13</v>
      </c>
      <c r="B518" s="20" t="s">
        <v>35</v>
      </c>
      <c r="C518" s="21" t="s">
        <v>69</v>
      </c>
    </row>
    <row r="519" spans="1:3" ht="14.25" customHeight="1" x14ac:dyDescent="0.2">
      <c r="A519" s="19">
        <v>14</v>
      </c>
      <c r="B519" s="20" t="s">
        <v>36</v>
      </c>
      <c r="C519" s="24" t="s">
        <v>22</v>
      </c>
    </row>
    <row r="520" spans="1:3" ht="15" customHeight="1" thickBot="1" x14ac:dyDescent="0.25">
      <c r="A520" s="25">
        <v>15</v>
      </c>
      <c r="B520" s="26" t="s">
        <v>37</v>
      </c>
      <c r="C520" s="27" t="s">
        <v>70</v>
      </c>
    </row>
    <row r="521" spans="1:3" ht="15.75" customHeight="1" x14ac:dyDescent="0.25">
      <c r="A521" s="13"/>
      <c r="B521" s="14"/>
      <c r="C521" s="15"/>
    </row>
    <row r="522" spans="1:3" ht="27.2" customHeight="1" x14ac:dyDescent="0.25">
      <c r="A522" s="16" t="s">
        <v>246</v>
      </c>
      <c r="B522" s="17" t="s">
        <v>9</v>
      </c>
      <c r="C522" s="18" t="s">
        <v>247</v>
      </c>
    </row>
    <row r="523" spans="1:3" ht="38.25" customHeight="1" x14ac:dyDescent="0.2">
      <c r="A523" s="19">
        <v>1</v>
      </c>
      <c r="B523" s="20" t="s">
        <v>11</v>
      </c>
      <c r="C523" s="21" t="s">
        <v>248</v>
      </c>
    </row>
    <row r="524" spans="1:3" ht="14.25" customHeight="1" x14ac:dyDescent="0.2">
      <c r="A524" s="19">
        <v>2</v>
      </c>
      <c r="B524" s="22" t="s">
        <v>13</v>
      </c>
      <c r="C524" s="21" t="s">
        <v>248</v>
      </c>
    </row>
    <row r="525" spans="1:3" ht="14.25" customHeight="1" x14ac:dyDescent="0.2">
      <c r="A525" s="19">
        <v>3</v>
      </c>
      <c r="B525" s="22" t="s">
        <v>15</v>
      </c>
      <c r="C525" s="23" t="s">
        <v>16</v>
      </c>
    </row>
    <row r="526" spans="1:3" ht="14.25" customHeight="1" x14ac:dyDescent="0.2">
      <c r="A526" s="19">
        <v>4</v>
      </c>
      <c r="B526" s="20" t="s">
        <v>17</v>
      </c>
      <c r="C526" s="21" t="s">
        <v>249</v>
      </c>
    </row>
    <row r="527" spans="1:3" ht="14.25" customHeight="1" x14ac:dyDescent="0.2">
      <c r="A527" s="19">
        <v>5</v>
      </c>
      <c r="B527" s="20" t="s">
        <v>19</v>
      </c>
      <c r="C527" s="21" t="s">
        <v>250</v>
      </c>
    </row>
    <row r="528" spans="1:3" ht="14.25" customHeight="1" x14ac:dyDescent="0.2">
      <c r="A528" s="19">
        <v>6</v>
      </c>
      <c r="B528" s="20" t="s">
        <v>21</v>
      </c>
      <c r="C528" s="24" t="s">
        <v>22</v>
      </c>
    </row>
    <row r="529" spans="1:3" ht="14.25" customHeight="1" x14ac:dyDescent="0.2">
      <c r="A529" s="19">
        <v>7</v>
      </c>
      <c r="B529" s="20" t="s">
        <v>23</v>
      </c>
      <c r="C529" s="21" t="s">
        <v>251</v>
      </c>
    </row>
    <row r="530" spans="1:3" ht="14.25" customHeight="1" x14ac:dyDescent="0.2">
      <c r="A530" s="19">
        <v>8</v>
      </c>
      <c r="B530" s="20" t="s">
        <v>25</v>
      </c>
      <c r="C530" s="21" t="s">
        <v>252</v>
      </c>
    </row>
    <row r="531" spans="1:3" ht="14.25" customHeight="1" x14ac:dyDescent="0.2">
      <c r="A531" s="19">
        <v>9</v>
      </c>
      <c r="B531" s="20" t="s">
        <v>27</v>
      </c>
      <c r="C531" s="21" t="s">
        <v>28</v>
      </c>
    </row>
    <row r="532" spans="1:3" ht="14.25" customHeight="1" x14ac:dyDescent="0.2">
      <c r="A532" s="19">
        <v>10</v>
      </c>
      <c r="B532" s="20" t="s">
        <v>29</v>
      </c>
      <c r="C532" s="21" t="s">
        <v>32</v>
      </c>
    </row>
    <row r="533" spans="1:3" ht="14.25" customHeight="1" x14ac:dyDescent="0.2">
      <c r="A533" s="19">
        <v>11</v>
      </c>
      <c r="B533" s="20" t="s">
        <v>31</v>
      </c>
      <c r="C533" s="21" t="s">
        <v>32</v>
      </c>
    </row>
    <row r="534" spans="1:3" ht="14.25" customHeight="1" x14ac:dyDescent="0.2">
      <c r="A534" s="19">
        <v>12</v>
      </c>
      <c r="B534" s="20" t="s">
        <v>33</v>
      </c>
      <c r="C534" s="21" t="s">
        <v>34</v>
      </c>
    </row>
    <row r="535" spans="1:3" ht="14.25" customHeight="1" x14ac:dyDescent="0.2">
      <c r="A535" s="19">
        <v>13</v>
      </c>
      <c r="B535" s="20" t="s">
        <v>35</v>
      </c>
      <c r="C535" s="21" t="s">
        <v>20</v>
      </c>
    </row>
    <row r="536" spans="1:3" ht="14.25" customHeight="1" x14ac:dyDescent="0.2">
      <c r="A536" s="19">
        <v>14</v>
      </c>
      <c r="B536" s="20" t="s">
        <v>36</v>
      </c>
      <c r="C536" s="24" t="s">
        <v>22</v>
      </c>
    </row>
    <row r="537" spans="1:3" ht="15" customHeight="1" thickBot="1" x14ac:dyDescent="0.25">
      <c r="A537" s="25">
        <v>15</v>
      </c>
      <c r="B537" s="26" t="s">
        <v>37</v>
      </c>
      <c r="C537" s="27" t="s">
        <v>38</v>
      </c>
    </row>
    <row r="538" spans="1:3" ht="15.75" customHeight="1" x14ac:dyDescent="0.25">
      <c r="A538" s="13"/>
      <c r="B538" s="14"/>
      <c r="C538" s="15"/>
    </row>
    <row r="539" spans="1:3" ht="27.2" customHeight="1" x14ac:dyDescent="0.25">
      <c r="A539" s="16" t="s">
        <v>253</v>
      </c>
      <c r="B539" s="17" t="s">
        <v>9</v>
      </c>
      <c r="C539" s="18" t="s">
        <v>254</v>
      </c>
    </row>
    <row r="540" spans="1:3" ht="38.25" customHeight="1" x14ac:dyDescent="0.2">
      <c r="A540" s="19">
        <v>1</v>
      </c>
      <c r="B540" s="20" t="s">
        <v>11</v>
      </c>
      <c r="C540" s="21" t="s">
        <v>255</v>
      </c>
    </row>
    <row r="541" spans="1:3" ht="14.25" customHeight="1" x14ac:dyDescent="0.2">
      <c r="A541" s="19">
        <v>2</v>
      </c>
      <c r="B541" s="22" t="s">
        <v>13</v>
      </c>
      <c r="C541" s="21" t="s">
        <v>221</v>
      </c>
    </row>
    <row r="542" spans="1:3" ht="14.25" customHeight="1" x14ac:dyDescent="0.2">
      <c r="A542" s="19">
        <v>3</v>
      </c>
      <c r="B542" s="22" t="s">
        <v>15</v>
      </c>
      <c r="C542" s="23" t="s">
        <v>16</v>
      </c>
    </row>
    <row r="543" spans="1:3" ht="14.25" customHeight="1" x14ac:dyDescent="0.2">
      <c r="A543" s="19">
        <v>4</v>
      </c>
      <c r="B543" s="20" t="s">
        <v>17</v>
      </c>
      <c r="C543" s="21" t="s">
        <v>68</v>
      </c>
    </row>
    <row r="544" spans="1:3" ht="14.25" customHeight="1" x14ac:dyDescent="0.2">
      <c r="A544" s="19">
        <v>5</v>
      </c>
      <c r="B544" s="20" t="s">
        <v>19</v>
      </c>
      <c r="C544" s="21" t="s">
        <v>69</v>
      </c>
    </row>
    <row r="545" spans="1:3" ht="14.25" customHeight="1" x14ac:dyDescent="0.2">
      <c r="A545" s="19">
        <v>6</v>
      </c>
      <c r="B545" s="20" t="s">
        <v>21</v>
      </c>
      <c r="C545" s="24" t="s">
        <v>22</v>
      </c>
    </row>
    <row r="546" spans="1:3" ht="14.25" customHeight="1" x14ac:dyDescent="0.2">
      <c r="A546" s="19">
        <v>7</v>
      </c>
      <c r="B546" s="20" t="s">
        <v>23</v>
      </c>
      <c r="C546" s="21" t="s">
        <v>70</v>
      </c>
    </row>
    <row r="547" spans="1:3" ht="14.25" customHeight="1" x14ac:dyDescent="0.2">
      <c r="A547" s="19">
        <v>8</v>
      </c>
      <c r="B547" s="20" t="s">
        <v>25</v>
      </c>
      <c r="C547" s="21" t="s">
        <v>26</v>
      </c>
    </row>
    <row r="548" spans="1:3" ht="14.25" customHeight="1" x14ac:dyDescent="0.2">
      <c r="A548" s="19">
        <v>9</v>
      </c>
      <c r="B548" s="20" t="s">
        <v>27</v>
      </c>
      <c r="C548" s="21" t="s">
        <v>256</v>
      </c>
    </row>
    <row r="549" spans="1:3" ht="14.25" customHeight="1" x14ac:dyDescent="0.2">
      <c r="A549" s="19">
        <v>10</v>
      </c>
      <c r="B549" s="20" t="s">
        <v>29</v>
      </c>
      <c r="C549" s="21" t="s">
        <v>257</v>
      </c>
    </row>
    <row r="550" spans="1:3" ht="14.25" customHeight="1" x14ac:dyDescent="0.2">
      <c r="A550" s="19">
        <v>11</v>
      </c>
      <c r="B550" s="20" t="s">
        <v>31</v>
      </c>
      <c r="C550" s="21" t="s">
        <v>258</v>
      </c>
    </row>
    <row r="551" spans="1:3" ht="14.25" customHeight="1" x14ac:dyDescent="0.2">
      <c r="A551" s="19">
        <v>12</v>
      </c>
      <c r="B551" s="20" t="s">
        <v>33</v>
      </c>
      <c r="C551" s="21" t="s">
        <v>68</v>
      </c>
    </row>
    <row r="552" spans="1:3" ht="14.25" customHeight="1" x14ac:dyDescent="0.2">
      <c r="A552" s="19">
        <v>13</v>
      </c>
      <c r="B552" s="20" t="s">
        <v>35</v>
      </c>
      <c r="C552" s="21" t="s">
        <v>69</v>
      </c>
    </row>
    <row r="553" spans="1:3" ht="14.25" customHeight="1" x14ac:dyDescent="0.2">
      <c r="A553" s="19">
        <v>14</v>
      </c>
      <c r="B553" s="20" t="s">
        <v>36</v>
      </c>
      <c r="C553" s="24" t="s">
        <v>22</v>
      </c>
    </row>
    <row r="554" spans="1:3" ht="15" customHeight="1" thickBot="1" x14ac:dyDescent="0.25">
      <c r="A554" s="25">
        <v>15</v>
      </c>
      <c r="B554" s="26" t="s">
        <v>37</v>
      </c>
      <c r="C554" s="27" t="s">
        <v>70</v>
      </c>
    </row>
    <row r="555" spans="1:3" ht="15.75" customHeight="1" x14ac:dyDescent="0.25">
      <c r="A555" s="13"/>
      <c r="B555" s="14"/>
      <c r="C555" s="15"/>
    </row>
    <row r="556" spans="1:3" ht="27.2" customHeight="1" x14ac:dyDescent="0.25">
      <c r="A556" s="16" t="s">
        <v>259</v>
      </c>
      <c r="B556" s="17" t="s">
        <v>9</v>
      </c>
      <c r="C556" s="18" t="s">
        <v>260</v>
      </c>
    </row>
    <row r="557" spans="1:3" ht="38.25" customHeight="1" x14ac:dyDescent="0.2">
      <c r="A557" s="19">
        <v>1</v>
      </c>
      <c r="B557" s="20" t="s">
        <v>11</v>
      </c>
      <c r="C557" s="21" t="s">
        <v>261</v>
      </c>
    </row>
    <row r="558" spans="1:3" ht="14.25" customHeight="1" x14ac:dyDescent="0.2">
      <c r="A558" s="19">
        <v>2</v>
      </c>
      <c r="B558" s="22" t="s">
        <v>13</v>
      </c>
      <c r="C558" s="21" t="s">
        <v>111</v>
      </c>
    </row>
    <row r="559" spans="1:3" ht="14.25" customHeight="1" x14ac:dyDescent="0.2">
      <c r="A559" s="19">
        <v>3</v>
      </c>
      <c r="B559" s="22" t="s">
        <v>15</v>
      </c>
      <c r="C559" s="23" t="s">
        <v>51</v>
      </c>
    </row>
    <row r="560" spans="1:3" ht="14.25" customHeight="1" x14ac:dyDescent="0.2">
      <c r="A560" s="19">
        <v>4</v>
      </c>
      <c r="B560" s="20" t="s">
        <v>17</v>
      </c>
      <c r="C560" s="21" t="s">
        <v>262</v>
      </c>
    </row>
    <row r="561" spans="1:3" ht="14.25" customHeight="1" x14ac:dyDescent="0.2">
      <c r="A561" s="19">
        <v>5</v>
      </c>
      <c r="B561" s="20" t="s">
        <v>19</v>
      </c>
      <c r="C561" s="21" t="s">
        <v>43</v>
      </c>
    </row>
    <row r="562" spans="1:3" ht="14.25" customHeight="1" x14ac:dyDescent="0.2">
      <c r="A562" s="19">
        <v>6</v>
      </c>
      <c r="B562" s="20" t="s">
        <v>21</v>
      </c>
      <c r="C562" s="24" t="s">
        <v>22</v>
      </c>
    </row>
    <row r="563" spans="1:3" ht="14.25" customHeight="1" x14ac:dyDescent="0.2">
      <c r="A563" s="19">
        <v>7</v>
      </c>
      <c r="B563" s="20" t="s">
        <v>23</v>
      </c>
      <c r="C563" s="21" t="s">
        <v>44</v>
      </c>
    </row>
    <row r="564" spans="1:3" ht="14.25" customHeight="1" x14ac:dyDescent="0.2">
      <c r="A564" s="19">
        <v>8</v>
      </c>
      <c r="B564" s="20" t="s">
        <v>25</v>
      </c>
      <c r="C564" s="21" t="s">
        <v>45</v>
      </c>
    </row>
    <row r="565" spans="1:3" ht="14.25" customHeight="1" x14ac:dyDescent="0.2">
      <c r="A565" s="19">
        <v>9</v>
      </c>
      <c r="B565" s="20" t="s">
        <v>27</v>
      </c>
      <c r="C565" s="21" t="s">
        <v>54</v>
      </c>
    </row>
    <row r="566" spans="1:3" ht="14.25" customHeight="1" x14ac:dyDescent="0.2">
      <c r="A566" s="19">
        <v>10</v>
      </c>
      <c r="B566" s="20" t="s">
        <v>29</v>
      </c>
      <c r="C566" s="21" t="s">
        <v>45</v>
      </c>
    </row>
    <row r="567" spans="1:3" ht="14.25" customHeight="1" x14ac:dyDescent="0.2">
      <c r="A567" s="19">
        <v>11</v>
      </c>
      <c r="B567" s="20" t="s">
        <v>31</v>
      </c>
      <c r="C567" s="21" t="s">
        <v>263</v>
      </c>
    </row>
    <row r="568" spans="1:3" ht="14.25" customHeight="1" x14ac:dyDescent="0.2">
      <c r="A568" s="19">
        <v>12</v>
      </c>
      <c r="B568" s="20" t="s">
        <v>33</v>
      </c>
      <c r="C568" s="21" t="s">
        <v>42</v>
      </c>
    </row>
    <row r="569" spans="1:3" ht="14.25" customHeight="1" x14ac:dyDescent="0.2">
      <c r="A569" s="19">
        <v>13</v>
      </c>
      <c r="B569" s="20" t="s">
        <v>35</v>
      </c>
      <c r="C569" s="21" t="s">
        <v>43</v>
      </c>
    </row>
    <row r="570" spans="1:3" ht="14.25" customHeight="1" x14ac:dyDescent="0.2">
      <c r="A570" s="19">
        <v>14</v>
      </c>
      <c r="B570" s="20" t="s">
        <v>36</v>
      </c>
      <c r="C570" s="24" t="s">
        <v>22</v>
      </c>
    </row>
    <row r="571" spans="1:3" ht="15" customHeight="1" thickBot="1" x14ac:dyDescent="0.25">
      <c r="A571" s="25">
        <v>15</v>
      </c>
      <c r="B571" s="26" t="s">
        <v>37</v>
      </c>
      <c r="C571" s="27" t="s">
        <v>44</v>
      </c>
    </row>
    <row r="572" spans="1:3" ht="15.75" customHeight="1" x14ac:dyDescent="0.25">
      <c r="A572" s="13"/>
      <c r="B572" s="14"/>
      <c r="C572" s="15"/>
    </row>
    <row r="573" spans="1:3" ht="27.2" customHeight="1" x14ac:dyDescent="0.25">
      <c r="A573" s="16" t="s">
        <v>264</v>
      </c>
      <c r="B573" s="17" t="s">
        <v>9</v>
      </c>
      <c r="C573" s="18" t="s">
        <v>265</v>
      </c>
    </row>
    <row r="574" spans="1:3" ht="38.25" customHeight="1" x14ac:dyDescent="0.2">
      <c r="A574" s="19">
        <v>1</v>
      </c>
      <c r="B574" s="20" t="s">
        <v>11</v>
      </c>
      <c r="C574" s="21" t="s">
        <v>266</v>
      </c>
    </row>
    <row r="575" spans="1:3" ht="14.25" customHeight="1" x14ac:dyDescent="0.2">
      <c r="A575" s="19">
        <v>2</v>
      </c>
      <c r="B575" s="22" t="s">
        <v>13</v>
      </c>
      <c r="C575" s="21" t="s">
        <v>267</v>
      </c>
    </row>
    <row r="576" spans="1:3" ht="14.25" customHeight="1" x14ac:dyDescent="0.2">
      <c r="A576" s="19">
        <v>3</v>
      </c>
      <c r="B576" s="22" t="s">
        <v>15</v>
      </c>
      <c r="C576" s="23" t="s">
        <v>51</v>
      </c>
    </row>
    <row r="577" spans="1:3" ht="14.25" customHeight="1" x14ac:dyDescent="0.2">
      <c r="A577" s="19">
        <v>4</v>
      </c>
      <c r="B577" s="20" t="s">
        <v>17</v>
      </c>
      <c r="C577" s="21" t="s">
        <v>268</v>
      </c>
    </row>
    <row r="578" spans="1:3" ht="14.25" customHeight="1" x14ac:dyDescent="0.2">
      <c r="A578" s="19">
        <v>5</v>
      </c>
      <c r="B578" s="20" t="s">
        <v>19</v>
      </c>
      <c r="C578" s="21" t="s">
        <v>20</v>
      </c>
    </row>
    <row r="579" spans="1:3" ht="14.25" customHeight="1" x14ac:dyDescent="0.2">
      <c r="A579" s="19">
        <v>6</v>
      </c>
      <c r="B579" s="20" t="s">
        <v>21</v>
      </c>
      <c r="C579" s="24" t="s">
        <v>22</v>
      </c>
    </row>
    <row r="580" spans="1:3" ht="14.25" customHeight="1" x14ac:dyDescent="0.2">
      <c r="A580" s="19">
        <v>7</v>
      </c>
      <c r="B580" s="20" t="s">
        <v>23</v>
      </c>
      <c r="C580" s="21" t="s">
        <v>96</v>
      </c>
    </row>
    <row r="581" spans="1:3" ht="14.25" customHeight="1" x14ac:dyDescent="0.2">
      <c r="A581" s="19">
        <v>8</v>
      </c>
      <c r="B581" s="20" t="s">
        <v>25</v>
      </c>
      <c r="C581" s="21" t="s">
        <v>269</v>
      </c>
    </row>
    <row r="582" spans="1:3" ht="14.25" customHeight="1" x14ac:dyDescent="0.2">
      <c r="A582" s="19">
        <v>9</v>
      </c>
      <c r="B582" s="20" t="s">
        <v>27</v>
      </c>
      <c r="C582" s="21" t="s">
        <v>270</v>
      </c>
    </row>
    <row r="583" spans="1:3" ht="14.25" customHeight="1" x14ac:dyDescent="0.2">
      <c r="A583" s="19">
        <v>10</v>
      </c>
      <c r="B583" s="20" t="s">
        <v>29</v>
      </c>
      <c r="C583" s="21" t="s">
        <v>271</v>
      </c>
    </row>
    <row r="584" spans="1:3" ht="14.25" customHeight="1" x14ac:dyDescent="0.2">
      <c r="A584" s="19">
        <v>11</v>
      </c>
      <c r="B584" s="20" t="s">
        <v>31</v>
      </c>
      <c r="C584" s="21" t="s">
        <v>271</v>
      </c>
    </row>
    <row r="585" spans="1:3" ht="14.25" customHeight="1" x14ac:dyDescent="0.2">
      <c r="A585" s="19">
        <v>12</v>
      </c>
      <c r="B585" s="20" t="s">
        <v>33</v>
      </c>
      <c r="C585" s="21" t="s">
        <v>34</v>
      </c>
    </row>
    <row r="586" spans="1:3" ht="14.25" customHeight="1" x14ac:dyDescent="0.2">
      <c r="A586" s="19">
        <v>13</v>
      </c>
      <c r="B586" s="20" t="s">
        <v>35</v>
      </c>
      <c r="C586" s="21" t="s">
        <v>20</v>
      </c>
    </row>
    <row r="587" spans="1:3" ht="14.25" customHeight="1" x14ac:dyDescent="0.2">
      <c r="A587" s="19">
        <v>14</v>
      </c>
      <c r="B587" s="20" t="s">
        <v>36</v>
      </c>
      <c r="C587" s="24" t="s">
        <v>22</v>
      </c>
    </row>
    <row r="588" spans="1:3" ht="15" customHeight="1" thickBot="1" x14ac:dyDescent="0.25">
      <c r="A588" s="25">
        <v>15</v>
      </c>
      <c r="B588" s="26" t="s">
        <v>37</v>
      </c>
      <c r="C588" s="27" t="s">
        <v>38</v>
      </c>
    </row>
    <row r="589" spans="1:3" ht="15.75" customHeight="1" x14ac:dyDescent="0.25">
      <c r="A589" s="13"/>
      <c r="B589" s="14"/>
      <c r="C589" s="15"/>
    </row>
    <row r="590" spans="1:3" ht="27.2" customHeight="1" x14ac:dyDescent="0.25">
      <c r="A590" s="16" t="s">
        <v>272</v>
      </c>
      <c r="B590" s="17" t="s">
        <v>9</v>
      </c>
      <c r="C590" s="18" t="s">
        <v>273</v>
      </c>
    </row>
    <row r="591" spans="1:3" ht="38.25" customHeight="1" x14ac:dyDescent="0.2">
      <c r="A591" s="19">
        <v>1</v>
      </c>
      <c r="B591" s="20" t="s">
        <v>11</v>
      </c>
      <c r="C591" s="21" t="s">
        <v>248</v>
      </c>
    </row>
    <row r="592" spans="1:3" ht="14.25" customHeight="1" x14ac:dyDescent="0.2">
      <c r="A592" s="19">
        <v>2</v>
      </c>
      <c r="B592" s="22" t="s">
        <v>13</v>
      </c>
      <c r="C592" s="21" t="s">
        <v>248</v>
      </c>
    </row>
    <row r="593" spans="1:3" ht="14.25" customHeight="1" x14ac:dyDescent="0.2">
      <c r="A593" s="19">
        <v>3</v>
      </c>
      <c r="B593" s="22" t="s">
        <v>15</v>
      </c>
      <c r="C593" s="23" t="s">
        <v>16</v>
      </c>
    </row>
    <row r="594" spans="1:3" ht="14.25" customHeight="1" x14ac:dyDescent="0.2">
      <c r="A594" s="19">
        <v>4</v>
      </c>
      <c r="B594" s="20" t="s">
        <v>17</v>
      </c>
      <c r="C594" s="21" t="s">
        <v>274</v>
      </c>
    </row>
    <row r="595" spans="1:3" ht="14.25" customHeight="1" x14ac:dyDescent="0.2">
      <c r="A595" s="19">
        <v>5</v>
      </c>
      <c r="B595" s="20" t="s">
        <v>19</v>
      </c>
      <c r="C595" s="21" t="s">
        <v>275</v>
      </c>
    </row>
    <row r="596" spans="1:3" ht="14.25" customHeight="1" x14ac:dyDescent="0.2">
      <c r="A596" s="19">
        <v>6</v>
      </c>
      <c r="B596" s="20" t="s">
        <v>21</v>
      </c>
      <c r="C596" s="24" t="s">
        <v>22</v>
      </c>
    </row>
    <row r="597" spans="1:3" ht="14.25" customHeight="1" x14ac:dyDescent="0.2">
      <c r="A597" s="19">
        <v>7</v>
      </c>
      <c r="B597" s="20" t="s">
        <v>23</v>
      </c>
      <c r="C597" s="21" t="s">
        <v>276</v>
      </c>
    </row>
    <row r="598" spans="1:3" ht="14.25" customHeight="1" x14ac:dyDescent="0.2">
      <c r="A598" s="19">
        <v>8</v>
      </c>
      <c r="B598" s="20" t="s">
        <v>25</v>
      </c>
      <c r="C598" s="21" t="s">
        <v>277</v>
      </c>
    </row>
    <row r="599" spans="1:3" ht="14.25" customHeight="1" x14ac:dyDescent="0.2">
      <c r="A599" s="19">
        <v>9</v>
      </c>
      <c r="B599" s="20" t="s">
        <v>27</v>
      </c>
      <c r="C599" s="21" t="s">
        <v>28</v>
      </c>
    </row>
    <row r="600" spans="1:3" ht="14.25" customHeight="1" x14ac:dyDescent="0.2">
      <c r="A600" s="19">
        <v>10</v>
      </c>
      <c r="B600" s="20" t="s">
        <v>29</v>
      </c>
      <c r="C600" s="21" t="s">
        <v>278</v>
      </c>
    </row>
    <row r="601" spans="1:3" ht="14.25" customHeight="1" x14ac:dyDescent="0.2">
      <c r="A601" s="19">
        <v>11</v>
      </c>
      <c r="B601" s="20" t="s">
        <v>31</v>
      </c>
      <c r="C601" s="21" t="s">
        <v>279</v>
      </c>
    </row>
    <row r="602" spans="1:3" ht="14.25" customHeight="1" x14ac:dyDescent="0.2">
      <c r="A602" s="19">
        <v>12</v>
      </c>
      <c r="B602" s="20" t="s">
        <v>33</v>
      </c>
      <c r="C602" s="21" t="s">
        <v>280</v>
      </c>
    </row>
    <row r="603" spans="1:3" ht="14.25" customHeight="1" x14ac:dyDescent="0.2">
      <c r="A603" s="19">
        <v>13</v>
      </c>
      <c r="B603" s="20" t="s">
        <v>35</v>
      </c>
      <c r="C603" s="21" t="s">
        <v>275</v>
      </c>
    </row>
    <row r="604" spans="1:3" ht="14.25" customHeight="1" x14ac:dyDescent="0.2">
      <c r="A604" s="19">
        <v>14</v>
      </c>
      <c r="B604" s="20" t="s">
        <v>36</v>
      </c>
      <c r="C604" s="24" t="s">
        <v>22</v>
      </c>
    </row>
    <row r="605" spans="1:3" ht="15" customHeight="1" thickBot="1" x14ac:dyDescent="0.25">
      <c r="A605" s="25">
        <v>15</v>
      </c>
      <c r="B605" s="26" t="s">
        <v>37</v>
      </c>
      <c r="C605" s="27" t="s">
        <v>276</v>
      </c>
    </row>
    <row r="606" spans="1:3" ht="15.75" customHeight="1" x14ac:dyDescent="0.25">
      <c r="A606" s="13"/>
      <c r="B606" s="14"/>
      <c r="C606" s="15"/>
    </row>
    <row r="607" spans="1:3" ht="27.2" customHeight="1" x14ac:dyDescent="0.25">
      <c r="A607" s="16" t="s">
        <v>281</v>
      </c>
      <c r="B607" s="17" t="s">
        <v>9</v>
      </c>
      <c r="C607" s="18" t="s">
        <v>282</v>
      </c>
    </row>
    <row r="608" spans="1:3" ht="38.25" customHeight="1" x14ac:dyDescent="0.2">
      <c r="A608" s="19">
        <v>1</v>
      </c>
      <c r="B608" s="20" t="s">
        <v>11</v>
      </c>
      <c r="C608" s="21" t="s">
        <v>283</v>
      </c>
    </row>
    <row r="609" spans="1:3" ht="14.25" customHeight="1" x14ac:dyDescent="0.2">
      <c r="A609" s="19">
        <v>2</v>
      </c>
      <c r="B609" s="22" t="s">
        <v>13</v>
      </c>
      <c r="C609" s="21" t="s">
        <v>284</v>
      </c>
    </row>
    <row r="610" spans="1:3" ht="14.25" customHeight="1" x14ac:dyDescent="0.2">
      <c r="A610" s="19">
        <v>3</v>
      </c>
      <c r="B610" s="22" t="s">
        <v>15</v>
      </c>
      <c r="C610" s="23" t="s">
        <v>16</v>
      </c>
    </row>
    <row r="611" spans="1:3" ht="14.25" customHeight="1" x14ac:dyDescent="0.2">
      <c r="A611" s="19">
        <v>4</v>
      </c>
      <c r="B611" s="20" t="s">
        <v>17</v>
      </c>
      <c r="C611" s="21" t="s">
        <v>154</v>
      </c>
    </row>
    <row r="612" spans="1:3" ht="14.25" customHeight="1" x14ac:dyDescent="0.2">
      <c r="A612" s="19">
        <v>5</v>
      </c>
      <c r="B612" s="20" t="s">
        <v>19</v>
      </c>
      <c r="C612" s="21" t="s">
        <v>155</v>
      </c>
    </row>
    <row r="613" spans="1:3" ht="14.25" customHeight="1" x14ac:dyDescent="0.2">
      <c r="A613" s="19">
        <v>6</v>
      </c>
      <c r="B613" s="20" t="s">
        <v>21</v>
      </c>
      <c r="C613" s="24" t="s">
        <v>22</v>
      </c>
    </row>
    <row r="614" spans="1:3" ht="14.25" customHeight="1" x14ac:dyDescent="0.2">
      <c r="A614" s="19">
        <v>7</v>
      </c>
      <c r="B614" s="20" t="s">
        <v>23</v>
      </c>
      <c r="C614" s="21" t="s">
        <v>166</v>
      </c>
    </row>
    <row r="615" spans="1:3" ht="14.25" customHeight="1" x14ac:dyDescent="0.2">
      <c r="A615" s="19">
        <v>8</v>
      </c>
      <c r="B615" s="20" t="s">
        <v>25</v>
      </c>
      <c r="C615" s="21" t="s">
        <v>45</v>
      </c>
    </row>
    <row r="616" spans="1:3" ht="14.25" customHeight="1" x14ac:dyDescent="0.2">
      <c r="A616" s="19">
        <v>9</v>
      </c>
      <c r="B616" s="20" t="s">
        <v>27</v>
      </c>
      <c r="C616" s="21" t="s">
        <v>54</v>
      </c>
    </row>
    <row r="617" spans="1:3" ht="14.25" customHeight="1" x14ac:dyDescent="0.2">
      <c r="A617" s="19">
        <v>10</v>
      </c>
      <c r="B617" s="20" t="s">
        <v>29</v>
      </c>
      <c r="C617" s="21" t="s">
        <v>32</v>
      </c>
    </row>
    <row r="618" spans="1:3" ht="14.25" customHeight="1" x14ac:dyDescent="0.2">
      <c r="A618" s="19">
        <v>11</v>
      </c>
      <c r="B618" s="20" t="s">
        <v>31</v>
      </c>
      <c r="C618" s="21" t="s">
        <v>32</v>
      </c>
    </row>
    <row r="619" spans="1:3" ht="14.25" customHeight="1" x14ac:dyDescent="0.2">
      <c r="A619" s="19">
        <v>12</v>
      </c>
      <c r="B619" s="20" t="s">
        <v>33</v>
      </c>
      <c r="C619" s="21" t="s">
        <v>34</v>
      </c>
    </row>
    <row r="620" spans="1:3" ht="14.25" customHeight="1" x14ac:dyDescent="0.2">
      <c r="A620" s="19">
        <v>13</v>
      </c>
      <c r="B620" s="20" t="s">
        <v>35</v>
      </c>
      <c r="C620" s="21" t="s">
        <v>20</v>
      </c>
    </row>
    <row r="621" spans="1:3" ht="14.25" customHeight="1" x14ac:dyDescent="0.2">
      <c r="A621" s="19">
        <v>14</v>
      </c>
      <c r="B621" s="20" t="s">
        <v>36</v>
      </c>
      <c r="C621" s="24" t="s">
        <v>22</v>
      </c>
    </row>
    <row r="622" spans="1:3" ht="15" customHeight="1" thickBot="1" x14ac:dyDescent="0.25">
      <c r="A622" s="25">
        <v>15</v>
      </c>
      <c r="B622" s="26" t="s">
        <v>37</v>
      </c>
      <c r="C622" s="27" t="s">
        <v>24</v>
      </c>
    </row>
    <row r="623" spans="1:3" ht="15.75" customHeight="1" x14ac:dyDescent="0.25">
      <c r="A623" s="13"/>
      <c r="B623" s="14"/>
      <c r="C623" s="15"/>
    </row>
    <row r="624" spans="1:3" ht="27.2" customHeight="1" x14ac:dyDescent="0.25">
      <c r="A624" s="16" t="s">
        <v>285</v>
      </c>
      <c r="B624" s="17" t="s">
        <v>9</v>
      </c>
      <c r="C624" s="18" t="s">
        <v>286</v>
      </c>
    </row>
    <row r="625" spans="1:3" ht="38.25" customHeight="1" x14ac:dyDescent="0.2">
      <c r="A625" s="19">
        <v>1</v>
      </c>
      <c r="B625" s="20" t="s">
        <v>11</v>
      </c>
      <c r="C625" s="21" t="s">
        <v>287</v>
      </c>
    </row>
    <row r="626" spans="1:3" ht="14.25" customHeight="1" x14ac:dyDescent="0.2">
      <c r="A626" s="19">
        <v>2</v>
      </c>
      <c r="B626" s="22" t="s">
        <v>13</v>
      </c>
      <c r="C626" s="21" t="s">
        <v>198</v>
      </c>
    </row>
    <row r="627" spans="1:3" ht="14.25" customHeight="1" x14ac:dyDescent="0.2">
      <c r="A627" s="19">
        <v>3</v>
      </c>
      <c r="B627" s="22" t="s">
        <v>15</v>
      </c>
      <c r="C627" s="23" t="s">
        <v>16</v>
      </c>
    </row>
    <row r="628" spans="1:3" ht="14.25" customHeight="1" x14ac:dyDescent="0.2">
      <c r="A628" s="19">
        <v>4</v>
      </c>
      <c r="B628" s="20" t="s">
        <v>17</v>
      </c>
      <c r="C628" s="21" t="s">
        <v>288</v>
      </c>
    </row>
    <row r="629" spans="1:3" ht="14.25" customHeight="1" x14ac:dyDescent="0.2">
      <c r="A629" s="19">
        <v>5</v>
      </c>
      <c r="B629" s="20" t="s">
        <v>19</v>
      </c>
      <c r="C629" s="21" t="s">
        <v>140</v>
      </c>
    </row>
    <row r="630" spans="1:3" ht="14.25" customHeight="1" x14ac:dyDescent="0.2">
      <c r="A630" s="19">
        <v>6</v>
      </c>
      <c r="B630" s="20" t="s">
        <v>21</v>
      </c>
      <c r="C630" s="24" t="s">
        <v>22</v>
      </c>
    </row>
    <row r="631" spans="1:3" ht="14.25" customHeight="1" x14ac:dyDescent="0.2">
      <c r="A631" s="19">
        <v>7</v>
      </c>
      <c r="B631" s="20" t="s">
        <v>23</v>
      </c>
      <c r="C631" s="21" t="s">
        <v>141</v>
      </c>
    </row>
    <row r="632" spans="1:3" ht="14.25" customHeight="1" x14ac:dyDescent="0.2">
      <c r="A632" s="19">
        <v>8</v>
      </c>
      <c r="B632" s="20" t="s">
        <v>25</v>
      </c>
      <c r="C632" s="21" t="s">
        <v>289</v>
      </c>
    </row>
    <row r="633" spans="1:3" ht="14.25" customHeight="1" x14ac:dyDescent="0.2">
      <c r="A633" s="19">
        <v>9</v>
      </c>
      <c r="B633" s="20" t="s">
        <v>27</v>
      </c>
      <c r="C633" s="21" t="s">
        <v>143</v>
      </c>
    </row>
    <row r="634" spans="1:3" ht="14.25" customHeight="1" x14ac:dyDescent="0.2">
      <c r="A634" s="19">
        <v>10</v>
      </c>
      <c r="B634" s="20" t="s">
        <v>29</v>
      </c>
      <c r="C634" s="21" t="s">
        <v>26</v>
      </c>
    </row>
    <row r="635" spans="1:3" ht="14.25" customHeight="1" x14ac:dyDescent="0.2">
      <c r="A635" s="19">
        <v>11</v>
      </c>
      <c r="B635" s="20" t="s">
        <v>31</v>
      </c>
      <c r="C635" s="21" t="s">
        <v>144</v>
      </c>
    </row>
    <row r="636" spans="1:3" ht="14.25" customHeight="1" x14ac:dyDescent="0.2">
      <c r="A636" s="19">
        <v>12</v>
      </c>
      <c r="B636" s="20" t="s">
        <v>33</v>
      </c>
      <c r="C636" s="21" t="s">
        <v>68</v>
      </c>
    </row>
    <row r="637" spans="1:3" ht="14.25" customHeight="1" x14ac:dyDescent="0.2">
      <c r="A637" s="19">
        <v>13</v>
      </c>
      <c r="B637" s="20" t="s">
        <v>35</v>
      </c>
      <c r="C637" s="21" t="s">
        <v>69</v>
      </c>
    </row>
    <row r="638" spans="1:3" ht="14.25" customHeight="1" x14ac:dyDescent="0.2">
      <c r="A638" s="19">
        <v>14</v>
      </c>
      <c r="B638" s="20" t="s">
        <v>36</v>
      </c>
      <c r="C638" s="24" t="s">
        <v>22</v>
      </c>
    </row>
    <row r="639" spans="1:3" ht="15" customHeight="1" thickBot="1" x14ac:dyDescent="0.25">
      <c r="A639" s="25">
        <v>15</v>
      </c>
      <c r="B639" s="26" t="s">
        <v>37</v>
      </c>
      <c r="C639" s="27" t="s">
        <v>70</v>
      </c>
    </row>
    <row r="640" spans="1:3" ht="15.75" customHeight="1" x14ac:dyDescent="0.25">
      <c r="A640" s="13"/>
      <c r="B640" s="14"/>
      <c r="C640" s="15"/>
    </row>
    <row r="641" spans="1:3" ht="27.2" customHeight="1" x14ac:dyDescent="0.25">
      <c r="A641" s="16" t="s">
        <v>290</v>
      </c>
      <c r="B641" s="17" t="s">
        <v>9</v>
      </c>
      <c r="C641" s="18" t="s">
        <v>291</v>
      </c>
    </row>
    <row r="642" spans="1:3" ht="38.25" customHeight="1" x14ac:dyDescent="0.2">
      <c r="A642" s="19">
        <v>1</v>
      </c>
      <c r="B642" s="20" t="s">
        <v>11</v>
      </c>
      <c r="C642" s="21" t="s">
        <v>148</v>
      </c>
    </row>
    <row r="643" spans="1:3" ht="14.25" customHeight="1" x14ac:dyDescent="0.2">
      <c r="A643" s="19">
        <v>2</v>
      </c>
      <c r="B643" s="22" t="s">
        <v>13</v>
      </c>
      <c r="C643" s="21" t="s">
        <v>148</v>
      </c>
    </row>
    <row r="644" spans="1:3" ht="14.25" customHeight="1" x14ac:dyDescent="0.2">
      <c r="A644" s="19">
        <v>3</v>
      </c>
      <c r="B644" s="22" t="s">
        <v>15</v>
      </c>
      <c r="C644" s="23" t="s">
        <v>16</v>
      </c>
    </row>
    <row r="645" spans="1:3" ht="14.25" customHeight="1" x14ac:dyDescent="0.2">
      <c r="A645" s="19">
        <v>4</v>
      </c>
      <c r="B645" s="20" t="s">
        <v>17</v>
      </c>
      <c r="C645" s="21" t="s">
        <v>217</v>
      </c>
    </row>
    <row r="646" spans="1:3" ht="14.25" customHeight="1" x14ac:dyDescent="0.2">
      <c r="A646" s="19">
        <v>5</v>
      </c>
      <c r="B646" s="20" t="s">
        <v>19</v>
      </c>
      <c r="C646" s="21" t="s">
        <v>43</v>
      </c>
    </row>
    <row r="647" spans="1:3" ht="14.25" customHeight="1" x14ac:dyDescent="0.2">
      <c r="A647" s="19">
        <v>6</v>
      </c>
      <c r="B647" s="20" t="s">
        <v>21</v>
      </c>
      <c r="C647" s="24" t="s">
        <v>22</v>
      </c>
    </row>
    <row r="648" spans="1:3" ht="14.25" customHeight="1" x14ac:dyDescent="0.2">
      <c r="A648" s="19">
        <v>7</v>
      </c>
      <c r="B648" s="20" t="s">
        <v>23</v>
      </c>
      <c r="C648" s="21" t="s">
        <v>44</v>
      </c>
    </row>
    <row r="649" spans="1:3" ht="14.25" customHeight="1" x14ac:dyDescent="0.2">
      <c r="A649" s="19">
        <v>8</v>
      </c>
      <c r="B649" s="20" t="s">
        <v>25</v>
      </c>
      <c r="C649" s="21" t="s">
        <v>45</v>
      </c>
    </row>
    <row r="650" spans="1:3" ht="14.25" customHeight="1" x14ac:dyDescent="0.2">
      <c r="A650" s="19">
        <v>9</v>
      </c>
      <c r="B650" s="20" t="s">
        <v>27</v>
      </c>
      <c r="C650" s="21" t="s">
        <v>28</v>
      </c>
    </row>
    <row r="651" spans="1:3" ht="14.25" customHeight="1" x14ac:dyDescent="0.2">
      <c r="A651" s="19">
        <v>10</v>
      </c>
      <c r="B651" s="20" t="s">
        <v>29</v>
      </c>
      <c r="C651" s="21" t="s">
        <v>292</v>
      </c>
    </row>
    <row r="652" spans="1:3" ht="14.25" customHeight="1" x14ac:dyDescent="0.2">
      <c r="A652" s="19">
        <v>11</v>
      </c>
      <c r="B652" s="20" t="s">
        <v>31</v>
      </c>
      <c r="C652" s="21" t="s">
        <v>293</v>
      </c>
    </row>
    <row r="653" spans="1:3" ht="14.25" customHeight="1" x14ac:dyDescent="0.2">
      <c r="A653" s="19">
        <v>12</v>
      </c>
      <c r="B653" s="20" t="s">
        <v>33</v>
      </c>
      <c r="C653" s="21" t="s">
        <v>294</v>
      </c>
    </row>
    <row r="654" spans="1:3" ht="14.25" customHeight="1" x14ac:dyDescent="0.2">
      <c r="A654" s="19">
        <v>13</v>
      </c>
      <c r="B654" s="20" t="s">
        <v>35</v>
      </c>
      <c r="C654" s="21" t="s">
        <v>295</v>
      </c>
    </row>
    <row r="655" spans="1:3" ht="14.25" customHeight="1" x14ac:dyDescent="0.2">
      <c r="A655" s="19">
        <v>14</v>
      </c>
      <c r="B655" s="20" t="s">
        <v>36</v>
      </c>
      <c r="C655" s="24" t="s">
        <v>22</v>
      </c>
    </row>
    <row r="656" spans="1:3" ht="15" customHeight="1" thickBot="1" x14ac:dyDescent="0.25">
      <c r="A656" s="25">
        <v>15</v>
      </c>
      <c r="B656" s="26" t="s">
        <v>37</v>
      </c>
      <c r="C656" s="27" t="s">
        <v>296</v>
      </c>
    </row>
    <row r="657" spans="1:3" ht="15.75" customHeight="1" x14ac:dyDescent="0.25">
      <c r="A657" s="13"/>
      <c r="B657" s="14"/>
      <c r="C657" s="15"/>
    </row>
    <row r="658" spans="1:3" ht="27.2" customHeight="1" x14ac:dyDescent="0.25">
      <c r="A658" s="16" t="s">
        <v>297</v>
      </c>
      <c r="B658" s="17" t="s">
        <v>9</v>
      </c>
      <c r="C658" s="18" t="s">
        <v>298</v>
      </c>
    </row>
    <row r="659" spans="1:3" ht="38.25" customHeight="1" x14ac:dyDescent="0.2">
      <c r="A659" s="19">
        <v>1</v>
      </c>
      <c r="B659" s="20" t="s">
        <v>11</v>
      </c>
      <c r="C659" s="21" t="s">
        <v>299</v>
      </c>
    </row>
    <row r="660" spans="1:3" ht="14.25" customHeight="1" x14ac:dyDescent="0.2">
      <c r="A660" s="19">
        <v>2</v>
      </c>
      <c r="B660" s="22" t="s">
        <v>13</v>
      </c>
      <c r="C660" s="21" t="s">
        <v>111</v>
      </c>
    </row>
    <row r="661" spans="1:3" ht="14.25" customHeight="1" x14ac:dyDescent="0.2">
      <c r="A661" s="19">
        <v>3</v>
      </c>
      <c r="B661" s="22" t="s">
        <v>15</v>
      </c>
      <c r="C661" s="23" t="s">
        <v>16</v>
      </c>
    </row>
    <row r="662" spans="1:3" ht="14.25" customHeight="1" x14ac:dyDescent="0.2">
      <c r="A662" s="19">
        <v>4</v>
      </c>
      <c r="B662" s="20" t="s">
        <v>17</v>
      </c>
      <c r="C662" s="21" t="s">
        <v>300</v>
      </c>
    </row>
    <row r="663" spans="1:3" ht="14.25" customHeight="1" x14ac:dyDescent="0.2">
      <c r="A663" s="19">
        <v>5</v>
      </c>
      <c r="B663" s="20" t="s">
        <v>19</v>
      </c>
      <c r="C663" s="21" t="s">
        <v>20</v>
      </c>
    </row>
    <row r="664" spans="1:3" ht="14.25" customHeight="1" x14ac:dyDescent="0.2">
      <c r="A664" s="19">
        <v>6</v>
      </c>
      <c r="B664" s="20" t="s">
        <v>21</v>
      </c>
      <c r="C664" s="24" t="s">
        <v>22</v>
      </c>
    </row>
    <row r="665" spans="1:3" ht="14.25" customHeight="1" x14ac:dyDescent="0.2">
      <c r="A665" s="19">
        <v>7</v>
      </c>
      <c r="B665" s="20" t="s">
        <v>23</v>
      </c>
      <c r="C665" s="21" t="s">
        <v>113</v>
      </c>
    </row>
    <row r="666" spans="1:3" ht="14.25" customHeight="1" x14ac:dyDescent="0.2">
      <c r="A666" s="19">
        <v>8</v>
      </c>
      <c r="B666" s="20" t="s">
        <v>25</v>
      </c>
      <c r="C666" s="21" t="s">
        <v>114</v>
      </c>
    </row>
    <row r="667" spans="1:3" ht="14.25" customHeight="1" x14ac:dyDescent="0.2">
      <c r="A667" s="19">
        <v>9</v>
      </c>
      <c r="B667" s="20" t="s">
        <v>27</v>
      </c>
      <c r="C667" s="21" t="s">
        <v>54</v>
      </c>
    </row>
    <row r="668" spans="1:3" ht="14.25" customHeight="1" x14ac:dyDescent="0.2">
      <c r="A668" s="19">
        <v>10</v>
      </c>
      <c r="B668" s="20" t="s">
        <v>29</v>
      </c>
      <c r="C668" s="21" t="s">
        <v>32</v>
      </c>
    </row>
    <row r="669" spans="1:3" ht="14.25" customHeight="1" x14ac:dyDescent="0.2">
      <c r="A669" s="19">
        <v>11</v>
      </c>
      <c r="B669" s="20" t="s">
        <v>31</v>
      </c>
      <c r="C669" s="21" t="s">
        <v>32</v>
      </c>
    </row>
    <row r="670" spans="1:3" ht="14.25" customHeight="1" x14ac:dyDescent="0.2">
      <c r="A670" s="19">
        <v>12</v>
      </c>
      <c r="B670" s="20" t="s">
        <v>33</v>
      </c>
      <c r="C670" s="21" t="s">
        <v>34</v>
      </c>
    </row>
    <row r="671" spans="1:3" ht="14.25" customHeight="1" x14ac:dyDescent="0.2">
      <c r="A671" s="19">
        <v>13</v>
      </c>
      <c r="B671" s="20" t="s">
        <v>35</v>
      </c>
      <c r="C671" s="21" t="s">
        <v>20</v>
      </c>
    </row>
    <row r="672" spans="1:3" ht="14.25" customHeight="1" x14ac:dyDescent="0.2">
      <c r="A672" s="19">
        <v>14</v>
      </c>
      <c r="B672" s="20" t="s">
        <v>36</v>
      </c>
      <c r="C672" s="24" t="s">
        <v>22</v>
      </c>
    </row>
    <row r="673" spans="1:3" ht="15" customHeight="1" thickBot="1" x14ac:dyDescent="0.25">
      <c r="A673" s="25">
        <v>15</v>
      </c>
      <c r="B673" s="26" t="s">
        <v>37</v>
      </c>
      <c r="C673" s="27" t="s">
        <v>38</v>
      </c>
    </row>
    <row r="674" spans="1:3" ht="15.75" customHeight="1" x14ac:dyDescent="0.25">
      <c r="A674" s="13"/>
      <c r="B674" s="14"/>
      <c r="C674" s="15"/>
    </row>
    <row r="675" spans="1:3" ht="27.2" customHeight="1" x14ac:dyDescent="0.25">
      <c r="A675" s="16" t="s">
        <v>301</v>
      </c>
      <c r="B675" s="17" t="s">
        <v>9</v>
      </c>
      <c r="C675" s="18" t="s">
        <v>302</v>
      </c>
    </row>
    <row r="676" spans="1:3" ht="38.25" customHeight="1" x14ac:dyDescent="0.2">
      <c r="A676" s="19">
        <v>1</v>
      </c>
      <c r="B676" s="20" t="s">
        <v>11</v>
      </c>
      <c r="C676" s="21" t="s">
        <v>148</v>
      </c>
    </row>
    <row r="677" spans="1:3" ht="14.25" customHeight="1" x14ac:dyDescent="0.2">
      <c r="A677" s="19">
        <v>2</v>
      </c>
      <c r="B677" s="22" t="s">
        <v>13</v>
      </c>
      <c r="C677" s="21" t="s">
        <v>148</v>
      </c>
    </row>
    <row r="678" spans="1:3" ht="14.25" customHeight="1" x14ac:dyDescent="0.2">
      <c r="A678" s="19">
        <v>3</v>
      </c>
      <c r="B678" s="22" t="s">
        <v>15</v>
      </c>
      <c r="C678" s="23" t="s">
        <v>16</v>
      </c>
    </row>
    <row r="679" spans="1:3" ht="14.25" customHeight="1" x14ac:dyDescent="0.2">
      <c r="A679" s="19">
        <v>4</v>
      </c>
      <c r="B679" s="20" t="s">
        <v>17</v>
      </c>
      <c r="C679" s="21" t="s">
        <v>154</v>
      </c>
    </row>
    <row r="680" spans="1:3" ht="14.25" customHeight="1" x14ac:dyDescent="0.2">
      <c r="A680" s="19">
        <v>5</v>
      </c>
      <c r="B680" s="20" t="s">
        <v>19</v>
      </c>
      <c r="C680" s="21" t="s">
        <v>155</v>
      </c>
    </row>
    <row r="681" spans="1:3" ht="14.25" customHeight="1" x14ac:dyDescent="0.2">
      <c r="A681" s="19">
        <v>6</v>
      </c>
      <c r="B681" s="20" t="s">
        <v>21</v>
      </c>
      <c r="C681" s="24" t="s">
        <v>22</v>
      </c>
    </row>
    <row r="682" spans="1:3" ht="14.25" customHeight="1" x14ac:dyDescent="0.2">
      <c r="A682" s="19">
        <v>7</v>
      </c>
      <c r="B682" s="20" t="s">
        <v>23</v>
      </c>
      <c r="C682" s="21" t="s">
        <v>156</v>
      </c>
    </row>
    <row r="683" spans="1:3" ht="14.25" customHeight="1" x14ac:dyDescent="0.2">
      <c r="A683" s="19">
        <v>8</v>
      </c>
      <c r="B683" s="20" t="s">
        <v>25</v>
      </c>
      <c r="C683" s="21" t="s">
        <v>45</v>
      </c>
    </row>
    <row r="684" spans="1:3" ht="14.25" customHeight="1" x14ac:dyDescent="0.2">
      <c r="A684" s="19">
        <v>9</v>
      </c>
      <c r="B684" s="20" t="s">
        <v>27</v>
      </c>
      <c r="C684" s="21" t="s">
        <v>28</v>
      </c>
    </row>
    <row r="685" spans="1:3" ht="14.25" customHeight="1" x14ac:dyDescent="0.2">
      <c r="A685" s="19">
        <v>10</v>
      </c>
      <c r="B685" s="20" t="s">
        <v>29</v>
      </c>
      <c r="C685" s="21" t="s">
        <v>32</v>
      </c>
    </row>
    <row r="686" spans="1:3" ht="14.25" customHeight="1" x14ac:dyDescent="0.2">
      <c r="A686" s="19">
        <v>11</v>
      </c>
      <c r="B686" s="20" t="s">
        <v>31</v>
      </c>
      <c r="C686" s="21" t="s">
        <v>32</v>
      </c>
    </row>
    <row r="687" spans="1:3" ht="14.25" customHeight="1" x14ac:dyDescent="0.2">
      <c r="A687" s="19">
        <v>12</v>
      </c>
      <c r="B687" s="20" t="s">
        <v>33</v>
      </c>
      <c r="C687" s="21" t="s">
        <v>34</v>
      </c>
    </row>
    <row r="688" spans="1:3" ht="14.25" customHeight="1" x14ac:dyDescent="0.2">
      <c r="A688" s="19">
        <v>13</v>
      </c>
      <c r="B688" s="20" t="s">
        <v>35</v>
      </c>
      <c r="C688" s="21" t="s">
        <v>20</v>
      </c>
    </row>
    <row r="689" spans="1:3" ht="14.25" customHeight="1" x14ac:dyDescent="0.2">
      <c r="A689" s="19">
        <v>14</v>
      </c>
      <c r="B689" s="20" t="s">
        <v>36</v>
      </c>
      <c r="C689" s="24" t="s">
        <v>22</v>
      </c>
    </row>
    <row r="690" spans="1:3" ht="15" customHeight="1" thickBot="1" x14ac:dyDescent="0.25">
      <c r="A690" s="25">
        <v>15</v>
      </c>
      <c r="B690" s="26" t="s">
        <v>37</v>
      </c>
      <c r="C690" s="27" t="s">
        <v>38</v>
      </c>
    </row>
    <row r="691" spans="1:3" ht="15.75" customHeight="1" x14ac:dyDescent="0.25">
      <c r="A691" s="13"/>
      <c r="B691" s="14"/>
      <c r="C691" s="15"/>
    </row>
    <row r="692" spans="1:3" ht="27.2" customHeight="1" x14ac:dyDescent="0.25">
      <c r="A692" s="16" t="s">
        <v>303</v>
      </c>
      <c r="B692" s="17" t="s">
        <v>9</v>
      </c>
      <c r="C692" s="18" t="s">
        <v>304</v>
      </c>
    </row>
    <row r="693" spans="1:3" ht="38.25" customHeight="1" x14ac:dyDescent="0.2">
      <c r="A693" s="19">
        <v>1</v>
      </c>
      <c r="B693" s="20" t="s">
        <v>11</v>
      </c>
      <c r="C693" s="21" t="s">
        <v>305</v>
      </c>
    </row>
    <row r="694" spans="1:3" ht="14.25" customHeight="1" x14ac:dyDescent="0.2">
      <c r="A694" s="19">
        <v>2</v>
      </c>
      <c r="B694" s="22" t="s">
        <v>13</v>
      </c>
      <c r="C694" s="21" t="s">
        <v>267</v>
      </c>
    </row>
    <row r="695" spans="1:3" ht="14.25" customHeight="1" x14ac:dyDescent="0.2">
      <c r="A695" s="19">
        <v>3</v>
      </c>
      <c r="B695" s="22" t="s">
        <v>15</v>
      </c>
      <c r="C695" s="23" t="s">
        <v>51</v>
      </c>
    </row>
    <row r="696" spans="1:3" ht="14.25" customHeight="1" x14ac:dyDescent="0.2">
      <c r="A696" s="19">
        <v>4</v>
      </c>
      <c r="B696" s="20" t="s">
        <v>17</v>
      </c>
      <c r="C696" s="21" t="s">
        <v>154</v>
      </c>
    </row>
    <row r="697" spans="1:3" ht="14.25" customHeight="1" x14ac:dyDescent="0.2">
      <c r="A697" s="19">
        <v>5</v>
      </c>
      <c r="B697" s="20" t="s">
        <v>19</v>
      </c>
      <c r="C697" s="21" t="s">
        <v>155</v>
      </c>
    </row>
    <row r="698" spans="1:3" ht="14.25" customHeight="1" x14ac:dyDescent="0.2">
      <c r="A698" s="19">
        <v>6</v>
      </c>
      <c r="B698" s="20" t="s">
        <v>21</v>
      </c>
      <c r="C698" s="24" t="s">
        <v>22</v>
      </c>
    </row>
    <row r="699" spans="1:3" ht="14.25" customHeight="1" x14ac:dyDescent="0.2">
      <c r="A699" s="19">
        <v>7</v>
      </c>
      <c r="B699" s="20" t="s">
        <v>23</v>
      </c>
      <c r="C699" s="21" t="s">
        <v>156</v>
      </c>
    </row>
    <row r="700" spans="1:3" ht="14.25" customHeight="1" x14ac:dyDescent="0.2">
      <c r="A700" s="19">
        <v>8</v>
      </c>
      <c r="B700" s="20" t="s">
        <v>25</v>
      </c>
      <c r="C700" s="21" t="s">
        <v>45</v>
      </c>
    </row>
    <row r="701" spans="1:3" ht="14.25" customHeight="1" x14ac:dyDescent="0.2">
      <c r="A701" s="19">
        <v>9</v>
      </c>
      <c r="B701" s="20" t="s">
        <v>27</v>
      </c>
      <c r="C701" s="21" t="s">
        <v>89</v>
      </c>
    </row>
    <row r="702" spans="1:3" ht="14.25" customHeight="1" x14ac:dyDescent="0.2">
      <c r="A702" s="19">
        <v>10</v>
      </c>
      <c r="B702" s="20" t="s">
        <v>29</v>
      </c>
      <c r="C702" s="21" t="s">
        <v>32</v>
      </c>
    </row>
    <row r="703" spans="1:3" ht="14.25" customHeight="1" x14ac:dyDescent="0.2">
      <c r="A703" s="19">
        <v>11</v>
      </c>
      <c r="B703" s="20" t="s">
        <v>31</v>
      </c>
      <c r="C703" s="21" t="s">
        <v>32</v>
      </c>
    </row>
    <row r="704" spans="1:3" ht="14.25" customHeight="1" x14ac:dyDescent="0.2">
      <c r="A704" s="19">
        <v>12</v>
      </c>
      <c r="B704" s="20" t="s">
        <v>33</v>
      </c>
      <c r="C704" s="21" t="s">
        <v>34</v>
      </c>
    </row>
    <row r="705" spans="1:3" ht="14.25" customHeight="1" x14ac:dyDescent="0.2">
      <c r="A705" s="19">
        <v>13</v>
      </c>
      <c r="B705" s="20" t="s">
        <v>35</v>
      </c>
      <c r="C705" s="21" t="s">
        <v>20</v>
      </c>
    </row>
    <row r="706" spans="1:3" ht="14.25" customHeight="1" x14ac:dyDescent="0.2">
      <c r="A706" s="19">
        <v>14</v>
      </c>
      <c r="B706" s="20" t="s">
        <v>36</v>
      </c>
      <c r="C706" s="24" t="s">
        <v>22</v>
      </c>
    </row>
    <row r="707" spans="1:3" ht="15" customHeight="1" thickBot="1" x14ac:dyDescent="0.25">
      <c r="A707" s="25">
        <v>15</v>
      </c>
      <c r="B707" s="26" t="s">
        <v>37</v>
      </c>
      <c r="C707" s="27" t="s">
        <v>24</v>
      </c>
    </row>
    <row r="708" spans="1:3" ht="15.75" customHeight="1" x14ac:dyDescent="0.25">
      <c r="A708" s="13"/>
      <c r="B708" s="14"/>
      <c r="C708" s="15"/>
    </row>
    <row r="709" spans="1:3" ht="27.2" customHeight="1" x14ac:dyDescent="0.25">
      <c r="A709" s="16" t="s">
        <v>306</v>
      </c>
      <c r="B709" s="17" t="s">
        <v>9</v>
      </c>
      <c r="C709" s="18" t="s">
        <v>307</v>
      </c>
    </row>
    <row r="710" spans="1:3" ht="38.25" customHeight="1" x14ac:dyDescent="0.2">
      <c r="A710" s="19">
        <v>1</v>
      </c>
      <c r="B710" s="20" t="s">
        <v>11</v>
      </c>
      <c r="C710" s="21" t="s">
        <v>308</v>
      </c>
    </row>
    <row r="711" spans="1:3" ht="14.25" customHeight="1" x14ac:dyDescent="0.2">
      <c r="A711" s="19">
        <v>2</v>
      </c>
      <c r="B711" s="22" t="s">
        <v>13</v>
      </c>
      <c r="C711" s="21" t="s">
        <v>170</v>
      </c>
    </row>
    <row r="712" spans="1:3" ht="14.25" customHeight="1" x14ac:dyDescent="0.2">
      <c r="A712" s="19">
        <v>3</v>
      </c>
      <c r="B712" s="22" t="s">
        <v>15</v>
      </c>
      <c r="C712" s="23" t="s">
        <v>16</v>
      </c>
    </row>
    <row r="713" spans="1:3" ht="14.25" customHeight="1" x14ac:dyDescent="0.2">
      <c r="A713" s="19">
        <v>4</v>
      </c>
      <c r="B713" s="20" t="s">
        <v>17</v>
      </c>
      <c r="C713" s="21" t="s">
        <v>154</v>
      </c>
    </row>
    <row r="714" spans="1:3" ht="14.25" customHeight="1" x14ac:dyDescent="0.2">
      <c r="A714" s="19">
        <v>5</v>
      </c>
      <c r="B714" s="20" t="s">
        <v>19</v>
      </c>
      <c r="C714" s="21" t="s">
        <v>155</v>
      </c>
    </row>
    <row r="715" spans="1:3" ht="14.25" customHeight="1" x14ac:dyDescent="0.2">
      <c r="A715" s="19">
        <v>6</v>
      </c>
      <c r="B715" s="20" t="s">
        <v>21</v>
      </c>
      <c r="C715" s="24" t="s">
        <v>22</v>
      </c>
    </row>
    <row r="716" spans="1:3" ht="14.25" customHeight="1" x14ac:dyDescent="0.2">
      <c r="A716" s="19">
        <v>7</v>
      </c>
      <c r="B716" s="20" t="s">
        <v>23</v>
      </c>
      <c r="C716" s="21" t="s">
        <v>156</v>
      </c>
    </row>
    <row r="717" spans="1:3" ht="14.25" customHeight="1" x14ac:dyDescent="0.2">
      <c r="A717" s="19">
        <v>8</v>
      </c>
      <c r="B717" s="20" t="s">
        <v>25</v>
      </c>
      <c r="C717" s="21" t="s">
        <v>309</v>
      </c>
    </row>
    <row r="718" spans="1:3" ht="14.25" customHeight="1" x14ac:dyDescent="0.2">
      <c r="A718" s="19">
        <v>9</v>
      </c>
      <c r="B718" s="20" t="s">
        <v>27</v>
      </c>
      <c r="C718" s="21" t="s">
        <v>54</v>
      </c>
    </row>
    <row r="719" spans="1:3" ht="14.25" customHeight="1" x14ac:dyDescent="0.2">
      <c r="A719" s="19">
        <v>10</v>
      </c>
      <c r="B719" s="20" t="s">
        <v>29</v>
      </c>
      <c r="C719" s="21" t="s">
        <v>32</v>
      </c>
    </row>
    <row r="720" spans="1:3" ht="14.25" customHeight="1" x14ac:dyDescent="0.2">
      <c r="A720" s="19">
        <v>11</v>
      </c>
      <c r="B720" s="20" t="s">
        <v>31</v>
      </c>
      <c r="C720" s="21" t="s">
        <v>32</v>
      </c>
    </row>
    <row r="721" spans="1:3" ht="14.25" customHeight="1" x14ac:dyDescent="0.2">
      <c r="A721" s="19">
        <v>12</v>
      </c>
      <c r="B721" s="20" t="s">
        <v>33</v>
      </c>
      <c r="C721" s="21" t="s">
        <v>34</v>
      </c>
    </row>
    <row r="722" spans="1:3" ht="14.25" customHeight="1" x14ac:dyDescent="0.2">
      <c r="A722" s="19">
        <v>13</v>
      </c>
      <c r="B722" s="20" t="s">
        <v>35</v>
      </c>
      <c r="C722" s="21" t="s">
        <v>20</v>
      </c>
    </row>
    <row r="723" spans="1:3" ht="14.25" customHeight="1" x14ac:dyDescent="0.2">
      <c r="A723" s="19">
        <v>14</v>
      </c>
      <c r="B723" s="20" t="s">
        <v>36</v>
      </c>
      <c r="C723" s="24" t="s">
        <v>22</v>
      </c>
    </row>
    <row r="724" spans="1:3" ht="15" customHeight="1" thickBot="1" x14ac:dyDescent="0.25">
      <c r="A724" s="25">
        <v>15</v>
      </c>
      <c r="B724" s="26" t="s">
        <v>37</v>
      </c>
      <c r="C724" s="27" t="s">
        <v>24</v>
      </c>
    </row>
    <row r="725" spans="1:3" ht="15.75" customHeight="1" x14ac:dyDescent="0.25">
      <c r="A725" s="13"/>
      <c r="B725" s="14"/>
      <c r="C725" s="15"/>
    </row>
    <row r="726" spans="1:3" ht="27.2" customHeight="1" x14ac:dyDescent="0.25">
      <c r="A726" s="16" t="s">
        <v>310</v>
      </c>
      <c r="B726" s="17" t="s">
        <v>9</v>
      </c>
      <c r="C726" s="18" t="s">
        <v>311</v>
      </c>
    </row>
    <row r="727" spans="1:3" ht="38.25" customHeight="1" x14ac:dyDescent="0.2">
      <c r="A727" s="19">
        <v>1</v>
      </c>
      <c r="B727" s="20" t="s">
        <v>11</v>
      </c>
      <c r="C727" s="21" t="s">
        <v>312</v>
      </c>
    </row>
    <row r="728" spans="1:3" ht="14.25" customHeight="1" x14ac:dyDescent="0.2">
      <c r="A728" s="19">
        <v>2</v>
      </c>
      <c r="B728" s="22" t="s">
        <v>13</v>
      </c>
      <c r="C728" s="21" t="s">
        <v>313</v>
      </c>
    </row>
    <row r="729" spans="1:3" ht="14.25" customHeight="1" x14ac:dyDescent="0.2">
      <c r="A729" s="19">
        <v>3</v>
      </c>
      <c r="B729" s="22" t="s">
        <v>15</v>
      </c>
      <c r="C729" s="23" t="s">
        <v>16</v>
      </c>
    </row>
    <row r="730" spans="1:3" ht="14.25" customHeight="1" x14ac:dyDescent="0.2">
      <c r="A730" s="19">
        <v>4</v>
      </c>
      <c r="B730" s="20" t="s">
        <v>17</v>
      </c>
      <c r="C730" s="21" t="s">
        <v>314</v>
      </c>
    </row>
    <row r="731" spans="1:3" ht="14.25" customHeight="1" x14ac:dyDescent="0.2">
      <c r="A731" s="19">
        <v>5</v>
      </c>
      <c r="B731" s="20" t="s">
        <v>19</v>
      </c>
      <c r="C731" s="21" t="s">
        <v>155</v>
      </c>
    </row>
    <row r="732" spans="1:3" ht="14.25" customHeight="1" x14ac:dyDescent="0.2">
      <c r="A732" s="19">
        <v>6</v>
      </c>
      <c r="B732" s="20" t="s">
        <v>21</v>
      </c>
      <c r="C732" s="24" t="s">
        <v>22</v>
      </c>
    </row>
    <row r="733" spans="1:3" ht="14.25" customHeight="1" x14ac:dyDescent="0.2">
      <c r="A733" s="19">
        <v>7</v>
      </c>
      <c r="B733" s="20" t="s">
        <v>23</v>
      </c>
      <c r="C733" s="21" t="s">
        <v>156</v>
      </c>
    </row>
    <row r="734" spans="1:3" ht="14.25" customHeight="1" x14ac:dyDescent="0.2">
      <c r="A734" s="19">
        <v>8</v>
      </c>
      <c r="B734" s="20" t="s">
        <v>25</v>
      </c>
      <c r="C734" s="21" t="s">
        <v>315</v>
      </c>
    </row>
    <row r="735" spans="1:3" ht="14.25" customHeight="1" x14ac:dyDescent="0.2">
      <c r="A735" s="19">
        <v>9</v>
      </c>
      <c r="B735" s="20" t="s">
        <v>27</v>
      </c>
      <c r="C735" s="21" t="s">
        <v>54</v>
      </c>
    </row>
    <row r="736" spans="1:3" ht="14.25" customHeight="1" x14ac:dyDescent="0.2">
      <c r="A736" s="19">
        <v>10</v>
      </c>
      <c r="B736" s="20" t="s">
        <v>29</v>
      </c>
      <c r="C736" s="21" t="s">
        <v>32</v>
      </c>
    </row>
    <row r="737" spans="1:3" ht="14.25" customHeight="1" x14ac:dyDescent="0.2">
      <c r="A737" s="19">
        <v>11</v>
      </c>
      <c r="B737" s="20" t="s">
        <v>31</v>
      </c>
      <c r="C737" s="21" t="s">
        <v>32</v>
      </c>
    </row>
    <row r="738" spans="1:3" ht="14.25" customHeight="1" x14ac:dyDescent="0.2">
      <c r="A738" s="19">
        <v>12</v>
      </c>
      <c r="B738" s="20" t="s">
        <v>33</v>
      </c>
      <c r="C738" s="21" t="s">
        <v>32</v>
      </c>
    </row>
    <row r="739" spans="1:3" ht="14.25" customHeight="1" x14ac:dyDescent="0.2">
      <c r="A739" s="19">
        <v>13</v>
      </c>
      <c r="B739" s="20" t="s">
        <v>35</v>
      </c>
      <c r="C739" s="21" t="s">
        <v>20</v>
      </c>
    </row>
    <row r="740" spans="1:3" ht="14.25" customHeight="1" x14ac:dyDescent="0.2">
      <c r="A740" s="19">
        <v>14</v>
      </c>
      <c r="B740" s="20" t="s">
        <v>36</v>
      </c>
      <c r="C740" s="24" t="s">
        <v>22</v>
      </c>
    </row>
    <row r="741" spans="1:3" ht="15" customHeight="1" thickBot="1" x14ac:dyDescent="0.25">
      <c r="A741" s="25">
        <v>15</v>
      </c>
      <c r="B741" s="26" t="s">
        <v>37</v>
      </c>
      <c r="C741" s="27" t="s">
        <v>24</v>
      </c>
    </row>
    <row r="742" spans="1:3" ht="15.75" customHeight="1" x14ac:dyDescent="0.25">
      <c r="A742" s="13"/>
      <c r="B742" s="14"/>
      <c r="C742" s="15"/>
    </row>
    <row r="743" spans="1:3" ht="27.2" customHeight="1" x14ac:dyDescent="0.25">
      <c r="A743" s="16" t="s">
        <v>316</v>
      </c>
      <c r="B743" s="17" t="s">
        <v>9</v>
      </c>
      <c r="C743" s="18" t="s">
        <v>317</v>
      </c>
    </row>
    <row r="744" spans="1:3" ht="38.25" customHeight="1" x14ac:dyDescent="0.2">
      <c r="A744" s="19">
        <v>1</v>
      </c>
      <c r="B744" s="20" t="s">
        <v>11</v>
      </c>
      <c r="C744" s="21" t="s">
        <v>318</v>
      </c>
    </row>
    <row r="745" spans="1:3" ht="14.25" customHeight="1" x14ac:dyDescent="0.2">
      <c r="A745" s="19">
        <v>2</v>
      </c>
      <c r="B745" s="22" t="s">
        <v>13</v>
      </c>
      <c r="C745" s="21" t="s">
        <v>50</v>
      </c>
    </row>
    <row r="746" spans="1:3" ht="14.25" customHeight="1" x14ac:dyDescent="0.2">
      <c r="A746" s="19">
        <v>3</v>
      </c>
      <c r="B746" s="22" t="s">
        <v>15</v>
      </c>
      <c r="C746" s="23" t="s">
        <v>16</v>
      </c>
    </row>
    <row r="747" spans="1:3" ht="14.25" customHeight="1" x14ac:dyDescent="0.2">
      <c r="A747" s="19">
        <v>4</v>
      </c>
      <c r="B747" s="20" t="s">
        <v>17</v>
      </c>
      <c r="C747" s="21" t="s">
        <v>154</v>
      </c>
    </row>
    <row r="748" spans="1:3" ht="14.25" customHeight="1" x14ac:dyDescent="0.2">
      <c r="A748" s="19">
        <v>5</v>
      </c>
      <c r="B748" s="20" t="s">
        <v>19</v>
      </c>
      <c r="C748" s="21" t="s">
        <v>155</v>
      </c>
    </row>
    <row r="749" spans="1:3" ht="14.25" customHeight="1" x14ac:dyDescent="0.2">
      <c r="A749" s="19">
        <v>6</v>
      </c>
      <c r="B749" s="20" t="s">
        <v>21</v>
      </c>
      <c r="C749" s="24" t="s">
        <v>22</v>
      </c>
    </row>
    <row r="750" spans="1:3" ht="14.25" customHeight="1" x14ac:dyDescent="0.2">
      <c r="A750" s="19">
        <v>7</v>
      </c>
      <c r="B750" s="20" t="s">
        <v>23</v>
      </c>
      <c r="C750" s="21" t="s">
        <v>156</v>
      </c>
    </row>
    <row r="751" spans="1:3" ht="14.25" customHeight="1" x14ac:dyDescent="0.2">
      <c r="A751" s="19">
        <v>8</v>
      </c>
      <c r="B751" s="20" t="s">
        <v>25</v>
      </c>
      <c r="C751" s="21" t="s">
        <v>319</v>
      </c>
    </row>
    <row r="752" spans="1:3" ht="14.25" customHeight="1" x14ac:dyDescent="0.2">
      <c r="A752" s="19">
        <v>9</v>
      </c>
      <c r="B752" s="20" t="s">
        <v>27</v>
      </c>
      <c r="C752" s="21" t="s">
        <v>54</v>
      </c>
    </row>
    <row r="753" spans="1:3" ht="14.25" customHeight="1" x14ac:dyDescent="0.2">
      <c r="A753" s="19">
        <v>10</v>
      </c>
      <c r="B753" s="20" t="s">
        <v>29</v>
      </c>
      <c r="C753" s="21" t="s">
        <v>32</v>
      </c>
    </row>
    <row r="754" spans="1:3" ht="14.25" customHeight="1" x14ac:dyDescent="0.2">
      <c r="A754" s="19">
        <v>11</v>
      </c>
      <c r="B754" s="20" t="s">
        <v>31</v>
      </c>
      <c r="C754" s="21" t="s">
        <v>32</v>
      </c>
    </row>
    <row r="755" spans="1:3" ht="14.25" customHeight="1" x14ac:dyDescent="0.2">
      <c r="A755" s="19">
        <v>12</v>
      </c>
      <c r="B755" s="20" t="s">
        <v>33</v>
      </c>
      <c r="C755" s="21" t="s">
        <v>34</v>
      </c>
    </row>
    <row r="756" spans="1:3" ht="14.25" customHeight="1" x14ac:dyDescent="0.2">
      <c r="A756" s="19">
        <v>13</v>
      </c>
      <c r="B756" s="20" t="s">
        <v>35</v>
      </c>
      <c r="C756" s="21" t="s">
        <v>20</v>
      </c>
    </row>
    <row r="757" spans="1:3" ht="14.25" customHeight="1" x14ac:dyDescent="0.2">
      <c r="A757" s="19">
        <v>14</v>
      </c>
      <c r="B757" s="20" t="s">
        <v>36</v>
      </c>
      <c r="C757" s="24" t="s">
        <v>22</v>
      </c>
    </row>
    <row r="758" spans="1:3" ht="15" customHeight="1" thickBot="1" x14ac:dyDescent="0.25">
      <c r="A758" s="25">
        <v>15</v>
      </c>
      <c r="B758" s="26" t="s">
        <v>37</v>
      </c>
      <c r="C758" s="27" t="s">
        <v>24</v>
      </c>
    </row>
    <row r="759" spans="1:3" ht="15.75" customHeight="1" x14ac:dyDescent="0.25">
      <c r="A759" s="13"/>
      <c r="B759" s="14"/>
      <c r="C759" s="15"/>
    </row>
    <row r="760" spans="1:3" ht="27.2" customHeight="1" x14ac:dyDescent="0.25">
      <c r="A760" s="16" t="s">
        <v>320</v>
      </c>
      <c r="B760" s="17" t="s">
        <v>9</v>
      </c>
      <c r="C760" s="18" t="s">
        <v>321</v>
      </c>
    </row>
    <row r="761" spans="1:3" ht="38.25" customHeight="1" x14ac:dyDescent="0.2">
      <c r="A761" s="19">
        <v>1</v>
      </c>
      <c r="B761" s="20" t="s">
        <v>11</v>
      </c>
      <c r="C761" s="21" t="s">
        <v>322</v>
      </c>
    </row>
    <row r="762" spans="1:3" ht="14.25" customHeight="1" x14ac:dyDescent="0.2">
      <c r="A762" s="19">
        <v>2</v>
      </c>
      <c r="B762" s="22" t="s">
        <v>13</v>
      </c>
      <c r="C762" s="21" t="s">
        <v>188</v>
      </c>
    </row>
    <row r="763" spans="1:3" ht="14.25" customHeight="1" x14ac:dyDescent="0.2">
      <c r="A763" s="19">
        <v>3</v>
      </c>
      <c r="B763" s="22" t="s">
        <v>15</v>
      </c>
      <c r="C763" s="23" t="s">
        <v>51</v>
      </c>
    </row>
    <row r="764" spans="1:3" ht="14.25" customHeight="1" x14ac:dyDescent="0.2">
      <c r="A764" s="19">
        <v>4</v>
      </c>
      <c r="B764" s="20" t="s">
        <v>17</v>
      </c>
      <c r="C764" s="21" t="s">
        <v>217</v>
      </c>
    </row>
    <row r="765" spans="1:3" ht="14.25" customHeight="1" x14ac:dyDescent="0.2">
      <c r="A765" s="19">
        <v>5</v>
      </c>
      <c r="B765" s="20" t="s">
        <v>19</v>
      </c>
      <c r="C765" s="21" t="s">
        <v>43</v>
      </c>
    </row>
    <row r="766" spans="1:3" ht="14.25" customHeight="1" x14ac:dyDescent="0.2">
      <c r="A766" s="19">
        <v>6</v>
      </c>
      <c r="B766" s="20" t="s">
        <v>21</v>
      </c>
      <c r="C766" s="24" t="s">
        <v>22</v>
      </c>
    </row>
    <row r="767" spans="1:3" ht="14.25" customHeight="1" x14ac:dyDescent="0.2">
      <c r="A767" s="19">
        <v>7</v>
      </c>
      <c r="B767" s="20" t="s">
        <v>23</v>
      </c>
      <c r="C767" s="21" t="s">
        <v>44</v>
      </c>
    </row>
    <row r="768" spans="1:3" ht="14.25" customHeight="1" x14ac:dyDescent="0.2">
      <c r="A768" s="19">
        <v>8</v>
      </c>
      <c r="B768" s="20" t="s">
        <v>25</v>
      </c>
      <c r="C768" s="21" t="s">
        <v>319</v>
      </c>
    </row>
    <row r="769" spans="1:4" ht="14.25" customHeight="1" x14ac:dyDescent="0.2">
      <c r="A769" s="19">
        <v>9</v>
      </c>
      <c r="B769" s="20" t="s">
        <v>27</v>
      </c>
      <c r="C769" s="21" t="s">
        <v>54</v>
      </c>
    </row>
    <row r="770" spans="1:4" ht="14.25" customHeight="1" x14ac:dyDescent="0.2">
      <c r="A770" s="19">
        <v>10</v>
      </c>
      <c r="B770" s="20" t="s">
        <v>29</v>
      </c>
      <c r="C770" s="21" t="s">
        <v>319</v>
      </c>
    </row>
    <row r="771" spans="1:4" ht="14.25" customHeight="1" x14ac:dyDescent="0.2">
      <c r="A771" s="19">
        <v>11</v>
      </c>
      <c r="B771" s="20" t="s">
        <v>31</v>
      </c>
      <c r="C771" s="21" t="s">
        <v>46</v>
      </c>
    </row>
    <row r="772" spans="1:4" ht="14.25" customHeight="1" x14ac:dyDescent="0.2">
      <c r="A772" s="19">
        <v>12</v>
      </c>
      <c r="B772" s="20" t="s">
        <v>33</v>
      </c>
      <c r="C772" s="21" t="s">
        <v>217</v>
      </c>
    </row>
    <row r="773" spans="1:4" ht="14.25" customHeight="1" x14ac:dyDescent="0.2">
      <c r="A773" s="19">
        <v>13</v>
      </c>
      <c r="B773" s="20" t="s">
        <v>35</v>
      </c>
      <c r="C773" s="21" t="s">
        <v>43</v>
      </c>
    </row>
    <row r="774" spans="1:4" ht="14.25" customHeight="1" x14ac:dyDescent="0.2">
      <c r="A774" s="19">
        <v>14</v>
      </c>
      <c r="B774" s="20" t="s">
        <v>36</v>
      </c>
      <c r="C774" s="24" t="s">
        <v>22</v>
      </c>
    </row>
    <row r="775" spans="1:4" ht="15" customHeight="1" thickBot="1" x14ac:dyDescent="0.25">
      <c r="A775" s="25">
        <v>15</v>
      </c>
      <c r="B775" s="26" t="s">
        <v>37</v>
      </c>
      <c r="C775" s="27" t="s">
        <v>44</v>
      </c>
    </row>
    <row r="776" spans="1:4" ht="15.75" x14ac:dyDescent="0.25">
      <c r="A776" s="28" t="s">
        <v>323</v>
      </c>
      <c r="B776" s="28"/>
      <c r="C776" s="28" t="s">
        <v>324</v>
      </c>
      <c r="D776"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REPORTING&amp;RTHE HOSPITAL OF CENTRAL CONNECTICUT</oddHeader>
    <oddFooter>&amp;LREPORT 20&amp;C&amp;P OF &amp;N&amp;R&amp;D,&amp;T</oddFooter>
  </headerFooter>
  <rowBreaks count="14" manualBreakCount="14">
    <brk id="61" max="2" man="1"/>
    <brk id="112" max="2" man="1"/>
    <brk id="163" max="2" man="1"/>
    <brk id="214" max="2" man="1"/>
    <brk id="265" max="2" man="1"/>
    <brk id="316" max="2" man="1"/>
    <brk id="367" max="2" man="1"/>
    <brk id="418" max="2" man="1"/>
    <brk id="469" max="2" man="1"/>
    <brk id="520" max="2" man="1"/>
    <brk id="571" max="2" man="1"/>
    <brk id="622" max="2" man="1"/>
    <brk id="673" max="2" man="1"/>
    <brk id="724"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zoomScaleNormal="75" workbookViewId="0">
      <selection activeCell="B28" sqref="B28"/>
    </sheetView>
  </sheetViews>
  <sheetFormatPr defaultRowHeight="15" x14ac:dyDescent="0.2"/>
  <cols>
    <col min="1" max="1" width="8.85546875" style="305" bestFit="1" customWidth="1"/>
    <col min="2" max="2" width="62.5703125" style="305" customWidth="1"/>
    <col min="3" max="3" width="78.5703125" style="305" customWidth="1"/>
    <col min="4" max="16384" width="9.140625" style="305"/>
  </cols>
  <sheetData>
    <row r="1" spans="1:3" ht="15.75" x14ac:dyDescent="0.25">
      <c r="A1" s="304"/>
      <c r="B1" s="513"/>
      <c r="C1" s="513"/>
    </row>
    <row r="2" spans="1:3" ht="15.75" x14ac:dyDescent="0.25">
      <c r="A2" s="513" t="s">
        <v>0</v>
      </c>
      <c r="B2" s="513"/>
      <c r="C2" s="513"/>
    </row>
    <row r="3" spans="1:3" ht="15.75" x14ac:dyDescent="0.25">
      <c r="A3" s="513" t="s">
        <v>1</v>
      </c>
      <c r="B3" s="513"/>
      <c r="C3" s="513"/>
    </row>
    <row r="4" spans="1:3" ht="15.75" x14ac:dyDescent="0.25">
      <c r="A4" s="513" t="s">
        <v>325</v>
      </c>
      <c r="B4" s="513"/>
      <c r="C4" s="513"/>
    </row>
    <row r="5" spans="1:3" ht="15.75" x14ac:dyDescent="0.25">
      <c r="A5" s="513" t="s">
        <v>557</v>
      </c>
      <c r="B5" s="513"/>
      <c r="C5" s="513"/>
    </row>
    <row r="6" spans="1:3" ht="13.5" customHeight="1" thickBot="1" x14ac:dyDescent="0.3">
      <c r="A6" s="306"/>
      <c r="B6" s="512"/>
      <c r="C6" s="512"/>
    </row>
    <row r="7" spans="1:3" ht="15.75" x14ac:dyDescent="0.25">
      <c r="A7" s="307">
        <v>-1</v>
      </c>
      <c r="B7" s="308">
        <v>-2</v>
      </c>
      <c r="C7" s="309">
        <v>-3</v>
      </c>
    </row>
    <row r="8" spans="1:3" ht="15.6" customHeight="1" thickBot="1" x14ac:dyDescent="0.25">
      <c r="A8" s="310" t="s">
        <v>5</v>
      </c>
      <c r="B8" s="311" t="s">
        <v>6</v>
      </c>
      <c r="C8" s="311" t="s">
        <v>558</v>
      </c>
    </row>
    <row r="9" spans="1:3" ht="15.75" customHeight="1" x14ac:dyDescent="0.25">
      <c r="A9" s="312"/>
      <c r="B9" s="313"/>
      <c r="C9" s="314"/>
    </row>
    <row r="10" spans="1:3" ht="15.75" customHeight="1" thickBot="1" x14ac:dyDescent="0.25">
      <c r="A10" s="315" t="s">
        <v>430</v>
      </c>
      <c r="B10" s="316" t="s">
        <v>559</v>
      </c>
      <c r="C10" s="311"/>
    </row>
    <row r="11" spans="1:3" s="320" customFormat="1" ht="75" customHeight="1" x14ac:dyDescent="0.2">
      <c r="A11" s="317" t="s">
        <v>395</v>
      </c>
      <c r="B11" s="318" t="s">
        <v>560</v>
      </c>
      <c r="C11" s="319" t="s">
        <v>561</v>
      </c>
    </row>
    <row r="12" spans="1:3" s="320" customFormat="1" ht="60" x14ac:dyDescent="0.2">
      <c r="A12" s="321" t="s">
        <v>417</v>
      </c>
      <c r="B12" s="318" t="s">
        <v>562</v>
      </c>
      <c r="C12" s="322" t="s">
        <v>563</v>
      </c>
    </row>
    <row r="13" spans="1:3" s="320" customFormat="1" ht="30" x14ac:dyDescent="0.2">
      <c r="A13" s="323" t="s">
        <v>419</v>
      </c>
      <c r="B13" s="324" t="s">
        <v>564</v>
      </c>
      <c r="C13" s="325">
        <v>0.14849999999999999</v>
      </c>
    </row>
    <row r="14" spans="1:3" ht="13.5" customHeight="1" thickBot="1" x14ac:dyDescent="0.25">
      <c r="A14" s="326"/>
      <c r="B14" s="327"/>
      <c r="C14" s="328"/>
    </row>
    <row r="15" spans="1:3" s="320" customFormat="1" ht="16.5" customHeight="1" thickBot="1" x14ac:dyDescent="0.25">
      <c r="A15" s="329" t="s">
        <v>565</v>
      </c>
      <c r="B15" s="330" t="s">
        <v>566</v>
      </c>
      <c r="C15" s="331"/>
    </row>
    <row r="16" spans="1:3" s="320" customFormat="1" ht="15.75" x14ac:dyDescent="0.2">
      <c r="A16" s="332" t="s">
        <v>567</v>
      </c>
      <c r="B16" s="333" t="s">
        <v>568</v>
      </c>
      <c r="C16" s="334"/>
    </row>
    <row r="17" spans="1:3" s="320" customFormat="1" x14ac:dyDescent="0.2">
      <c r="A17" s="335">
        <v>1</v>
      </c>
      <c r="B17" s="318" t="s">
        <v>569</v>
      </c>
      <c r="C17" s="336" t="s">
        <v>570</v>
      </c>
    </row>
    <row r="18" spans="1:3" s="320" customFormat="1" x14ac:dyDescent="0.2">
      <c r="A18" s="335">
        <v>2</v>
      </c>
      <c r="B18" s="337" t="s">
        <v>571</v>
      </c>
      <c r="C18" s="336" t="s">
        <v>210</v>
      </c>
    </row>
    <row r="19" spans="1:3" s="320" customFormat="1" x14ac:dyDescent="0.2">
      <c r="A19" s="335">
        <v>3</v>
      </c>
      <c r="B19" s="337" t="s">
        <v>572</v>
      </c>
      <c r="C19" s="336" t="s">
        <v>573</v>
      </c>
    </row>
    <row r="20" spans="1:3" s="320" customFormat="1" ht="75" customHeight="1" x14ac:dyDescent="0.2">
      <c r="A20" s="335">
        <v>4</v>
      </c>
      <c r="B20" s="337" t="s">
        <v>574</v>
      </c>
      <c r="C20" s="336" t="s">
        <v>561</v>
      </c>
    </row>
    <row r="21" spans="1:3" s="320" customFormat="1" ht="75" customHeight="1" x14ac:dyDescent="0.2">
      <c r="A21" s="335">
        <v>5</v>
      </c>
      <c r="B21" s="337" t="s">
        <v>575</v>
      </c>
      <c r="C21" s="336" t="s">
        <v>576</v>
      </c>
    </row>
    <row r="22" spans="1:3" s="320" customFormat="1" ht="30" x14ac:dyDescent="0.2">
      <c r="A22" s="338">
        <v>6</v>
      </c>
      <c r="B22" s="337" t="s">
        <v>577</v>
      </c>
      <c r="C22" s="339">
        <v>0.17170000000000002</v>
      </c>
    </row>
    <row r="23" spans="1:3" s="343" customFormat="1" x14ac:dyDescent="0.2">
      <c r="A23" s="340"/>
      <c r="B23" s="341"/>
      <c r="C23" s="342"/>
    </row>
    <row r="24" spans="1:3" s="320" customFormat="1" ht="15.75" x14ac:dyDescent="0.2">
      <c r="A24" s="332" t="s">
        <v>578</v>
      </c>
      <c r="B24" s="333" t="s">
        <v>568</v>
      </c>
      <c r="C24" s="334"/>
    </row>
    <row r="25" spans="1:3" s="320" customFormat="1" x14ac:dyDescent="0.2">
      <c r="A25" s="335">
        <v>1</v>
      </c>
      <c r="B25" s="318" t="s">
        <v>569</v>
      </c>
      <c r="C25" s="336" t="s">
        <v>579</v>
      </c>
    </row>
    <row r="26" spans="1:3" s="320" customFormat="1" x14ac:dyDescent="0.2">
      <c r="A26" s="335">
        <v>2</v>
      </c>
      <c r="B26" s="337" t="s">
        <v>571</v>
      </c>
      <c r="C26" s="336" t="s">
        <v>210</v>
      </c>
    </row>
    <row r="27" spans="1:3" s="320" customFormat="1" x14ac:dyDescent="0.2">
      <c r="A27" s="335">
        <v>3</v>
      </c>
      <c r="B27" s="337" t="s">
        <v>572</v>
      </c>
      <c r="C27" s="336" t="s">
        <v>573</v>
      </c>
    </row>
    <row r="28" spans="1:3" s="320" customFormat="1" ht="75" customHeight="1" x14ac:dyDescent="0.2">
      <c r="A28" s="335">
        <v>4</v>
      </c>
      <c r="B28" s="337" t="s">
        <v>574</v>
      </c>
      <c r="C28" s="336" t="s">
        <v>561</v>
      </c>
    </row>
    <row r="29" spans="1:3" s="320" customFormat="1" ht="75" customHeight="1" x14ac:dyDescent="0.2">
      <c r="A29" s="335">
        <v>5</v>
      </c>
      <c r="B29" s="337" t="s">
        <v>575</v>
      </c>
      <c r="C29" s="336" t="s">
        <v>576</v>
      </c>
    </row>
    <row r="30" spans="1:3" s="320" customFormat="1" ht="30" x14ac:dyDescent="0.2">
      <c r="A30" s="338">
        <v>6</v>
      </c>
      <c r="B30" s="337" t="s">
        <v>577</v>
      </c>
      <c r="C30" s="339">
        <v>0.12770000000000001</v>
      </c>
    </row>
    <row r="31" spans="1:3" ht="15.75" customHeight="1" thickBot="1" x14ac:dyDescent="0.25">
      <c r="A31" s="315"/>
      <c r="B31" s="316"/>
      <c r="C31" s="311"/>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REPORTING&amp;R&amp;10THE HOSPITAL OF CENTRAL CONNECTICUT</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Normal="75" zoomScaleSheetLayoutView="100" workbookViewId="0">
      <selection activeCell="C11" sqref="C11"/>
    </sheetView>
  </sheetViews>
  <sheetFormatPr defaultRowHeight="15" x14ac:dyDescent="0.2"/>
  <cols>
    <col min="1" max="1" width="11.42578125" style="347" customWidth="1"/>
    <col min="2" max="3" width="38.140625" style="347" customWidth="1"/>
    <col min="4" max="6" width="24.7109375" style="347"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13" t="s">
        <v>0</v>
      </c>
      <c r="B4" s="513"/>
      <c r="C4" s="513"/>
      <c r="D4" s="513"/>
      <c r="E4" s="513"/>
      <c r="F4" s="513"/>
    </row>
    <row r="5" spans="1:8" ht="15.75" customHeight="1" x14ac:dyDescent="0.25">
      <c r="A5" s="513" t="s">
        <v>580</v>
      </c>
      <c r="B5" s="513"/>
      <c r="C5" s="513"/>
      <c r="D5" s="513"/>
      <c r="E5" s="513"/>
      <c r="F5" s="513"/>
    </row>
    <row r="6" spans="1:8" ht="15.75" customHeight="1" x14ac:dyDescent="0.25">
      <c r="A6" s="513" t="s">
        <v>325</v>
      </c>
      <c r="B6" s="513"/>
      <c r="C6" s="513"/>
      <c r="D6" s="513"/>
      <c r="E6" s="513"/>
      <c r="F6" s="513"/>
    </row>
    <row r="7" spans="1:8" ht="15.75" customHeight="1" x14ac:dyDescent="0.25">
      <c r="A7" s="513" t="s">
        <v>581</v>
      </c>
      <c r="B7" s="513"/>
      <c r="C7" s="513"/>
      <c r="D7" s="513"/>
      <c r="E7" s="513"/>
      <c r="F7" s="513"/>
    </row>
    <row r="8" spans="1:8" ht="16.5" customHeight="1" thickBot="1" x14ac:dyDescent="0.3">
      <c r="A8" s="344"/>
      <c r="B8" s="344"/>
      <c r="C8" s="344"/>
      <c r="D8" s="348"/>
      <c r="E8" s="345"/>
      <c r="F8" s="346"/>
      <c r="G8" s="346"/>
      <c r="H8" s="346"/>
    </row>
    <row r="9" spans="1:8" ht="16.5" customHeight="1" thickBot="1" x14ac:dyDescent="0.3">
      <c r="A9" s="349" t="s">
        <v>5</v>
      </c>
      <c r="B9" s="350" t="s">
        <v>582</v>
      </c>
      <c r="C9" s="350" t="s">
        <v>583</v>
      </c>
      <c r="D9" s="351" t="s">
        <v>584</v>
      </c>
      <c r="E9" s="351" t="s">
        <v>585</v>
      </c>
      <c r="F9" s="352" t="s">
        <v>586</v>
      </c>
      <c r="G9" s="353"/>
      <c r="H9" s="353"/>
    </row>
    <row r="10" spans="1:8" ht="15.75" customHeight="1" x14ac:dyDescent="0.25">
      <c r="A10" s="354"/>
      <c r="B10" s="355"/>
      <c r="C10" s="355"/>
      <c r="D10" s="356"/>
      <c r="E10" s="356"/>
      <c r="F10" s="357"/>
      <c r="G10" s="353"/>
      <c r="H10" s="353"/>
    </row>
    <row r="11" spans="1:8" ht="15.75" customHeight="1" x14ac:dyDescent="0.25">
      <c r="A11" s="358" t="s">
        <v>587</v>
      </c>
      <c r="B11" s="359" t="s">
        <v>588</v>
      </c>
      <c r="C11" s="359" t="s">
        <v>589</v>
      </c>
      <c r="D11" s="360">
        <v>702998</v>
      </c>
      <c r="E11" s="360">
        <v>85174</v>
      </c>
      <c r="F11" s="361">
        <f>D11+E11</f>
        <v>788172</v>
      </c>
      <c r="G11" s="362"/>
      <c r="H11" s="363"/>
    </row>
    <row r="12" spans="1:8" ht="15.75" customHeight="1" x14ac:dyDescent="0.25">
      <c r="A12" s="514"/>
      <c r="B12" s="515"/>
      <c r="C12" s="515"/>
      <c r="D12" s="515"/>
      <c r="E12" s="515"/>
      <c r="F12" s="516"/>
      <c r="G12" s="362"/>
      <c r="H12" s="363"/>
    </row>
    <row r="13" spans="1:8" ht="15.75" customHeight="1" x14ac:dyDescent="0.25">
      <c r="A13" s="358" t="s">
        <v>590</v>
      </c>
      <c r="B13" s="359" t="s">
        <v>591</v>
      </c>
      <c r="C13" s="359" t="s">
        <v>592</v>
      </c>
      <c r="D13" s="360">
        <v>656153</v>
      </c>
      <c r="E13" s="360">
        <v>52725</v>
      </c>
      <c r="F13" s="361">
        <f>D13+E13</f>
        <v>708878</v>
      </c>
      <c r="G13" s="362"/>
      <c r="H13" s="363"/>
    </row>
    <row r="14" spans="1:8" ht="15.75" customHeight="1" x14ac:dyDescent="0.25">
      <c r="A14" s="514"/>
      <c r="B14" s="515"/>
      <c r="C14" s="515"/>
      <c r="D14" s="515"/>
      <c r="E14" s="515"/>
      <c r="F14" s="516"/>
      <c r="G14" s="362"/>
      <c r="H14" s="363"/>
    </row>
    <row r="15" spans="1:8" ht="15.75" customHeight="1" x14ac:dyDescent="0.25">
      <c r="A15" s="358" t="s">
        <v>593</v>
      </c>
      <c r="B15" s="359" t="s">
        <v>591</v>
      </c>
      <c r="C15" s="359" t="s">
        <v>594</v>
      </c>
      <c r="D15" s="360">
        <v>498427</v>
      </c>
      <c r="E15" s="360">
        <v>39648</v>
      </c>
      <c r="F15" s="361">
        <f>D15+E15</f>
        <v>538075</v>
      </c>
      <c r="G15" s="362"/>
      <c r="H15" s="363"/>
    </row>
    <row r="16" spans="1:8" ht="15.75" customHeight="1" x14ac:dyDescent="0.25">
      <c r="A16" s="514"/>
      <c r="B16" s="515"/>
      <c r="C16" s="515"/>
      <c r="D16" s="515"/>
      <c r="E16" s="515"/>
      <c r="F16" s="516"/>
      <c r="G16" s="362"/>
      <c r="H16" s="363"/>
    </row>
    <row r="17" spans="1:8" ht="15.75" customHeight="1" x14ac:dyDescent="0.25">
      <c r="A17" s="358" t="s">
        <v>595</v>
      </c>
      <c r="B17" s="359" t="s">
        <v>596</v>
      </c>
      <c r="C17" s="359" t="s">
        <v>597</v>
      </c>
      <c r="D17" s="360">
        <v>453671</v>
      </c>
      <c r="E17" s="360">
        <v>68093</v>
      </c>
      <c r="F17" s="361">
        <f>D17+E17</f>
        <v>521764</v>
      </c>
      <c r="G17" s="362"/>
      <c r="H17" s="363"/>
    </row>
    <row r="18" spans="1:8" ht="15.75" customHeight="1" x14ac:dyDescent="0.25">
      <c r="A18" s="514"/>
      <c r="B18" s="515"/>
      <c r="C18" s="515"/>
      <c r="D18" s="515"/>
      <c r="E18" s="515"/>
      <c r="F18" s="516"/>
      <c r="G18" s="362"/>
      <c r="H18" s="363"/>
    </row>
    <row r="19" spans="1:8" ht="15.75" customHeight="1" x14ac:dyDescent="0.25">
      <c r="A19" s="358" t="s">
        <v>598</v>
      </c>
      <c r="B19" s="359" t="s">
        <v>599</v>
      </c>
      <c r="C19" s="359" t="s">
        <v>600</v>
      </c>
      <c r="D19" s="360">
        <v>436370</v>
      </c>
      <c r="E19" s="360">
        <v>50454</v>
      </c>
      <c r="F19" s="361">
        <f>D19+E19</f>
        <v>486824</v>
      </c>
      <c r="G19" s="362"/>
      <c r="H19" s="363"/>
    </row>
    <row r="20" spans="1:8" ht="15.75" customHeight="1" x14ac:dyDescent="0.25">
      <c r="A20" s="514"/>
      <c r="B20" s="515"/>
      <c r="C20" s="515"/>
      <c r="D20" s="515"/>
      <c r="E20" s="515"/>
      <c r="F20" s="516"/>
      <c r="G20" s="362"/>
      <c r="H20" s="363"/>
    </row>
    <row r="21" spans="1:8" ht="15.75" customHeight="1" x14ac:dyDescent="0.25">
      <c r="A21" s="358" t="s">
        <v>601</v>
      </c>
      <c r="B21" s="359" t="s">
        <v>602</v>
      </c>
      <c r="C21" s="359" t="s">
        <v>603</v>
      </c>
      <c r="D21" s="360">
        <v>415322</v>
      </c>
      <c r="E21" s="360">
        <v>60867</v>
      </c>
      <c r="F21" s="361">
        <f>D21+E21</f>
        <v>476189</v>
      </c>
      <c r="G21" s="362"/>
      <c r="H21" s="363"/>
    </row>
    <row r="22" spans="1:8" ht="15.75" customHeight="1" x14ac:dyDescent="0.25">
      <c r="A22" s="514"/>
      <c r="B22" s="515"/>
      <c r="C22" s="515"/>
      <c r="D22" s="515"/>
      <c r="E22" s="515"/>
      <c r="F22" s="516"/>
      <c r="G22" s="362"/>
      <c r="H22" s="363"/>
    </row>
    <row r="23" spans="1:8" ht="15.75" customHeight="1" x14ac:dyDescent="0.25">
      <c r="A23" s="358" t="s">
        <v>604</v>
      </c>
      <c r="B23" s="359" t="s">
        <v>591</v>
      </c>
      <c r="C23" s="359" t="s">
        <v>605</v>
      </c>
      <c r="D23" s="360">
        <v>419879</v>
      </c>
      <c r="E23" s="360">
        <v>49899</v>
      </c>
      <c r="F23" s="361">
        <f>D23+E23</f>
        <v>469778</v>
      </c>
      <c r="G23" s="362"/>
      <c r="H23" s="363"/>
    </row>
    <row r="24" spans="1:8" ht="15.75" customHeight="1" x14ac:dyDescent="0.25">
      <c r="A24" s="514"/>
      <c r="B24" s="515"/>
      <c r="C24" s="515"/>
      <c r="D24" s="515"/>
      <c r="E24" s="515"/>
      <c r="F24" s="516"/>
      <c r="G24" s="362"/>
      <c r="H24" s="363"/>
    </row>
    <row r="25" spans="1:8" ht="15.75" customHeight="1" x14ac:dyDescent="0.25">
      <c r="A25" s="358" t="s">
        <v>606</v>
      </c>
      <c r="B25" s="359" t="s">
        <v>607</v>
      </c>
      <c r="C25" s="359" t="s">
        <v>608</v>
      </c>
      <c r="D25" s="360">
        <v>397732</v>
      </c>
      <c r="E25" s="360">
        <v>49664</v>
      </c>
      <c r="F25" s="361">
        <f>D25+E25</f>
        <v>447396</v>
      </c>
      <c r="G25" s="362"/>
      <c r="H25" s="363"/>
    </row>
    <row r="26" spans="1:8" ht="15.75" customHeight="1" x14ac:dyDescent="0.25">
      <c r="A26" s="514"/>
      <c r="B26" s="515"/>
      <c r="C26" s="515"/>
      <c r="D26" s="515"/>
      <c r="E26" s="515"/>
      <c r="F26" s="516"/>
      <c r="G26" s="362"/>
      <c r="H26" s="363"/>
    </row>
    <row r="27" spans="1:8" ht="15.75" customHeight="1" x14ac:dyDescent="0.25">
      <c r="A27" s="358" t="s">
        <v>609</v>
      </c>
      <c r="B27" s="359" t="s">
        <v>599</v>
      </c>
      <c r="C27" s="359" t="s">
        <v>610</v>
      </c>
      <c r="D27" s="360">
        <v>405158</v>
      </c>
      <c r="E27" s="360">
        <v>31771</v>
      </c>
      <c r="F27" s="361">
        <f>D27+E27</f>
        <v>436929</v>
      </c>
      <c r="G27" s="362"/>
      <c r="H27" s="363"/>
    </row>
    <row r="28" spans="1:8" ht="15.75" customHeight="1" x14ac:dyDescent="0.25">
      <c r="A28" s="514"/>
      <c r="B28" s="515"/>
      <c r="C28" s="515"/>
      <c r="D28" s="515"/>
      <c r="E28" s="515"/>
      <c r="F28" s="516"/>
      <c r="G28" s="362"/>
      <c r="H28" s="363"/>
    </row>
    <row r="29" spans="1:8" ht="15.75" customHeight="1" x14ac:dyDescent="0.25">
      <c r="A29" s="358" t="s">
        <v>611</v>
      </c>
      <c r="B29" s="359" t="s">
        <v>599</v>
      </c>
      <c r="C29" s="359" t="s">
        <v>612</v>
      </c>
      <c r="D29" s="360">
        <v>394035</v>
      </c>
      <c r="E29" s="360">
        <v>31611</v>
      </c>
      <c r="F29" s="361">
        <f>D29+E29</f>
        <v>425646</v>
      </c>
      <c r="G29" s="362"/>
      <c r="H29" s="363"/>
    </row>
    <row r="30" spans="1:8" ht="15.75" customHeight="1" thickBot="1" x14ac:dyDescent="0.3">
      <c r="A30" s="514"/>
      <c r="B30" s="515"/>
      <c r="C30" s="515"/>
      <c r="D30" s="515"/>
      <c r="E30" s="515"/>
      <c r="F30" s="516"/>
      <c r="G30" s="362"/>
      <c r="H30" s="363"/>
    </row>
    <row r="31" spans="1:8" ht="18.75" customHeight="1" thickBot="1" x14ac:dyDescent="0.3">
      <c r="A31" s="364"/>
      <c r="B31" s="365"/>
      <c r="C31" s="365" t="s">
        <v>497</v>
      </c>
      <c r="D31" s="366">
        <f>SUM(D11+D13+D15+D17+D19+D21+D23+D25+D27+D29)</f>
        <v>4779745</v>
      </c>
      <c r="E31" s="366">
        <f>SUM(E11+E13+E15+E17+E19+E21+E23+E25+E27+E29)</f>
        <v>519906</v>
      </c>
      <c r="F31" s="367">
        <f>D31+E31</f>
        <v>5299651</v>
      </c>
      <c r="G31" s="368"/>
      <c r="H31" s="368"/>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paperSize="9" scale="84" orientation="landscape" horizontalDpi="1200" verticalDpi="1200" r:id="rId1"/>
  <headerFooter>
    <oddHeader>_x000D_
                &amp;L&amp;10OFFICE OF HEALTH CARE ACCESS&amp;C&amp;10ANNUAL REPORTING&amp;R&amp;10THE HOSPITAL OF CENTRAL CONNECTICUT</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Normal="75" zoomScaleSheetLayoutView="100" workbookViewId="0">
      <selection activeCell="C11" sqref="C11"/>
    </sheetView>
  </sheetViews>
  <sheetFormatPr defaultRowHeight="15" x14ac:dyDescent="0.2"/>
  <cols>
    <col min="1" max="1" width="11.42578125" style="347" customWidth="1"/>
    <col min="2" max="3" width="38.140625" style="347" customWidth="1"/>
    <col min="4" max="6" width="24.7109375" style="347"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13" t="s">
        <v>10</v>
      </c>
      <c r="B4" s="513"/>
      <c r="C4" s="513"/>
      <c r="D4" s="513"/>
      <c r="E4" s="513"/>
      <c r="F4" s="513"/>
    </row>
    <row r="5" spans="1:8" ht="15.75" customHeight="1" x14ac:dyDescent="0.25">
      <c r="A5" s="513" t="s">
        <v>580</v>
      </c>
      <c r="B5" s="513"/>
      <c r="C5" s="513"/>
      <c r="D5" s="513"/>
      <c r="E5" s="513"/>
      <c r="F5" s="513"/>
    </row>
    <row r="6" spans="1:8" ht="15.75" customHeight="1" x14ac:dyDescent="0.25">
      <c r="A6" s="513" t="s">
        <v>325</v>
      </c>
      <c r="B6" s="513"/>
      <c r="C6" s="513"/>
      <c r="D6" s="513"/>
      <c r="E6" s="513"/>
      <c r="F6" s="513"/>
    </row>
    <row r="7" spans="1:8" ht="15.75" customHeight="1" x14ac:dyDescent="0.25">
      <c r="A7" s="513" t="s">
        <v>613</v>
      </c>
      <c r="B7" s="513"/>
      <c r="C7" s="513"/>
      <c r="D7" s="513"/>
      <c r="E7" s="513"/>
      <c r="F7" s="513"/>
    </row>
    <row r="8" spans="1:8" ht="16.5" customHeight="1" thickBot="1" x14ac:dyDescent="0.3">
      <c r="A8" s="344"/>
      <c r="B8" s="344"/>
      <c r="C8" s="344"/>
      <c r="D8" s="348"/>
      <c r="E8" s="345"/>
      <c r="F8" s="346"/>
      <c r="G8" s="346"/>
      <c r="H8" s="346"/>
    </row>
    <row r="9" spans="1:8" ht="16.5" customHeight="1" thickBot="1" x14ac:dyDescent="0.3">
      <c r="A9" s="349" t="s">
        <v>5</v>
      </c>
      <c r="B9" s="350" t="s">
        <v>582</v>
      </c>
      <c r="C9" s="350" t="s">
        <v>614</v>
      </c>
      <c r="D9" s="351" t="s">
        <v>584</v>
      </c>
      <c r="E9" s="351" t="s">
        <v>585</v>
      </c>
      <c r="F9" s="352" t="s">
        <v>586</v>
      </c>
      <c r="G9" s="353"/>
      <c r="H9" s="353"/>
    </row>
    <row r="10" spans="1:8" ht="15.75" customHeight="1" x14ac:dyDescent="0.25">
      <c r="A10" s="354"/>
      <c r="B10" s="355"/>
      <c r="C10" s="355"/>
      <c r="D10" s="356"/>
      <c r="E10" s="356"/>
      <c r="F10" s="357"/>
      <c r="G10" s="353"/>
      <c r="H10" s="353"/>
    </row>
    <row r="11" spans="1:8" ht="15.75" customHeight="1" x14ac:dyDescent="0.25">
      <c r="A11" s="358" t="s">
        <v>587</v>
      </c>
      <c r="B11" s="359" t="s">
        <v>83</v>
      </c>
      <c r="C11" s="359" t="s">
        <v>615</v>
      </c>
      <c r="D11" s="360">
        <v>2231208</v>
      </c>
      <c r="E11" s="360">
        <v>423862</v>
      </c>
      <c r="F11" s="361">
        <f>D11+E11</f>
        <v>2655070</v>
      </c>
      <c r="G11" s="362"/>
      <c r="H11" s="363"/>
    </row>
    <row r="12" spans="1:8" ht="15.75" customHeight="1" x14ac:dyDescent="0.25">
      <c r="A12" s="514"/>
      <c r="B12" s="515"/>
      <c r="C12" s="515"/>
      <c r="D12" s="515"/>
      <c r="E12" s="515"/>
      <c r="F12" s="516"/>
      <c r="G12" s="362"/>
      <c r="H12" s="363"/>
    </row>
    <row r="13" spans="1:8" ht="15.75" customHeight="1" x14ac:dyDescent="0.25">
      <c r="A13" s="358" t="s">
        <v>590</v>
      </c>
      <c r="B13" s="359" t="s">
        <v>616</v>
      </c>
      <c r="C13" s="359" t="s">
        <v>617</v>
      </c>
      <c r="D13" s="360">
        <v>1599700</v>
      </c>
      <c r="E13" s="360">
        <v>258433</v>
      </c>
      <c r="F13" s="361">
        <f>D13+E13</f>
        <v>1858133</v>
      </c>
      <c r="G13" s="362"/>
      <c r="H13" s="363"/>
    </row>
    <row r="14" spans="1:8" ht="15.75" customHeight="1" x14ac:dyDescent="0.25">
      <c r="A14" s="514"/>
      <c r="B14" s="515"/>
      <c r="C14" s="515"/>
      <c r="D14" s="515"/>
      <c r="E14" s="515"/>
      <c r="F14" s="516"/>
      <c r="G14" s="362"/>
      <c r="H14" s="363"/>
    </row>
    <row r="15" spans="1:8" ht="15.75" customHeight="1" x14ac:dyDescent="0.25">
      <c r="A15" s="358" t="s">
        <v>593</v>
      </c>
      <c r="B15" s="359" t="s">
        <v>618</v>
      </c>
      <c r="C15" s="359" t="s">
        <v>619</v>
      </c>
      <c r="D15" s="360">
        <v>1247582</v>
      </c>
      <c r="E15" s="360">
        <v>84560</v>
      </c>
      <c r="F15" s="361">
        <f>D15+E15</f>
        <v>1332142</v>
      </c>
      <c r="G15" s="362"/>
      <c r="H15" s="363"/>
    </row>
    <row r="16" spans="1:8" ht="15.75" customHeight="1" x14ac:dyDescent="0.25">
      <c r="A16" s="514"/>
      <c r="B16" s="515"/>
      <c r="C16" s="515"/>
      <c r="D16" s="515"/>
      <c r="E16" s="515"/>
      <c r="F16" s="516"/>
      <c r="G16" s="362"/>
      <c r="H16" s="363"/>
    </row>
    <row r="17" spans="1:8" ht="15.75" customHeight="1" x14ac:dyDescent="0.25">
      <c r="A17" s="358" t="s">
        <v>595</v>
      </c>
      <c r="B17" s="359" t="s">
        <v>620</v>
      </c>
      <c r="C17" s="359" t="s">
        <v>621</v>
      </c>
      <c r="D17" s="360">
        <v>1040878</v>
      </c>
      <c r="E17" s="360">
        <v>108649</v>
      </c>
      <c r="F17" s="361">
        <f>D17+E17</f>
        <v>1149527</v>
      </c>
      <c r="G17" s="362"/>
      <c r="H17" s="363"/>
    </row>
    <row r="18" spans="1:8" ht="15.75" customHeight="1" x14ac:dyDescent="0.25">
      <c r="A18" s="514"/>
      <c r="B18" s="515"/>
      <c r="C18" s="515"/>
      <c r="D18" s="515"/>
      <c r="E18" s="515"/>
      <c r="F18" s="516"/>
      <c r="G18" s="362"/>
      <c r="H18" s="363"/>
    </row>
    <row r="19" spans="1:8" ht="15.75" customHeight="1" x14ac:dyDescent="0.25">
      <c r="A19" s="358" t="s">
        <v>598</v>
      </c>
      <c r="B19" s="359" t="s">
        <v>622</v>
      </c>
      <c r="C19" s="359" t="s">
        <v>623</v>
      </c>
      <c r="D19" s="360">
        <v>1018135</v>
      </c>
      <c r="E19" s="360">
        <v>107945</v>
      </c>
      <c r="F19" s="361">
        <f>D19+E19</f>
        <v>1126080</v>
      </c>
      <c r="G19" s="362"/>
      <c r="H19" s="363"/>
    </row>
    <row r="20" spans="1:8" ht="15.75" customHeight="1" x14ac:dyDescent="0.25">
      <c r="A20" s="514"/>
      <c r="B20" s="515"/>
      <c r="C20" s="515"/>
      <c r="D20" s="515"/>
      <c r="E20" s="515"/>
      <c r="F20" s="516"/>
      <c r="G20" s="362"/>
      <c r="H20" s="363"/>
    </row>
    <row r="21" spans="1:8" ht="15.75" customHeight="1" x14ac:dyDescent="0.25">
      <c r="A21" s="358" t="s">
        <v>601</v>
      </c>
      <c r="B21" s="359" t="s">
        <v>624</v>
      </c>
      <c r="C21" s="359" t="s">
        <v>625</v>
      </c>
      <c r="D21" s="360">
        <v>923028</v>
      </c>
      <c r="E21" s="360">
        <v>180529</v>
      </c>
      <c r="F21" s="361">
        <f>D21+E21</f>
        <v>1103557</v>
      </c>
      <c r="G21" s="362"/>
      <c r="H21" s="363"/>
    </row>
    <row r="22" spans="1:8" ht="15.75" customHeight="1" x14ac:dyDescent="0.25">
      <c r="A22" s="514"/>
      <c r="B22" s="515"/>
      <c r="C22" s="515"/>
      <c r="D22" s="515"/>
      <c r="E22" s="515"/>
      <c r="F22" s="516"/>
      <c r="G22" s="362"/>
      <c r="H22" s="363"/>
    </row>
    <row r="23" spans="1:8" ht="15.75" customHeight="1" x14ac:dyDescent="0.25">
      <c r="A23" s="358" t="s">
        <v>604</v>
      </c>
      <c r="B23" s="359" t="s">
        <v>626</v>
      </c>
      <c r="C23" s="359" t="s">
        <v>627</v>
      </c>
      <c r="D23" s="360">
        <v>960747</v>
      </c>
      <c r="E23" s="360">
        <v>99781</v>
      </c>
      <c r="F23" s="361">
        <f>D23+E23</f>
        <v>1060528</v>
      </c>
      <c r="G23" s="362"/>
      <c r="H23" s="363"/>
    </row>
    <row r="24" spans="1:8" ht="15.75" customHeight="1" x14ac:dyDescent="0.25">
      <c r="A24" s="514"/>
      <c r="B24" s="515"/>
      <c r="C24" s="515"/>
      <c r="D24" s="515"/>
      <c r="E24" s="515"/>
      <c r="F24" s="516"/>
      <c r="G24" s="362"/>
      <c r="H24" s="363"/>
    </row>
    <row r="25" spans="1:8" ht="15.75" customHeight="1" x14ac:dyDescent="0.25">
      <c r="A25" s="358" t="s">
        <v>606</v>
      </c>
      <c r="B25" s="359" t="s">
        <v>620</v>
      </c>
      <c r="C25" s="359" t="s">
        <v>628</v>
      </c>
      <c r="D25" s="360">
        <v>967408</v>
      </c>
      <c r="E25" s="360">
        <v>49065</v>
      </c>
      <c r="F25" s="361">
        <f>D25+E25</f>
        <v>1016473</v>
      </c>
      <c r="G25" s="362"/>
      <c r="H25" s="363"/>
    </row>
    <row r="26" spans="1:8" ht="15.75" customHeight="1" x14ac:dyDescent="0.25">
      <c r="A26" s="514"/>
      <c r="B26" s="515"/>
      <c r="C26" s="515"/>
      <c r="D26" s="515"/>
      <c r="E26" s="515"/>
      <c r="F26" s="516"/>
      <c r="G26" s="362"/>
      <c r="H26" s="363"/>
    </row>
    <row r="27" spans="1:8" ht="15.75" customHeight="1" x14ac:dyDescent="0.25">
      <c r="A27" s="358" t="s">
        <v>609</v>
      </c>
      <c r="B27" s="359" t="s">
        <v>620</v>
      </c>
      <c r="C27" s="359" t="s">
        <v>629</v>
      </c>
      <c r="D27" s="360">
        <v>895265</v>
      </c>
      <c r="E27" s="360">
        <v>101076</v>
      </c>
      <c r="F27" s="361">
        <f>D27+E27</f>
        <v>996341</v>
      </c>
      <c r="G27" s="362"/>
      <c r="H27" s="363"/>
    </row>
    <row r="28" spans="1:8" ht="15.75" customHeight="1" x14ac:dyDescent="0.25">
      <c r="A28" s="514"/>
      <c r="B28" s="515"/>
      <c r="C28" s="515"/>
      <c r="D28" s="515"/>
      <c r="E28" s="515"/>
      <c r="F28" s="516"/>
      <c r="G28" s="362"/>
      <c r="H28" s="363"/>
    </row>
    <row r="29" spans="1:8" ht="15.75" customHeight="1" x14ac:dyDescent="0.25">
      <c r="A29" s="358" t="s">
        <v>611</v>
      </c>
      <c r="B29" s="359" t="s">
        <v>630</v>
      </c>
      <c r="C29" s="359" t="s">
        <v>631</v>
      </c>
      <c r="D29" s="360">
        <v>878926</v>
      </c>
      <c r="E29" s="360">
        <v>94956</v>
      </c>
      <c r="F29" s="361">
        <f>D29+E29</f>
        <v>973882</v>
      </c>
      <c r="G29" s="362"/>
      <c r="H29" s="363"/>
    </row>
    <row r="30" spans="1:8" ht="15.75" customHeight="1" thickBot="1" x14ac:dyDescent="0.3">
      <c r="A30" s="514"/>
      <c r="B30" s="515"/>
      <c r="C30" s="515"/>
      <c r="D30" s="515"/>
      <c r="E30" s="515"/>
      <c r="F30" s="516"/>
      <c r="G30" s="362"/>
      <c r="H30" s="363"/>
    </row>
    <row r="31" spans="1:8" ht="18.75" customHeight="1" thickBot="1" x14ac:dyDescent="0.3">
      <c r="A31" s="364"/>
      <c r="B31" s="365"/>
      <c r="C31" s="365" t="s">
        <v>497</v>
      </c>
      <c r="D31" s="366">
        <f>SUM(D11+D13+D15+D17+D19+D21+D23+D25+D27+D29)</f>
        <v>11762877</v>
      </c>
      <c r="E31" s="366">
        <f>SUM(E11+E13+E15+E17+E19+E21+E23+E25+E27+E29)</f>
        <v>1508856</v>
      </c>
      <c r="F31" s="367">
        <f>D31+E31</f>
        <v>13271733</v>
      </c>
      <c r="G31" s="368"/>
      <c r="H31" s="368"/>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paperSize="9" scale="84" orientation="landscape" horizontalDpi="1200" verticalDpi="1200" r:id="rId1"/>
  <headerFooter>
    <oddHeader>_x000D_
                &amp;L&amp;10OFFICE OF HEALTH CARE ACCESS&amp;C&amp;10ANNUAL REPORTING&amp;R&amp;10HARTFORD HEALTH CARE CORPORATION</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61"/>
  <sheetViews>
    <sheetView topLeftCell="A11" zoomScale="75" zoomScaleNormal="75" zoomScaleSheetLayoutView="100" workbookViewId="0">
      <selection activeCell="C11" sqref="C11"/>
    </sheetView>
  </sheetViews>
  <sheetFormatPr defaultRowHeight="15" x14ac:dyDescent="0.2"/>
  <cols>
    <col min="1" max="1" width="11.42578125" style="347" customWidth="1"/>
    <col min="2" max="3" width="34.28515625" style="347" customWidth="1"/>
    <col min="4" max="7" width="21" style="347" customWidth="1"/>
    <col min="8" max="8" width="17.140625" style="347" customWidth="1"/>
    <col min="9" max="16384" width="9.140625" style="347"/>
  </cols>
  <sheetData>
    <row r="3" spans="1:8" ht="15.75" customHeight="1" x14ac:dyDescent="0.25">
      <c r="A3" s="344"/>
      <c r="B3" s="344"/>
      <c r="C3" s="344"/>
      <c r="D3" s="345"/>
      <c r="E3" s="345"/>
      <c r="F3" s="345"/>
      <c r="G3" s="345"/>
      <c r="H3" s="346"/>
    </row>
    <row r="4" spans="1:8" ht="15.75" customHeight="1" x14ac:dyDescent="0.25">
      <c r="A4" s="513" t="s">
        <v>0</v>
      </c>
      <c r="B4" s="513"/>
      <c r="C4" s="513"/>
      <c r="D4" s="513"/>
      <c r="E4" s="513"/>
      <c r="F4" s="513"/>
      <c r="G4" s="513"/>
      <c r="H4" s="513"/>
    </row>
    <row r="5" spans="1:8" ht="15.75" customHeight="1" x14ac:dyDescent="0.25">
      <c r="A5" s="513" t="s">
        <v>580</v>
      </c>
      <c r="B5" s="513"/>
      <c r="C5" s="513"/>
      <c r="D5" s="513"/>
      <c r="E5" s="513"/>
      <c r="F5" s="513"/>
      <c r="G5" s="513"/>
      <c r="H5" s="513"/>
    </row>
    <row r="6" spans="1:8" ht="15.75" customHeight="1" x14ac:dyDescent="0.25">
      <c r="A6" s="513" t="s">
        <v>325</v>
      </c>
      <c r="B6" s="513"/>
      <c r="C6" s="513"/>
      <c r="D6" s="513"/>
      <c r="E6" s="513"/>
      <c r="F6" s="513"/>
      <c r="G6" s="513"/>
      <c r="H6" s="513"/>
    </row>
    <row r="7" spans="1:8" ht="15.75" customHeight="1" x14ac:dyDescent="0.25">
      <c r="A7" s="513" t="s">
        <v>632</v>
      </c>
      <c r="B7" s="513"/>
      <c r="C7" s="513"/>
      <c r="D7" s="513"/>
      <c r="E7" s="513"/>
      <c r="F7" s="513"/>
      <c r="G7" s="513"/>
      <c r="H7" s="513"/>
    </row>
    <row r="8" spans="1:8" ht="16.5" customHeight="1" thickBot="1" x14ac:dyDescent="0.3">
      <c r="A8" s="344"/>
      <c r="B8" s="344"/>
      <c r="C8" s="344"/>
      <c r="D8" s="348"/>
      <c r="E8" s="345"/>
      <c r="F8" s="345"/>
      <c r="G8" s="345"/>
      <c r="H8" s="346"/>
    </row>
    <row r="9" spans="1:8" ht="60" customHeight="1" thickBot="1" x14ac:dyDescent="0.3">
      <c r="A9" s="369" t="s">
        <v>5</v>
      </c>
      <c r="B9" s="350" t="s">
        <v>633</v>
      </c>
      <c r="C9" s="350" t="s">
        <v>634</v>
      </c>
      <c r="D9" s="351" t="s">
        <v>584</v>
      </c>
      <c r="E9" s="370" t="s">
        <v>635</v>
      </c>
      <c r="F9" s="370" t="s">
        <v>636</v>
      </c>
      <c r="G9" s="370" t="s">
        <v>637</v>
      </c>
      <c r="H9" s="352" t="s">
        <v>586</v>
      </c>
    </row>
    <row r="10" spans="1:8" ht="15.75" customHeight="1" x14ac:dyDescent="0.25">
      <c r="A10" s="354"/>
      <c r="B10" s="355"/>
      <c r="C10" s="355"/>
      <c r="D10" s="356"/>
      <c r="E10" s="356"/>
      <c r="F10" s="356"/>
      <c r="G10" s="356"/>
      <c r="H10" s="357"/>
    </row>
    <row r="11" spans="1:8" ht="15.75" customHeight="1" x14ac:dyDescent="0.25">
      <c r="A11" s="358" t="s">
        <v>587</v>
      </c>
      <c r="B11" s="359" t="s">
        <v>638</v>
      </c>
      <c r="C11" s="359" t="s">
        <v>119</v>
      </c>
      <c r="D11" s="360">
        <v>0</v>
      </c>
      <c r="E11" s="360">
        <v>0</v>
      </c>
      <c r="F11" s="360">
        <v>0</v>
      </c>
      <c r="G11" s="360">
        <v>0</v>
      </c>
      <c r="H11" s="361">
        <f t="shared" ref="H11:H61" si="0">SUM(D11:G11)</f>
        <v>0</v>
      </c>
    </row>
    <row r="12" spans="1:8" ht="15.75" customHeight="1" x14ac:dyDescent="0.25">
      <c r="A12" s="358" t="s">
        <v>590</v>
      </c>
      <c r="B12" s="359" t="s">
        <v>119</v>
      </c>
      <c r="C12" s="359" t="s">
        <v>119</v>
      </c>
      <c r="D12" s="360">
        <v>0</v>
      </c>
      <c r="E12" s="360">
        <v>0</v>
      </c>
      <c r="F12" s="360">
        <v>0</v>
      </c>
      <c r="G12" s="360">
        <v>0</v>
      </c>
      <c r="H12" s="361">
        <f t="shared" si="0"/>
        <v>0</v>
      </c>
    </row>
    <row r="13" spans="1:8" ht="15.75" customHeight="1" x14ac:dyDescent="0.25">
      <c r="A13" s="358" t="s">
        <v>593</v>
      </c>
      <c r="B13" s="359" t="s">
        <v>119</v>
      </c>
      <c r="C13" s="359" t="s">
        <v>119</v>
      </c>
      <c r="D13" s="360">
        <v>0</v>
      </c>
      <c r="E13" s="360">
        <v>0</v>
      </c>
      <c r="F13" s="360">
        <v>0</v>
      </c>
      <c r="G13" s="360">
        <v>0</v>
      </c>
      <c r="H13" s="361">
        <f t="shared" si="0"/>
        <v>0</v>
      </c>
    </row>
    <row r="14" spans="1:8" ht="15.75" customHeight="1" x14ac:dyDescent="0.25">
      <c r="A14" s="358" t="s">
        <v>595</v>
      </c>
      <c r="B14" s="359" t="s">
        <v>119</v>
      </c>
      <c r="C14" s="359" t="s">
        <v>119</v>
      </c>
      <c r="D14" s="360">
        <v>0</v>
      </c>
      <c r="E14" s="360">
        <v>0</v>
      </c>
      <c r="F14" s="360">
        <v>0</v>
      </c>
      <c r="G14" s="360">
        <v>0</v>
      </c>
      <c r="H14" s="361">
        <f t="shared" si="0"/>
        <v>0</v>
      </c>
    </row>
    <row r="15" spans="1:8" ht="15.75" customHeight="1" x14ac:dyDescent="0.25">
      <c r="A15" s="358" t="s">
        <v>598</v>
      </c>
      <c r="B15" s="359" t="s">
        <v>119</v>
      </c>
      <c r="C15" s="359" t="s">
        <v>119</v>
      </c>
      <c r="D15" s="360">
        <v>0</v>
      </c>
      <c r="E15" s="360">
        <v>0</v>
      </c>
      <c r="F15" s="360">
        <v>0</v>
      </c>
      <c r="G15" s="360">
        <v>0</v>
      </c>
      <c r="H15" s="361">
        <f t="shared" si="0"/>
        <v>0</v>
      </c>
    </row>
    <row r="16" spans="1:8" ht="15.75" customHeight="1" x14ac:dyDescent="0.25">
      <c r="A16" s="358" t="s">
        <v>601</v>
      </c>
      <c r="B16" s="359" t="s">
        <v>119</v>
      </c>
      <c r="C16" s="359" t="s">
        <v>119</v>
      </c>
      <c r="D16" s="360">
        <v>0</v>
      </c>
      <c r="E16" s="360">
        <v>0</v>
      </c>
      <c r="F16" s="360">
        <v>0</v>
      </c>
      <c r="G16" s="360">
        <v>0</v>
      </c>
      <c r="H16" s="361">
        <f t="shared" si="0"/>
        <v>0</v>
      </c>
    </row>
    <row r="17" spans="1:8" ht="15.75" customHeight="1" x14ac:dyDescent="0.25">
      <c r="A17" s="358" t="s">
        <v>604</v>
      </c>
      <c r="B17" s="359" t="s">
        <v>119</v>
      </c>
      <c r="C17" s="359" t="s">
        <v>119</v>
      </c>
      <c r="D17" s="360">
        <v>0</v>
      </c>
      <c r="E17" s="360">
        <v>0</v>
      </c>
      <c r="F17" s="360">
        <v>0</v>
      </c>
      <c r="G17" s="360">
        <v>0</v>
      </c>
      <c r="H17" s="361">
        <f t="shared" si="0"/>
        <v>0</v>
      </c>
    </row>
    <row r="18" spans="1:8" ht="15.75" customHeight="1" x14ac:dyDescent="0.25">
      <c r="A18" s="358" t="s">
        <v>606</v>
      </c>
      <c r="B18" s="359" t="s">
        <v>119</v>
      </c>
      <c r="C18" s="359" t="s">
        <v>119</v>
      </c>
      <c r="D18" s="360">
        <v>0</v>
      </c>
      <c r="E18" s="360">
        <v>0</v>
      </c>
      <c r="F18" s="360">
        <v>0</v>
      </c>
      <c r="G18" s="360">
        <v>0</v>
      </c>
      <c r="H18" s="361">
        <f t="shared" si="0"/>
        <v>0</v>
      </c>
    </row>
    <row r="19" spans="1:8" ht="15.75" customHeight="1" x14ac:dyDescent="0.25">
      <c r="A19" s="358" t="s">
        <v>609</v>
      </c>
      <c r="B19" s="359" t="s">
        <v>119</v>
      </c>
      <c r="C19" s="359" t="s">
        <v>119</v>
      </c>
      <c r="D19" s="360">
        <v>0</v>
      </c>
      <c r="E19" s="360">
        <v>0</v>
      </c>
      <c r="F19" s="360">
        <v>0</v>
      </c>
      <c r="G19" s="360">
        <v>0</v>
      </c>
      <c r="H19" s="361">
        <f t="shared" si="0"/>
        <v>0</v>
      </c>
    </row>
    <row r="20" spans="1:8" ht="15.75" customHeight="1" x14ac:dyDescent="0.25">
      <c r="A20" s="358" t="s">
        <v>611</v>
      </c>
      <c r="B20" s="359" t="s">
        <v>119</v>
      </c>
      <c r="C20" s="359" t="s">
        <v>119</v>
      </c>
      <c r="D20" s="360">
        <v>0</v>
      </c>
      <c r="E20" s="360">
        <v>0</v>
      </c>
      <c r="F20" s="360">
        <v>0</v>
      </c>
      <c r="G20" s="360">
        <v>0</v>
      </c>
      <c r="H20" s="361">
        <f t="shared" si="0"/>
        <v>0</v>
      </c>
    </row>
    <row r="21" spans="1:8" ht="15.75" customHeight="1" x14ac:dyDescent="0.25">
      <c r="A21" s="358" t="s">
        <v>639</v>
      </c>
      <c r="B21" s="359" t="s">
        <v>119</v>
      </c>
      <c r="C21" s="359" t="s">
        <v>119</v>
      </c>
      <c r="D21" s="360">
        <v>0</v>
      </c>
      <c r="E21" s="360">
        <v>0</v>
      </c>
      <c r="F21" s="360">
        <v>0</v>
      </c>
      <c r="G21" s="360">
        <v>0</v>
      </c>
      <c r="H21" s="361">
        <f t="shared" si="0"/>
        <v>0</v>
      </c>
    </row>
    <row r="22" spans="1:8" ht="15.75" customHeight="1" x14ac:dyDescent="0.25">
      <c r="A22" s="358" t="s">
        <v>640</v>
      </c>
      <c r="B22" s="359" t="s">
        <v>119</v>
      </c>
      <c r="C22" s="359" t="s">
        <v>119</v>
      </c>
      <c r="D22" s="360">
        <v>0</v>
      </c>
      <c r="E22" s="360">
        <v>0</v>
      </c>
      <c r="F22" s="360">
        <v>0</v>
      </c>
      <c r="G22" s="360">
        <v>0</v>
      </c>
      <c r="H22" s="361">
        <f t="shared" si="0"/>
        <v>0</v>
      </c>
    </row>
    <row r="23" spans="1:8" ht="15.75" customHeight="1" x14ac:dyDescent="0.25">
      <c r="A23" s="358" t="s">
        <v>641</v>
      </c>
      <c r="B23" s="359" t="s">
        <v>119</v>
      </c>
      <c r="C23" s="359" t="s">
        <v>119</v>
      </c>
      <c r="D23" s="360">
        <v>0</v>
      </c>
      <c r="E23" s="360">
        <v>0</v>
      </c>
      <c r="F23" s="360">
        <v>0</v>
      </c>
      <c r="G23" s="360">
        <v>0</v>
      </c>
      <c r="H23" s="361">
        <f t="shared" si="0"/>
        <v>0</v>
      </c>
    </row>
    <row r="24" spans="1:8" ht="15.75" customHeight="1" x14ac:dyDescent="0.25">
      <c r="A24" s="358" t="s">
        <v>642</v>
      </c>
      <c r="B24" s="359" t="s">
        <v>119</v>
      </c>
      <c r="C24" s="359" t="s">
        <v>119</v>
      </c>
      <c r="D24" s="360">
        <v>0</v>
      </c>
      <c r="E24" s="360">
        <v>0</v>
      </c>
      <c r="F24" s="360">
        <v>0</v>
      </c>
      <c r="G24" s="360">
        <v>0</v>
      </c>
      <c r="H24" s="361">
        <f t="shared" si="0"/>
        <v>0</v>
      </c>
    </row>
    <row r="25" spans="1:8" ht="15.75" customHeight="1" x14ac:dyDescent="0.25">
      <c r="A25" s="358" t="s">
        <v>643</v>
      </c>
      <c r="B25" s="359" t="s">
        <v>119</v>
      </c>
      <c r="C25" s="359" t="s">
        <v>119</v>
      </c>
      <c r="D25" s="360">
        <v>0</v>
      </c>
      <c r="E25" s="360">
        <v>0</v>
      </c>
      <c r="F25" s="360">
        <v>0</v>
      </c>
      <c r="G25" s="360">
        <v>0</v>
      </c>
      <c r="H25" s="361">
        <f t="shared" si="0"/>
        <v>0</v>
      </c>
    </row>
    <row r="26" spans="1:8" ht="15.75" customHeight="1" x14ac:dyDescent="0.25">
      <c r="A26" s="358" t="s">
        <v>644</v>
      </c>
      <c r="B26" s="359" t="s">
        <v>119</v>
      </c>
      <c r="C26" s="359" t="s">
        <v>119</v>
      </c>
      <c r="D26" s="360">
        <v>0</v>
      </c>
      <c r="E26" s="360">
        <v>0</v>
      </c>
      <c r="F26" s="360">
        <v>0</v>
      </c>
      <c r="G26" s="360">
        <v>0</v>
      </c>
      <c r="H26" s="361">
        <f t="shared" si="0"/>
        <v>0</v>
      </c>
    </row>
    <row r="27" spans="1:8" ht="15.75" customHeight="1" x14ac:dyDescent="0.25">
      <c r="A27" s="358" t="s">
        <v>645</v>
      </c>
      <c r="B27" s="359" t="s">
        <v>119</v>
      </c>
      <c r="C27" s="359" t="s">
        <v>119</v>
      </c>
      <c r="D27" s="360">
        <v>0</v>
      </c>
      <c r="E27" s="360">
        <v>0</v>
      </c>
      <c r="F27" s="360">
        <v>0</v>
      </c>
      <c r="G27" s="360">
        <v>0</v>
      </c>
      <c r="H27" s="361">
        <f t="shared" si="0"/>
        <v>0</v>
      </c>
    </row>
    <row r="28" spans="1:8" ht="15.75" customHeight="1" x14ac:dyDescent="0.25">
      <c r="A28" s="358" t="s">
        <v>646</v>
      </c>
      <c r="B28" s="359" t="s">
        <v>119</v>
      </c>
      <c r="C28" s="359" t="s">
        <v>119</v>
      </c>
      <c r="D28" s="360">
        <v>0</v>
      </c>
      <c r="E28" s="360">
        <v>0</v>
      </c>
      <c r="F28" s="360">
        <v>0</v>
      </c>
      <c r="G28" s="360">
        <v>0</v>
      </c>
      <c r="H28" s="361">
        <f t="shared" si="0"/>
        <v>0</v>
      </c>
    </row>
    <row r="29" spans="1:8" ht="15.75" customHeight="1" x14ac:dyDescent="0.25">
      <c r="A29" s="358" t="s">
        <v>647</v>
      </c>
      <c r="B29" s="359" t="s">
        <v>119</v>
      </c>
      <c r="C29" s="359" t="s">
        <v>119</v>
      </c>
      <c r="D29" s="360">
        <v>0</v>
      </c>
      <c r="E29" s="360">
        <v>0</v>
      </c>
      <c r="F29" s="360">
        <v>0</v>
      </c>
      <c r="G29" s="360">
        <v>0</v>
      </c>
      <c r="H29" s="361">
        <f t="shared" si="0"/>
        <v>0</v>
      </c>
    </row>
    <row r="30" spans="1:8" ht="15.75" customHeight="1" x14ac:dyDescent="0.25">
      <c r="A30" s="358" t="s">
        <v>648</v>
      </c>
      <c r="B30" s="359" t="s">
        <v>119</v>
      </c>
      <c r="C30" s="359" t="s">
        <v>119</v>
      </c>
      <c r="D30" s="360">
        <v>0</v>
      </c>
      <c r="E30" s="360">
        <v>0</v>
      </c>
      <c r="F30" s="360">
        <v>0</v>
      </c>
      <c r="G30" s="360">
        <v>0</v>
      </c>
      <c r="H30" s="361">
        <f t="shared" si="0"/>
        <v>0</v>
      </c>
    </row>
    <row r="31" spans="1:8" ht="15.75" customHeight="1" x14ac:dyDescent="0.25">
      <c r="A31" s="358" t="s">
        <v>649</v>
      </c>
      <c r="B31" s="359" t="s">
        <v>119</v>
      </c>
      <c r="C31" s="359" t="s">
        <v>119</v>
      </c>
      <c r="D31" s="360">
        <v>0</v>
      </c>
      <c r="E31" s="360">
        <v>0</v>
      </c>
      <c r="F31" s="360">
        <v>0</v>
      </c>
      <c r="G31" s="360">
        <v>0</v>
      </c>
      <c r="H31" s="361">
        <f t="shared" si="0"/>
        <v>0</v>
      </c>
    </row>
    <row r="32" spans="1:8" ht="15.75" customHeight="1" x14ac:dyDescent="0.25">
      <c r="A32" s="358" t="s">
        <v>650</v>
      </c>
      <c r="B32" s="359" t="s">
        <v>119</v>
      </c>
      <c r="C32" s="359" t="s">
        <v>119</v>
      </c>
      <c r="D32" s="360">
        <v>0</v>
      </c>
      <c r="E32" s="360">
        <v>0</v>
      </c>
      <c r="F32" s="360">
        <v>0</v>
      </c>
      <c r="G32" s="360">
        <v>0</v>
      </c>
      <c r="H32" s="361">
        <f t="shared" si="0"/>
        <v>0</v>
      </c>
    </row>
    <row r="33" spans="1:8" ht="15.75" customHeight="1" x14ac:dyDescent="0.25">
      <c r="A33" s="358" t="s">
        <v>651</v>
      </c>
      <c r="B33" s="359" t="s">
        <v>119</v>
      </c>
      <c r="C33" s="359" t="s">
        <v>119</v>
      </c>
      <c r="D33" s="360">
        <v>0</v>
      </c>
      <c r="E33" s="360">
        <v>0</v>
      </c>
      <c r="F33" s="360">
        <v>0</v>
      </c>
      <c r="G33" s="360">
        <v>0</v>
      </c>
      <c r="H33" s="361">
        <f t="shared" si="0"/>
        <v>0</v>
      </c>
    </row>
    <row r="34" spans="1:8" ht="15.75" customHeight="1" x14ac:dyDescent="0.25">
      <c r="A34" s="358" t="s">
        <v>652</v>
      </c>
      <c r="B34" s="359" t="s">
        <v>119</v>
      </c>
      <c r="C34" s="359" t="s">
        <v>119</v>
      </c>
      <c r="D34" s="360">
        <v>0</v>
      </c>
      <c r="E34" s="360">
        <v>0</v>
      </c>
      <c r="F34" s="360">
        <v>0</v>
      </c>
      <c r="G34" s="360">
        <v>0</v>
      </c>
      <c r="H34" s="361">
        <f t="shared" si="0"/>
        <v>0</v>
      </c>
    </row>
    <row r="35" spans="1:8" ht="15.75" customHeight="1" x14ac:dyDescent="0.25">
      <c r="A35" s="358" t="s">
        <v>653</v>
      </c>
      <c r="B35" s="359" t="s">
        <v>119</v>
      </c>
      <c r="C35" s="359" t="s">
        <v>119</v>
      </c>
      <c r="D35" s="360">
        <v>0</v>
      </c>
      <c r="E35" s="360">
        <v>0</v>
      </c>
      <c r="F35" s="360">
        <v>0</v>
      </c>
      <c r="G35" s="360">
        <v>0</v>
      </c>
      <c r="H35" s="361">
        <f t="shared" si="0"/>
        <v>0</v>
      </c>
    </row>
    <row r="36" spans="1:8" ht="15.75" customHeight="1" x14ac:dyDescent="0.25">
      <c r="A36" s="358" t="s">
        <v>654</v>
      </c>
      <c r="B36" s="359" t="s">
        <v>119</v>
      </c>
      <c r="C36" s="359" t="s">
        <v>119</v>
      </c>
      <c r="D36" s="360">
        <v>0</v>
      </c>
      <c r="E36" s="360">
        <v>0</v>
      </c>
      <c r="F36" s="360">
        <v>0</v>
      </c>
      <c r="G36" s="360">
        <v>0</v>
      </c>
      <c r="H36" s="361">
        <f t="shared" si="0"/>
        <v>0</v>
      </c>
    </row>
    <row r="37" spans="1:8" ht="15.75" customHeight="1" x14ac:dyDescent="0.25">
      <c r="A37" s="358" t="s">
        <v>655</v>
      </c>
      <c r="B37" s="359" t="s">
        <v>119</v>
      </c>
      <c r="C37" s="359" t="s">
        <v>119</v>
      </c>
      <c r="D37" s="360">
        <v>0</v>
      </c>
      <c r="E37" s="360">
        <v>0</v>
      </c>
      <c r="F37" s="360">
        <v>0</v>
      </c>
      <c r="G37" s="360">
        <v>0</v>
      </c>
      <c r="H37" s="361">
        <f t="shared" si="0"/>
        <v>0</v>
      </c>
    </row>
    <row r="38" spans="1:8" ht="15.75" customHeight="1" x14ac:dyDescent="0.25">
      <c r="A38" s="358" t="s">
        <v>656</v>
      </c>
      <c r="B38" s="359" t="s">
        <v>119</v>
      </c>
      <c r="C38" s="359" t="s">
        <v>119</v>
      </c>
      <c r="D38" s="360">
        <v>0</v>
      </c>
      <c r="E38" s="360">
        <v>0</v>
      </c>
      <c r="F38" s="360">
        <v>0</v>
      </c>
      <c r="G38" s="360">
        <v>0</v>
      </c>
      <c r="H38" s="361">
        <f t="shared" si="0"/>
        <v>0</v>
      </c>
    </row>
    <row r="39" spans="1:8" ht="15.75" customHeight="1" x14ac:dyDescent="0.25">
      <c r="A39" s="358" t="s">
        <v>657</v>
      </c>
      <c r="B39" s="359" t="s">
        <v>119</v>
      </c>
      <c r="C39" s="359" t="s">
        <v>119</v>
      </c>
      <c r="D39" s="360">
        <v>0</v>
      </c>
      <c r="E39" s="360">
        <v>0</v>
      </c>
      <c r="F39" s="360">
        <v>0</v>
      </c>
      <c r="G39" s="360">
        <v>0</v>
      </c>
      <c r="H39" s="361">
        <f t="shared" si="0"/>
        <v>0</v>
      </c>
    </row>
    <row r="40" spans="1:8" ht="15.75" customHeight="1" x14ac:dyDescent="0.25">
      <c r="A40" s="358" t="s">
        <v>658</v>
      </c>
      <c r="B40" s="359" t="s">
        <v>119</v>
      </c>
      <c r="C40" s="359" t="s">
        <v>119</v>
      </c>
      <c r="D40" s="360">
        <v>0</v>
      </c>
      <c r="E40" s="360">
        <v>0</v>
      </c>
      <c r="F40" s="360">
        <v>0</v>
      </c>
      <c r="G40" s="360">
        <v>0</v>
      </c>
      <c r="H40" s="361">
        <f t="shared" si="0"/>
        <v>0</v>
      </c>
    </row>
    <row r="41" spans="1:8" ht="15.75" customHeight="1" x14ac:dyDescent="0.25">
      <c r="A41" s="358" t="s">
        <v>659</v>
      </c>
      <c r="B41" s="359" t="s">
        <v>119</v>
      </c>
      <c r="C41" s="359" t="s">
        <v>119</v>
      </c>
      <c r="D41" s="360">
        <v>0</v>
      </c>
      <c r="E41" s="360">
        <v>0</v>
      </c>
      <c r="F41" s="360">
        <v>0</v>
      </c>
      <c r="G41" s="360">
        <v>0</v>
      </c>
      <c r="H41" s="361">
        <f t="shared" si="0"/>
        <v>0</v>
      </c>
    </row>
    <row r="42" spans="1:8" ht="15.75" customHeight="1" x14ac:dyDescent="0.25">
      <c r="A42" s="358" t="s">
        <v>660</v>
      </c>
      <c r="B42" s="359" t="s">
        <v>119</v>
      </c>
      <c r="C42" s="359" t="s">
        <v>119</v>
      </c>
      <c r="D42" s="360">
        <v>0</v>
      </c>
      <c r="E42" s="360">
        <v>0</v>
      </c>
      <c r="F42" s="360">
        <v>0</v>
      </c>
      <c r="G42" s="360">
        <v>0</v>
      </c>
      <c r="H42" s="361">
        <f t="shared" si="0"/>
        <v>0</v>
      </c>
    </row>
    <row r="43" spans="1:8" ht="15.75" customHeight="1" x14ac:dyDescent="0.25">
      <c r="A43" s="358" t="s">
        <v>661</v>
      </c>
      <c r="B43" s="359" t="s">
        <v>119</v>
      </c>
      <c r="C43" s="359" t="s">
        <v>119</v>
      </c>
      <c r="D43" s="360">
        <v>0</v>
      </c>
      <c r="E43" s="360">
        <v>0</v>
      </c>
      <c r="F43" s="360">
        <v>0</v>
      </c>
      <c r="G43" s="360">
        <v>0</v>
      </c>
      <c r="H43" s="361">
        <f t="shared" si="0"/>
        <v>0</v>
      </c>
    </row>
    <row r="44" spans="1:8" ht="15.75" customHeight="1" x14ac:dyDescent="0.25">
      <c r="A44" s="358" t="s">
        <v>662</v>
      </c>
      <c r="B44" s="359" t="s">
        <v>119</v>
      </c>
      <c r="C44" s="359" t="s">
        <v>119</v>
      </c>
      <c r="D44" s="360">
        <v>0</v>
      </c>
      <c r="E44" s="360">
        <v>0</v>
      </c>
      <c r="F44" s="360">
        <v>0</v>
      </c>
      <c r="G44" s="360">
        <v>0</v>
      </c>
      <c r="H44" s="361">
        <f t="shared" si="0"/>
        <v>0</v>
      </c>
    </row>
    <row r="45" spans="1:8" ht="15.75" customHeight="1" x14ac:dyDescent="0.25">
      <c r="A45" s="358" t="s">
        <v>663</v>
      </c>
      <c r="B45" s="359" t="s">
        <v>119</v>
      </c>
      <c r="C45" s="359" t="s">
        <v>119</v>
      </c>
      <c r="D45" s="360">
        <v>0</v>
      </c>
      <c r="E45" s="360">
        <v>0</v>
      </c>
      <c r="F45" s="360">
        <v>0</v>
      </c>
      <c r="G45" s="360">
        <v>0</v>
      </c>
      <c r="H45" s="361">
        <f t="shared" si="0"/>
        <v>0</v>
      </c>
    </row>
    <row r="46" spans="1:8" ht="15.75" customHeight="1" x14ac:dyDescent="0.25">
      <c r="A46" s="358" t="s">
        <v>664</v>
      </c>
      <c r="B46" s="359" t="s">
        <v>119</v>
      </c>
      <c r="C46" s="359" t="s">
        <v>119</v>
      </c>
      <c r="D46" s="360">
        <v>0</v>
      </c>
      <c r="E46" s="360">
        <v>0</v>
      </c>
      <c r="F46" s="360">
        <v>0</v>
      </c>
      <c r="G46" s="360">
        <v>0</v>
      </c>
      <c r="H46" s="361">
        <f t="shared" si="0"/>
        <v>0</v>
      </c>
    </row>
    <row r="47" spans="1:8" ht="15.75" customHeight="1" x14ac:dyDescent="0.25">
      <c r="A47" s="358" t="s">
        <v>665</v>
      </c>
      <c r="B47" s="359" t="s">
        <v>119</v>
      </c>
      <c r="C47" s="359" t="s">
        <v>119</v>
      </c>
      <c r="D47" s="360">
        <v>0</v>
      </c>
      <c r="E47" s="360">
        <v>0</v>
      </c>
      <c r="F47" s="360">
        <v>0</v>
      </c>
      <c r="G47" s="360">
        <v>0</v>
      </c>
      <c r="H47" s="361">
        <f t="shared" si="0"/>
        <v>0</v>
      </c>
    </row>
    <row r="48" spans="1:8" ht="15.75" customHeight="1" x14ac:dyDescent="0.25">
      <c r="A48" s="358" t="s">
        <v>666</v>
      </c>
      <c r="B48" s="359" t="s">
        <v>119</v>
      </c>
      <c r="C48" s="359" t="s">
        <v>119</v>
      </c>
      <c r="D48" s="360">
        <v>0</v>
      </c>
      <c r="E48" s="360">
        <v>0</v>
      </c>
      <c r="F48" s="360">
        <v>0</v>
      </c>
      <c r="G48" s="360">
        <v>0</v>
      </c>
      <c r="H48" s="361">
        <f t="shared" si="0"/>
        <v>0</v>
      </c>
    </row>
    <row r="49" spans="1:8" ht="15.75" customHeight="1" x14ac:dyDescent="0.25">
      <c r="A49" s="358" t="s">
        <v>667</v>
      </c>
      <c r="B49" s="359" t="s">
        <v>119</v>
      </c>
      <c r="C49" s="359" t="s">
        <v>119</v>
      </c>
      <c r="D49" s="360">
        <v>0</v>
      </c>
      <c r="E49" s="360">
        <v>0</v>
      </c>
      <c r="F49" s="360">
        <v>0</v>
      </c>
      <c r="G49" s="360">
        <v>0</v>
      </c>
      <c r="H49" s="361">
        <f t="shared" si="0"/>
        <v>0</v>
      </c>
    </row>
    <row r="50" spans="1:8" ht="15.75" customHeight="1" x14ac:dyDescent="0.25">
      <c r="A50" s="358" t="s">
        <v>668</v>
      </c>
      <c r="B50" s="359" t="s">
        <v>119</v>
      </c>
      <c r="C50" s="359" t="s">
        <v>119</v>
      </c>
      <c r="D50" s="360">
        <v>0</v>
      </c>
      <c r="E50" s="360">
        <v>0</v>
      </c>
      <c r="F50" s="360">
        <v>0</v>
      </c>
      <c r="G50" s="360">
        <v>0</v>
      </c>
      <c r="H50" s="361">
        <f t="shared" si="0"/>
        <v>0</v>
      </c>
    </row>
    <row r="51" spans="1:8" ht="15.75" customHeight="1" x14ac:dyDescent="0.25">
      <c r="A51" s="358" t="s">
        <v>669</v>
      </c>
      <c r="B51" s="359" t="s">
        <v>119</v>
      </c>
      <c r="C51" s="359" t="s">
        <v>119</v>
      </c>
      <c r="D51" s="360">
        <v>0</v>
      </c>
      <c r="E51" s="360">
        <v>0</v>
      </c>
      <c r="F51" s="360">
        <v>0</v>
      </c>
      <c r="G51" s="360">
        <v>0</v>
      </c>
      <c r="H51" s="361">
        <f t="shared" si="0"/>
        <v>0</v>
      </c>
    </row>
    <row r="52" spans="1:8" ht="15.75" customHeight="1" x14ac:dyDescent="0.25">
      <c r="A52" s="358" t="s">
        <v>670</v>
      </c>
      <c r="B52" s="359" t="s">
        <v>119</v>
      </c>
      <c r="C52" s="359" t="s">
        <v>119</v>
      </c>
      <c r="D52" s="360">
        <v>0</v>
      </c>
      <c r="E52" s="360">
        <v>0</v>
      </c>
      <c r="F52" s="360">
        <v>0</v>
      </c>
      <c r="G52" s="360">
        <v>0</v>
      </c>
      <c r="H52" s="361">
        <f t="shared" si="0"/>
        <v>0</v>
      </c>
    </row>
    <row r="53" spans="1:8" ht="15.75" customHeight="1" x14ac:dyDescent="0.25">
      <c r="A53" s="358" t="s">
        <v>671</v>
      </c>
      <c r="B53" s="359" t="s">
        <v>119</v>
      </c>
      <c r="C53" s="359" t="s">
        <v>119</v>
      </c>
      <c r="D53" s="360">
        <v>0</v>
      </c>
      <c r="E53" s="360">
        <v>0</v>
      </c>
      <c r="F53" s="360">
        <v>0</v>
      </c>
      <c r="G53" s="360">
        <v>0</v>
      </c>
      <c r="H53" s="361">
        <f t="shared" si="0"/>
        <v>0</v>
      </c>
    </row>
    <row r="54" spans="1:8" ht="15.75" customHeight="1" x14ac:dyDescent="0.25">
      <c r="A54" s="358" t="s">
        <v>672</v>
      </c>
      <c r="B54" s="359" t="s">
        <v>119</v>
      </c>
      <c r="C54" s="359" t="s">
        <v>119</v>
      </c>
      <c r="D54" s="360">
        <v>0</v>
      </c>
      <c r="E54" s="360">
        <v>0</v>
      </c>
      <c r="F54" s="360">
        <v>0</v>
      </c>
      <c r="G54" s="360">
        <v>0</v>
      </c>
      <c r="H54" s="361">
        <f t="shared" si="0"/>
        <v>0</v>
      </c>
    </row>
    <row r="55" spans="1:8" ht="15.75" customHeight="1" x14ac:dyDescent="0.25">
      <c r="A55" s="358" t="s">
        <v>673</v>
      </c>
      <c r="B55" s="359" t="s">
        <v>119</v>
      </c>
      <c r="C55" s="359" t="s">
        <v>119</v>
      </c>
      <c r="D55" s="360">
        <v>0</v>
      </c>
      <c r="E55" s="360">
        <v>0</v>
      </c>
      <c r="F55" s="360">
        <v>0</v>
      </c>
      <c r="G55" s="360">
        <v>0</v>
      </c>
      <c r="H55" s="361">
        <f t="shared" si="0"/>
        <v>0</v>
      </c>
    </row>
    <row r="56" spans="1:8" ht="15.75" customHeight="1" x14ac:dyDescent="0.25">
      <c r="A56" s="358" t="s">
        <v>674</v>
      </c>
      <c r="B56" s="359" t="s">
        <v>119</v>
      </c>
      <c r="C56" s="359" t="s">
        <v>119</v>
      </c>
      <c r="D56" s="360">
        <v>0</v>
      </c>
      <c r="E56" s="360">
        <v>0</v>
      </c>
      <c r="F56" s="360">
        <v>0</v>
      </c>
      <c r="G56" s="360">
        <v>0</v>
      </c>
      <c r="H56" s="361">
        <f t="shared" si="0"/>
        <v>0</v>
      </c>
    </row>
    <row r="57" spans="1:8" ht="15.75" customHeight="1" x14ac:dyDescent="0.25">
      <c r="A57" s="358" t="s">
        <v>675</v>
      </c>
      <c r="B57" s="359" t="s">
        <v>119</v>
      </c>
      <c r="C57" s="359" t="s">
        <v>119</v>
      </c>
      <c r="D57" s="360">
        <v>0</v>
      </c>
      <c r="E57" s="360">
        <v>0</v>
      </c>
      <c r="F57" s="360">
        <v>0</v>
      </c>
      <c r="G57" s="360">
        <v>0</v>
      </c>
      <c r="H57" s="361">
        <f t="shared" si="0"/>
        <v>0</v>
      </c>
    </row>
    <row r="58" spans="1:8" ht="15.75" customHeight="1" x14ac:dyDescent="0.25">
      <c r="A58" s="358" t="s">
        <v>676</v>
      </c>
      <c r="B58" s="359" t="s">
        <v>119</v>
      </c>
      <c r="C58" s="359" t="s">
        <v>119</v>
      </c>
      <c r="D58" s="360">
        <v>0</v>
      </c>
      <c r="E58" s="360">
        <v>0</v>
      </c>
      <c r="F58" s="360">
        <v>0</v>
      </c>
      <c r="G58" s="360">
        <v>0</v>
      </c>
      <c r="H58" s="361">
        <f t="shared" si="0"/>
        <v>0</v>
      </c>
    </row>
    <row r="59" spans="1:8" ht="15.75" customHeight="1" x14ac:dyDescent="0.25">
      <c r="A59" s="358" t="s">
        <v>677</v>
      </c>
      <c r="B59" s="359" t="s">
        <v>119</v>
      </c>
      <c r="C59" s="359" t="s">
        <v>119</v>
      </c>
      <c r="D59" s="360">
        <v>0</v>
      </c>
      <c r="E59" s="360">
        <v>0</v>
      </c>
      <c r="F59" s="360">
        <v>0</v>
      </c>
      <c r="G59" s="360">
        <v>0</v>
      </c>
      <c r="H59" s="361">
        <f t="shared" si="0"/>
        <v>0</v>
      </c>
    </row>
    <row r="60" spans="1:8" ht="15.75" customHeight="1" thickBot="1" x14ac:dyDescent="0.3">
      <c r="A60" s="358" t="s">
        <v>678</v>
      </c>
      <c r="B60" s="359" t="s">
        <v>119</v>
      </c>
      <c r="C60" s="359" t="s">
        <v>119</v>
      </c>
      <c r="D60" s="360">
        <v>0</v>
      </c>
      <c r="E60" s="360">
        <v>0</v>
      </c>
      <c r="F60" s="360">
        <v>0</v>
      </c>
      <c r="G60" s="360">
        <v>0</v>
      </c>
      <c r="H60" s="361">
        <f t="shared" si="0"/>
        <v>0</v>
      </c>
    </row>
    <row r="61" spans="1:8" ht="18.75" customHeight="1" thickBot="1" x14ac:dyDescent="0.3">
      <c r="A61" s="364"/>
      <c r="B61" s="365"/>
      <c r="C61" s="365" t="s">
        <v>497</v>
      </c>
      <c r="D61" s="366">
        <f>SUM(D11:D60)</f>
        <v>0</v>
      </c>
      <c r="E61" s="366">
        <f>SUM(E11:E60)</f>
        <v>0</v>
      </c>
      <c r="F61" s="366">
        <f>SUM(F11:F60)</f>
        <v>0</v>
      </c>
      <c r="G61" s="366">
        <f>SUM(G11:G60)</f>
        <v>0</v>
      </c>
      <c r="H61" s="367">
        <f t="shared" si="0"/>
        <v>0</v>
      </c>
    </row>
  </sheetData>
  <mergeCells count="4">
    <mergeCell ref="A4:H4"/>
    <mergeCell ref="A5:H5"/>
    <mergeCell ref="A6:H6"/>
    <mergeCell ref="A7:H7"/>
  </mergeCells>
  <pageMargins left="0.25" right="0.25" top="0.5" bottom="0.5" header="0.25" footer="0.25"/>
  <pageSetup paperSize="9" scale="75" orientation="landscape" horizontalDpi="1200" verticalDpi="1200" r:id="rId1"/>
  <headerFooter>
    <oddHeader>_x000D_
                &amp;L&amp;10OFFICE OF HEALTH CARE ACCESS&amp;C&amp;10ANNUAL REPORTING&amp;R&amp;10THE HOSPITAL OF CENTRAL CONNECTICUT</oddHeader>
    <oddFooter>&amp;L&amp;10REPORT 19C&amp;C&amp;10&amp;P OF &amp;N&amp;R&amp;10&amp;D,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92"/>
  <sheetViews>
    <sheetView topLeftCell="A15" zoomScaleNormal="100"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8" t="s">
        <v>0</v>
      </c>
      <c r="B2" s="518"/>
      <c r="C2" s="518"/>
      <c r="D2" s="518"/>
      <c r="E2" s="518"/>
    </row>
    <row r="3" spans="1:5" ht="15.75" x14ac:dyDescent="0.25">
      <c r="A3" s="518" t="s">
        <v>580</v>
      </c>
      <c r="B3" s="518"/>
      <c r="C3" s="518"/>
      <c r="D3" s="518"/>
      <c r="E3" s="518"/>
    </row>
    <row r="4" spans="1:5" ht="15" customHeight="1" x14ac:dyDescent="0.25">
      <c r="A4" s="518" t="s">
        <v>325</v>
      </c>
      <c r="B4" s="518"/>
      <c r="C4" s="518"/>
      <c r="D4" s="518"/>
      <c r="E4" s="518"/>
    </row>
    <row r="5" spans="1:5" ht="15" customHeight="1" x14ac:dyDescent="0.25">
      <c r="A5" s="519" t="s">
        <v>679</v>
      </c>
      <c r="B5" s="519"/>
      <c r="C5" s="519"/>
      <c r="D5" s="519"/>
      <c r="E5" s="519"/>
    </row>
    <row r="6" spans="1:5" ht="25.5" customHeight="1" x14ac:dyDescent="0.25">
      <c r="A6" s="519" t="s">
        <v>680</v>
      </c>
      <c r="B6" s="519"/>
      <c r="C6" s="519"/>
      <c r="D6" s="519"/>
      <c r="E6" s="519"/>
    </row>
    <row r="7" spans="1:5" ht="15.75" x14ac:dyDescent="0.25">
      <c r="A7" s="372"/>
      <c r="B7" s="371"/>
      <c r="C7" s="372"/>
    </row>
    <row r="8" spans="1:5" ht="12.95" customHeight="1" x14ac:dyDescent="0.25">
      <c r="A8" s="373">
        <v>-1</v>
      </c>
      <c r="B8" s="374">
        <v>-2</v>
      </c>
      <c r="C8" s="373">
        <v>-3</v>
      </c>
      <c r="D8" s="373">
        <v>-4</v>
      </c>
      <c r="E8" s="373">
        <v>-5</v>
      </c>
    </row>
    <row r="9" spans="1:5" s="380" customFormat="1" ht="54" customHeight="1" x14ac:dyDescent="0.25">
      <c r="A9" s="375" t="s">
        <v>5</v>
      </c>
      <c r="B9" s="376" t="s">
        <v>6</v>
      </c>
      <c r="C9" s="377" t="s">
        <v>681</v>
      </c>
      <c r="D9" s="378" t="s">
        <v>682</v>
      </c>
      <c r="E9" s="379" t="s">
        <v>586</v>
      </c>
    </row>
    <row r="10" spans="1:5" s="380" customFormat="1" ht="15.75" x14ac:dyDescent="0.25">
      <c r="A10" s="381"/>
      <c r="B10" s="382"/>
      <c r="C10" s="383"/>
      <c r="D10" s="383"/>
      <c r="E10" s="384"/>
    </row>
    <row r="11" spans="1:5" s="380" customFormat="1" ht="15.75" x14ac:dyDescent="0.25">
      <c r="A11" s="385" t="s">
        <v>336</v>
      </c>
      <c r="B11" s="386" t="s">
        <v>10</v>
      </c>
      <c r="C11" s="387"/>
      <c r="D11" s="387"/>
      <c r="E11" s="388"/>
    </row>
    <row r="12" spans="1:5" ht="14.25" customHeight="1" x14ac:dyDescent="0.2">
      <c r="A12" s="389">
        <v>1</v>
      </c>
      <c r="B12" s="390" t="s">
        <v>683</v>
      </c>
      <c r="C12" s="391">
        <v>217894</v>
      </c>
      <c r="D12" s="391">
        <v>42526</v>
      </c>
      <c r="E12" s="391">
        <f>D12+ C12</f>
        <v>260420</v>
      </c>
    </row>
    <row r="13" spans="1:5" ht="14.25" customHeight="1" x14ac:dyDescent="0.2">
      <c r="A13" s="389">
        <v>2</v>
      </c>
      <c r="B13" s="390" t="s">
        <v>684</v>
      </c>
      <c r="C13" s="391">
        <v>27841905</v>
      </c>
      <c r="D13" s="391">
        <v>3369081</v>
      </c>
      <c r="E13" s="391">
        <f>D13+ C13</f>
        <v>31210986</v>
      </c>
    </row>
    <row r="14" spans="1:5" ht="15.75" x14ac:dyDescent="0.25">
      <c r="A14" s="381"/>
      <c r="B14" s="382"/>
      <c r="C14" s="383"/>
      <c r="D14" s="383"/>
      <c r="E14" s="392"/>
    </row>
    <row r="15" spans="1:5" s="380" customFormat="1" ht="15.75" x14ac:dyDescent="0.25">
      <c r="A15" s="385" t="s">
        <v>343</v>
      </c>
      <c r="B15" s="386" t="s">
        <v>40</v>
      </c>
      <c r="C15" s="387"/>
      <c r="D15" s="387"/>
      <c r="E15" s="388"/>
    </row>
    <row r="16" spans="1:5" ht="14.25" customHeight="1" x14ac:dyDescent="0.2">
      <c r="A16" s="389">
        <v>1</v>
      </c>
      <c r="B16" s="390" t="s">
        <v>683</v>
      </c>
      <c r="C16" s="391">
        <v>0</v>
      </c>
      <c r="D16" s="391">
        <v>0</v>
      </c>
      <c r="E16" s="391">
        <f>D16+ C16</f>
        <v>0</v>
      </c>
    </row>
    <row r="17" spans="1:5" ht="14.25" customHeight="1" x14ac:dyDescent="0.2">
      <c r="A17" s="389">
        <v>2</v>
      </c>
      <c r="B17" s="390" t="s">
        <v>684</v>
      </c>
      <c r="C17" s="391">
        <v>0</v>
      </c>
      <c r="D17" s="391">
        <v>0</v>
      </c>
      <c r="E17" s="391">
        <f>D17+ C17</f>
        <v>0</v>
      </c>
    </row>
    <row r="18" spans="1:5" ht="15.75" x14ac:dyDescent="0.25">
      <c r="A18" s="381"/>
      <c r="B18" s="382"/>
      <c r="C18" s="383"/>
      <c r="D18" s="383"/>
      <c r="E18" s="392"/>
    </row>
    <row r="19" spans="1:5" s="380" customFormat="1" ht="31.5" x14ac:dyDescent="0.25">
      <c r="A19" s="385" t="s">
        <v>344</v>
      </c>
      <c r="B19" s="386" t="s">
        <v>48</v>
      </c>
      <c r="C19" s="387"/>
      <c r="D19" s="387"/>
      <c r="E19" s="388"/>
    </row>
    <row r="20" spans="1:5" ht="14.25" customHeight="1" x14ac:dyDescent="0.2">
      <c r="A20" s="389">
        <v>1</v>
      </c>
      <c r="B20" s="390" t="s">
        <v>683</v>
      </c>
      <c r="C20" s="391">
        <v>0</v>
      </c>
      <c r="D20" s="391">
        <v>0</v>
      </c>
      <c r="E20" s="391">
        <f>D20+ C20</f>
        <v>0</v>
      </c>
    </row>
    <row r="21" spans="1:5" ht="14.25" customHeight="1" x14ac:dyDescent="0.2">
      <c r="A21" s="389">
        <v>2</v>
      </c>
      <c r="B21" s="390" t="s">
        <v>684</v>
      </c>
      <c r="C21" s="391">
        <v>0</v>
      </c>
      <c r="D21" s="391">
        <v>0</v>
      </c>
      <c r="E21" s="391">
        <f>D21+ C21</f>
        <v>0</v>
      </c>
    </row>
    <row r="22" spans="1:5" ht="15.75" x14ac:dyDescent="0.25">
      <c r="A22" s="381"/>
      <c r="B22" s="382"/>
      <c r="C22" s="383"/>
      <c r="D22" s="383"/>
      <c r="E22" s="392"/>
    </row>
    <row r="23" spans="1:5" s="380" customFormat="1" ht="15.75" x14ac:dyDescent="0.25">
      <c r="A23" s="385" t="s">
        <v>345</v>
      </c>
      <c r="B23" s="386" t="s">
        <v>57</v>
      </c>
      <c r="C23" s="387"/>
      <c r="D23" s="387"/>
      <c r="E23" s="388"/>
    </row>
    <row r="24" spans="1:5" ht="14.25" customHeight="1" x14ac:dyDescent="0.2">
      <c r="A24" s="389">
        <v>1</v>
      </c>
      <c r="B24" s="390" t="s">
        <v>683</v>
      </c>
      <c r="C24" s="391">
        <v>0</v>
      </c>
      <c r="D24" s="391">
        <v>0</v>
      </c>
      <c r="E24" s="391">
        <f>D24+ C24</f>
        <v>0</v>
      </c>
    </row>
    <row r="25" spans="1:5" ht="14.25" customHeight="1" x14ac:dyDescent="0.2">
      <c r="A25" s="389">
        <v>2</v>
      </c>
      <c r="B25" s="390" t="s">
        <v>684</v>
      </c>
      <c r="C25" s="391">
        <v>0</v>
      </c>
      <c r="D25" s="391">
        <v>0</v>
      </c>
      <c r="E25" s="391">
        <f>D25+ C25</f>
        <v>0</v>
      </c>
    </row>
    <row r="26" spans="1:5" ht="15.75" x14ac:dyDescent="0.25">
      <c r="A26" s="381"/>
      <c r="B26" s="382"/>
      <c r="C26" s="383"/>
      <c r="D26" s="383"/>
      <c r="E26" s="392"/>
    </row>
    <row r="27" spans="1:5" s="380" customFormat="1" ht="15.75" x14ac:dyDescent="0.25">
      <c r="A27" s="385" t="s">
        <v>346</v>
      </c>
      <c r="B27" s="386" t="s">
        <v>65</v>
      </c>
      <c r="C27" s="387"/>
      <c r="D27" s="387"/>
      <c r="E27" s="388"/>
    </row>
    <row r="28" spans="1:5" ht="14.25" customHeight="1" x14ac:dyDescent="0.2">
      <c r="A28" s="389">
        <v>1</v>
      </c>
      <c r="B28" s="390" t="s">
        <v>683</v>
      </c>
      <c r="C28" s="391">
        <v>0</v>
      </c>
      <c r="D28" s="391">
        <v>0</v>
      </c>
      <c r="E28" s="391">
        <f>D28+ C28</f>
        <v>0</v>
      </c>
    </row>
    <row r="29" spans="1:5" ht="14.25" customHeight="1" x14ac:dyDescent="0.2">
      <c r="A29" s="389">
        <v>2</v>
      </c>
      <c r="B29" s="390" t="s">
        <v>684</v>
      </c>
      <c r="C29" s="391">
        <v>0</v>
      </c>
      <c r="D29" s="391">
        <v>0</v>
      </c>
      <c r="E29" s="391">
        <f>D29+ C29</f>
        <v>0</v>
      </c>
    </row>
    <row r="30" spans="1:5" ht="15.75" x14ac:dyDescent="0.25">
      <c r="A30" s="381"/>
      <c r="B30" s="382"/>
      <c r="C30" s="383"/>
      <c r="D30" s="383"/>
      <c r="E30" s="392"/>
    </row>
    <row r="31" spans="1:5" s="380" customFormat="1" ht="15.75" x14ac:dyDescent="0.25">
      <c r="A31" s="385" t="s">
        <v>347</v>
      </c>
      <c r="B31" s="386" t="s">
        <v>80</v>
      </c>
      <c r="C31" s="387"/>
      <c r="D31" s="387"/>
      <c r="E31" s="388"/>
    </row>
    <row r="32" spans="1:5" ht="14.25" customHeight="1" x14ac:dyDescent="0.2">
      <c r="A32" s="389">
        <v>1</v>
      </c>
      <c r="B32" s="390" t="s">
        <v>683</v>
      </c>
      <c r="C32" s="391">
        <v>0</v>
      </c>
      <c r="D32" s="391">
        <v>0</v>
      </c>
      <c r="E32" s="391">
        <f>D32+ C32</f>
        <v>0</v>
      </c>
    </row>
    <row r="33" spans="1:5" ht="14.25" customHeight="1" x14ac:dyDescent="0.2">
      <c r="A33" s="389">
        <v>2</v>
      </c>
      <c r="B33" s="390" t="s">
        <v>684</v>
      </c>
      <c r="C33" s="391">
        <v>0</v>
      </c>
      <c r="D33" s="391">
        <v>0</v>
      </c>
      <c r="E33" s="391">
        <f>D33+ C33</f>
        <v>0</v>
      </c>
    </row>
    <row r="34" spans="1:5" ht="15.75" x14ac:dyDescent="0.25">
      <c r="A34" s="381"/>
      <c r="B34" s="382"/>
      <c r="C34" s="383"/>
      <c r="D34" s="383"/>
      <c r="E34" s="392"/>
    </row>
    <row r="35" spans="1:5" s="380" customFormat="1" ht="15.75" x14ac:dyDescent="0.25">
      <c r="A35" s="385" t="s">
        <v>348</v>
      </c>
      <c r="B35" s="386" t="s">
        <v>86</v>
      </c>
      <c r="C35" s="387"/>
      <c r="D35" s="387"/>
      <c r="E35" s="388"/>
    </row>
    <row r="36" spans="1:5" ht="14.25" customHeight="1" x14ac:dyDescent="0.2">
      <c r="A36" s="389">
        <v>1</v>
      </c>
      <c r="B36" s="390" t="s">
        <v>683</v>
      </c>
      <c r="C36" s="391">
        <v>0</v>
      </c>
      <c r="D36" s="391">
        <v>0</v>
      </c>
      <c r="E36" s="391">
        <f>D36+ C36</f>
        <v>0</v>
      </c>
    </row>
    <row r="37" spans="1:5" ht="14.25" customHeight="1" x14ac:dyDescent="0.2">
      <c r="A37" s="389">
        <v>2</v>
      </c>
      <c r="B37" s="390" t="s">
        <v>684</v>
      </c>
      <c r="C37" s="391">
        <v>0</v>
      </c>
      <c r="D37" s="391">
        <v>0</v>
      </c>
      <c r="E37" s="391">
        <f>D37+ C37</f>
        <v>0</v>
      </c>
    </row>
    <row r="38" spans="1:5" ht="15.75" x14ac:dyDescent="0.25">
      <c r="A38" s="381"/>
      <c r="B38" s="382"/>
      <c r="C38" s="383"/>
      <c r="D38" s="383"/>
      <c r="E38" s="392"/>
    </row>
    <row r="39" spans="1:5" s="380" customFormat="1" ht="15.75" x14ac:dyDescent="0.25">
      <c r="A39" s="385" t="s">
        <v>349</v>
      </c>
      <c r="B39" s="386" t="s">
        <v>93</v>
      </c>
      <c r="C39" s="387"/>
      <c r="D39" s="387"/>
      <c r="E39" s="388"/>
    </row>
    <row r="40" spans="1:5" ht="14.25" customHeight="1" x14ac:dyDescent="0.2">
      <c r="A40" s="389">
        <v>1</v>
      </c>
      <c r="B40" s="390" t="s">
        <v>683</v>
      </c>
      <c r="C40" s="391">
        <v>0</v>
      </c>
      <c r="D40" s="391">
        <v>0</v>
      </c>
      <c r="E40" s="391">
        <f>D40+ C40</f>
        <v>0</v>
      </c>
    </row>
    <row r="41" spans="1:5" ht="14.25" customHeight="1" x14ac:dyDescent="0.2">
      <c r="A41" s="389">
        <v>2</v>
      </c>
      <c r="B41" s="390" t="s">
        <v>684</v>
      </c>
      <c r="C41" s="391">
        <v>0</v>
      </c>
      <c r="D41" s="391">
        <v>0</v>
      </c>
      <c r="E41" s="391">
        <f>D41+ C41</f>
        <v>0</v>
      </c>
    </row>
    <row r="42" spans="1:5" ht="15.75" x14ac:dyDescent="0.25">
      <c r="A42" s="381"/>
      <c r="B42" s="382"/>
      <c r="C42" s="383"/>
      <c r="D42" s="383"/>
      <c r="E42" s="392"/>
    </row>
    <row r="43" spans="1:5" s="380" customFormat="1" ht="15.75" x14ac:dyDescent="0.25">
      <c r="A43" s="385" t="s">
        <v>350</v>
      </c>
      <c r="B43" s="386" t="s">
        <v>99</v>
      </c>
      <c r="C43" s="387"/>
      <c r="D43" s="387"/>
      <c r="E43" s="388"/>
    </row>
    <row r="44" spans="1:5" ht="14.25" customHeight="1" x14ac:dyDescent="0.2">
      <c r="A44" s="389">
        <v>1</v>
      </c>
      <c r="B44" s="390" t="s">
        <v>683</v>
      </c>
      <c r="C44" s="391">
        <v>0</v>
      </c>
      <c r="D44" s="391">
        <v>0</v>
      </c>
      <c r="E44" s="391">
        <f>D44+ C44</f>
        <v>0</v>
      </c>
    </row>
    <row r="45" spans="1:5" ht="14.25" customHeight="1" x14ac:dyDescent="0.2">
      <c r="A45" s="389">
        <v>2</v>
      </c>
      <c r="B45" s="390" t="s">
        <v>684</v>
      </c>
      <c r="C45" s="391">
        <v>0</v>
      </c>
      <c r="D45" s="391">
        <v>0</v>
      </c>
      <c r="E45" s="391">
        <f>D45+ C45</f>
        <v>0</v>
      </c>
    </row>
    <row r="46" spans="1:5" ht="15.75" x14ac:dyDescent="0.25">
      <c r="A46" s="381"/>
      <c r="B46" s="382"/>
      <c r="C46" s="383"/>
      <c r="D46" s="383"/>
      <c r="E46" s="392"/>
    </row>
    <row r="47" spans="1:5" s="380" customFormat="1" ht="31.5" x14ac:dyDescent="0.25">
      <c r="A47" s="385" t="s">
        <v>351</v>
      </c>
      <c r="B47" s="386" t="s">
        <v>104</v>
      </c>
      <c r="C47" s="387"/>
      <c r="D47" s="387"/>
      <c r="E47" s="388"/>
    </row>
    <row r="48" spans="1:5" ht="14.25" customHeight="1" x14ac:dyDescent="0.2">
      <c r="A48" s="389">
        <v>1</v>
      </c>
      <c r="B48" s="390" t="s">
        <v>683</v>
      </c>
      <c r="C48" s="391">
        <v>0</v>
      </c>
      <c r="D48" s="391">
        <v>0</v>
      </c>
      <c r="E48" s="391">
        <f>D48+ C48</f>
        <v>0</v>
      </c>
    </row>
    <row r="49" spans="1:5" ht="14.25" customHeight="1" x14ac:dyDescent="0.2">
      <c r="A49" s="389">
        <v>2</v>
      </c>
      <c r="B49" s="390" t="s">
        <v>684</v>
      </c>
      <c r="C49" s="391">
        <v>0</v>
      </c>
      <c r="D49" s="391">
        <v>0</v>
      </c>
      <c r="E49" s="391">
        <f>D49+ C49</f>
        <v>0</v>
      </c>
    </row>
    <row r="50" spans="1:5" ht="15.75" x14ac:dyDescent="0.25">
      <c r="A50" s="381"/>
      <c r="B50" s="382"/>
      <c r="C50" s="383"/>
      <c r="D50" s="383"/>
      <c r="E50" s="392"/>
    </row>
    <row r="51" spans="1:5" s="380" customFormat="1" ht="15.75" x14ac:dyDescent="0.25">
      <c r="A51" s="385" t="s">
        <v>352</v>
      </c>
      <c r="B51" s="386" t="s">
        <v>109</v>
      </c>
      <c r="C51" s="387"/>
      <c r="D51" s="387"/>
      <c r="E51" s="388"/>
    </row>
    <row r="52" spans="1:5" ht="14.25" customHeight="1" x14ac:dyDescent="0.2">
      <c r="A52" s="389">
        <v>1</v>
      </c>
      <c r="B52" s="390" t="s">
        <v>683</v>
      </c>
      <c r="C52" s="391">
        <v>0</v>
      </c>
      <c r="D52" s="391">
        <v>0</v>
      </c>
      <c r="E52" s="391">
        <f>D52+ C52</f>
        <v>0</v>
      </c>
    </row>
    <row r="53" spans="1:5" ht="14.25" customHeight="1" x14ac:dyDescent="0.2">
      <c r="A53" s="389">
        <v>2</v>
      </c>
      <c r="B53" s="390" t="s">
        <v>684</v>
      </c>
      <c r="C53" s="391">
        <v>10171</v>
      </c>
      <c r="D53" s="391">
        <v>740</v>
      </c>
      <c r="E53" s="391">
        <f>D53+ C53</f>
        <v>10911</v>
      </c>
    </row>
    <row r="54" spans="1:5" ht="15.75" x14ac:dyDescent="0.25">
      <c r="A54" s="381"/>
      <c r="B54" s="382"/>
      <c r="C54" s="383"/>
      <c r="D54" s="383"/>
      <c r="E54" s="392"/>
    </row>
    <row r="55" spans="1:5" s="380" customFormat="1" ht="15.75" x14ac:dyDescent="0.25">
      <c r="A55" s="385" t="s">
        <v>353</v>
      </c>
      <c r="B55" s="386" t="s">
        <v>117</v>
      </c>
      <c r="C55" s="387"/>
      <c r="D55" s="387"/>
      <c r="E55" s="388"/>
    </row>
    <row r="56" spans="1:5" ht="14.25" customHeight="1" x14ac:dyDescent="0.2">
      <c r="A56" s="389">
        <v>1</v>
      </c>
      <c r="B56" s="390" t="s">
        <v>683</v>
      </c>
      <c r="C56" s="391">
        <v>0</v>
      </c>
      <c r="D56" s="391">
        <v>0</v>
      </c>
      <c r="E56" s="391">
        <f>D56+ C56</f>
        <v>0</v>
      </c>
    </row>
    <row r="57" spans="1:5" ht="14.25" customHeight="1" x14ac:dyDescent="0.2">
      <c r="A57" s="389">
        <v>2</v>
      </c>
      <c r="B57" s="390" t="s">
        <v>684</v>
      </c>
      <c r="C57" s="391">
        <v>0</v>
      </c>
      <c r="D57" s="391">
        <v>0</v>
      </c>
      <c r="E57" s="391">
        <f>D57+ C57</f>
        <v>0</v>
      </c>
    </row>
    <row r="58" spans="1:5" ht="15.75" x14ac:dyDescent="0.25">
      <c r="A58" s="381"/>
      <c r="B58" s="382"/>
      <c r="C58" s="383"/>
      <c r="D58" s="383"/>
      <c r="E58" s="392"/>
    </row>
    <row r="59" spans="1:5" s="380" customFormat="1" ht="15.75" x14ac:dyDescent="0.25">
      <c r="A59" s="385" t="s">
        <v>354</v>
      </c>
      <c r="B59" s="386" t="s">
        <v>122</v>
      </c>
      <c r="C59" s="387"/>
      <c r="D59" s="387"/>
      <c r="E59" s="388"/>
    </row>
    <row r="60" spans="1:5" ht="14.25" customHeight="1" x14ac:dyDescent="0.2">
      <c r="A60" s="389">
        <v>1</v>
      </c>
      <c r="B60" s="390" t="s">
        <v>683</v>
      </c>
      <c r="C60" s="391">
        <v>0</v>
      </c>
      <c r="D60" s="391">
        <v>0</v>
      </c>
      <c r="E60" s="391">
        <f>D60+ C60</f>
        <v>0</v>
      </c>
    </row>
    <row r="61" spans="1:5" ht="14.25" customHeight="1" x14ac:dyDescent="0.2">
      <c r="A61" s="389">
        <v>2</v>
      </c>
      <c r="B61" s="390" t="s">
        <v>684</v>
      </c>
      <c r="C61" s="391">
        <v>32867</v>
      </c>
      <c r="D61" s="391">
        <v>2443</v>
      </c>
      <c r="E61" s="391">
        <f>D61+ C61</f>
        <v>35310</v>
      </c>
    </row>
    <row r="62" spans="1:5" ht="15.75" x14ac:dyDescent="0.25">
      <c r="A62" s="381"/>
      <c r="B62" s="382"/>
      <c r="C62" s="383"/>
      <c r="D62" s="383"/>
      <c r="E62" s="392"/>
    </row>
    <row r="63" spans="1:5" s="380" customFormat="1" ht="31.5" x14ac:dyDescent="0.25">
      <c r="A63" s="385" t="s">
        <v>355</v>
      </c>
      <c r="B63" s="386" t="s">
        <v>129</v>
      </c>
      <c r="C63" s="387"/>
      <c r="D63" s="387"/>
      <c r="E63" s="388"/>
    </row>
    <row r="64" spans="1:5" ht="14.25" customHeight="1" x14ac:dyDescent="0.2">
      <c r="A64" s="389">
        <v>1</v>
      </c>
      <c r="B64" s="390" t="s">
        <v>683</v>
      </c>
      <c r="C64" s="391">
        <v>58970</v>
      </c>
      <c r="D64" s="391">
        <v>16512</v>
      </c>
      <c r="E64" s="391">
        <f>D64+ C64</f>
        <v>75482</v>
      </c>
    </row>
    <row r="65" spans="1:5" ht="14.25" customHeight="1" x14ac:dyDescent="0.2">
      <c r="A65" s="389">
        <v>2</v>
      </c>
      <c r="B65" s="390" t="s">
        <v>684</v>
      </c>
      <c r="C65" s="391">
        <v>175442</v>
      </c>
      <c r="D65" s="391">
        <v>0</v>
      </c>
      <c r="E65" s="391">
        <f>D65+ C65</f>
        <v>175442</v>
      </c>
    </row>
    <row r="66" spans="1:5" ht="15.75" x14ac:dyDescent="0.25">
      <c r="A66" s="381"/>
      <c r="B66" s="382"/>
      <c r="C66" s="383"/>
      <c r="D66" s="383"/>
      <c r="E66" s="392"/>
    </row>
    <row r="67" spans="1:5" s="380" customFormat="1" ht="31.5" x14ac:dyDescent="0.25">
      <c r="A67" s="385" t="s">
        <v>356</v>
      </c>
      <c r="B67" s="386" t="s">
        <v>137</v>
      </c>
      <c r="C67" s="387"/>
      <c r="D67" s="387"/>
      <c r="E67" s="388"/>
    </row>
    <row r="68" spans="1:5" ht="14.25" customHeight="1" x14ac:dyDescent="0.2">
      <c r="A68" s="389">
        <v>1</v>
      </c>
      <c r="B68" s="390" t="s">
        <v>683</v>
      </c>
      <c r="C68" s="391">
        <v>56896</v>
      </c>
      <c r="D68" s="391">
        <v>10920</v>
      </c>
      <c r="E68" s="391">
        <f>D68+ C68</f>
        <v>67816</v>
      </c>
    </row>
    <row r="69" spans="1:5" ht="14.25" customHeight="1" x14ac:dyDescent="0.2">
      <c r="A69" s="389">
        <v>2</v>
      </c>
      <c r="B69" s="390" t="s">
        <v>684</v>
      </c>
      <c r="C69" s="391">
        <v>489</v>
      </c>
      <c r="D69" s="391">
        <v>37</v>
      </c>
      <c r="E69" s="391">
        <f>D69+ C69</f>
        <v>526</v>
      </c>
    </row>
    <row r="70" spans="1:5" ht="15.75" x14ac:dyDescent="0.25">
      <c r="A70" s="381"/>
      <c r="B70" s="382"/>
      <c r="C70" s="383"/>
      <c r="D70" s="383"/>
      <c r="E70" s="392"/>
    </row>
    <row r="71" spans="1:5" s="380" customFormat="1" ht="15.75" x14ac:dyDescent="0.25">
      <c r="A71" s="385" t="s">
        <v>357</v>
      </c>
      <c r="B71" s="386" t="s">
        <v>146</v>
      </c>
      <c r="C71" s="387"/>
      <c r="D71" s="387"/>
      <c r="E71" s="388"/>
    </row>
    <row r="72" spans="1:5" ht="14.25" customHeight="1" x14ac:dyDescent="0.2">
      <c r="A72" s="389">
        <v>1</v>
      </c>
      <c r="B72" s="390" t="s">
        <v>683</v>
      </c>
      <c r="C72" s="391">
        <v>338995</v>
      </c>
      <c r="D72" s="391">
        <v>20765</v>
      </c>
      <c r="E72" s="391">
        <f>D72+ C72</f>
        <v>359760</v>
      </c>
    </row>
    <row r="73" spans="1:5" ht="14.25" customHeight="1" x14ac:dyDescent="0.2">
      <c r="A73" s="389">
        <v>2</v>
      </c>
      <c r="B73" s="390" t="s">
        <v>684</v>
      </c>
      <c r="C73" s="391">
        <v>1482728</v>
      </c>
      <c r="D73" s="391">
        <v>17672</v>
      </c>
      <c r="E73" s="391">
        <f>D73+ C73</f>
        <v>1500400</v>
      </c>
    </row>
    <row r="74" spans="1:5" ht="15.75" x14ac:dyDescent="0.25">
      <c r="A74" s="381"/>
      <c r="B74" s="382"/>
      <c r="C74" s="383"/>
      <c r="D74" s="383"/>
      <c r="E74" s="392"/>
    </row>
    <row r="75" spans="1:5" s="380" customFormat="1" ht="15.75" x14ac:dyDescent="0.25">
      <c r="A75" s="385" t="s">
        <v>358</v>
      </c>
      <c r="B75" s="386" t="s">
        <v>151</v>
      </c>
      <c r="C75" s="387"/>
      <c r="D75" s="387"/>
      <c r="E75" s="388"/>
    </row>
    <row r="76" spans="1:5" ht="14.25" customHeight="1" x14ac:dyDescent="0.2">
      <c r="A76" s="389">
        <v>1</v>
      </c>
      <c r="B76" s="390" t="s">
        <v>683</v>
      </c>
      <c r="C76" s="391">
        <v>0</v>
      </c>
      <c r="D76" s="391">
        <v>0</v>
      </c>
      <c r="E76" s="391">
        <f>D76+ C76</f>
        <v>0</v>
      </c>
    </row>
    <row r="77" spans="1:5" ht="14.25" customHeight="1" x14ac:dyDescent="0.2">
      <c r="A77" s="389">
        <v>2</v>
      </c>
      <c r="B77" s="390" t="s">
        <v>684</v>
      </c>
      <c r="C77" s="391">
        <v>0</v>
      </c>
      <c r="D77" s="391">
        <v>0</v>
      </c>
      <c r="E77" s="391">
        <f>D77+ C77</f>
        <v>0</v>
      </c>
    </row>
    <row r="78" spans="1:5" ht="15.75" x14ac:dyDescent="0.25">
      <c r="A78" s="381"/>
      <c r="B78" s="382"/>
      <c r="C78" s="383"/>
      <c r="D78" s="383"/>
      <c r="E78" s="392"/>
    </row>
    <row r="79" spans="1:5" s="380" customFormat="1" ht="15.75" x14ac:dyDescent="0.25">
      <c r="A79" s="385" t="s">
        <v>359</v>
      </c>
      <c r="B79" s="386" t="s">
        <v>160</v>
      </c>
      <c r="C79" s="387"/>
      <c r="D79" s="387"/>
      <c r="E79" s="388"/>
    </row>
    <row r="80" spans="1:5" ht="14.25" customHeight="1" x14ac:dyDescent="0.2">
      <c r="A80" s="389">
        <v>1</v>
      </c>
      <c r="B80" s="390" t="s">
        <v>683</v>
      </c>
      <c r="C80" s="391">
        <v>0</v>
      </c>
      <c r="D80" s="391">
        <v>0</v>
      </c>
      <c r="E80" s="391">
        <f>D80+ C80</f>
        <v>0</v>
      </c>
    </row>
    <row r="81" spans="1:5" ht="14.25" customHeight="1" x14ac:dyDescent="0.2">
      <c r="A81" s="389">
        <v>2</v>
      </c>
      <c r="B81" s="390" t="s">
        <v>684</v>
      </c>
      <c r="C81" s="391">
        <v>0</v>
      </c>
      <c r="D81" s="391">
        <v>0</v>
      </c>
      <c r="E81" s="391">
        <f>D81+ C81</f>
        <v>0</v>
      </c>
    </row>
    <row r="82" spans="1:5" ht="15.75" x14ac:dyDescent="0.25">
      <c r="A82" s="381"/>
      <c r="B82" s="382"/>
      <c r="C82" s="383"/>
      <c r="D82" s="383"/>
      <c r="E82" s="392"/>
    </row>
    <row r="83" spans="1:5" s="380" customFormat="1" ht="31.5" x14ac:dyDescent="0.25">
      <c r="A83" s="385" t="s">
        <v>360</v>
      </c>
      <c r="B83" s="386" t="s">
        <v>168</v>
      </c>
      <c r="C83" s="387"/>
      <c r="D83" s="387"/>
      <c r="E83" s="388"/>
    </row>
    <row r="84" spans="1:5" ht="14.25" customHeight="1" x14ac:dyDescent="0.2">
      <c r="A84" s="389">
        <v>1</v>
      </c>
      <c r="B84" s="390" t="s">
        <v>683</v>
      </c>
      <c r="C84" s="391">
        <v>4977</v>
      </c>
      <c r="D84" s="391">
        <v>0</v>
      </c>
      <c r="E84" s="391">
        <f>D84+ C84</f>
        <v>4977</v>
      </c>
    </row>
    <row r="85" spans="1:5" ht="14.25" customHeight="1" x14ac:dyDescent="0.2">
      <c r="A85" s="389">
        <v>2</v>
      </c>
      <c r="B85" s="390" t="s">
        <v>684</v>
      </c>
      <c r="C85" s="391">
        <v>683573</v>
      </c>
      <c r="D85" s="391">
        <v>6032</v>
      </c>
      <c r="E85" s="391">
        <f>D85+ C85</f>
        <v>689605</v>
      </c>
    </row>
    <row r="86" spans="1:5" ht="15.75" x14ac:dyDescent="0.25">
      <c r="A86" s="381"/>
      <c r="B86" s="382"/>
      <c r="C86" s="383"/>
      <c r="D86" s="383"/>
      <c r="E86" s="392"/>
    </row>
    <row r="87" spans="1:5" s="380" customFormat="1" ht="15.75" x14ac:dyDescent="0.25">
      <c r="A87" s="385" t="s">
        <v>361</v>
      </c>
      <c r="B87" s="386" t="s">
        <v>176</v>
      </c>
      <c r="C87" s="387"/>
      <c r="D87" s="387"/>
      <c r="E87" s="388"/>
    </row>
    <row r="88" spans="1:5" ht="14.25" customHeight="1" x14ac:dyDescent="0.2">
      <c r="A88" s="389">
        <v>1</v>
      </c>
      <c r="B88" s="390" t="s">
        <v>683</v>
      </c>
      <c r="C88" s="391">
        <v>0</v>
      </c>
      <c r="D88" s="391">
        <v>0</v>
      </c>
      <c r="E88" s="391">
        <f>D88+ C88</f>
        <v>0</v>
      </c>
    </row>
    <row r="89" spans="1:5" ht="14.25" customHeight="1" x14ac:dyDescent="0.2">
      <c r="A89" s="389">
        <v>2</v>
      </c>
      <c r="B89" s="390" t="s">
        <v>684</v>
      </c>
      <c r="C89" s="391">
        <v>0</v>
      </c>
      <c r="D89" s="391">
        <v>0</v>
      </c>
      <c r="E89" s="391">
        <f>D89+ C89</f>
        <v>0</v>
      </c>
    </row>
    <row r="90" spans="1:5" ht="15.75" x14ac:dyDescent="0.25">
      <c r="A90" s="381"/>
      <c r="B90" s="382"/>
      <c r="C90" s="383"/>
      <c r="D90" s="383"/>
      <c r="E90" s="392"/>
    </row>
    <row r="91" spans="1:5" s="380" customFormat="1" ht="15.75" x14ac:dyDescent="0.25">
      <c r="A91" s="385" t="s">
        <v>362</v>
      </c>
      <c r="B91" s="386" t="s">
        <v>186</v>
      </c>
      <c r="C91" s="387"/>
      <c r="D91" s="387"/>
      <c r="E91" s="388"/>
    </row>
    <row r="92" spans="1:5" ht="14.25" customHeight="1" x14ac:dyDescent="0.2">
      <c r="A92" s="389">
        <v>1</v>
      </c>
      <c r="B92" s="390" t="s">
        <v>683</v>
      </c>
      <c r="C92" s="391">
        <v>0</v>
      </c>
      <c r="D92" s="391">
        <v>0</v>
      </c>
      <c r="E92" s="391">
        <f>D92+ C92</f>
        <v>0</v>
      </c>
    </row>
    <row r="93" spans="1:5" ht="14.25" customHeight="1" x14ac:dyDescent="0.2">
      <c r="A93" s="389">
        <v>2</v>
      </c>
      <c r="B93" s="390" t="s">
        <v>684</v>
      </c>
      <c r="C93" s="391">
        <v>0</v>
      </c>
      <c r="D93" s="391">
        <v>0</v>
      </c>
      <c r="E93" s="391">
        <f>D93+ C93</f>
        <v>0</v>
      </c>
    </row>
    <row r="94" spans="1:5" ht="15.75" x14ac:dyDescent="0.25">
      <c r="A94" s="381"/>
      <c r="B94" s="382"/>
      <c r="C94" s="383"/>
      <c r="D94" s="383"/>
      <c r="E94" s="392"/>
    </row>
    <row r="95" spans="1:5" s="380" customFormat="1" ht="15.75" x14ac:dyDescent="0.25">
      <c r="A95" s="385" t="s">
        <v>363</v>
      </c>
      <c r="B95" s="386" t="s">
        <v>192</v>
      </c>
      <c r="C95" s="387"/>
      <c r="D95" s="387"/>
      <c r="E95" s="388"/>
    </row>
    <row r="96" spans="1:5" ht="14.25" customHeight="1" x14ac:dyDescent="0.2">
      <c r="A96" s="389">
        <v>1</v>
      </c>
      <c r="B96" s="390" t="s">
        <v>683</v>
      </c>
      <c r="C96" s="391">
        <v>37290</v>
      </c>
      <c r="D96" s="391">
        <v>11458</v>
      </c>
      <c r="E96" s="391">
        <f>D96+ C96</f>
        <v>48748</v>
      </c>
    </row>
    <row r="97" spans="1:5" ht="14.25" customHeight="1" x14ac:dyDescent="0.2">
      <c r="A97" s="389">
        <v>2</v>
      </c>
      <c r="B97" s="390" t="s">
        <v>684</v>
      </c>
      <c r="C97" s="391">
        <v>0</v>
      </c>
      <c r="D97" s="391">
        <v>0</v>
      </c>
      <c r="E97" s="391">
        <f>D97+ C97</f>
        <v>0</v>
      </c>
    </row>
    <row r="98" spans="1:5" ht="15.75" x14ac:dyDescent="0.25">
      <c r="A98" s="381"/>
      <c r="B98" s="382"/>
      <c r="C98" s="383"/>
      <c r="D98" s="383"/>
      <c r="E98" s="392"/>
    </row>
    <row r="99" spans="1:5" s="380" customFormat="1" ht="15.75" x14ac:dyDescent="0.25">
      <c r="A99" s="385" t="s">
        <v>364</v>
      </c>
      <c r="B99" s="386" t="s">
        <v>196</v>
      </c>
      <c r="C99" s="387"/>
      <c r="D99" s="387"/>
      <c r="E99" s="388"/>
    </row>
    <row r="100" spans="1:5" ht="14.25" customHeight="1" x14ac:dyDescent="0.2">
      <c r="A100" s="389">
        <v>1</v>
      </c>
      <c r="B100" s="390" t="s">
        <v>683</v>
      </c>
      <c r="C100" s="391">
        <v>0</v>
      </c>
      <c r="D100" s="391">
        <v>0</v>
      </c>
      <c r="E100" s="391">
        <f>D100+ C100</f>
        <v>0</v>
      </c>
    </row>
    <row r="101" spans="1:5" ht="14.25" customHeight="1" x14ac:dyDescent="0.2">
      <c r="A101" s="389">
        <v>2</v>
      </c>
      <c r="B101" s="390" t="s">
        <v>684</v>
      </c>
      <c r="C101" s="391">
        <v>4990</v>
      </c>
      <c r="D101" s="391">
        <v>369</v>
      </c>
      <c r="E101" s="391">
        <f>D101+ C101</f>
        <v>5359</v>
      </c>
    </row>
    <row r="102" spans="1:5" ht="15.75" x14ac:dyDescent="0.25">
      <c r="A102" s="381"/>
      <c r="B102" s="382"/>
      <c r="C102" s="383"/>
      <c r="D102" s="383"/>
      <c r="E102" s="392"/>
    </row>
    <row r="103" spans="1:5" s="380" customFormat="1" ht="15.75" x14ac:dyDescent="0.25">
      <c r="A103" s="385" t="s">
        <v>365</v>
      </c>
      <c r="B103" s="386" t="s">
        <v>201</v>
      </c>
      <c r="C103" s="387"/>
      <c r="D103" s="387"/>
      <c r="E103" s="388"/>
    </row>
    <row r="104" spans="1:5" ht="14.25" customHeight="1" x14ac:dyDescent="0.2">
      <c r="A104" s="389">
        <v>1</v>
      </c>
      <c r="B104" s="390" t="s">
        <v>683</v>
      </c>
      <c r="C104" s="391">
        <v>0</v>
      </c>
      <c r="D104" s="391">
        <v>0</v>
      </c>
      <c r="E104" s="391">
        <f>D104+ C104</f>
        <v>0</v>
      </c>
    </row>
    <row r="105" spans="1:5" ht="14.25" customHeight="1" x14ac:dyDescent="0.2">
      <c r="A105" s="389">
        <v>2</v>
      </c>
      <c r="B105" s="390" t="s">
        <v>684</v>
      </c>
      <c r="C105" s="391">
        <v>0</v>
      </c>
      <c r="D105" s="391">
        <v>0</v>
      </c>
      <c r="E105" s="391">
        <f>D105+ C105</f>
        <v>0</v>
      </c>
    </row>
    <row r="106" spans="1:5" ht="15.75" x14ac:dyDescent="0.25">
      <c r="A106" s="381"/>
      <c r="B106" s="382"/>
      <c r="C106" s="383"/>
      <c r="D106" s="383"/>
      <c r="E106" s="392"/>
    </row>
    <row r="107" spans="1:5" s="380" customFormat="1" ht="15.75" x14ac:dyDescent="0.25">
      <c r="A107" s="385" t="s">
        <v>366</v>
      </c>
      <c r="B107" s="386" t="s">
        <v>208</v>
      </c>
      <c r="C107" s="387"/>
      <c r="D107" s="387"/>
      <c r="E107" s="388"/>
    </row>
    <row r="108" spans="1:5" ht="14.25" customHeight="1" x14ac:dyDescent="0.2">
      <c r="A108" s="389">
        <v>1</v>
      </c>
      <c r="B108" s="390" t="s">
        <v>683</v>
      </c>
      <c r="C108" s="391">
        <v>0</v>
      </c>
      <c r="D108" s="391">
        <v>0</v>
      </c>
      <c r="E108" s="391">
        <f>D108+ C108</f>
        <v>0</v>
      </c>
    </row>
    <row r="109" spans="1:5" ht="14.25" customHeight="1" x14ac:dyDescent="0.2">
      <c r="A109" s="389">
        <v>2</v>
      </c>
      <c r="B109" s="390" t="s">
        <v>684</v>
      </c>
      <c r="C109" s="391">
        <v>0</v>
      </c>
      <c r="D109" s="391">
        <v>0</v>
      </c>
      <c r="E109" s="391">
        <f>D109+ C109</f>
        <v>0</v>
      </c>
    </row>
    <row r="110" spans="1:5" ht="15.75" x14ac:dyDescent="0.25">
      <c r="A110" s="381"/>
      <c r="B110" s="382"/>
      <c r="C110" s="383"/>
      <c r="D110" s="383"/>
      <c r="E110" s="392"/>
    </row>
    <row r="111" spans="1:5" s="380" customFormat="1" ht="15.75" x14ac:dyDescent="0.25">
      <c r="A111" s="385" t="s">
        <v>367</v>
      </c>
      <c r="B111" s="386" t="s">
        <v>219</v>
      </c>
      <c r="C111" s="387"/>
      <c r="D111" s="387"/>
      <c r="E111" s="388"/>
    </row>
    <row r="112" spans="1:5" ht="14.25" customHeight="1" x14ac:dyDescent="0.2">
      <c r="A112" s="389">
        <v>1</v>
      </c>
      <c r="B112" s="390" t="s">
        <v>683</v>
      </c>
      <c r="C112" s="391">
        <v>0</v>
      </c>
      <c r="D112" s="391">
        <v>0</v>
      </c>
      <c r="E112" s="391">
        <f>D112+ C112</f>
        <v>0</v>
      </c>
    </row>
    <row r="113" spans="1:5" ht="14.25" customHeight="1" x14ac:dyDescent="0.2">
      <c r="A113" s="389">
        <v>2</v>
      </c>
      <c r="B113" s="390" t="s">
        <v>684</v>
      </c>
      <c r="C113" s="391">
        <v>0</v>
      </c>
      <c r="D113" s="391">
        <v>0</v>
      </c>
      <c r="E113" s="391">
        <f>D113+ C113</f>
        <v>0</v>
      </c>
    </row>
    <row r="114" spans="1:5" ht="15.75" x14ac:dyDescent="0.25">
      <c r="A114" s="381"/>
      <c r="B114" s="382"/>
      <c r="C114" s="383"/>
      <c r="D114" s="383"/>
      <c r="E114" s="392"/>
    </row>
    <row r="115" spans="1:5" s="380" customFormat="1" ht="15.75" x14ac:dyDescent="0.25">
      <c r="A115" s="385" t="s">
        <v>368</v>
      </c>
      <c r="B115" s="386" t="s">
        <v>230</v>
      </c>
      <c r="C115" s="387"/>
      <c r="D115" s="387"/>
      <c r="E115" s="388"/>
    </row>
    <row r="116" spans="1:5" ht="14.25" customHeight="1" x14ac:dyDescent="0.2">
      <c r="A116" s="389">
        <v>1</v>
      </c>
      <c r="B116" s="390" t="s">
        <v>683</v>
      </c>
      <c r="C116" s="391">
        <v>1488995</v>
      </c>
      <c r="D116" s="391">
        <v>2076</v>
      </c>
      <c r="E116" s="391">
        <f>D116+ C116</f>
        <v>1491071</v>
      </c>
    </row>
    <row r="117" spans="1:5" ht="14.25" customHeight="1" x14ac:dyDescent="0.2">
      <c r="A117" s="389">
        <v>2</v>
      </c>
      <c r="B117" s="390" t="s">
        <v>684</v>
      </c>
      <c r="C117" s="391">
        <v>771163</v>
      </c>
      <c r="D117" s="391">
        <v>12103</v>
      </c>
      <c r="E117" s="391">
        <f>D117+ C117</f>
        <v>783266</v>
      </c>
    </row>
    <row r="118" spans="1:5" ht="15.75" x14ac:dyDescent="0.25">
      <c r="A118" s="381"/>
      <c r="B118" s="382"/>
      <c r="C118" s="383"/>
      <c r="D118" s="383"/>
      <c r="E118" s="392"/>
    </row>
    <row r="119" spans="1:5" s="380" customFormat="1" ht="15.75" x14ac:dyDescent="0.25">
      <c r="A119" s="385" t="s">
        <v>369</v>
      </c>
      <c r="B119" s="386" t="s">
        <v>234</v>
      </c>
      <c r="C119" s="387"/>
      <c r="D119" s="387"/>
      <c r="E119" s="388"/>
    </row>
    <row r="120" spans="1:5" ht="14.25" customHeight="1" x14ac:dyDescent="0.2">
      <c r="A120" s="389">
        <v>1</v>
      </c>
      <c r="B120" s="390" t="s">
        <v>683</v>
      </c>
      <c r="C120" s="391">
        <v>0</v>
      </c>
      <c r="D120" s="391">
        <v>0</v>
      </c>
      <c r="E120" s="391">
        <f>D120+ C120</f>
        <v>0</v>
      </c>
    </row>
    <row r="121" spans="1:5" ht="14.25" customHeight="1" x14ac:dyDescent="0.2">
      <c r="A121" s="389">
        <v>2</v>
      </c>
      <c r="B121" s="390" t="s">
        <v>684</v>
      </c>
      <c r="C121" s="391">
        <v>0</v>
      </c>
      <c r="D121" s="391">
        <v>0</v>
      </c>
      <c r="E121" s="391">
        <f>D121+ C121</f>
        <v>0</v>
      </c>
    </row>
    <row r="122" spans="1:5" ht="15.75" x14ac:dyDescent="0.25">
      <c r="A122" s="381"/>
      <c r="B122" s="382"/>
      <c r="C122" s="383"/>
      <c r="D122" s="383"/>
      <c r="E122" s="392"/>
    </row>
    <row r="123" spans="1:5" s="380" customFormat="1" ht="15.75" x14ac:dyDescent="0.25">
      <c r="A123" s="385" t="s">
        <v>370</v>
      </c>
      <c r="B123" s="386" t="s">
        <v>243</v>
      </c>
      <c r="C123" s="387"/>
      <c r="D123" s="387"/>
      <c r="E123" s="388"/>
    </row>
    <row r="124" spans="1:5" ht="14.25" customHeight="1" x14ac:dyDescent="0.2">
      <c r="A124" s="389">
        <v>1</v>
      </c>
      <c r="B124" s="390" t="s">
        <v>683</v>
      </c>
      <c r="C124" s="391">
        <v>0</v>
      </c>
      <c r="D124" s="391">
        <v>0</v>
      </c>
      <c r="E124" s="391">
        <f>D124+ C124</f>
        <v>0</v>
      </c>
    </row>
    <row r="125" spans="1:5" ht="14.25" customHeight="1" x14ac:dyDescent="0.2">
      <c r="A125" s="389">
        <v>2</v>
      </c>
      <c r="B125" s="390" t="s">
        <v>684</v>
      </c>
      <c r="C125" s="391">
        <v>0</v>
      </c>
      <c r="D125" s="391">
        <v>0</v>
      </c>
      <c r="E125" s="391">
        <f>D125+ C125</f>
        <v>0</v>
      </c>
    </row>
    <row r="126" spans="1:5" ht="15.75" x14ac:dyDescent="0.25">
      <c r="A126" s="381"/>
      <c r="B126" s="382"/>
      <c r="C126" s="383"/>
      <c r="D126" s="383"/>
      <c r="E126" s="392"/>
    </row>
    <row r="127" spans="1:5" s="380" customFormat="1" ht="15.75" x14ac:dyDescent="0.25">
      <c r="A127" s="385" t="s">
        <v>371</v>
      </c>
      <c r="B127" s="386" t="s">
        <v>247</v>
      </c>
      <c r="C127" s="387"/>
      <c r="D127" s="387"/>
      <c r="E127" s="388"/>
    </row>
    <row r="128" spans="1:5" ht="14.25" customHeight="1" x14ac:dyDescent="0.2">
      <c r="A128" s="389">
        <v>1</v>
      </c>
      <c r="B128" s="390" t="s">
        <v>683</v>
      </c>
      <c r="C128" s="391">
        <v>0</v>
      </c>
      <c r="D128" s="391">
        <v>0</v>
      </c>
      <c r="E128" s="391">
        <f>D128+ C128</f>
        <v>0</v>
      </c>
    </row>
    <row r="129" spans="1:5" ht="14.25" customHeight="1" x14ac:dyDescent="0.2">
      <c r="A129" s="389">
        <v>2</v>
      </c>
      <c r="B129" s="390" t="s">
        <v>684</v>
      </c>
      <c r="C129" s="391">
        <v>0</v>
      </c>
      <c r="D129" s="391">
        <v>0</v>
      </c>
      <c r="E129" s="391">
        <f>D129+ C129</f>
        <v>0</v>
      </c>
    </row>
    <row r="130" spans="1:5" ht="15.75" x14ac:dyDescent="0.25">
      <c r="A130" s="381"/>
      <c r="B130" s="382"/>
      <c r="C130" s="383"/>
      <c r="D130" s="383"/>
      <c r="E130" s="392"/>
    </row>
    <row r="131" spans="1:5" s="380" customFormat="1" ht="15.75" x14ac:dyDescent="0.25">
      <c r="A131" s="385" t="s">
        <v>372</v>
      </c>
      <c r="B131" s="386" t="s">
        <v>254</v>
      </c>
      <c r="C131" s="387"/>
      <c r="D131" s="387"/>
      <c r="E131" s="388"/>
    </row>
    <row r="132" spans="1:5" ht="14.25" customHeight="1" x14ac:dyDescent="0.2">
      <c r="A132" s="389">
        <v>1</v>
      </c>
      <c r="B132" s="390" t="s">
        <v>683</v>
      </c>
      <c r="C132" s="391">
        <v>26489</v>
      </c>
      <c r="D132" s="391">
        <v>8477</v>
      </c>
      <c r="E132" s="391">
        <f>D132+ C132</f>
        <v>34966</v>
      </c>
    </row>
    <row r="133" spans="1:5" ht="14.25" customHeight="1" x14ac:dyDescent="0.2">
      <c r="A133" s="389">
        <v>2</v>
      </c>
      <c r="B133" s="390" t="s">
        <v>684</v>
      </c>
      <c r="C133" s="391">
        <v>0</v>
      </c>
      <c r="D133" s="391">
        <v>0</v>
      </c>
      <c r="E133" s="391">
        <f>D133+ C133</f>
        <v>0</v>
      </c>
    </row>
    <row r="134" spans="1:5" ht="15.75" x14ac:dyDescent="0.25">
      <c r="A134" s="381"/>
      <c r="B134" s="382"/>
      <c r="C134" s="383"/>
      <c r="D134" s="383"/>
      <c r="E134" s="392"/>
    </row>
    <row r="135" spans="1:5" s="380" customFormat="1" ht="31.5" x14ac:dyDescent="0.25">
      <c r="A135" s="385" t="s">
        <v>373</v>
      </c>
      <c r="B135" s="386" t="s">
        <v>260</v>
      </c>
      <c r="C135" s="387"/>
      <c r="D135" s="387"/>
      <c r="E135" s="388"/>
    </row>
    <row r="136" spans="1:5" ht="14.25" customHeight="1" x14ac:dyDescent="0.2">
      <c r="A136" s="389">
        <v>1</v>
      </c>
      <c r="B136" s="390" t="s">
        <v>683</v>
      </c>
      <c r="C136" s="391">
        <v>0</v>
      </c>
      <c r="D136" s="391">
        <v>0</v>
      </c>
      <c r="E136" s="391">
        <f>D136+ C136</f>
        <v>0</v>
      </c>
    </row>
    <row r="137" spans="1:5" ht="14.25" customHeight="1" x14ac:dyDescent="0.2">
      <c r="A137" s="389">
        <v>2</v>
      </c>
      <c r="B137" s="390" t="s">
        <v>684</v>
      </c>
      <c r="C137" s="391">
        <v>0</v>
      </c>
      <c r="D137" s="391">
        <v>0</v>
      </c>
      <c r="E137" s="391">
        <f>D137+ C137</f>
        <v>0</v>
      </c>
    </row>
    <row r="138" spans="1:5" ht="15.75" x14ac:dyDescent="0.25">
      <c r="A138" s="381"/>
      <c r="B138" s="382"/>
      <c r="C138" s="383"/>
      <c r="D138" s="383"/>
      <c r="E138" s="392"/>
    </row>
    <row r="139" spans="1:5" s="380" customFormat="1" ht="15.75" x14ac:dyDescent="0.25">
      <c r="A139" s="385" t="s">
        <v>374</v>
      </c>
      <c r="B139" s="386" t="s">
        <v>265</v>
      </c>
      <c r="C139" s="387"/>
      <c r="D139" s="387"/>
      <c r="E139" s="388"/>
    </row>
    <row r="140" spans="1:5" ht="14.25" customHeight="1" x14ac:dyDescent="0.2">
      <c r="A140" s="389">
        <v>1</v>
      </c>
      <c r="B140" s="390" t="s">
        <v>683</v>
      </c>
      <c r="C140" s="391">
        <v>0</v>
      </c>
      <c r="D140" s="391">
        <v>0</v>
      </c>
      <c r="E140" s="391">
        <f>D140+ C140</f>
        <v>0</v>
      </c>
    </row>
    <row r="141" spans="1:5" ht="14.25" customHeight="1" x14ac:dyDescent="0.2">
      <c r="A141" s="389">
        <v>2</v>
      </c>
      <c r="B141" s="390" t="s">
        <v>684</v>
      </c>
      <c r="C141" s="391">
        <v>0</v>
      </c>
      <c r="D141" s="391">
        <v>0</v>
      </c>
      <c r="E141" s="391">
        <f>D141+ C141</f>
        <v>0</v>
      </c>
    </row>
    <row r="142" spans="1:5" ht="15.75" x14ac:dyDescent="0.25">
      <c r="A142" s="381"/>
      <c r="B142" s="382"/>
      <c r="C142" s="383"/>
      <c r="D142" s="383"/>
      <c r="E142" s="392"/>
    </row>
    <row r="143" spans="1:5" s="380" customFormat="1" ht="15.75" x14ac:dyDescent="0.25">
      <c r="A143" s="385" t="s">
        <v>375</v>
      </c>
      <c r="B143" s="386" t="s">
        <v>273</v>
      </c>
      <c r="C143" s="387"/>
      <c r="D143" s="387"/>
      <c r="E143" s="388"/>
    </row>
    <row r="144" spans="1:5" ht="14.25" customHeight="1" x14ac:dyDescent="0.2">
      <c r="A144" s="389">
        <v>1</v>
      </c>
      <c r="B144" s="390" t="s">
        <v>683</v>
      </c>
      <c r="C144" s="391">
        <v>0</v>
      </c>
      <c r="D144" s="391">
        <v>0</v>
      </c>
      <c r="E144" s="391">
        <f>D144+ C144</f>
        <v>0</v>
      </c>
    </row>
    <row r="145" spans="1:5" ht="14.25" customHeight="1" x14ac:dyDescent="0.2">
      <c r="A145" s="389">
        <v>2</v>
      </c>
      <c r="B145" s="390" t="s">
        <v>684</v>
      </c>
      <c r="C145" s="391">
        <v>0</v>
      </c>
      <c r="D145" s="391">
        <v>0</v>
      </c>
      <c r="E145" s="391">
        <f>D145+ C145</f>
        <v>0</v>
      </c>
    </row>
    <row r="146" spans="1:5" ht="15.75" x14ac:dyDescent="0.25">
      <c r="A146" s="381"/>
      <c r="B146" s="382"/>
      <c r="C146" s="383"/>
      <c r="D146" s="383"/>
      <c r="E146" s="392"/>
    </row>
    <row r="147" spans="1:5" s="380" customFormat="1" ht="31.5" x14ac:dyDescent="0.25">
      <c r="A147" s="385" t="s">
        <v>376</v>
      </c>
      <c r="B147" s="386" t="s">
        <v>282</v>
      </c>
      <c r="C147" s="387"/>
      <c r="D147" s="387"/>
      <c r="E147" s="388"/>
    </row>
    <row r="148" spans="1:5" ht="14.25" customHeight="1" x14ac:dyDescent="0.2">
      <c r="A148" s="389">
        <v>1</v>
      </c>
      <c r="B148" s="390" t="s">
        <v>683</v>
      </c>
      <c r="C148" s="391">
        <v>0</v>
      </c>
      <c r="D148" s="391">
        <v>0</v>
      </c>
      <c r="E148" s="391">
        <f>D148+ C148</f>
        <v>0</v>
      </c>
    </row>
    <row r="149" spans="1:5" ht="14.25" customHeight="1" x14ac:dyDescent="0.2">
      <c r="A149" s="389">
        <v>2</v>
      </c>
      <c r="B149" s="390" t="s">
        <v>684</v>
      </c>
      <c r="C149" s="391">
        <v>0</v>
      </c>
      <c r="D149" s="391">
        <v>0</v>
      </c>
      <c r="E149" s="391">
        <f>D149+ C149</f>
        <v>0</v>
      </c>
    </row>
    <row r="150" spans="1:5" ht="15.75" x14ac:dyDescent="0.25">
      <c r="A150" s="381"/>
      <c r="B150" s="382"/>
      <c r="C150" s="383"/>
      <c r="D150" s="383"/>
      <c r="E150" s="392"/>
    </row>
    <row r="151" spans="1:5" s="380" customFormat="1" ht="15.75" x14ac:dyDescent="0.25">
      <c r="A151" s="385" t="s">
        <v>377</v>
      </c>
      <c r="B151" s="386" t="s">
        <v>286</v>
      </c>
      <c r="C151" s="387"/>
      <c r="D151" s="387"/>
      <c r="E151" s="388"/>
    </row>
    <row r="152" spans="1:5" ht="14.25" customHeight="1" x14ac:dyDescent="0.2">
      <c r="A152" s="389">
        <v>1</v>
      </c>
      <c r="B152" s="390" t="s">
        <v>683</v>
      </c>
      <c r="C152" s="391">
        <v>0</v>
      </c>
      <c r="D152" s="391">
        <v>0</v>
      </c>
      <c r="E152" s="391">
        <f>D152+ C152</f>
        <v>0</v>
      </c>
    </row>
    <row r="153" spans="1:5" ht="14.25" customHeight="1" x14ac:dyDescent="0.2">
      <c r="A153" s="389">
        <v>2</v>
      </c>
      <c r="B153" s="390" t="s">
        <v>684</v>
      </c>
      <c r="C153" s="391">
        <v>0</v>
      </c>
      <c r="D153" s="391">
        <v>0</v>
      </c>
      <c r="E153" s="391">
        <f>D153+ C153</f>
        <v>0</v>
      </c>
    </row>
    <row r="154" spans="1:5" ht="15.75" x14ac:dyDescent="0.25">
      <c r="A154" s="381"/>
      <c r="B154" s="382"/>
      <c r="C154" s="383"/>
      <c r="D154" s="383"/>
      <c r="E154" s="392"/>
    </row>
    <row r="155" spans="1:5" s="380" customFormat="1" ht="15.75" x14ac:dyDescent="0.25">
      <c r="A155" s="385" t="s">
        <v>378</v>
      </c>
      <c r="B155" s="386" t="s">
        <v>291</v>
      </c>
      <c r="C155" s="387"/>
      <c r="D155" s="387"/>
      <c r="E155" s="388"/>
    </row>
    <row r="156" spans="1:5" ht="14.25" customHeight="1" x14ac:dyDescent="0.2">
      <c r="A156" s="389">
        <v>1</v>
      </c>
      <c r="B156" s="390" t="s">
        <v>683</v>
      </c>
      <c r="C156" s="391">
        <v>0</v>
      </c>
      <c r="D156" s="391">
        <v>0</v>
      </c>
      <c r="E156" s="391">
        <f>D156+ C156</f>
        <v>0</v>
      </c>
    </row>
    <row r="157" spans="1:5" ht="14.25" customHeight="1" x14ac:dyDescent="0.2">
      <c r="A157" s="389">
        <v>2</v>
      </c>
      <c r="B157" s="390" t="s">
        <v>684</v>
      </c>
      <c r="C157" s="391">
        <v>0</v>
      </c>
      <c r="D157" s="391">
        <v>0</v>
      </c>
      <c r="E157" s="391">
        <f>D157+ C157</f>
        <v>0</v>
      </c>
    </row>
    <row r="158" spans="1:5" ht="15.75" x14ac:dyDescent="0.25">
      <c r="A158" s="381"/>
      <c r="B158" s="382"/>
      <c r="C158" s="383"/>
      <c r="D158" s="383"/>
      <c r="E158" s="392"/>
    </row>
    <row r="159" spans="1:5" s="380" customFormat="1" ht="15.75" x14ac:dyDescent="0.25">
      <c r="A159" s="385" t="s">
        <v>379</v>
      </c>
      <c r="B159" s="386" t="s">
        <v>298</v>
      </c>
      <c r="C159" s="387"/>
      <c r="D159" s="387"/>
      <c r="E159" s="388"/>
    </row>
    <row r="160" spans="1:5" ht="14.25" customHeight="1" x14ac:dyDescent="0.2">
      <c r="A160" s="389">
        <v>1</v>
      </c>
      <c r="B160" s="390" t="s">
        <v>683</v>
      </c>
      <c r="C160" s="391">
        <v>0</v>
      </c>
      <c r="D160" s="391">
        <v>0</v>
      </c>
      <c r="E160" s="391">
        <f>D160+ C160</f>
        <v>0</v>
      </c>
    </row>
    <row r="161" spans="1:5" ht="14.25" customHeight="1" x14ac:dyDescent="0.2">
      <c r="A161" s="389">
        <v>2</v>
      </c>
      <c r="B161" s="390" t="s">
        <v>684</v>
      </c>
      <c r="C161" s="391">
        <v>0</v>
      </c>
      <c r="D161" s="391">
        <v>0</v>
      </c>
      <c r="E161" s="391">
        <f>D161+ C161</f>
        <v>0</v>
      </c>
    </row>
    <row r="162" spans="1:5" ht="15.75" x14ac:dyDescent="0.25">
      <c r="A162" s="381"/>
      <c r="B162" s="382"/>
      <c r="C162" s="383"/>
      <c r="D162" s="383"/>
      <c r="E162" s="392"/>
    </row>
    <row r="163" spans="1:5" s="380" customFormat="1" ht="31.5" x14ac:dyDescent="0.25">
      <c r="A163" s="385" t="s">
        <v>380</v>
      </c>
      <c r="B163" s="386" t="s">
        <v>302</v>
      </c>
      <c r="C163" s="387"/>
      <c r="D163" s="387"/>
      <c r="E163" s="388"/>
    </row>
    <row r="164" spans="1:5" ht="14.25" customHeight="1" x14ac:dyDescent="0.2">
      <c r="A164" s="389">
        <v>1</v>
      </c>
      <c r="B164" s="390" t="s">
        <v>683</v>
      </c>
      <c r="C164" s="391">
        <v>0</v>
      </c>
      <c r="D164" s="391">
        <v>0</v>
      </c>
      <c r="E164" s="391">
        <f>D164+ C164</f>
        <v>0</v>
      </c>
    </row>
    <row r="165" spans="1:5" ht="14.25" customHeight="1" x14ac:dyDescent="0.2">
      <c r="A165" s="389">
        <v>2</v>
      </c>
      <c r="B165" s="390" t="s">
        <v>684</v>
      </c>
      <c r="C165" s="391">
        <v>0</v>
      </c>
      <c r="D165" s="391">
        <v>0</v>
      </c>
      <c r="E165" s="391">
        <f>D165+ C165</f>
        <v>0</v>
      </c>
    </row>
    <row r="166" spans="1:5" ht="15.75" x14ac:dyDescent="0.25">
      <c r="A166" s="381"/>
      <c r="B166" s="382"/>
      <c r="C166" s="383"/>
      <c r="D166" s="383"/>
      <c r="E166" s="392"/>
    </row>
    <row r="167" spans="1:5" s="380" customFormat="1" ht="15.75" x14ac:dyDescent="0.25">
      <c r="A167" s="385" t="s">
        <v>381</v>
      </c>
      <c r="B167" s="386" t="s">
        <v>304</v>
      </c>
      <c r="C167" s="387"/>
      <c r="D167" s="387"/>
      <c r="E167" s="388"/>
    </row>
    <row r="168" spans="1:5" ht="14.25" customHeight="1" x14ac:dyDescent="0.2">
      <c r="A168" s="389">
        <v>1</v>
      </c>
      <c r="B168" s="390" t="s">
        <v>683</v>
      </c>
      <c r="C168" s="391">
        <v>0</v>
      </c>
      <c r="D168" s="391">
        <v>0</v>
      </c>
      <c r="E168" s="391">
        <f>D168+ C168</f>
        <v>0</v>
      </c>
    </row>
    <row r="169" spans="1:5" ht="14.25" customHeight="1" x14ac:dyDescent="0.2">
      <c r="A169" s="389">
        <v>2</v>
      </c>
      <c r="B169" s="390" t="s">
        <v>684</v>
      </c>
      <c r="C169" s="391">
        <v>0</v>
      </c>
      <c r="D169" s="391">
        <v>0</v>
      </c>
      <c r="E169" s="391">
        <f>D169+ C169</f>
        <v>0</v>
      </c>
    </row>
    <row r="170" spans="1:5" ht="15.75" x14ac:dyDescent="0.25">
      <c r="A170" s="381"/>
      <c r="B170" s="382"/>
      <c r="C170" s="383"/>
      <c r="D170" s="383"/>
      <c r="E170" s="392"/>
    </row>
    <row r="171" spans="1:5" s="380" customFormat="1" ht="15.75" x14ac:dyDescent="0.25">
      <c r="A171" s="385" t="s">
        <v>382</v>
      </c>
      <c r="B171" s="386" t="s">
        <v>307</v>
      </c>
      <c r="C171" s="387"/>
      <c r="D171" s="387"/>
      <c r="E171" s="388"/>
    </row>
    <row r="172" spans="1:5" ht="14.25" customHeight="1" x14ac:dyDescent="0.2">
      <c r="A172" s="389">
        <v>1</v>
      </c>
      <c r="B172" s="390" t="s">
        <v>683</v>
      </c>
      <c r="C172" s="391">
        <v>0</v>
      </c>
      <c r="D172" s="391">
        <v>0</v>
      </c>
      <c r="E172" s="391">
        <f>D172+ C172</f>
        <v>0</v>
      </c>
    </row>
    <row r="173" spans="1:5" ht="14.25" customHeight="1" x14ac:dyDescent="0.2">
      <c r="A173" s="389">
        <v>2</v>
      </c>
      <c r="B173" s="390" t="s">
        <v>684</v>
      </c>
      <c r="C173" s="391">
        <v>0</v>
      </c>
      <c r="D173" s="391">
        <v>0</v>
      </c>
      <c r="E173" s="391">
        <f>D173+ C173</f>
        <v>0</v>
      </c>
    </row>
    <row r="174" spans="1:5" ht="15.75" x14ac:dyDescent="0.25">
      <c r="A174" s="381"/>
      <c r="B174" s="382"/>
      <c r="C174" s="383"/>
      <c r="D174" s="383"/>
      <c r="E174" s="392"/>
    </row>
    <row r="175" spans="1:5" s="380" customFormat="1" ht="31.5" x14ac:dyDescent="0.25">
      <c r="A175" s="385" t="s">
        <v>383</v>
      </c>
      <c r="B175" s="386" t="s">
        <v>311</v>
      </c>
      <c r="C175" s="387"/>
      <c r="D175" s="387"/>
      <c r="E175" s="388"/>
    </row>
    <row r="176" spans="1:5" ht="14.25" customHeight="1" x14ac:dyDescent="0.2">
      <c r="A176" s="389">
        <v>1</v>
      </c>
      <c r="B176" s="390" t="s">
        <v>683</v>
      </c>
      <c r="C176" s="391">
        <v>0</v>
      </c>
      <c r="D176" s="391">
        <v>0</v>
      </c>
      <c r="E176" s="391">
        <f>D176+ C176</f>
        <v>0</v>
      </c>
    </row>
    <row r="177" spans="1:6" ht="14.25" customHeight="1" x14ac:dyDescent="0.2">
      <c r="A177" s="389">
        <v>2</v>
      </c>
      <c r="B177" s="390" t="s">
        <v>684</v>
      </c>
      <c r="C177" s="391">
        <v>0</v>
      </c>
      <c r="D177" s="391">
        <v>0</v>
      </c>
      <c r="E177" s="391">
        <f>D177+ C177</f>
        <v>0</v>
      </c>
    </row>
    <row r="178" spans="1:6" ht="15.75" x14ac:dyDescent="0.25">
      <c r="A178" s="381"/>
      <c r="B178" s="382"/>
      <c r="C178" s="383"/>
      <c r="D178" s="383"/>
      <c r="E178" s="392"/>
    </row>
    <row r="179" spans="1:6" s="380" customFormat="1" ht="31.5" x14ac:dyDescent="0.25">
      <c r="A179" s="385" t="s">
        <v>384</v>
      </c>
      <c r="B179" s="386" t="s">
        <v>317</v>
      </c>
      <c r="C179" s="387"/>
      <c r="D179" s="387"/>
      <c r="E179" s="388"/>
    </row>
    <row r="180" spans="1:6" ht="14.25" customHeight="1" x14ac:dyDescent="0.2">
      <c r="A180" s="389">
        <v>1</v>
      </c>
      <c r="B180" s="390" t="s">
        <v>683</v>
      </c>
      <c r="C180" s="391">
        <v>0</v>
      </c>
      <c r="D180" s="391">
        <v>0</v>
      </c>
      <c r="E180" s="391">
        <f>D180+ C180</f>
        <v>0</v>
      </c>
    </row>
    <row r="181" spans="1:6" ht="14.25" customHeight="1" x14ac:dyDescent="0.2">
      <c r="A181" s="389">
        <v>2</v>
      </c>
      <c r="B181" s="390" t="s">
        <v>684</v>
      </c>
      <c r="C181" s="391">
        <v>0</v>
      </c>
      <c r="D181" s="391">
        <v>0</v>
      </c>
      <c r="E181" s="391">
        <f>D181+ C181</f>
        <v>0</v>
      </c>
    </row>
    <row r="182" spans="1:6" ht="15.75" x14ac:dyDescent="0.25">
      <c r="A182" s="381"/>
      <c r="B182" s="382"/>
      <c r="C182" s="383"/>
      <c r="D182" s="383"/>
      <c r="E182" s="392"/>
    </row>
    <row r="183" spans="1:6" s="380" customFormat="1" ht="15.75" x14ac:dyDescent="0.25">
      <c r="A183" s="385" t="s">
        <v>385</v>
      </c>
      <c r="B183" s="386" t="s">
        <v>321</v>
      </c>
      <c r="C183" s="387"/>
      <c r="D183" s="387"/>
      <c r="E183" s="388"/>
    </row>
    <row r="184" spans="1:6" ht="14.25" customHeight="1" x14ac:dyDescent="0.2">
      <c r="A184" s="389">
        <v>1</v>
      </c>
      <c r="B184" s="390" t="s">
        <v>683</v>
      </c>
      <c r="C184" s="391">
        <v>0</v>
      </c>
      <c r="D184" s="391">
        <v>0</v>
      </c>
      <c r="E184" s="391">
        <f>D184+ C184</f>
        <v>0</v>
      </c>
    </row>
    <row r="185" spans="1:6" ht="14.25" customHeight="1" x14ac:dyDescent="0.2">
      <c r="A185" s="389">
        <v>2</v>
      </c>
      <c r="B185" s="390" t="s">
        <v>684</v>
      </c>
      <c r="C185" s="391">
        <v>0</v>
      </c>
      <c r="D185" s="391">
        <v>0</v>
      </c>
      <c r="E185" s="391">
        <f>D185+ C185</f>
        <v>0</v>
      </c>
    </row>
    <row r="186" spans="1:6" ht="15.75" x14ac:dyDescent="0.25">
      <c r="A186" s="381"/>
      <c r="B186" s="382"/>
      <c r="C186" s="383"/>
      <c r="D186" s="383"/>
      <c r="E186" s="392"/>
    </row>
    <row r="187" spans="1:6" ht="13.5" customHeight="1" x14ac:dyDescent="0.2">
      <c r="A187" s="393"/>
      <c r="B187" s="520"/>
      <c r="C187" s="520"/>
      <c r="D187" s="520"/>
      <c r="E187" s="394"/>
    </row>
    <row r="188" spans="1:6" ht="15" customHeight="1" x14ac:dyDescent="0.2">
      <c r="A188" s="395"/>
      <c r="B188" s="517" t="s">
        <v>685</v>
      </c>
      <c r="C188" s="517"/>
      <c r="D188" s="517"/>
      <c r="E188" s="517"/>
      <c r="F188" s="393"/>
    </row>
    <row r="189" spans="1:6" ht="13.5" customHeight="1" x14ac:dyDescent="0.2">
      <c r="A189" s="395"/>
      <c r="B189" s="396"/>
      <c r="C189" s="396"/>
      <c r="D189" s="396"/>
      <c r="E189" s="396"/>
      <c r="F189" s="393"/>
    </row>
    <row r="190" spans="1:6" ht="32.1" customHeight="1" x14ac:dyDescent="0.2">
      <c r="A190" s="395"/>
      <c r="B190" s="517" t="s">
        <v>686</v>
      </c>
      <c r="C190" s="517"/>
      <c r="D190" s="517"/>
      <c r="E190" s="517"/>
      <c r="F190" s="393"/>
    </row>
    <row r="191" spans="1:6" ht="15" customHeight="1" x14ac:dyDescent="0.2">
      <c r="A191" s="393"/>
      <c r="B191" s="517" t="s">
        <v>687</v>
      </c>
      <c r="C191" s="517"/>
      <c r="D191" s="517"/>
      <c r="E191" s="517"/>
      <c r="F191" s="393"/>
    </row>
    <row r="192" spans="1:6" ht="15" customHeight="1" x14ac:dyDescent="0.2">
      <c r="A192" s="393"/>
      <c r="B192" s="517" t="s">
        <v>688</v>
      </c>
      <c r="C192" s="517"/>
      <c r="D192" s="517"/>
      <c r="E192" s="517"/>
      <c r="F192" s="393"/>
    </row>
  </sheetData>
  <mergeCells count="10">
    <mergeCell ref="B188:E188"/>
    <mergeCell ref="B190:E190"/>
    <mergeCell ref="B191:E191"/>
    <mergeCell ref="B192:E192"/>
    <mergeCell ref="A2:E2"/>
    <mergeCell ref="A3:E3"/>
    <mergeCell ref="A4:E4"/>
    <mergeCell ref="A5:E5"/>
    <mergeCell ref="A6:E6"/>
    <mergeCell ref="B187:D187"/>
  </mergeCells>
  <pageMargins left="0.25" right="0.25" top="0.5" bottom="0.5" header="0.25" footer="0.25"/>
  <pageSetup paperSize="9" scale="68" orientation="portrait" horizontalDpi="1200" verticalDpi="1200" r:id="rId1"/>
  <headerFooter>
    <oddHeader>&amp;LOFFICE OF HEALTH CARE ACCESS&amp;CANNUAL REPORTING&amp;RTHE HOSPITAL OF CENTRAL CONNECTICUT</oddHeader>
    <oddFooter>&amp;LREPORT 21&amp;C&amp;P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tabSelected="1" zoomScale="75" zoomScaleNormal="75" workbookViewId="0">
      <selection activeCell="B9" sqref="B9"/>
    </sheetView>
  </sheetViews>
  <sheetFormatPr defaultRowHeight="15" customHeight="1" x14ac:dyDescent="0.2"/>
  <cols>
    <col min="1" max="1" width="6.5703125" style="427" customWidth="1"/>
    <col min="2" max="2" width="90.85546875" style="39" customWidth="1"/>
    <col min="3" max="3" width="37.5703125" style="399" customWidth="1"/>
    <col min="4" max="16384" width="9.140625" style="39"/>
  </cols>
  <sheetData>
    <row r="2" spans="1:4" ht="15.75" customHeight="1" x14ac:dyDescent="0.25">
      <c r="A2" s="474" t="s">
        <v>0</v>
      </c>
      <c r="B2" s="474"/>
      <c r="C2" s="474"/>
    </row>
    <row r="3" spans="1:4" ht="15.75" customHeight="1" x14ac:dyDescent="0.25">
      <c r="A3" s="474" t="s">
        <v>1</v>
      </c>
      <c r="B3" s="474"/>
      <c r="C3" s="474"/>
    </row>
    <row r="4" spans="1:4" ht="15.75" customHeight="1" x14ac:dyDescent="0.25">
      <c r="A4" s="474" t="s">
        <v>325</v>
      </c>
      <c r="B4" s="474"/>
      <c r="C4" s="474"/>
    </row>
    <row r="5" spans="1:4" ht="15.75" customHeight="1" x14ac:dyDescent="0.25">
      <c r="A5" s="474" t="s">
        <v>689</v>
      </c>
      <c r="B5" s="474"/>
      <c r="C5" s="474"/>
    </row>
    <row r="6" spans="1:4" ht="15.75" customHeight="1" x14ac:dyDescent="0.25">
      <c r="A6" s="474" t="s">
        <v>690</v>
      </c>
      <c r="B6" s="474"/>
      <c r="C6" s="474"/>
    </row>
    <row r="7" spans="1:4" ht="15.75" customHeight="1" x14ac:dyDescent="0.25">
      <c r="A7" s="397"/>
      <c r="B7" s="398"/>
      <c r="D7" s="400"/>
    </row>
    <row r="8" spans="1:4" ht="15.75" customHeight="1" x14ac:dyDescent="0.25">
      <c r="A8" s="401">
        <v>-1</v>
      </c>
      <c r="B8" s="402">
        <v>-2</v>
      </c>
      <c r="C8" s="401">
        <v>-3</v>
      </c>
      <c r="D8" s="400"/>
    </row>
    <row r="9" spans="1:4" ht="24.75" customHeight="1" x14ac:dyDescent="0.25">
      <c r="A9" s="403" t="s">
        <v>5</v>
      </c>
      <c r="B9" s="404" t="s">
        <v>6</v>
      </c>
      <c r="C9" s="405" t="s">
        <v>691</v>
      </c>
    </row>
    <row r="10" spans="1:4" ht="15.75" customHeight="1" x14ac:dyDescent="0.25">
      <c r="A10" s="406"/>
      <c r="B10" s="407"/>
      <c r="C10" s="408"/>
    </row>
    <row r="11" spans="1:4" ht="30" customHeight="1" x14ac:dyDescent="0.25">
      <c r="A11" s="409" t="s">
        <v>567</v>
      </c>
      <c r="B11" s="410" t="s">
        <v>692</v>
      </c>
      <c r="C11" s="411"/>
    </row>
    <row r="12" spans="1:4" ht="45" customHeight="1" x14ac:dyDescent="0.2">
      <c r="A12" s="412" t="s">
        <v>693</v>
      </c>
      <c r="B12" s="413" t="s">
        <v>694</v>
      </c>
      <c r="C12" s="414" t="s">
        <v>695</v>
      </c>
    </row>
    <row r="13" spans="1:4" ht="15" customHeight="1" x14ac:dyDescent="0.2">
      <c r="A13" s="415"/>
      <c r="B13" s="416"/>
      <c r="C13" s="417"/>
    </row>
    <row r="14" spans="1:4" ht="30" customHeight="1" x14ac:dyDescent="0.2">
      <c r="A14" s="418" t="s">
        <v>696</v>
      </c>
      <c r="B14" s="419" t="s">
        <v>697</v>
      </c>
      <c r="C14" s="420" t="s">
        <v>695</v>
      </c>
    </row>
    <row r="15" spans="1:4" ht="15" customHeight="1" x14ac:dyDescent="0.2">
      <c r="A15" s="421"/>
      <c r="B15" s="416"/>
      <c r="C15" s="417"/>
    </row>
    <row r="16" spans="1:4" ht="30" customHeight="1" x14ac:dyDescent="0.2">
      <c r="A16" s="418" t="s">
        <v>698</v>
      </c>
      <c r="B16" s="419" t="s">
        <v>699</v>
      </c>
      <c r="C16" s="420" t="s">
        <v>695</v>
      </c>
    </row>
    <row r="17" spans="1:3" ht="15" customHeight="1" x14ac:dyDescent="0.2">
      <c r="A17" s="421"/>
      <c r="B17" s="416"/>
      <c r="C17" s="417"/>
    </row>
    <row r="18" spans="1:3" ht="30" customHeight="1" x14ac:dyDescent="0.2">
      <c r="A18" s="418" t="s">
        <v>700</v>
      </c>
      <c r="B18" s="419" t="s">
        <v>701</v>
      </c>
      <c r="C18" s="420" t="s">
        <v>695</v>
      </c>
    </row>
    <row r="19" spans="1:3" ht="15" customHeight="1" x14ac:dyDescent="0.2">
      <c r="A19" s="422"/>
      <c r="B19" s="423"/>
      <c r="C19" s="417"/>
    </row>
    <row r="20" spans="1:3" ht="30" customHeight="1" x14ac:dyDescent="0.2">
      <c r="A20" s="424" t="s">
        <v>702</v>
      </c>
      <c r="B20" s="425" t="s">
        <v>703</v>
      </c>
      <c r="C20" s="42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REPORTING&amp;RTHE HOSPITAL OF CENTRAL CONNECTICUT</oddHeader>
    <oddFooter>&amp;LREPORT 22&amp;C&amp;P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view="pageBreakPreview" zoomScale="75" zoomScaleNormal="75" zoomScaleSheetLayoutView="75" workbookViewId="0">
      <selection activeCell="E15" sqref="E15"/>
    </sheetView>
  </sheetViews>
  <sheetFormatPr defaultRowHeight="15" x14ac:dyDescent="0.2"/>
  <cols>
    <col min="1" max="1" width="8.7109375" style="428" customWidth="1"/>
    <col min="2" max="2" width="55.28515625" style="428" customWidth="1"/>
    <col min="3" max="6" width="16.7109375" style="428" customWidth="1"/>
    <col min="7" max="16384" width="9.140625" style="428"/>
  </cols>
  <sheetData>
    <row r="1" spans="1:6" ht="15" customHeight="1" x14ac:dyDescent="0.25">
      <c r="A1" s="521" t="s">
        <v>0</v>
      </c>
      <c r="B1" s="522"/>
      <c r="C1" s="522"/>
      <c r="D1" s="522"/>
      <c r="E1" s="522"/>
      <c r="F1" s="523"/>
    </row>
    <row r="2" spans="1:6" ht="15" customHeight="1" x14ac:dyDescent="0.25">
      <c r="A2" s="521" t="s">
        <v>580</v>
      </c>
      <c r="B2" s="522"/>
      <c r="C2" s="522"/>
      <c r="D2" s="522"/>
      <c r="E2" s="522"/>
      <c r="F2" s="523"/>
    </row>
    <row r="3" spans="1:6" ht="15" customHeight="1" x14ac:dyDescent="0.25">
      <c r="A3" s="468" t="s">
        <v>704</v>
      </c>
      <c r="B3" s="468"/>
      <c r="C3" s="468"/>
      <c r="D3" s="468"/>
      <c r="E3" s="468"/>
      <c r="F3" s="468"/>
    </row>
    <row r="4" spans="1:6" ht="15" customHeight="1" x14ac:dyDescent="0.25">
      <c r="A4" s="468" t="s">
        <v>705</v>
      </c>
      <c r="B4" s="468"/>
      <c r="C4" s="468"/>
      <c r="D4" s="468"/>
      <c r="E4" s="468"/>
      <c r="F4" s="468"/>
    </row>
    <row r="5" spans="1:6" ht="15" customHeight="1" x14ac:dyDescent="0.25">
      <c r="A5" s="429"/>
      <c r="B5" s="2"/>
      <c r="C5" s="2"/>
      <c r="D5" s="2"/>
      <c r="E5" s="2"/>
      <c r="F5" s="429"/>
    </row>
    <row r="6" spans="1:6" ht="15" customHeight="1" x14ac:dyDescent="0.25">
      <c r="A6" s="430">
        <v>-1</v>
      </c>
      <c r="B6" s="430">
        <v>-2</v>
      </c>
      <c r="C6" s="430">
        <v>-3</v>
      </c>
      <c r="D6" s="430">
        <v>-4</v>
      </c>
      <c r="E6" s="430">
        <v>-5</v>
      </c>
      <c r="F6" s="430">
        <v>-6</v>
      </c>
    </row>
    <row r="7" spans="1:6" ht="15" customHeight="1" x14ac:dyDescent="0.25">
      <c r="A7" s="431"/>
      <c r="B7" s="430"/>
      <c r="C7" s="2" t="s">
        <v>706</v>
      </c>
      <c r="D7" s="2" t="s">
        <v>707</v>
      </c>
      <c r="E7" s="430" t="s">
        <v>501</v>
      </c>
      <c r="F7" s="430" t="s">
        <v>708</v>
      </c>
    </row>
    <row r="8" spans="1:6" ht="15" customHeight="1" x14ac:dyDescent="0.25">
      <c r="A8" s="432" t="s">
        <v>5</v>
      </c>
      <c r="B8" s="433" t="s">
        <v>6</v>
      </c>
      <c r="C8" s="432" t="s">
        <v>501</v>
      </c>
      <c r="D8" s="432" t="s">
        <v>501</v>
      </c>
      <c r="E8" s="432" t="s">
        <v>709</v>
      </c>
      <c r="F8" s="432" t="s">
        <v>709</v>
      </c>
    </row>
    <row r="9" spans="1:6" ht="15" customHeight="1" x14ac:dyDescent="0.25">
      <c r="A9" s="431"/>
      <c r="B9" s="431"/>
      <c r="C9" s="431"/>
      <c r="D9" s="431"/>
      <c r="E9" s="431"/>
      <c r="F9" s="431"/>
    </row>
    <row r="10" spans="1:6" ht="15" customHeight="1" x14ac:dyDescent="0.25">
      <c r="A10" s="432" t="s">
        <v>395</v>
      </c>
      <c r="B10" s="434" t="s">
        <v>710</v>
      </c>
      <c r="C10" s="434"/>
      <c r="D10" s="434"/>
      <c r="E10" s="434"/>
      <c r="F10" s="435"/>
    </row>
    <row r="11" spans="1:6" ht="15" customHeight="1" x14ac:dyDescent="0.25">
      <c r="A11" s="432"/>
      <c r="B11" s="434"/>
      <c r="C11" s="434"/>
      <c r="D11" s="434"/>
      <c r="E11" s="434"/>
      <c r="F11" s="435"/>
    </row>
    <row r="12" spans="1:6" x14ac:dyDescent="0.2">
      <c r="A12" s="436" t="s">
        <v>711</v>
      </c>
      <c r="B12" s="437" t="s">
        <v>712</v>
      </c>
      <c r="C12" s="438">
        <v>906</v>
      </c>
      <c r="D12" s="438">
        <v>1124</v>
      </c>
      <c r="E12" s="438">
        <f>+D12-C12</f>
        <v>218</v>
      </c>
      <c r="F12" s="435">
        <f>IF(C12=0,0,E12/C12)</f>
        <v>0.24061810154525387</v>
      </c>
    </row>
    <row r="13" spans="1:6" ht="15" customHeight="1" x14ac:dyDescent="0.25">
      <c r="A13" s="436" t="s">
        <v>713</v>
      </c>
      <c r="B13" s="437" t="s">
        <v>714</v>
      </c>
      <c r="C13" s="438">
        <v>671</v>
      </c>
      <c r="D13" s="438">
        <v>863</v>
      </c>
      <c r="E13" s="438">
        <f>+D13-C13</f>
        <v>192</v>
      </c>
      <c r="F13" s="439">
        <f>IF(C13=0,0,E13/C13)</f>
        <v>0.28614008941877794</v>
      </c>
    </row>
    <row r="14" spans="1:6" ht="15" customHeight="1" x14ac:dyDescent="0.25">
      <c r="A14" s="440"/>
      <c r="B14" s="440"/>
      <c r="C14" s="440"/>
      <c r="D14" s="440"/>
      <c r="E14" s="440"/>
    </row>
    <row r="15" spans="1:6" x14ac:dyDescent="0.2">
      <c r="A15" s="436" t="s">
        <v>715</v>
      </c>
      <c r="B15" s="437" t="s">
        <v>716</v>
      </c>
      <c r="C15" s="441">
        <v>9706868</v>
      </c>
      <c r="D15" s="441">
        <v>10644417</v>
      </c>
      <c r="E15" s="441">
        <f>+D15-C15</f>
        <v>937549</v>
      </c>
      <c r="F15" s="435">
        <f>IF(C15=0,0,E15/C15)</f>
        <v>9.6586149105973212E-2</v>
      </c>
    </row>
    <row r="16" spans="1:6" ht="15" customHeight="1" x14ac:dyDescent="0.25">
      <c r="A16" s="442"/>
      <c r="B16" s="440" t="s">
        <v>717</v>
      </c>
      <c r="C16" s="443">
        <f>IF(C13=0,0,C15/C13)</f>
        <v>14466.271236959761</v>
      </c>
      <c r="D16" s="443">
        <f>IF(D13=0,0,D15/D13)</f>
        <v>12334.202780996524</v>
      </c>
      <c r="E16" s="443">
        <f>+D16-C16</f>
        <v>-2132.0684559632373</v>
      </c>
      <c r="F16" s="439">
        <f>IF(C16=0,0,E16/C16)</f>
        <v>-0.14738203238689682</v>
      </c>
    </row>
    <row r="17" spans="1:6" ht="15" customHeight="1" x14ac:dyDescent="0.25">
      <c r="A17" s="440"/>
      <c r="B17" s="440"/>
      <c r="C17" s="440"/>
      <c r="D17" s="440"/>
      <c r="E17" s="440"/>
      <c r="F17" s="435"/>
    </row>
    <row r="18" spans="1:6" x14ac:dyDescent="0.2">
      <c r="A18" s="436" t="s">
        <v>718</v>
      </c>
      <c r="B18" s="437" t="s">
        <v>719</v>
      </c>
      <c r="C18" s="437">
        <v>0.40965099999999999</v>
      </c>
      <c r="D18" s="437">
        <v>0.41094999999999998</v>
      </c>
      <c r="E18" s="444">
        <f>+D18-C18</f>
        <v>1.2989999999999946E-3</v>
      </c>
      <c r="F18" s="435">
        <f>IF(C18=0,0,E18/C18)</f>
        <v>3.1709918930992349E-3</v>
      </c>
    </row>
    <row r="19" spans="1:6" ht="15" customHeight="1" x14ac:dyDescent="0.25">
      <c r="A19" s="442"/>
      <c r="B19" s="440" t="s">
        <v>720</v>
      </c>
      <c r="C19" s="443">
        <f>+C15*C18</f>
        <v>3976428.1830679998</v>
      </c>
      <c r="D19" s="443">
        <f>+D15*D18</f>
        <v>4374323.1661499999</v>
      </c>
      <c r="E19" s="443">
        <f>+D19-C19</f>
        <v>397894.98308200017</v>
      </c>
      <c r="F19" s="439">
        <f>IF(C19=0,0,E19/C19)</f>
        <v>0.10006341489487322</v>
      </c>
    </row>
    <row r="20" spans="1:6" ht="15" customHeight="1" x14ac:dyDescent="0.25">
      <c r="A20" s="442"/>
      <c r="B20" s="440" t="s">
        <v>721</v>
      </c>
      <c r="C20" s="443">
        <f>IF(C13=0,0,C19/C13)</f>
        <v>5926.1224784918031</v>
      </c>
      <c r="D20" s="443">
        <f>IF(D13=0,0,D19/D13)</f>
        <v>5068.7406328505213</v>
      </c>
      <c r="E20" s="443">
        <f>+D20-C20</f>
        <v>-857.38184564128187</v>
      </c>
      <c r="F20" s="439">
        <f>IF(C20=0,0,E20/C20)</f>
        <v>-0.14467838772368494</v>
      </c>
    </row>
    <row r="21" spans="1:6" ht="15" customHeight="1" x14ac:dyDescent="0.25">
      <c r="A21" s="431"/>
      <c r="B21" s="440"/>
      <c r="C21" s="445"/>
      <c r="D21" s="445"/>
      <c r="E21" s="445"/>
      <c r="F21" s="435"/>
    </row>
    <row r="22" spans="1:6" x14ac:dyDescent="0.2">
      <c r="A22" s="436" t="s">
        <v>722</v>
      </c>
      <c r="B22" s="437" t="s">
        <v>723</v>
      </c>
      <c r="C22" s="441">
        <v>2122076</v>
      </c>
      <c r="D22" s="441">
        <v>2215162</v>
      </c>
      <c r="E22" s="441">
        <f>+D22-C22</f>
        <v>93086</v>
      </c>
      <c r="F22" s="435">
        <f>IF(C22=0,0,E22/C22)</f>
        <v>4.386553544736381E-2</v>
      </c>
    </row>
    <row r="23" spans="1:6" ht="30" x14ac:dyDescent="0.2">
      <c r="A23" s="436" t="s">
        <v>724</v>
      </c>
      <c r="B23" s="437" t="s">
        <v>725</v>
      </c>
      <c r="C23" s="446">
        <v>5421348</v>
      </c>
      <c r="D23" s="446">
        <v>5653778</v>
      </c>
      <c r="E23" s="446">
        <f>+D23-C23</f>
        <v>232430</v>
      </c>
      <c r="F23" s="435">
        <f>IF(C23=0,0,E23/C23)</f>
        <v>4.2873100933568553E-2</v>
      </c>
    </row>
    <row r="24" spans="1:6" ht="30" x14ac:dyDescent="0.2">
      <c r="A24" s="436" t="s">
        <v>726</v>
      </c>
      <c r="B24" s="437" t="s">
        <v>727</v>
      </c>
      <c r="C24" s="446">
        <v>2163444</v>
      </c>
      <c r="D24" s="446">
        <v>2775477</v>
      </c>
      <c r="E24" s="446">
        <f>+D24-C24</f>
        <v>612033</v>
      </c>
      <c r="F24" s="435">
        <f>IF(C24=0,0,E24/C24)</f>
        <v>0.28289754668944517</v>
      </c>
    </row>
    <row r="25" spans="1:6" ht="15" customHeight="1" x14ac:dyDescent="0.25">
      <c r="A25" s="431"/>
      <c r="B25" s="440" t="s">
        <v>716</v>
      </c>
      <c r="C25" s="443">
        <f>+C22+C23+C24</f>
        <v>9706868</v>
      </c>
      <c r="D25" s="443">
        <f>+D22+D23+D24</f>
        <v>10644417</v>
      </c>
      <c r="E25" s="443">
        <f>+E22+E23+E24</f>
        <v>937549</v>
      </c>
      <c r="F25" s="439">
        <f>IF(C25=0,0,E25/C25)</f>
        <v>9.6586149105973212E-2</v>
      </c>
    </row>
    <row r="26" spans="1:6" ht="15" customHeight="1" x14ac:dyDescent="0.25">
      <c r="A26" s="432"/>
      <c r="B26" s="440"/>
      <c r="C26" s="447"/>
      <c r="D26" s="447"/>
      <c r="E26" s="447"/>
      <c r="F26" s="435"/>
    </row>
    <row r="27" spans="1:6" x14ac:dyDescent="0.2">
      <c r="A27" s="436" t="s">
        <v>728</v>
      </c>
      <c r="B27" s="437" t="s">
        <v>729</v>
      </c>
      <c r="C27" s="446">
        <v>3317</v>
      </c>
      <c r="D27" s="446">
        <v>3250</v>
      </c>
      <c r="E27" s="446">
        <f>+D27-C27</f>
        <v>-67</v>
      </c>
      <c r="F27" s="435">
        <f>IF(C27=0,0,E27/C27)</f>
        <v>-2.0198974977389206E-2</v>
      </c>
    </row>
    <row r="28" spans="1:6" x14ac:dyDescent="0.2">
      <c r="A28" s="436" t="s">
        <v>730</v>
      </c>
      <c r="B28" s="437" t="s">
        <v>731</v>
      </c>
      <c r="C28" s="446">
        <v>577</v>
      </c>
      <c r="D28" s="446">
        <v>616</v>
      </c>
      <c r="E28" s="446">
        <f>+D28-C28</f>
        <v>39</v>
      </c>
      <c r="F28" s="435">
        <f>IF(C28=0,0,E28/C28)</f>
        <v>6.7590987868284227E-2</v>
      </c>
    </row>
    <row r="29" spans="1:6" x14ac:dyDescent="0.2">
      <c r="A29" s="436" t="s">
        <v>732</v>
      </c>
      <c r="B29" s="437" t="s">
        <v>733</v>
      </c>
      <c r="C29" s="446">
        <v>6673</v>
      </c>
      <c r="D29" s="446">
        <v>7299</v>
      </c>
      <c r="E29" s="446">
        <f>+D29-C29</f>
        <v>626</v>
      </c>
      <c r="F29" s="435">
        <f>IF(C29=0,0,E29/C29)</f>
        <v>9.3810879664318891E-2</v>
      </c>
    </row>
    <row r="30" spans="1:6" ht="30" x14ac:dyDescent="0.2">
      <c r="A30" s="436" t="s">
        <v>734</v>
      </c>
      <c r="B30" s="437" t="s">
        <v>735</v>
      </c>
      <c r="C30" s="446">
        <v>3673</v>
      </c>
      <c r="D30" s="446">
        <v>4488</v>
      </c>
      <c r="E30" s="446">
        <f>+D30-C30</f>
        <v>815</v>
      </c>
      <c r="F30" s="435">
        <f>IF(C30=0,0,E30/C30)</f>
        <v>0.22188946365368908</v>
      </c>
    </row>
    <row r="31" spans="1:6" ht="15" customHeight="1" x14ac:dyDescent="0.25">
      <c r="A31" s="432"/>
      <c r="B31" s="448"/>
      <c r="C31" s="431"/>
      <c r="D31" s="431"/>
      <c r="E31" s="431"/>
      <c r="F31" s="439"/>
    </row>
    <row r="32" spans="1:6" ht="15" customHeight="1" x14ac:dyDescent="0.25">
      <c r="A32" s="449"/>
      <c r="B32" s="437"/>
      <c r="C32" s="434"/>
      <c r="D32" s="434"/>
      <c r="E32" s="434"/>
      <c r="F32" s="435"/>
    </row>
    <row r="33" spans="1:6" ht="15" customHeight="1" x14ac:dyDescent="0.25">
      <c r="A33" s="448" t="s">
        <v>736</v>
      </c>
      <c r="B33" s="440"/>
      <c r="C33" s="445"/>
      <c r="D33" s="445"/>
      <c r="E33" s="445"/>
    </row>
    <row r="34" spans="1:6" ht="15" customHeight="1" x14ac:dyDescent="0.25">
      <c r="A34" s="432"/>
      <c r="B34" s="448"/>
      <c r="C34" s="431"/>
      <c r="D34" s="431"/>
      <c r="E34" s="431"/>
      <c r="F34" s="439"/>
    </row>
    <row r="35" spans="1:6" ht="15" customHeight="1" x14ac:dyDescent="0.25">
      <c r="A35" s="448"/>
      <c r="F35" s="435"/>
    </row>
    <row r="36" spans="1:6" ht="15" customHeight="1" x14ac:dyDescent="0.25">
      <c r="A36" s="432" t="s">
        <v>417</v>
      </c>
      <c r="B36" s="434" t="s">
        <v>737</v>
      </c>
      <c r="C36" s="431"/>
      <c r="D36" s="431"/>
      <c r="E36" s="431"/>
      <c r="F36" s="431"/>
    </row>
    <row r="37" spans="1:6" ht="15" customHeight="1" x14ac:dyDescent="0.25">
      <c r="A37" s="432"/>
      <c r="B37" s="448"/>
      <c r="C37" s="431"/>
      <c r="D37" s="431"/>
      <c r="E37" s="431"/>
      <c r="F37" s="431"/>
    </row>
    <row r="38" spans="1:6" x14ac:dyDescent="0.2">
      <c r="A38" s="436" t="s">
        <v>711</v>
      </c>
      <c r="B38" s="437" t="s">
        <v>712</v>
      </c>
      <c r="C38" s="438">
        <v>906</v>
      </c>
      <c r="D38" s="438">
        <v>1124</v>
      </c>
      <c r="E38" s="438">
        <f>+D38-C38</f>
        <v>218</v>
      </c>
      <c r="F38" s="435">
        <f>IF(C38=0,0,E38/C38)</f>
        <v>0.24061810154525387</v>
      </c>
    </row>
    <row r="39" spans="1:6" ht="15" customHeight="1" x14ac:dyDescent="0.25">
      <c r="A39" s="436" t="s">
        <v>713</v>
      </c>
      <c r="B39" s="437" t="s">
        <v>714</v>
      </c>
      <c r="C39" s="438">
        <v>0</v>
      </c>
      <c r="D39" s="438">
        <v>0</v>
      </c>
      <c r="E39" s="438">
        <f>+D39-C39</f>
        <v>0</v>
      </c>
      <c r="F39" s="439">
        <f>IF(C39=0,0,E39/C39)</f>
        <v>0</v>
      </c>
    </row>
    <row r="40" spans="1:6" ht="15" customHeight="1" x14ac:dyDescent="0.25">
      <c r="A40" s="437"/>
      <c r="B40" s="437"/>
      <c r="C40" s="440"/>
      <c r="D40" s="440"/>
      <c r="E40" s="440"/>
    </row>
    <row r="41" spans="1:6" x14ac:dyDescent="0.2">
      <c r="A41" s="436" t="s">
        <v>715</v>
      </c>
      <c r="B41" s="437" t="s">
        <v>738</v>
      </c>
      <c r="C41" s="441">
        <v>0</v>
      </c>
      <c r="D41" s="441">
        <v>0</v>
      </c>
      <c r="E41" s="441">
        <f>+D41-C41</f>
        <v>0</v>
      </c>
      <c r="F41" s="435">
        <f>IF(C41=0,0,E41/C41)</f>
        <v>0</v>
      </c>
    </row>
    <row r="42" spans="1:6" ht="15" customHeight="1" x14ac:dyDescent="0.25">
      <c r="A42" s="431"/>
      <c r="B42" s="440" t="s">
        <v>717</v>
      </c>
      <c r="C42" s="443">
        <f>IF(C39=0,0,C41/C39)</f>
        <v>0</v>
      </c>
      <c r="D42" s="443">
        <f>IF(D39=0,0,D41/D39)</f>
        <v>0</v>
      </c>
      <c r="E42" s="443">
        <f>+D42-C42</f>
        <v>0</v>
      </c>
      <c r="F42" s="439">
        <f>IF(C42=0,0,E42/C42)</f>
        <v>0</v>
      </c>
    </row>
    <row r="43" spans="1:6" ht="15" customHeight="1" x14ac:dyDescent="0.25">
      <c r="A43" s="440"/>
      <c r="B43" s="440"/>
      <c r="C43" s="440"/>
      <c r="D43" s="440"/>
      <c r="E43" s="440"/>
      <c r="F43" s="435"/>
    </row>
    <row r="44" spans="1:6" x14ac:dyDescent="0.2">
      <c r="A44" s="436" t="s">
        <v>718</v>
      </c>
      <c r="B44" s="437" t="s">
        <v>719</v>
      </c>
      <c r="C44" s="437">
        <v>0.40965099999999999</v>
      </c>
      <c r="D44" s="437">
        <v>0.41094999999999998</v>
      </c>
      <c r="E44" s="444">
        <f>+D44-C44</f>
        <v>1.2989999999999946E-3</v>
      </c>
      <c r="F44" s="435">
        <f>IF(C44=0,0,E44/C44)</f>
        <v>3.1709918930992349E-3</v>
      </c>
    </row>
    <row r="45" spans="1:6" ht="15" customHeight="1" x14ac:dyDescent="0.25">
      <c r="A45" s="431"/>
      <c r="B45" s="440" t="s">
        <v>720</v>
      </c>
      <c r="C45" s="443">
        <f>+C41*C44</f>
        <v>0</v>
      </c>
      <c r="D45" s="443">
        <f>+D41*D44</f>
        <v>0</v>
      </c>
      <c r="E45" s="443">
        <f>+D45-C45</f>
        <v>0</v>
      </c>
      <c r="F45" s="439">
        <f>IF(C45=0,0,E45/C45)</f>
        <v>0</v>
      </c>
    </row>
    <row r="46" spans="1:6" ht="15" customHeight="1" x14ac:dyDescent="0.25">
      <c r="A46" s="431"/>
      <c r="B46" s="440" t="s">
        <v>721</v>
      </c>
      <c r="C46" s="443">
        <f>IF(C39=0,0,C45/C39)</f>
        <v>0</v>
      </c>
      <c r="D46" s="443">
        <f>IF(D39=0,0,D45/D39)</f>
        <v>0</v>
      </c>
      <c r="E46" s="443">
        <f>+D46-C46</f>
        <v>0</v>
      </c>
      <c r="F46" s="439">
        <f>IF(C46=0,0,E46/C46)</f>
        <v>0</v>
      </c>
    </row>
    <row r="47" spans="1:6" ht="15" customHeight="1" x14ac:dyDescent="0.25">
      <c r="A47" s="431"/>
      <c r="B47" s="440"/>
      <c r="C47" s="445"/>
      <c r="D47" s="445"/>
      <c r="E47" s="445"/>
      <c r="F47" s="439"/>
    </row>
    <row r="48" spans="1:6" x14ac:dyDescent="0.2">
      <c r="A48" s="436" t="s">
        <v>722</v>
      </c>
      <c r="B48" s="437" t="s">
        <v>739</v>
      </c>
      <c r="C48" s="441">
        <v>0</v>
      </c>
      <c r="D48" s="441">
        <v>0</v>
      </c>
      <c r="E48" s="441">
        <f>+D48-C48</f>
        <v>0</v>
      </c>
      <c r="F48" s="435">
        <f>IF(C48=0,0,E48/C48)</f>
        <v>0</v>
      </c>
    </row>
    <row r="49" spans="1:7" ht="30" x14ac:dyDescent="0.2">
      <c r="A49" s="436" t="s">
        <v>724</v>
      </c>
      <c r="B49" s="437" t="s">
        <v>740</v>
      </c>
      <c r="C49" s="446">
        <v>0</v>
      </c>
      <c r="D49" s="446">
        <v>0</v>
      </c>
      <c r="E49" s="446">
        <f>+D49-C49</f>
        <v>0</v>
      </c>
      <c r="F49" s="435">
        <f>IF(C49=0,0,E49/C49)</f>
        <v>0</v>
      </c>
    </row>
    <row r="50" spans="1:7" ht="30" x14ac:dyDescent="0.2">
      <c r="A50" s="436" t="s">
        <v>726</v>
      </c>
      <c r="B50" s="437" t="s">
        <v>741</v>
      </c>
      <c r="C50" s="446">
        <v>0</v>
      </c>
      <c r="D50" s="446">
        <v>0</v>
      </c>
      <c r="E50" s="446">
        <f>+D50-C50</f>
        <v>0</v>
      </c>
      <c r="F50" s="435">
        <f>IF(C50=0,0,E50/C50)</f>
        <v>0</v>
      </c>
    </row>
    <row r="51" spans="1:7" ht="15" customHeight="1" x14ac:dyDescent="0.25">
      <c r="A51" s="431"/>
      <c r="B51" s="440" t="s">
        <v>738</v>
      </c>
      <c r="C51" s="443">
        <f>+C48+C49+C50</f>
        <v>0</v>
      </c>
      <c r="D51" s="443">
        <f>+D48+D49+D50</f>
        <v>0</v>
      </c>
      <c r="E51" s="443">
        <f>+E48+E49+E50</f>
        <v>0</v>
      </c>
      <c r="F51" s="439">
        <f>IF(C51=0,0,E51/C51)</f>
        <v>0</v>
      </c>
    </row>
    <row r="52" spans="1:7" ht="15" customHeight="1" x14ac:dyDescent="0.25">
      <c r="A52" s="432"/>
      <c r="B52" s="440"/>
      <c r="C52" s="447"/>
      <c r="D52" s="447"/>
      <c r="E52" s="447"/>
      <c r="F52" s="435"/>
    </row>
    <row r="53" spans="1:7" x14ac:dyDescent="0.2">
      <c r="A53" s="436" t="s">
        <v>728</v>
      </c>
      <c r="B53" s="437" t="s">
        <v>742</v>
      </c>
      <c r="C53" s="446">
        <v>0</v>
      </c>
      <c r="D53" s="446">
        <v>0</v>
      </c>
      <c r="E53" s="446">
        <f>+D53-C53</f>
        <v>0</v>
      </c>
      <c r="F53" s="435">
        <f>IF(C53=0,0,E53/C53)</f>
        <v>0</v>
      </c>
    </row>
    <row r="54" spans="1:7" x14ac:dyDescent="0.2">
      <c r="A54" s="436" t="s">
        <v>730</v>
      </c>
      <c r="B54" s="437" t="s">
        <v>743</v>
      </c>
      <c r="C54" s="446">
        <v>0</v>
      </c>
      <c r="D54" s="446">
        <v>0</v>
      </c>
      <c r="E54" s="446">
        <f>+D54-C54</f>
        <v>0</v>
      </c>
      <c r="F54" s="435">
        <f>IF(C54=0,0,E54/C54)</f>
        <v>0</v>
      </c>
    </row>
    <row r="55" spans="1:7" x14ac:dyDescent="0.2">
      <c r="A55" s="436" t="s">
        <v>732</v>
      </c>
      <c r="B55" s="437" t="s">
        <v>744</v>
      </c>
      <c r="C55" s="446">
        <v>0</v>
      </c>
      <c r="D55" s="446">
        <v>0</v>
      </c>
      <c r="E55" s="446">
        <f>+D55-C55</f>
        <v>0</v>
      </c>
      <c r="F55" s="435">
        <f>IF(C55=0,0,E55/C55)</f>
        <v>0</v>
      </c>
    </row>
    <row r="56" spans="1:7" ht="30" x14ac:dyDescent="0.2">
      <c r="A56" s="436" t="s">
        <v>734</v>
      </c>
      <c r="B56" s="437" t="s">
        <v>745</v>
      </c>
      <c r="C56" s="446">
        <v>0</v>
      </c>
      <c r="D56" s="446">
        <v>0</v>
      </c>
      <c r="E56" s="446">
        <f>+D56-C56</f>
        <v>0</v>
      </c>
      <c r="F56" s="435">
        <f>IF(C56=0,0,E56/C56)</f>
        <v>0</v>
      </c>
    </row>
    <row r="57" spans="1:7" ht="15" customHeight="1" x14ac:dyDescent="0.25">
      <c r="A57" s="450"/>
      <c r="B57" s="2"/>
      <c r="C57" s="2"/>
      <c r="D57" s="2"/>
      <c r="E57" s="2"/>
      <c r="F57" s="451"/>
    </row>
    <row r="58" spans="1:7" ht="15" customHeight="1" x14ac:dyDescent="0.25">
      <c r="A58" s="448" t="s">
        <v>746</v>
      </c>
      <c r="B58" s="2"/>
      <c r="C58" s="2"/>
      <c r="D58" s="2"/>
      <c r="E58" s="2"/>
      <c r="F58" s="452"/>
    </row>
    <row r="59" spans="1:7" ht="15" customHeight="1" x14ac:dyDescent="0.25">
      <c r="A59" s="432"/>
      <c r="B59" s="448"/>
      <c r="C59" s="431"/>
      <c r="D59" s="431"/>
      <c r="E59" s="431"/>
      <c r="F59" s="439"/>
    </row>
    <row r="60" spans="1:7" ht="15" customHeight="1" x14ac:dyDescent="0.25">
      <c r="A60" s="442"/>
      <c r="B60" s="437"/>
      <c r="C60" s="446"/>
      <c r="D60" s="446"/>
      <c r="E60" s="446"/>
      <c r="F60" s="453"/>
      <c r="G60" s="454"/>
    </row>
    <row r="61" spans="1:7" ht="15" customHeight="1" x14ac:dyDescent="0.25">
      <c r="A61" s="431"/>
      <c r="B61" s="440"/>
      <c r="C61" s="445"/>
      <c r="D61" s="445"/>
      <c r="E61" s="445"/>
      <c r="F61" s="453"/>
    </row>
    <row r="62" spans="1:7" ht="15" customHeight="1" x14ac:dyDescent="0.25">
      <c r="A62" s="432"/>
      <c r="B62" s="440"/>
      <c r="C62" s="447"/>
      <c r="D62" s="447"/>
      <c r="E62" s="447"/>
      <c r="F62" s="455"/>
    </row>
    <row r="63" spans="1:7" x14ac:dyDescent="0.2">
      <c r="A63" s="442"/>
      <c r="B63" s="437"/>
      <c r="C63" s="446"/>
      <c r="D63" s="446"/>
      <c r="E63" s="446"/>
      <c r="F63" s="455"/>
    </row>
    <row r="64" spans="1:7" x14ac:dyDescent="0.2">
      <c r="A64" s="442"/>
      <c r="B64" s="437"/>
      <c r="C64" s="446"/>
      <c r="D64" s="446"/>
      <c r="E64" s="446"/>
      <c r="F64" s="456"/>
    </row>
    <row r="65" spans="1:6" x14ac:dyDescent="0.2">
      <c r="A65" s="442"/>
      <c r="B65" s="437"/>
      <c r="C65" s="446"/>
      <c r="D65" s="446"/>
      <c r="E65" s="446"/>
      <c r="F65" s="451"/>
    </row>
    <row r="66" spans="1:6" x14ac:dyDescent="0.2">
      <c r="A66" s="442"/>
      <c r="B66" s="437"/>
      <c r="C66" s="446"/>
      <c r="D66" s="446"/>
      <c r="E66" s="446"/>
      <c r="F66" s="451"/>
    </row>
    <row r="67" spans="1:6" ht="15" customHeight="1" x14ac:dyDescent="0.25">
      <c r="A67" s="450"/>
      <c r="B67" s="2"/>
      <c r="C67" s="2"/>
      <c r="D67" s="2"/>
      <c r="E67" s="2"/>
      <c r="F67" s="451"/>
    </row>
    <row r="68" spans="1:6" ht="15" customHeight="1" x14ac:dyDescent="0.25">
      <c r="A68" s="448"/>
      <c r="B68" s="2"/>
      <c r="C68" s="2"/>
      <c r="D68" s="2"/>
      <c r="E68" s="2"/>
      <c r="F68" s="452"/>
    </row>
    <row r="69" spans="1:6" ht="15" customHeight="1" x14ac:dyDescent="0.25">
      <c r="A69" s="431"/>
      <c r="B69" s="457"/>
      <c r="C69" s="457"/>
      <c r="D69" s="457"/>
      <c r="E69" s="457"/>
      <c r="F69" s="451"/>
    </row>
    <row r="70" spans="1:6" ht="15" customHeight="1" x14ac:dyDescent="0.25">
      <c r="A70" s="431"/>
      <c r="B70" s="457"/>
      <c r="C70" s="457"/>
      <c r="D70" s="457"/>
      <c r="E70" s="457"/>
      <c r="F70" s="451"/>
    </row>
    <row r="71" spans="1:6" ht="15" customHeight="1" x14ac:dyDescent="0.25">
      <c r="A71" s="431"/>
      <c r="B71" s="440"/>
      <c r="C71" s="440"/>
      <c r="D71" s="440"/>
      <c r="E71" s="440"/>
      <c r="F71" s="458"/>
    </row>
    <row r="72" spans="1:6" ht="15" customHeight="1" x14ac:dyDescent="0.25">
      <c r="A72" s="459"/>
      <c r="B72" s="460"/>
      <c r="C72" s="460"/>
      <c r="D72" s="460"/>
      <c r="E72" s="460"/>
      <c r="F72" s="461"/>
    </row>
    <row r="73" spans="1:6" ht="15" customHeight="1" x14ac:dyDescent="0.25">
      <c r="A73" s="462"/>
      <c r="B73" s="463"/>
      <c r="C73" s="463"/>
      <c r="D73" s="463"/>
      <c r="E73" s="463"/>
      <c r="F73" s="464"/>
    </row>
    <row r="74" spans="1:6" ht="15" customHeight="1" x14ac:dyDescent="0.25">
      <c r="A74" s="462"/>
      <c r="B74" s="463"/>
      <c r="C74" s="463"/>
      <c r="D74" s="463"/>
      <c r="E74" s="463"/>
      <c r="F74" s="464"/>
    </row>
    <row r="75" spans="1:6" ht="15" customHeight="1" x14ac:dyDescent="0.25">
      <c r="A75" s="462"/>
      <c r="B75" s="463"/>
      <c r="C75" s="463"/>
      <c r="D75" s="463"/>
      <c r="E75" s="463"/>
      <c r="F75" s="464"/>
    </row>
    <row r="76" spans="1:6" ht="15" customHeight="1" x14ac:dyDescent="0.25">
      <c r="A76" s="462"/>
      <c r="B76" s="463"/>
      <c r="C76" s="463"/>
      <c r="D76" s="463"/>
      <c r="E76" s="463"/>
      <c r="F76" s="464"/>
    </row>
    <row r="77" spans="1:6" ht="15" customHeight="1" x14ac:dyDescent="0.25">
      <c r="A77" s="462"/>
      <c r="B77" s="463"/>
      <c r="C77" s="463"/>
      <c r="D77" s="463"/>
      <c r="E77" s="463"/>
      <c r="F77" s="464"/>
    </row>
    <row r="78" spans="1:6" ht="15" customHeight="1" x14ac:dyDescent="0.25">
      <c r="A78" s="462"/>
      <c r="B78" s="463"/>
      <c r="C78" s="463"/>
      <c r="D78" s="463"/>
      <c r="E78" s="463"/>
      <c r="F78" s="464"/>
    </row>
    <row r="79" spans="1:6" ht="15" customHeight="1" x14ac:dyDescent="0.25">
      <c r="A79" s="462"/>
      <c r="B79" s="463"/>
      <c r="C79" s="463"/>
      <c r="D79" s="463"/>
      <c r="E79" s="463"/>
      <c r="F79" s="464"/>
    </row>
    <row r="80" spans="1:6" ht="15" customHeight="1" x14ac:dyDescent="0.25">
      <c r="A80" s="462"/>
      <c r="B80" s="463"/>
      <c r="C80" s="463"/>
      <c r="D80" s="463"/>
      <c r="E80" s="463"/>
      <c r="F80" s="464"/>
    </row>
    <row r="81" spans="1:6" ht="15" customHeight="1" x14ac:dyDescent="0.25">
      <c r="A81" s="462"/>
      <c r="B81" s="463"/>
      <c r="C81" s="463"/>
      <c r="D81" s="463"/>
      <c r="E81" s="463"/>
      <c r="F81" s="464"/>
    </row>
    <row r="82" spans="1:6" ht="15" customHeight="1" x14ac:dyDescent="0.25">
      <c r="A82" s="462"/>
      <c r="B82" s="463"/>
      <c r="C82" s="463"/>
      <c r="D82" s="463"/>
      <c r="E82" s="463"/>
      <c r="F82" s="464"/>
    </row>
    <row r="83" spans="1:6" ht="15" customHeight="1" x14ac:dyDescent="0.25">
      <c r="A83" s="462"/>
      <c r="B83" s="463"/>
      <c r="C83" s="463"/>
      <c r="D83" s="463"/>
      <c r="E83" s="463"/>
      <c r="F83" s="464"/>
    </row>
    <row r="84" spans="1:6" ht="15" customHeight="1" x14ac:dyDescent="0.25">
      <c r="A84" s="462"/>
      <c r="B84" s="463"/>
      <c r="C84" s="463"/>
      <c r="D84" s="463"/>
      <c r="E84" s="463"/>
      <c r="F84" s="464"/>
    </row>
    <row r="85" spans="1:6" ht="15" customHeight="1" x14ac:dyDescent="0.25">
      <c r="A85" s="462"/>
      <c r="B85" s="463"/>
      <c r="C85" s="463"/>
      <c r="D85" s="463"/>
      <c r="E85" s="463"/>
      <c r="F85" s="464"/>
    </row>
    <row r="86" spans="1:6" ht="15" customHeight="1" x14ac:dyDescent="0.25">
      <c r="A86" s="462"/>
      <c r="B86" s="463"/>
      <c r="C86" s="463"/>
      <c r="D86" s="463"/>
      <c r="E86" s="463"/>
      <c r="F86" s="464"/>
    </row>
    <row r="87" spans="1:6" ht="15" customHeight="1" x14ac:dyDescent="0.25">
      <c r="A87" s="462"/>
      <c r="B87" s="463"/>
      <c r="C87" s="463"/>
      <c r="D87" s="463"/>
      <c r="E87" s="463"/>
      <c r="F87" s="464"/>
    </row>
    <row r="88" spans="1:6" ht="15" customHeight="1" x14ac:dyDescent="0.25">
      <c r="A88" s="462"/>
      <c r="B88" s="463"/>
      <c r="C88" s="463"/>
      <c r="D88" s="463"/>
      <c r="E88" s="463"/>
      <c r="F88" s="464"/>
    </row>
    <row r="89" spans="1:6" ht="15" customHeight="1" x14ac:dyDescent="0.25">
      <c r="A89" s="462"/>
      <c r="B89" s="463"/>
      <c r="C89" s="463"/>
      <c r="D89" s="463"/>
      <c r="E89" s="463"/>
      <c r="F89" s="464"/>
    </row>
    <row r="90" spans="1:6" ht="15" customHeight="1" x14ac:dyDescent="0.25">
      <c r="A90" s="462"/>
      <c r="B90" s="463"/>
      <c r="C90" s="463"/>
      <c r="D90" s="463"/>
      <c r="E90" s="463"/>
      <c r="F90" s="464"/>
    </row>
    <row r="91" spans="1:6" ht="15" customHeight="1" x14ac:dyDescent="0.25">
      <c r="A91" s="462"/>
      <c r="B91" s="463"/>
      <c r="C91" s="463"/>
      <c r="D91" s="463"/>
      <c r="E91" s="463"/>
      <c r="F91" s="464"/>
    </row>
    <row r="92" spans="1:6" ht="15" customHeight="1" x14ac:dyDescent="0.25">
      <c r="A92" s="462"/>
      <c r="B92" s="463"/>
      <c r="C92" s="463"/>
      <c r="D92" s="463"/>
      <c r="E92" s="463"/>
      <c r="F92" s="464"/>
    </row>
    <row r="93" spans="1:6" ht="15" customHeight="1" x14ac:dyDescent="0.25">
      <c r="A93" s="462"/>
      <c r="B93" s="463"/>
      <c r="C93" s="463"/>
      <c r="D93" s="463"/>
      <c r="E93" s="463"/>
      <c r="F93" s="464"/>
    </row>
    <row r="94" spans="1:6" ht="15" customHeight="1" x14ac:dyDescent="0.25">
      <c r="A94" s="462"/>
      <c r="B94" s="463"/>
      <c r="C94" s="463"/>
      <c r="D94" s="463"/>
      <c r="E94" s="463"/>
      <c r="F94" s="464"/>
    </row>
    <row r="95" spans="1:6" ht="15" customHeight="1" x14ac:dyDescent="0.25">
      <c r="A95" s="462"/>
      <c r="B95" s="463"/>
      <c r="C95" s="463"/>
      <c r="D95" s="463"/>
      <c r="E95" s="463"/>
      <c r="F95" s="464"/>
    </row>
    <row r="96" spans="1:6" ht="15" customHeight="1" x14ac:dyDescent="0.25">
      <c r="A96" s="462"/>
      <c r="B96" s="463"/>
      <c r="C96" s="463"/>
      <c r="D96" s="463"/>
      <c r="E96" s="463"/>
      <c r="F96" s="464"/>
    </row>
    <row r="97" spans="1:6" ht="15" customHeight="1" x14ac:dyDescent="0.25">
      <c r="A97" s="462"/>
      <c r="B97" s="463"/>
      <c r="C97" s="463"/>
      <c r="D97" s="463"/>
      <c r="E97" s="463"/>
      <c r="F97" s="464"/>
    </row>
    <row r="98" spans="1:6" ht="15" customHeight="1" x14ac:dyDescent="0.25">
      <c r="A98" s="462"/>
      <c r="B98" s="463"/>
      <c r="C98" s="463"/>
      <c r="D98" s="463"/>
      <c r="E98" s="463"/>
      <c r="F98" s="464"/>
    </row>
    <row r="99" spans="1:6" ht="15" customHeight="1" x14ac:dyDescent="0.25">
      <c r="A99" s="462"/>
      <c r="B99" s="463"/>
      <c r="C99" s="463"/>
      <c r="D99" s="463"/>
      <c r="E99" s="463"/>
      <c r="F99" s="464"/>
    </row>
    <row r="100" spans="1:6" ht="15" customHeight="1" x14ac:dyDescent="0.25">
      <c r="A100" s="462"/>
      <c r="B100" s="463"/>
      <c r="C100" s="463"/>
      <c r="D100" s="463"/>
      <c r="E100" s="463"/>
      <c r="F100" s="464"/>
    </row>
    <row r="101" spans="1:6" ht="15" customHeight="1" x14ac:dyDescent="0.25">
      <c r="A101" s="462"/>
      <c r="B101" s="463"/>
      <c r="C101" s="463"/>
      <c r="D101" s="463"/>
      <c r="E101" s="463"/>
      <c r="F101" s="464"/>
    </row>
    <row r="102" spans="1:6" ht="15" customHeight="1" x14ac:dyDescent="0.25">
      <c r="A102" s="462"/>
      <c r="B102" s="463"/>
      <c r="C102" s="463"/>
      <c r="D102" s="463"/>
      <c r="E102" s="463"/>
      <c r="F102" s="464"/>
    </row>
    <row r="103" spans="1:6" ht="15" customHeight="1" x14ac:dyDescent="0.25">
      <c r="A103" s="462"/>
      <c r="B103" s="463"/>
      <c r="C103" s="463"/>
      <c r="D103" s="463"/>
      <c r="E103" s="463"/>
      <c r="F103" s="464"/>
    </row>
    <row r="104" spans="1:6" ht="15" customHeight="1" x14ac:dyDescent="0.25">
      <c r="A104" s="462"/>
      <c r="B104" s="463"/>
      <c r="C104" s="463"/>
      <c r="D104" s="463"/>
      <c r="E104" s="463"/>
      <c r="F104" s="464"/>
    </row>
    <row r="105" spans="1:6" x14ac:dyDescent="0.2">
      <c r="A105" s="465"/>
      <c r="B105" s="465"/>
      <c r="C105" s="465"/>
      <c r="D105" s="465"/>
      <c r="E105" s="465"/>
      <c r="F105" s="465"/>
    </row>
    <row r="106" spans="1:6" x14ac:dyDescent="0.2">
      <c r="F106" s="466"/>
    </row>
    <row r="107" spans="1:6" x14ac:dyDescent="0.2">
      <c r="F107" s="466"/>
    </row>
    <row r="108" spans="1:6" x14ac:dyDescent="0.2">
      <c r="A108" s="466"/>
      <c r="B108" s="466"/>
      <c r="C108" s="466"/>
      <c r="D108" s="466"/>
      <c r="E108" s="466"/>
      <c r="F108" s="466"/>
    </row>
    <row r="109" spans="1:6" x14ac:dyDescent="0.2">
      <c r="A109" s="466"/>
      <c r="B109" s="466"/>
      <c r="C109" s="466"/>
      <c r="D109" s="466"/>
      <c r="E109" s="466"/>
      <c r="F109" s="466"/>
    </row>
    <row r="110" spans="1:6" x14ac:dyDescent="0.2">
      <c r="A110" s="466"/>
      <c r="B110" s="466"/>
      <c r="C110" s="466"/>
      <c r="D110" s="466"/>
      <c r="E110" s="466"/>
      <c r="F110" s="466"/>
    </row>
    <row r="111" spans="1:6" x14ac:dyDescent="0.2">
      <c r="A111" s="466"/>
      <c r="B111" s="466"/>
      <c r="C111" s="466"/>
      <c r="D111" s="466"/>
      <c r="E111" s="466"/>
      <c r="F111" s="466"/>
    </row>
    <row r="112" spans="1:6" x14ac:dyDescent="0.2">
      <c r="A112" s="466"/>
      <c r="B112" s="466"/>
      <c r="C112" s="466"/>
      <c r="D112" s="466"/>
      <c r="E112" s="466"/>
      <c r="F112" s="466"/>
    </row>
    <row r="113" spans="1:6" x14ac:dyDescent="0.2">
      <c r="A113" s="466"/>
      <c r="B113" s="466"/>
      <c r="C113" s="466"/>
      <c r="D113" s="466"/>
      <c r="E113" s="466"/>
      <c r="F113" s="466"/>
    </row>
    <row r="114" spans="1:6" x14ac:dyDescent="0.2">
      <c r="A114" s="466"/>
      <c r="B114" s="466"/>
      <c r="C114" s="466"/>
      <c r="D114" s="466"/>
      <c r="E114" s="466"/>
      <c r="F114" s="466"/>
    </row>
    <row r="115" spans="1:6" x14ac:dyDescent="0.2">
      <c r="A115" s="466"/>
      <c r="B115" s="466"/>
      <c r="C115" s="466"/>
      <c r="D115" s="466"/>
      <c r="E115" s="466"/>
      <c r="F115" s="466"/>
    </row>
    <row r="116" spans="1:6" x14ac:dyDescent="0.2">
      <c r="A116" s="466"/>
      <c r="B116" s="466"/>
      <c r="C116" s="466"/>
      <c r="D116" s="466"/>
      <c r="E116" s="466"/>
      <c r="F116" s="466"/>
    </row>
    <row r="117" spans="1:6" x14ac:dyDescent="0.2">
      <c r="A117" s="466"/>
      <c r="B117" s="466"/>
      <c r="C117" s="466"/>
      <c r="D117" s="466"/>
      <c r="E117" s="466"/>
      <c r="F117" s="466"/>
    </row>
    <row r="118" spans="1:6" x14ac:dyDescent="0.2">
      <c r="A118" s="466"/>
      <c r="B118" s="466"/>
      <c r="C118" s="466"/>
      <c r="D118" s="466"/>
      <c r="E118" s="466"/>
      <c r="F118" s="466"/>
    </row>
    <row r="119" spans="1:6" x14ac:dyDescent="0.2">
      <c r="A119" s="466"/>
      <c r="B119" s="466"/>
      <c r="C119" s="466"/>
      <c r="D119" s="466"/>
      <c r="E119" s="466"/>
      <c r="F119" s="466"/>
    </row>
    <row r="120" spans="1:6" x14ac:dyDescent="0.2">
      <c r="A120" s="466"/>
      <c r="B120" s="466"/>
      <c r="C120" s="466"/>
      <c r="D120" s="466"/>
      <c r="E120" s="466"/>
      <c r="F120" s="466"/>
    </row>
    <row r="121" spans="1:6" x14ac:dyDescent="0.2">
      <c r="A121" s="466"/>
      <c r="B121" s="466"/>
      <c r="C121" s="466"/>
      <c r="D121" s="466"/>
      <c r="E121" s="466"/>
      <c r="F121" s="466"/>
    </row>
    <row r="122" spans="1:6" x14ac:dyDescent="0.2">
      <c r="A122" s="466"/>
      <c r="B122" s="466"/>
      <c r="C122" s="466"/>
      <c r="D122" s="466"/>
      <c r="E122" s="466"/>
      <c r="F122" s="466"/>
    </row>
    <row r="123" spans="1:6" x14ac:dyDescent="0.2">
      <c r="A123" s="466"/>
      <c r="B123" s="466"/>
      <c r="C123" s="466"/>
      <c r="D123" s="466"/>
      <c r="E123" s="466"/>
      <c r="F123" s="466"/>
    </row>
    <row r="124" spans="1:6" x14ac:dyDescent="0.2">
      <c r="A124" s="466"/>
      <c r="B124" s="466"/>
      <c r="C124" s="466"/>
      <c r="D124" s="466"/>
      <c r="E124" s="466"/>
      <c r="F124" s="466"/>
    </row>
    <row r="125" spans="1:6" x14ac:dyDescent="0.2">
      <c r="A125" s="466"/>
      <c r="B125" s="466"/>
      <c r="C125" s="466"/>
      <c r="D125" s="466"/>
      <c r="E125" s="466"/>
      <c r="F125" s="466"/>
    </row>
    <row r="126" spans="1:6" x14ac:dyDescent="0.2">
      <c r="A126" s="466"/>
      <c r="B126" s="466"/>
      <c r="C126" s="466"/>
      <c r="D126" s="466"/>
      <c r="E126" s="466"/>
      <c r="F126" s="466"/>
    </row>
    <row r="127" spans="1:6" x14ac:dyDescent="0.2">
      <c r="A127" s="466"/>
      <c r="B127" s="466"/>
      <c r="C127" s="466"/>
      <c r="D127" s="466"/>
      <c r="E127" s="466"/>
      <c r="F127" s="466"/>
    </row>
    <row r="128" spans="1:6" x14ac:dyDescent="0.2">
      <c r="A128" s="466"/>
      <c r="B128" s="466"/>
      <c r="C128" s="466"/>
      <c r="D128" s="466"/>
      <c r="E128" s="466"/>
      <c r="F128" s="466"/>
    </row>
    <row r="129" spans="1:6" x14ac:dyDescent="0.2">
      <c r="A129" s="466"/>
      <c r="B129" s="466"/>
      <c r="C129" s="466"/>
      <c r="D129" s="466"/>
      <c r="E129" s="466"/>
      <c r="F129" s="466"/>
    </row>
    <row r="130" spans="1:6" x14ac:dyDescent="0.2">
      <c r="A130" s="466"/>
      <c r="B130" s="466"/>
      <c r="C130" s="466"/>
      <c r="D130" s="466"/>
      <c r="E130" s="466"/>
      <c r="F130" s="466"/>
    </row>
    <row r="131" spans="1:6" x14ac:dyDescent="0.2">
      <c r="A131" s="466"/>
      <c r="B131" s="466"/>
      <c r="C131" s="466"/>
      <c r="D131" s="466"/>
      <c r="E131" s="466"/>
      <c r="F131" s="466"/>
    </row>
    <row r="132" spans="1:6" x14ac:dyDescent="0.2">
      <c r="A132" s="466"/>
      <c r="B132" s="466"/>
      <c r="C132" s="466"/>
      <c r="D132" s="466"/>
      <c r="E132" s="466"/>
      <c r="F132" s="466"/>
    </row>
    <row r="133" spans="1:6" x14ac:dyDescent="0.2">
      <c r="A133" s="466"/>
      <c r="B133" s="466"/>
      <c r="C133" s="466"/>
      <c r="D133" s="466"/>
      <c r="E133" s="466"/>
      <c r="F133" s="466"/>
    </row>
    <row r="134" spans="1:6" x14ac:dyDescent="0.2">
      <c r="A134" s="466"/>
      <c r="B134" s="466"/>
      <c r="C134" s="466"/>
      <c r="D134" s="466"/>
      <c r="E134" s="466"/>
      <c r="F134" s="466"/>
    </row>
    <row r="135" spans="1:6" x14ac:dyDescent="0.2">
      <c r="A135" s="466"/>
      <c r="B135" s="466"/>
      <c r="C135" s="466"/>
      <c r="D135" s="466"/>
      <c r="E135" s="466"/>
      <c r="F135" s="466"/>
    </row>
    <row r="136" spans="1:6" x14ac:dyDescent="0.2">
      <c r="A136" s="466"/>
      <c r="B136" s="466"/>
      <c r="C136" s="466"/>
      <c r="D136" s="466"/>
      <c r="E136" s="466"/>
      <c r="F136" s="466"/>
    </row>
    <row r="137" spans="1:6" x14ac:dyDescent="0.2">
      <c r="A137" s="466"/>
      <c r="B137" s="466"/>
      <c r="C137" s="466"/>
      <c r="D137" s="466"/>
      <c r="E137" s="466"/>
      <c r="F137" s="466"/>
    </row>
    <row r="138" spans="1:6" x14ac:dyDescent="0.2">
      <c r="A138" s="466"/>
      <c r="B138" s="466"/>
      <c r="C138" s="466"/>
      <c r="D138" s="466"/>
      <c r="E138" s="466"/>
      <c r="F138" s="466"/>
    </row>
    <row r="139" spans="1:6" x14ac:dyDescent="0.2">
      <c r="A139" s="466"/>
      <c r="B139" s="466"/>
      <c r="C139" s="466"/>
      <c r="D139" s="466"/>
      <c r="E139" s="466"/>
      <c r="F139" s="466"/>
    </row>
    <row r="140" spans="1:6" x14ac:dyDescent="0.2">
      <c r="A140" s="466"/>
      <c r="B140" s="466"/>
      <c r="C140" s="466"/>
      <c r="D140" s="466"/>
      <c r="E140" s="466"/>
      <c r="F140" s="466"/>
    </row>
    <row r="141" spans="1:6" x14ac:dyDescent="0.2">
      <c r="A141" s="466"/>
      <c r="B141" s="466"/>
      <c r="C141" s="466"/>
      <c r="D141" s="466"/>
      <c r="E141" s="466"/>
      <c r="F141" s="466"/>
    </row>
    <row r="142" spans="1:6" x14ac:dyDescent="0.2">
      <c r="A142" s="466"/>
      <c r="B142" s="466"/>
      <c r="C142" s="466"/>
      <c r="D142" s="466"/>
      <c r="E142" s="466"/>
      <c r="F142" s="466"/>
    </row>
    <row r="143" spans="1:6" x14ac:dyDescent="0.2">
      <c r="A143" s="466"/>
      <c r="B143" s="466"/>
      <c r="C143" s="466"/>
      <c r="D143" s="466"/>
      <c r="E143" s="466"/>
      <c r="F143" s="466"/>
    </row>
    <row r="144" spans="1:6" x14ac:dyDescent="0.2">
      <c r="A144" s="466"/>
      <c r="B144" s="466"/>
      <c r="C144" s="466"/>
      <c r="D144" s="466"/>
      <c r="E144" s="466"/>
      <c r="F144" s="466"/>
    </row>
    <row r="145" spans="1:6" x14ac:dyDescent="0.2">
      <c r="A145" s="466"/>
      <c r="B145" s="466"/>
      <c r="C145" s="466"/>
      <c r="D145" s="466"/>
      <c r="E145" s="466"/>
      <c r="F145" s="466"/>
    </row>
    <row r="146" spans="1:6" x14ac:dyDescent="0.2">
      <c r="A146" s="466"/>
      <c r="B146" s="466"/>
      <c r="C146" s="466"/>
      <c r="D146" s="466"/>
      <c r="E146" s="466"/>
      <c r="F146" s="466"/>
    </row>
    <row r="147" spans="1:6" x14ac:dyDescent="0.2">
      <c r="A147" s="466"/>
      <c r="B147" s="466"/>
      <c r="C147" s="466"/>
      <c r="D147" s="466"/>
      <c r="E147" s="466"/>
      <c r="F147" s="466"/>
    </row>
    <row r="148" spans="1:6" x14ac:dyDescent="0.2">
      <c r="A148" s="466"/>
      <c r="B148" s="466"/>
      <c r="C148" s="466"/>
      <c r="D148" s="466"/>
      <c r="E148" s="466"/>
      <c r="F148" s="466"/>
    </row>
    <row r="149" spans="1:6" x14ac:dyDescent="0.2">
      <c r="A149" s="466"/>
      <c r="B149" s="466"/>
      <c r="C149" s="466"/>
      <c r="D149" s="466"/>
      <c r="E149" s="466"/>
      <c r="F149" s="466"/>
    </row>
    <row r="150" spans="1:6" x14ac:dyDescent="0.2">
      <c r="A150" s="466"/>
      <c r="B150" s="466"/>
      <c r="C150" s="466"/>
      <c r="D150" s="466"/>
      <c r="E150" s="466"/>
      <c r="F150" s="466"/>
    </row>
    <row r="151" spans="1:6" x14ac:dyDescent="0.2">
      <c r="A151" s="466"/>
      <c r="B151" s="466"/>
      <c r="C151" s="466"/>
      <c r="D151" s="466"/>
      <c r="E151" s="466"/>
      <c r="F151" s="466"/>
    </row>
    <row r="152" spans="1:6" x14ac:dyDescent="0.2">
      <c r="A152" s="466"/>
      <c r="B152" s="466"/>
      <c r="C152" s="466"/>
      <c r="D152" s="466"/>
      <c r="E152" s="466"/>
      <c r="F152" s="466"/>
    </row>
    <row r="153" spans="1:6" x14ac:dyDescent="0.2">
      <c r="A153" s="466"/>
      <c r="B153" s="466"/>
      <c r="C153" s="466"/>
      <c r="D153" s="466"/>
      <c r="E153" s="466"/>
      <c r="F153" s="466"/>
    </row>
    <row r="154" spans="1:6" x14ac:dyDescent="0.2">
      <c r="A154" s="466"/>
      <c r="B154" s="466"/>
      <c r="C154" s="466"/>
      <c r="D154" s="466"/>
      <c r="E154" s="466"/>
      <c r="F154" s="466"/>
    </row>
    <row r="155" spans="1:6" x14ac:dyDescent="0.2">
      <c r="A155" s="466"/>
      <c r="B155" s="466"/>
      <c r="C155" s="466"/>
      <c r="D155" s="466"/>
      <c r="E155" s="466"/>
      <c r="F155" s="466"/>
    </row>
    <row r="156" spans="1:6" x14ac:dyDescent="0.2">
      <c r="A156" s="466"/>
      <c r="B156" s="466"/>
      <c r="C156" s="466"/>
      <c r="D156" s="466"/>
      <c r="E156" s="466"/>
      <c r="F156" s="466"/>
    </row>
    <row r="157" spans="1:6" x14ac:dyDescent="0.2">
      <c r="A157" s="466"/>
      <c r="B157" s="466"/>
      <c r="C157" s="466"/>
      <c r="D157" s="466"/>
      <c r="E157" s="466"/>
      <c r="F157" s="466"/>
    </row>
    <row r="158" spans="1:6" x14ac:dyDescent="0.2">
      <c r="A158" s="466"/>
      <c r="B158" s="466"/>
      <c r="C158" s="466"/>
      <c r="D158" s="466"/>
      <c r="E158" s="466"/>
      <c r="F158" s="466"/>
    </row>
    <row r="159" spans="1:6" x14ac:dyDescent="0.2">
      <c r="A159" s="466"/>
      <c r="B159" s="466"/>
      <c r="C159" s="466"/>
      <c r="D159" s="466"/>
      <c r="E159" s="466"/>
      <c r="F159" s="466"/>
    </row>
    <row r="160" spans="1:6" x14ac:dyDescent="0.2">
      <c r="A160" s="466"/>
      <c r="B160" s="466"/>
      <c r="C160" s="466"/>
      <c r="D160" s="466"/>
      <c r="E160" s="466"/>
      <c r="F160" s="466"/>
    </row>
    <row r="161" spans="1:6" x14ac:dyDescent="0.2">
      <c r="A161" s="466"/>
      <c r="B161" s="466"/>
      <c r="C161" s="466"/>
      <c r="D161" s="466"/>
      <c r="E161" s="466"/>
      <c r="F161" s="466"/>
    </row>
    <row r="162" spans="1:6" x14ac:dyDescent="0.2">
      <c r="A162" s="466"/>
      <c r="B162" s="466"/>
      <c r="C162" s="466"/>
      <c r="D162" s="466"/>
      <c r="E162" s="466"/>
      <c r="F162" s="466"/>
    </row>
    <row r="163" spans="1:6" x14ac:dyDescent="0.2">
      <c r="A163" s="466"/>
      <c r="B163" s="466"/>
      <c r="C163" s="466"/>
      <c r="D163" s="466"/>
      <c r="E163" s="466"/>
      <c r="F163" s="466"/>
    </row>
    <row r="164" spans="1:6" x14ac:dyDescent="0.2">
      <c r="A164" s="466"/>
      <c r="B164" s="466"/>
      <c r="C164" s="466"/>
      <c r="D164" s="466"/>
      <c r="E164" s="466"/>
      <c r="F164" s="466"/>
    </row>
    <row r="165" spans="1:6" x14ac:dyDescent="0.2">
      <c r="A165" s="466"/>
      <c r="B165" s="466"/>
      <c r="C165" s="466"/>
      <c r="D165" s="466"/>
      <c r="E165" s="466"/>
      <c r="F165" s="466"/>
    </row>
    <row r="166" spans="1:6" x14ac:dyDescent="0.2">
      <c r="A166" s="466"/>
      <c r="B166" s="466"/>
      <c r="C166" s="466"/>
      <c r="D166" s="466"/>
      <c r="E166" s="466"/>
      <c r="F166" s="466"/>
    </row>
    <row r="167" spans="1:6" x14ac:dyDescent="0.2">
      <c r="A167" s="466"/>
      <c r="B167" s="466"/>
      <c r="C167" s="466"/>
      <c r="D167" s="466"/>
      <c r="E167" s="466"/>
      <c r="F167" s="466"/>
    </row>
    <row r="168" spans="1:6" x14ac:dyDescent="0.2">
      <c r="A168" s="466"/>
      <c r="B168" s="466"/>
      <c r="C168" s="466"/>
      <c r="D168" s="466"/>
      <c r="E168" s="466"/>
      <c r="F168" s="466"/>
    </row>
    <row r="169" spans="1:6" x14ac:dyDescent="0.2">
      <c r="A169" s="466"/>
      <c r="B169" s="466"/>
      <c r="C169" s="466"/>
      <c r="D169" s="466"/>
      <c r="E169" s="466"/>
      <c r="F169" s="466"/>
    </row>
    <row r="170" spans="1:6" x14ac:dyDescent="0.2">
      <c r="A170" s="466"/>
      <c r="B170" s="466"/>
      <c r="C170" s="466"/>
      <c r="D170" s="466"/>
      <c r="E170" s="466"/>
      <c r="F170" s="466"/>
    </row>
    <row r="171" spans="1:6" x14ac:dyDescent="0.2">
      <c r="A171" s="466"/>
      <c r="B171" s="466"/>
      <c r="C171" s="466"/>
      <c r="D171" s="466"/>
      <c r="E171" s="466"/>
      <c r="F171" s="466"/>
    </row>
    <row r="172" spans="1:6" x14ac:dyDescent="0.2">
      <c r="A172" s="466"/>
      <c r="B172" s="466"/>
      <c r="C172" s="466"/>
      <c r="D172" s="466"/>
      <c r="E172" s="466"/>
      <c r="F172" s="466"/>
    </row>
    <row r="173" spans="1:6" x14ac:dyDescent="0.2">
      <c r="A173" s="466"/>
      <c r="B173" s="466"/>
      <c r="C173" s="466"/>
      <c r="D173" s="466"/>
      <c r="E173" s="466"/>
      <c r="F173" s="466"/>
    </row>
    <row r="174" spans="1:6" x14ac:dyDescent="0.2">
      <c r="A174" s="466"/>
      <c r="B174" s="466"/>
      <c r="C174" s="466"/>
      <c r="D174" s="466"/>
      <c r="E174" s="466"/>
      <c r="F174" s="466"/>
    </row>
    <row r="175" spans="1:6" x14ac:dyDescent="0.2">
      <c r="A175" s="466"/>
      <c r="B175" s="466"/>
      <c r="C175" s="466"/>
      <c r="D175" s="466"/>
      <c r="E175" s="466"/>
      <c r="F175" s="466"/>
    </row>
    <row r="176" spans="1:6" x14ac:dyDescent="0.2">
      <c r="A176" s="466"/>
      <c r="B176" s="466"/>
      <c r="C176" s="466"/>
      <c r="D176" s="466"/>
      <c r="E176" s="466"/>
      <c r="F176" s="466"/>
    </row>
  </sheetData>
  <mergeCells count="4">
    <mergeCell ref="A1:F1"/>
    <mergeCell ref="A2:F2"/>
    <mergeCell ref="A3:F3"/>
    <mergeCell ref="A4:F4"/>
  </mergeCells>
  <printOptions horizontalCentered="1" gridLines="1"/>
  <pageMargins left="0.25" right="0.25" top="0.5" bottom="0.5" header="0.25" footer="0.25"/>
  <pageSetup paperSize="9" scale="63" orientation="portrait" horizontalDpi="1200" verticalDpi="1200" r:id="rId1"/>
  <headerFooter>
    <oddHeader>&amp;LOFFICE OF HEALTH CARE ACCESS&amp;CANNUAL REPORTING&amp;RTHE HOSPITAL OF CENTRAL CONNECTICUT</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3"/>
  <sheetViews>
    <sheetView zoomScaleNormal="100" workbookViewId="0">
      <selection activeCell="K12" sqref="K12"/>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2"/>
      <c r="B1" s="472"/>
      <c r="C1" s="472"/>
      <c r="D1" s="473"/>
      <c r="E1" s="473"/>
    </row>
    <row r="2" spans="1:8" s="30" customFormat="1" ht="15.75" customHeight="1" x14ac:dyDescent="0.25">
      <c r="A2" s="474" t="s">
        <v>0</v>
      </c>
      <c r="B2" s="474"/>
      <c r="C2" s="474"/>
      <c r="D2" s="474"/>
    </row>
    <row r="3" spans="1:8" s="30" customFormat="1" ht="15.75" customHeight="1" x14ac:dyDescent="0.25">
      <c r="A3" s="474" t="s">
        <v>1</v>
      </c>
      <c r="B3" s="474"/>
      <c r="C3" s="474"/>
      <c r="D3" s="474"/>
    </row>
    <row r="4" spans="1:8" s="30" customFormat="1" ht="15.75" customHeight="1" x14ac:dyDescent="0.25">
      <c r="A4" s="474" t="s">
        <v>325</v>
      </c>
      <c r="B4" s="474"/>
      <c r="C4" s="474"/>
      <c r="D4" s="474"/>
    </row>
    <row r="5" spans="1:8" s="30" customFormat="1" ht="15.75" customHeight="1" x14ac:dyDescent="0.25">
      <c r="A5" s="474" t="s">
        <v>326</v>
      </c>
      <c r="B5" s="474"/>
      <c r="C5" s="474"/>
      <c r="D5" s="474"/>
    </row>
    <row r="6" spans="1:8" s="30" customFormat="1" ht="16.5" customHeight="1" thickBot="1" x14ac:dyDescent="0.3">
      <c r="A6" s="32"/>
      <c r="B6" s="471"/>
      <c r="C6" s="471"/>
    </row>
    <row r="7" spans="1:8" ht="15.75" customHeight="1" x14ac:dyDescent="0.25">
      <c r="A7" s="33" t="s">
        <v>327</v>
      </c>
      <c r="B7" s="34" t="s">
        <v>328</v>
      </c>
      <c r="C7" s="35" t="s">
        <v>329</v>
      </c>
      <c r="D7" s="36" t="s">
        <v>330</v>
      </c>
      <c r="E7" s="37"/>
      <c r="F7" s="37"/>
      <c r="G7" s="37"/>
      <c r="H7" s="467"/>
    </row>
    <row r="8" spans="1:8" ht="15.75" customHeight="1" x14ac:dyDescent="0.25">
      <c r="A8" s="40"/>
      <c r="B8" s="41"/>
      <c r="C8" s="42" t="s">
        <v>331</v>
      </c>
      <c r="D8" s="43" t="s">
        <v>332</v>
      </c>
    </row>
    <row r="9" spans="1:8" ht="16.5" customHeight="1" thickBot="1" x14ac:dyDescent="0.3">
      <c r="A9" s="44" t="s">
        <v>5</v>
      </c>
      <c r="B9" s="45" t="s">
        <v>333</v>
      </c>
      <c r="C9" s="46" t="s">
        <v>334</v>
      </c>
      <c r="D9" s="47" t="s">
        <v>335</v>
      </c>
    </row>
    <row r="10" spans="1:8" ht="15.75" customHeight="1" x14ac:dyDescent="0.25">
      <c r="A10" s="48"/>
      <c r="B10" s="49"/>
      <c r="C10" s="49"/>
      <c r="D10" s="50"/>
    </row>
    <row r="11" spans="1:8" ht="15.75" x14ac:dyDescent="0.25">
      <c r="A11" s="51" t="s">
        <v>336</v>
      </c>
      <c r="B11" s="52" t="s">
        <v>0</v>
      </c>
      <c r="C11" s="53"/>
      <c r="D11" s="54"/>
    </row>
    <row r="12" spans="1:8" x14ac:dyDescent="0.2">
      <c r="A12" s="55">
        <v>1</v>
      </c>
      <c r="B12" s="38"/>
      <c r="C12" s="56" t="s">
        <v>337</v>
      </c>
      <c r="D12" s="57">
        <v>160133000</v>
      </c>
    </row>
    <row r="13" spans="1:8" x14ac:dyDescent="0.2">
      <c r="A13" s="55">
        <v>2</v>
      </c>
      <c r="B13" s="38"/>
      <c r="C13" s="56" t="s">
        <v>338</v>
      </c>
      <c r="D13" s="57">
        <v>0</v>
      </c>
    </row>
    <row r="14" spans="1:8" x14ac:dyDescent="0.2">
      <c r="A14" s="55">
        <v>3</v>
      </c>
      <c r="B14" s="38"/>
      <c r="C14" s="56" t="s">
        <v>339</v>
      </c>
      <c r="D14" s="57">
        <v>27229000</v>
      </c>
    </row>
    <row r="15" spans="1:8" x14ac:dyDescent="0.2">
      <c r="A15" s="55">
        <v>4</v>
      </c>
      <c r="B15" s="38"/>
      <c r="C15" s="56" t="s">
        <v>340</v>
      </c>
      <c r="D15" s="57">
        <v>22226000</v>
      </c>
    </row>
    <row r="16" spans="1:8" ht="15.75" thickBot="1" x14ac:dyDescent="0.25">
      <c r="A16" s="55">
        <v>5</v>
      </c>
      <c r="B16" s="38"/>
      <c r="C16" s="56" t="s">
        <v>341</v>
      </c>
      <c r="D16" s="57">
        <v>0</v>
      </c>
    </row>
    <row r="17" spans="1:4" ht="16.5" customHeight="1" thickBot="1" x14ac:dyDescent="0.25">
      <c r="A17" s="58"/>
      <c r="B17" s="59"/>
      <c r="C17" s="60" t="s">
        <v>342</v>
      </c>
      <c r="D17" s="61">
        <f>+D16+D15+D14+D13+D12</f>
        <v>209588000</v>
      </c>
    </row>
    <row r="18" spans="1:4" ht="16.5" customHeight="1" x14ac:dyDescent="0.25">
      <c r="A18" s="62"/>
      <c r="B18" s="63"/>
      <c r="C18" s="64"/>
      <c r="D18" s="65"/>
    </row>
    <row r="19" spans="1:4" ht="15.75" x14ac:dyDescent="0.25">
      <c r="A19" s="51" t="s">
        <v>343</v>
      </c>
      <c r="B19" s="52" t="s">
        <v>10</v>
      </c>
      <c r="C19" s="53"/>
      <c r="D19" s="54"/>
    </row>
    <row r="20" spans="1:4" x14ac:dyDescent="0.2">
      <c r="A20" s="55">
        <v>1</v>
      </c>
      <c r="B20" s="38"/>
      <c r="C20" s="56" t="s">
        <v>337</v>
      </c>
      <c r="D20" s="57">
        <v>0</v>
      </c>
    </row>
    <row r="21" spans="1:4" x14ac:dyDescent="0.2">
      <c r="A21" s="55">
        <v>2</v>
      </c>
      <c r="B21" s="38"/>
      <c r="C21" s="56" t="s">
        <v>338</v>
      </c>
      <c r="D21" s="57">
        <v>0</v>
      </c>
    </row>
    <row r="22" spans="1:4" x14ac:dyDescent="0.2">
      <c r="A22" s="55">
        <v>3</v>
      </c>
      <c r="B22" s="38"/>
      <c r="C22" s="56" t="s">
        <v>339</v>
      </c>
      <c r="D22" s="57">
        <v>0</v>
      </c>
    </row>
    <row r="23" spans="1:4" x14ac:dyDescent="0.2">
      <c r="A23" s="55">
        <v>4</v>
      </c>
      <c r="B23" s="38"/>
      <c r="C23" s="56" t="s">
        <v>340</v>
      </c>
      <c r="D23" s="57">
        <v>0</v>
      </c>
    </row>
    <row r="24" spans="1:4" ht="15.75" thickBot="1" x14ac:dyDescent="0.25">
      <c r="A24" s="55">
        <v>5</v>
      </c>
      <c r="B24" s="38"/>
      <c r="C24" s="56" t="s">
        <v>341</v>
      </c>
      <c r="D24" s="57">
        <v>0</v>
      </c>
    </row>
    <row r="25" spans="1:4" ht="16.5" customHeight="1" thickBot="1" x14ac:dyDescent="0.25">
      <c r="A25" s="58"/>
      <c r="B25" s="59"/>
      <c r="C25" s="60" t="s">
        <v>342</v>
      </c>
      <c r="D25" s="61">
        <f>+D24+D23+D22+D21+D20</f>
        <v>0</v>
      </c>
    </row>
    <row r="26" spans="1:4" ht="16.5" customHeight="1" x14ac:dyDescent="0.25">
      <c r="A26" s="62"/>
      <c r="B26" s="63"/>
      <c r="C26" s="64"/>
      <c r="D26" s="65"/>
    </row>
    <row r="27" spans="1:4" ht="15.75" x14ac:dyDescent="0.25">
      <c r="A27" s="51" t="s">
        <v>344</v>
      </c>
      <c r="B27" s="52" t="s">
        <v>40</v>
      </c>
      <c r="C27" s="53"/>
      <c r="D27" s="54"/>
    </row>
    <row r="28" spans="1:4" x14ac:dyDescent="0.2">
      <c r="A28" s="55">
        <v>1</v>
      </c>
      <c r="B28" s="38"/>
      <c r="C28" s="56" t="s">
        <v>337</v>
      </c>
      <c r="D28" s="57">
        <v>0</v>
      </c>
    </row>
    <row r="29" spans="1:4" x14ac:dyDescent="0.2">
      <c r="A29" s="55">
        <v>2</v>
      </c>
      <c r="B29" s="38"/>
      <c r="C29" s="56" t="s">
        <v>338</v>
      </c>
      <c r="D29" s="57">
        <v>0</v>
      </c>
    </row>
    <row r="30" spans="1:4" x14ac:dyDescent="0.2">
      <c r="A30" s="55">
        <v>3</v>
      </c>
      <c r="B30" s="38"/>
      <c r="C30" s="56" t="s">
        <v>339</v>
      </c>
      <c r="D30" s="57">
        <v>0</v>
      </c>
    </row>
    <row r="31" spans="1:4" x14ac:dyDescent="0.2">
      <c r="A31" s="55">
        <v>4</v>
      </c>
      <c r="B31" s="38"/>
      <c r="C31" s="56" t="s">
        <v>340</v>
      </c>
      <c r="D31" s="57">
        <v>0</v>
      </c>
    </row>
    <row r="32" spans="1:4" ht="15.75" thickBot="1" x14ac:dyDescent="0.25">
      <c r="A32" s="55">
        <v>5</v>
      </c>
      <c r="B32" s="38"/>
      <c r="C32" s="56" t="s">
        <v>341</v>
      </c>
      <c r="D32" s="57">
        <v>0</v>
      </c>
    </row>
    <row r="33" spans="1:4" ht="16.5" customHeight="1" thickBot="1" x14ac:dyDescent="0.25">
      <c r="A33" s="58"/>
      <c r="B33" s="59"/>
      <c r="C33" s="60" t="s">
        <v>342</v>
      </c>
      <c r="D33" s="61">
        <f>+D32+D31+D30+D29+D28</f>
        <v>0</v>
      </c>
    </row>
    <row r="34" spans="1:4" ht="16.5" customHeight="1" x14ac:dyDescent="0.25">
      <c r="A34" s="62"/>
      <c r="B34" s="63"/>
      <c r="C34" s="64"/>
      <c r="D34" s="65"/>
    </row>
    <row r="35" spans="1:4" ht="31.5" x14ac:dyDescent="0.25">
      <c r="A35" s="51" t="s">
        <v>345</v>
      </c>
      <c r="B35" s="52" t="s">
        <v>48</v>
      </c>
      <c r="C35" s="53"/>
      <c r="D35" s="54"/>
    </row>
    <row r="36" spans="1:4" x14ac:dyDescent="0.2">
      <c r="A36" s="55">
        <v>1</v>
      </c>
      <c r="B36" s="38"/>
      <c r="C36" s="56" t="s">
        <v>337</v>
      </c>
      <c r="D36" s="57">
        <v>0</v>
      </c>
    </row>
    <row r="37" spans="1:4" x14ac:dyDescent="0.2">
      <c r="A37" s="55">
        <v>2</v>
      </c>
      <c r="B37" s="38"/>
      <c r="C37" s="56" t="s">
        <v>338</v>
      </c>
      <c r="D37" s="57">
        <v>0</v>
      </c>
    </row>
    <row r="38" spans="1:4" x14ac:dyDescent="0.2">
      <c r="A38" s="55">
        <v>3</v>
      </c>
      <c r="B38" s="38"/>
      <c r="C38" s="56" t="s">
        <v>339</v>
      </c>
      <c r="D38" s="57">
        <v>0</v>
      </c>
    </row>
    <row r="39" spans="1:4" x14ac:dyDescent="0.2">
      <c r="A39" s="55">
        <v>4</v>
      </c>
      <c r="B39" s="38"/>
      <c r="C39" s="56" t="s">
        <v>340</v>
      </c>
      <c r="D39" s="57">
        <v>0</v>
      </c>
    </row>
    <row r="40" spans="1:4" ht="15.75" thickBot="1" x14ac:dyDescent="0.25">
      <c r="A40" s="55">
        <v>5</v>
      </c>
      <c r="B40" s="38"/>
      <c r="C40" s="56" t="s">
        <v>341</v>
      </c>
      <c r="D40" s="57">
        <v>0</v>
      </c>
    </row>
    <row r="41" spans="1:4" ht="16.5" customHeight="1" thickBot="1" x14ac:dyDescent="0.25">
      <c r="A41" s="58"/>
      <c r="B41" s="59"/>
      <c r="C41" s="60" t="s">
        <v>342</v>
      </c>
      <c r="D41" s="61">
        <f>+D40+D39+D38+D37+D36</f>
        <v>0</v>
      </c>
    </row>
    <row r="42" spans="1:4" ht="16.5" customHeight="1" x14ac:dyDescent="0.25">
      <c r="A42" s="62"/>
      <c r="B42" s="63"/>
      <c r="C42" s="64"/>
      <c r="D42" s="65"/>
    </row>
    <row r="43" spans="1:4" ht="15.75" x14ac:dyDescent="0.25">
      <c r="A43" s="51" t="s">
        <v>346</v>
      </c>
      <c r="B43" s="52" t="s">
        <v>57</v>
      </c>
      <c r="C43" s="53"/>
      <c r="D43" s="54"/>
    </row>
    <row r="44" spans="1:4" x14ac:dyDescent="0.2">
      <c r="A44" s="55">
        <v>1</v>
      </c>
      <c r="B44" s="38"/>
      <c r="C44" s="56" t="s">
        <v>337</v>
      </c>
      <c r="D44" s="57">
        <v>0</v>
      </c>
    </row>
    <row r="45" spans="1:4" x14ac:dyDescent="0.2">
      <c r="A45" s="55">
        <v>2</v>
      </c>
      <c r="B45" s="38"/>
      <c r="C45" s="56" t="s">
        <v>338</v>
      </c>
      <c r="D45" s="57">
        <v>0</v>
      </c>
    </row>
    <row r="46" spans="1:4" x14ac:dyDescent="0.2">
      <c r="A46" s="55">
        <v>3</v>
      </c>
      <c r="B46" s="38"/>
      <c r="C46" s="56" t="s">
        <v>339</v>
      </c>
      <c r="D46" s="57">
        <v>0</v>
      </c>
    </row>
    <row r="47" spans="1:4" x14ac:dyDescent="0.2">
      <c r="A47" s="55">
        <v>4</v>
      </c>
      <c r="B47" s="38"/>
      <c r="C47" s="56" t="s">
        <v>340</v>
      </c>
      <c r="D47" s="57">
        <v>0</v>
      </c>
    </row>
    <row r="48" spans="1:4" ht="15.75" thickBot="1" x14ac:dyDescent="0.25">
      <c r="A48" s="55">
        <v>5</v>
      </c>
      <c r="B48" s="38"/>
      <c r="C48" s="56" t="s">
        <v>341</v>
      </c>
      <c r="D48" s="57">
        <v>0</v>
      </c>
    </row>
    <row r="49" spans="1:4" ht="16.5" customHeight="1" thickBot="1" x14ac:dyDescent="0.25">
      <c r="A49" s="58"/>
      <c r="B49" s="59"/>
      <c r="C49" s="60" t="s">
        <v>342</v>
      </c>
      <c r="D49" s="61">
        <f>+D48+D47+D46+D45+D44</f>
        <v>0</v>
      </c>
    </row>
    <row r="50" spans="1:4" ht="16.5" customHeight="1" x14ac:dyDescent="0.25">
      <c r="A50" s="62"/>
      <c r="B50" s="63"/>
      <c r="C50" s="64"/>
      <c r="D50" s="65"/>
    </row>
    <row r="51" spans="1:4" ht="15.75" x14ac:dyDescent="0.25">
      <c r="A51" s="51" t="s">
        <v>347</v>
      </c>
      <c r="B51" s="52" t="s">
        <v>65</v>
      </c>
      <c r="C51" s="53"/>
      <c r="D51" s="54"/>
    </row>
    <row r="52" spans="1:4" x14ac:dyDescent="0.2">
      <c r="A52" s="55">
        <v>1</v>
      </c>
      <c r="B52" s="38"/>
      <c r="C52" s="56" t="s">
        <v>337</v>
      </c>
      <c r="D52" s="57">
        <v>0</v>
      </c>
    </row>
    <row r="53" spans="1:4" x14ac:dyDescent="0.2">
      <c r="A53" s="55">
        <v>2</v>
      </c>
      <c r="B53" s="38"/>
      <c r="C53" s="56" t="s">
        <v>338</v>
      </c>
      <c r="D53" s="57">
        <v>0</v>
      </c>
    </row>
    <row r="54" spans="1:4" x14ac:dyDescent="0.2">
      <c r="A54" s="55">
        <v>3</v>
      </c>
      <c r="B54" s="38"/>
      <c r="C54" s="56" t="s">
        <v>339</v>
      </c>
      <c r="D54" s="57">
        <v>0</v>
      </c>
    </row>
    <row r="55" spans="1:4" x14ac:dyDescent="0.2">
      <c r="A55" s="55">
        <v>4</v>
      </c>
      <c r="B55" s="38"/>
      <c r="C55" s="56" t="s">
        <v>340</v>
      </c>
      <c r="D55" s="57">
        <v>0</v>
      </c>
    </row>
    <row r="56" spans="1:4" ht="15.75" thickBot="1" x14ac:dyDescent="0.25">
      <c r="A56" s="55">
        <v>5</v>
      </c>
      <c r="B56" s="38"/>
      <c r="C56" s="56" t="s">
        <v>341</v>
      </c>
      <c r="D56" s="57">
        <v>0</v>
      </c>
    </row>
    <row r="57" spans="1:4" ht="16.5" customHeight="1" thickBot="1" x14ac:dyDescent="0.25">
      <c r="A57" s="58"/>
      <c r="B57" s="59"/>
      <c r="C57" s="60" t="s">
        <v>342</v>
      </c>
      <c r="D57" s="61">
        <f>+D56+D55+D54+D53+D52</f>
        <v>0</v>
      </c>
    </row>
    <row r="58" spans="1:4" ht="16.5" customHeight="1" x14ac:dyDescent="0.25">
      <c r="A58" s="62"/>
      <c r="B58" s="63"/>
      <c r="C58" s="64"/>
      <c r="D58" s="65"/>
    </row>
    <row r="59" spans="1:4" ht="15.75" x14ac:dyDescent="0.25">
      <c r="A59" s="51" t="s">
        <v>348</v>
      </c>
      <c r="B59" s="52" t="s">
        <v>80</v>
      </c>
      <c r="C59" s="53"/>
      <c r="D59" s="54"/>
    </row>
    <row r="60" spans="1:4" x14ac:dyDescent="0.2">
      <c r="A60" s="55">
        <v>1</v>
      </c>
      <c r="B60" s="38"/>
      <c r="C60" s="56" t="s">
        <v>337</v>
      </c>
      <c r="D60" s="57">
        <v>0</v>
      </c>
    </row>
    <row r="61" spans="1:4" x14ac:dyDescent="0.2">
      <c r="A61" s="55">
        <v>2</v>
      </c>
      <c r="B61" s="38"/>
      <c r="C61" s="56" t="s">
        <v>338</v>
      </c>
      <c r="D61" s="57">
        <v>0</v>
      </c>
    </row>
    <row r="62" spans="1:4" x14ac:dyDescent="0.2">
      <c r="A62" s="55">
        <v>3</v>
      </c>
      <c r="B62" s="38"/>
      <c r="C62" s="56" t="s">
        <v>339</v>
      </c>
      <c r="D62" s="57">
        <v>0</v>
      </c>
    </row>
    <row r="63" spans="1:4" x14ac:dyDescent="0.2">
      <c r="A63" s="55">
        <v>4</v>
      </c>
      <c r="B63" s="38"/>
      <c r="C63" s="56" t="s">
        <v>340</v>
      </c>
      <c r="D63" s="57">
        <v>0</v>
      </c>
    </row>
    <row r="64" spans="1:4" ht="15.75" thickBot="1" x14ac:dyDescent="0.25">
      <c r="A64" s="55">
        <v>5</v>
      </c>
      <c r="B64" s="38"/>
      <c r="C64" s="56" t="s">
        <v>341</v>
      </c>
      <c r="D64" s="57">
        <v>0</v>
      </c>
    </row>
    <row r="65" spans="1:4" ht="16.5" customHeight="1" thickBot="1" x14ac:dyDescent="0.25">
      <c r="A65" s="58"/>
      <c r="B65" s="59"/>
      <c r="C65" s="60" t="s">
        <v>342</v>
      </c>
      <c r="D65" s="61">
        <f>+D64+D63+D62+D61+D60</f>
        <v>0</v>
      </c>
    </row>
    <row r="66" spans="1:4" ht="16.5" customHeight="1" x14ac:dyDescent="0.25">
      <c r="A66" s="62"/>
      <c r="B66" s="63"/>
      <c r="C66" s="64"/>
      <c r="D66" s="65"/>
    </row>
    <row r="67" spans="1:4" ht="15.75" x14ac:dyDescent="0.25">
      <c r="A67" s="51" t="s">
        <v>349</v>
      </c>
      <c r="B67" s="52" t="s">
        <v>86</v>
      </c>
      <c r="C67" s="53"/>
      <c r="D67" s="54"/>
    </row>
    <row r="68" spans="1:4" x14ac:dyDescent="0.2">
      <c r="A68" s="55">
        <v>1</v>
      </c>
      <c r="B68" s="38"/>
      <c r="C68" s="56" t="s">
        <v>337</v>
      </c>
      <c r="D68" s="57">
        <v>0</v>
      </c>
    </row>
    <row r="69" spans="1:4" x14ac:dyDescent="0.2">
      <c r="A69" s="55">
        <v>2</v>
      </c>
      <c r="B69" s="38"/>
      <c r="C69" s="56" t="s">
        <v>338</v>
      </c>
      <c r="D69" s="57">
        <v>0</v>
      </c>
    </row>
    <row r="70" spans="1:4" x14ac:dyDescent="0.2">
      <c r="A70" s="55">
        <v>3</v>
      </c>
      <c r="B70" s="38"/>
      <c r="C70" s="56" t="s">
        <v>339</v>
      </c>
      <c r="D70" s="57">
        <v>0</v>
      </c>
    </row>
    <row r="71" spans="1:4" x14ac:dyDescent="0.2">
      <c r="A71" s="55">
        <v>4</v>
      </c>
      <c r="B71" s="38"/>
      <c r="C71" s="56" t="s">
        <v>340</v>
      </c>
      <c r="D71" s="57">
        <v>0</v>
      </c>
    </row>
    <row r="72" spans="1:4" ht="15.75" thickBot="1" x14ac:dyDescent="0.25">
      <c r="A72" s="55">
        <v>5</v>
      </c>
      <c r="B72" s="38"/>
      <c r="C72" s="56" t="s">
        <v>341</v>
      </c>
      <c r="D72" s="57">
        <v>0</v>
      </c>
    </row>
    <row r="73" spans="1:4" ht="16.5" customHeight="1" thickBot="1" x14ac:dyDescent="0.25">
      <c r="A73" s="58"/>
      <c r="B73" s="59"/>
      <c r="C73" s="60" t="s">
        <v>342</v>
      </c>
      <c r="D73" s="61">
        <f>+D72+D71+D70+D69+D68</f>
        <v>0</v>
      </c>
    </row>
    <row r="74" spans="1:4" ht="16.5" customHeight="1" x14ac:dyDescent="0.25">
      <c r="A74" s="62"/>
      <c r="B74" s="63"/>
      <c r="C74" s="64"/>
      <c r="D74" s="65"/>
    </row>
    <row r="75" spans="1:4" ht="15.75" x14ac:dyDescent="0.25">
      <c r="A75" s="51" t="s">
        <v>350</v>
      </c>
      <c r="B75" s="52" t="s">
        <v>93</v>
      </c>
      <c r="C75" s="53"/>
      <c r="D75" s="54"/>
    </row>
    <row r="76" spans="1:4" x14ac:dyDescent="0.2">
      <c r="A76" s="55">
        <v>1</v>
      </c>
      <c r="B76" s="38"/>
      <c r="C76" s="56" t="s">
        <v>337</v>
      </c>
      <c r="D76" s="57">
        <v>0</v>
      </c>
    </row>
    <row r="77" spans="1:4" x14ac:dyDescent="0.2">
      <c r="A77" s="55">
        <v>2</v>
      </c>
      <c r="B77" s="38"/>
      <c r="C77" s="56" t="s">
        <v>338</v>
      </c>
      <c r="D77" s="57">
        <v>0</v>
      </c>
    </row>
    <row r="78" spans="1:4" x14ac:dyDescent="0.2">
      <c r="A78" s="55">
        <v>3</v>
      </c>
      <c r="B78" s="38"/>
      <c r="C78" s="56" t="s">
        <v>339</v>
      </c>
      <c r="D78" s="57">
        <v>0</v>
      </c>
    </row>
    <row r="79" spans="1:4" x14ac:dyDescent="0.2">
      <c r="A79" s="55">
        <v>4</v>
      </c>
      <c r="B79" s="38"/>
      <c r="C79" s="56" t="s">
        <v>340</v>
      </c>
      <c r="D79" s="57">
        <v>0</v>
      </c>
    </row>
    <row r="80" spans="1:4" ht="15.75" thickBot="1" x14ac:dyDescent="0.25">
      <c r="A80" s="55">
        <v>5</v>
      </c>
      <c r="B80" s="38"/>
      <c r="C80" s="56" t="s">
        <v>341</v>
      </c>
      <c r="D80" s="57">
        <v>0</v>
      </c>
    </row>
    <row r="81" spans="1:4" ht="16.5" customHeight="1" thickBot="1" x14ac:dyDescent="0.25">
      <c r="A81" s="58"/>
      <c r="B81" s="59"/>
      <c r="C81" s="60" t="s">
        <v>342</v>
      </c>
      <c r="D81" s="61">
        <f>+D80+D79+D78+D77+D76</f>
        <v>0</v>
      </c>
    </row>
    <row r="82" spans="1:4" ht="16.5" customHeight="1" x14ac:dyDescent="0.25">
      <c r="A82" s="62"/>
      <c r="B82" s="63"/>
      <c r="C82" s="64"/>
      <c r="D82" s="65"/>
    </row>
    <row r="83" spans="1:4" ht="15.75" x14ac:dyDescent="0.25">
      <c r="A83" s="51" t="s">
        <v>351</v>
      </c>
      <c r="B83" s="52" t="s">
        <v>99</v>
      </c>
      <c r="C83" s="53"/>
      <c r="D83" s="54"/>
    </row>
    <row r="84" spans="1:4" x14ac:dyDescent="0.2">
      <c r="A84" s="55">
        <v>1</v>
      </c>
      <c r="B84" s="38"/>
      <c r="C84" s="56" t="s">
        <v>337</v>
      </c>
      <c r="D84" s="57">
        <v>0</v>
      </c>
    </row>
    <row r="85" spans="1:4" x14ac:dyDescent="0.2">
      <c r="A85" s="55">
        <v>2</v>
      </c>
      <c r="B85" s="38"/>
      <c r="C85" s="56" t="s">
        <v>338</v>
      </c>
      <c r="D85" s="57">
        <v>0</v>
      </c>
    </row>
    <row r="86" spans="1:4" x14ac:dyDescent="0.2">
      <c r="A86" s="55">
        <v>3</v>
      </c>
      <c r="B86" s="38"/>
      <c r="C86" s="56" t="s">
        <v>339</v>
      </c>
      <c r="D86" s="57">
        <v>0</v>
      </c>
    </row>
    <row r="87" spans="1:4" x14ac:dyDescent="0.2">
      <c r="A87" s="55">
        <v>4</v>
      </c>
      <c r="B87" s="38"/>
      <c r="C87" s="56" t="s">
        <v>340</v>
      </c>
      <c r="D87" s="57">
        <v>0</v>
      </c>
    </row>
    <row r="88" spans="1:4" ht="15.75" thickBot="1" x14ac:dyDescent="0.25">
      <c r="A88" s="55">
        <v>5</v>
      </c>
      <c r="B88" s="38"/>
      <c r="C88" s="56" t="s">
        <v>341</v>
      </c>
      <c r="D88" s="57">
        <v>0</v>
      </c>
    </row>
    <row r="89" spans="1:4" ht="16.5" customHeight="1" thickBot="1" x14ac:dyDescent="0.25">
      <c r="A89" s="58"/>
      <c r="B89" s="59"/>
      <c r="C89" s="60" t="s">
        <v>342</v>
      </c>
      <c r="D89" s="61">
        <f>+D88+D87+D86+D85+D84</f>
        <v>0</v>
      </c>
    </row>
    <row r="90" spans="1:4" ht="16.5" customHeight="1" x14ac:dyDescent="0.25">
      <c r="A90" s="62"/>
      <c r="B90" s="63"/>
      <c r="C90" s="64"/>
      <c r="D90" s="65"/>
    </row>
    <row r="91" spans="1:4" ht="31.5" x14ac:dyDescent="0.25">
      <c r="A91" s="51" t="s">
        <v>352</v>
      </c>
      <c r="B91" s="52" t="s">
        <v>104</v>
      </c>
      <c r="C91" s="53"/>
      <c r="D91" s="54"/>
    </row>
    <row r="92" spans="1:4" x14ac:dyDescent="0.2">
      <c r="A92" s="55">
        <v>1</v>
      </c>
      <c r="B92" s="38"/>
      <c r="C92" s="56" t="s">
        <v>337</v>
      </c>
      <c r="D92" s="57">
        <v>0</v>
      </c>
    </row>
    <row r="93" spans="1:4" x14ac:dyDescent="0.2">
      <c r="A93" s="55">
        <v>2</v>
      </c>
      <c r="B93" s="38"/>
      <c r="C93" s="56" t="s">
        <v>338</v>
      </c>
      <c r="D93" s="57">
        <v>0</v>
      </c>
    </row>
    <row r="94" spans="1:4" x14ac:dyDescent="0.2">
      <c r="A94" s="55">
        <v>3</v>
      </c>
      <c r="B94" s="38"/>
      <c r="C94" s="56" t="s">
        <v>339</v>
      </c>
      <c r="D94" s="57">
        <v>0</v>
      </c>
    </row>
    <row r="95" spans="1:4" x14ac:dyDescent="0.2">
      <c r="A95" s="55">
        <v>4</v>
      </c>
      <c r="B95" s="38"/>
      <c r="C95" s="56" t="s">
        <v>340</v>
      </c>
      <c r="D95" s="57">
        <v>0</v>
      </c>
    </row>
    <row r="96" spans="1:4" ht="15.75" thickBot="1" x14ac:dyDescent="0.25">
      <c r="A96" s="55">
        <v>5</v>
      </c>
      <c r="B96" s="38"/>
      <c r="C96" s="56" t="s">
        <v>341</v>
      </c>
      <c r="D96" s="57">
        <v>0</v>
      </c>
    </row>
    <row r="97" spans="1:4" ht="16.5" customHeight="1" thickBot="1" x14ac:dyDescent="0.25">
      <c r="A97" s="58"/>
      <c r="B97" s="59"/>
      <c r="C97" s="60" t="s">
        <v>342</v>
      </c>
      <c r="D97" s="61">
        <f>+D96+D95+D94+D93+D92</f>
        <v>0</v>
      </c>
    </row>
    <row r="98" spans="1:4" ht="16.5" customHeight="1" x14ac:dyDescent="0.25">
      <c r="A98" s="62"/>
      <c r="B98" s="63"/>
      <c r="C98" s="64"/>
      <c r="D98" s="65"/>
    </row>
    <row r="99" spans="1:4" ht="15.75" x14ac:dyDescent="0.25">
      <c r="A99" s="51" t="s">
        <v>353</v>
      </c>
      <c r="B99" s="52" t="s">
        <v>109</v>
      </c>
      <c r="C99" s="53"/>
      <c r="D99" s="54"/>
    </row>
    <row r="100" spans="1:4" x14ac:dyDescent="0.2">
      <c r="A100" s="55">
        <v>1</v>
      </c>
      <c r="B100" s="38"/>
      <c r="C100" s="56" t="s">
        <v>337</v>
      </c>
      <c r="D100" s="57">
        <v>0</v>
      </c>
    </row>
    <row r="101" spans="1:4" x14ac:dyDescent="0.2">
      <c r="A101" s="55">
        <v>2</v>
      </c>
      <c r="B101" s="38"/>
      <c r="C101" s="56" t="s">
        <v>338</v>
      </c>
      <c r="D101" s="57">
        <v>0</v>
      </c>
    </row>
    <row r="102" spans="1:4" x14ac:dyDescent="0.2">
      <c r="A102" s="55">
        <v>3</v>
      </c>
      <c r="B102" s="38"/>
      <c r="C102" s="56" t="s">
        <v>339</v>
      </c>
      <c r="D102" s="57">
        <v>0</v>
      </c>
    </row>
    <row r="103" spans="1:4" x14ac:dyDescent="0.2">
      <c r="A103" s="55">
        <v>4</v>
      </c>
      <c r="B103" s="38"/>
      <c r="C103" s="56" t="s">
        <v>340</v>
      </c>
      <c r="D103" s="57">
        <v>0</v>
      </c>
    </row>
    <row r="104" spans="1:4" ht="15.75" thickBot="1" x14ac:dyDescent="0.25">
      <c r="A104" s="55">
        <v>5</v>
      </c>
      <c r="B104" s="38"/>
      <c r="C104" s="56" t="s">
        <v>341</v>
      </c>
      <c r="D104" s="57">
        <v>0</v>
      </c>
    </row>
    <row r="105" spans="1:4" ht="16.5" customHeight="1" thickBot="1" x14ac:dyDescent="0.25">
      <c r="A105" s="58"/>
      <c r="B105" s="59"/>
      <c r="C105" s="60" t="s">
        <v>342</v>
      </c>
      <c r="D105" s="61">
        <f>+D104+D103+D102+D101+D100</f>
        <v>0</v>
      </c>
    </row>
    <row r="106" spans="1:4" ht="16.5" customHeight="1" x14ac:dyDescent="0.25">
      <c r="A106" s="62"/>
      <c r="B106" s="63"/>
      <c r="C106" s="64"/>
      <c r="D106" s="65"/>
    </row>
    <row r="107" spans="1:4" ht="15.75" x14ac:dyDescent="0.25">
      <c r="A107" s="51" t="s">
        <v>354</v>
      </c>
      <c r="B107" s="52" t="s">
        <v>117</v>
      </c>
      <c r="C107" s="53"/>
      <c r="D107" s="54"/>
    </row>
    <row r="108" spans="1:4" x14ac:dyDescent="0.2">
      <c r="A108" s="55">
        <v>1</v>
      </c>
      <c r="B108" s="38"/>
      <c r="C108" s="56" t="s">
        <v>337</v>
      </c>
      <c r="D108" s="57">
        <v>0</v>
      </c>
    </row>
    <row r="109" spans="1:4" x14ac:dyDescent="0.2">
      <c r="A109" s="55">
        <v>2</v>
      </c>
      <c r="B109" s="38"/>
      <c r="C109" s="56" t="s">
        <v>338</v>
      </c>
      <c r="D109" s="57">
        <v>0</v>
      </c>
    </row>
    <row r="110" spans="1:4" x14ac:dyDescent="0.2">
      <c r="A110" s="55">
        <v>3</v>
      </c>
      <c r="B110" s="38"/>
      <c r="C110" s="56" t="s">
        <v>339</v>
      </c>
      <c r="D110" s="57">
        <v>0</v>
      </c>
    </row>
    <row r="111" spans="1:4" x14ac:dyDescent="0.2">
      <c r="A111" s="55">
        <v>4</v>
      </c>
      <c r="B111" s="38"/>
      <c r="C111" s="56" t="s">
        <v>340</v>
      </c>
      <c r="D111" s="57">
        <v>0</v>
      </c>
    </row>
    <row r="112" spans="1:4" ht="15.75" thickBot="1" x14ac:dyDescent="0.25">
      <c r="A112" s="55">
        <v>5</v>
      </c>
      <c r="B112" s="38"/>
      <c r="C112" s="56" t="s">
        <v>341</v>
      </c>
      <c r="D112" s="57">
        <v>0</v>
      </c>
    </row>
    <row r="113" spans="1:4" ht="16.5" customHeight="1" thickBot="1" x14ac:dyDescent="0.25">
      <c r="A113" s="58"/>
      <c r="B113" s="59"/>
      <c r="C113" s="60" t="s">
        <v>342</v>
      </c>
      <c r="D113" s="61">
        <f>+D112+D111+D110+D109+D108</f>
        <v>0</v>
      </c>
    </row>
    <row r="114" spans="1:4" ht="16.5" customHeight="1" x14ac:dyDescent="0.25">
      <c r="A114" s="62"/>
      <c r="B114" s="63"/>
      <c r="C114" s="64"/>
      <c r="D114" s="65"/>
    </row>
    <row r="115" spans="1:4" ht="15.75" x14ac:dyDescent="0.25">
      <c r="A115" s="51" t="s">
        <v>355</v>
      </c>
      <c r="B115" s="52" t="s">
        <v>122</v>
      </c>
      <c r="C115" s="53"/>
      <c r="D115" s="54"/>
    </row>
    <row r="116" spans="1:4" x14ac:dyDescent="0.2">
      <c r="A116" s="55">
        <v>1</v>
      </c>
      <c r="B116" s="38"/>
      <c r="C116" s="56" t="s">
        <v>337</v>
      </c>
      <c r="D116" s="57">
        <v>0</v>
      </c>
    </row>
    <row r="117" spans="1:4" x14ac:dyDescent="0.2">
      <c r="A117" s="55">
        <v>2</v>
      </c>
      <c r="B117" s="38"/>
      <c r="C117" s="56" t="s">
        <v>338</v>
      </c>
      <c r="D117" s="57">
        <v>0</v>
      </c>
    </row>
    <row r="118" spans="1:4" x14ac:dyDescent="0.2">
      <c r="A118" s="55">
        <v>3</v>
      </c>
      <c r="B118" s="38"/>
      <c r="C118" s="56" t="s">
        <v>339</v>
      </c>
      <c r="D118" s="57">
        <v>0</v>
      </c>
    </row>
    <row r="119" spans="1:4" x14ac:dyDescent="0.2">
      <c r="A119" s="55">
        <v>4</v>
      </c>
      <c r="B119" s="38"/>
      <c r="C119" s="56" t="s">
        <v>340</v>
      </c>
      <c r="D119" s="57">
        <v>0</v>
      </c>
    </row>
    <row r="120" spans="1:4" ht="15.75" thickBot="1" x14ac:dyDescent="0.25">
      <c r="A120" s="55">
        <v>5</v>
      </c>
      <c r="B120" s="38"/>
      <c r="C120" s="56" t="s">
        <v>341</v>
      </c>
      <c r="D120" s="57">
        <v>0</v>
      </c>
    </row>
    <row r="121" spans="1:4" ht="16.5" customHeight="1" thickBot="1" x14ac:dyDescent="0.25">
      <c r="A121" s="58"/>
      <c r="B121" s="59"/>
      <c r="C121" s="60" t="s">
        <v>342</v>
      </c>
      <c r="D121" s="61">
        <f>+D120+D119+D118+D117+D116</f>
        <v>0</v>
      </c>
    </row>
    <row r="122" spans="1:4" ht="16.5" customHeight="1" x14ac:dyDescent="0.25">
      <c r="A122" s="62"/>
      <c r="B122" s="63"/>
      <c r="C122" s="64"/>
      <c r="D122" s="65"/>
    </row>
    <row r="123" spans="1:4" ht="31.5" x14ac:dyDescent="0.25">
      <c r="A123" s="51" t="s">
        <v>356</v>
      </c>
      <c r="B123" s="52" t="s">
        <v>129</v>
      </c>
      <c r="C123" s="53"/>
      <c r="D123" s="54"/>
    </row>
    <row r="124" spans="1:4" x14ac:dyDescent="0.2">
      <c r="A124" s="55">
        <v>1</v>
      </c>
      <c r="B124" s="38"/>
      <c r="C124" s="56" t="s">
        <v>337</v>
      </c>
      <c r="D124" s="57">
        <v>0</v>
      </c>
    </row>
    <row r="125" spans="1:4" x14ac:dyDescent="0.2">
      <c r="A125" s="55">
        <v>2</v>
      </c>
      <c r="B125" s="38"/>
      <c r="C125" s="56" t="s">
        <v>338</v>
      </c>
      <c r="D125" s="57">
        <v>0</v>
      </c>
    </row>
    <row r="126" spans="1:4" x14ac:dyDescent="0.2">
      <c r="A126" s="55">
        <v>3</v>
      </c>
      <c r="B126" s="38"/>
      <c r="C126" s="56" t="s">
        <v>339</v>
      </c>
      <c r="D126" s="57">
        <v>0</v>
      </c>
    </row>
    <row r="127" spans="1:4" x14ac:dyDescent="0.2">
      <c r="A127" s="55">
        <v>4</v>
      </c>
      <c r="B127" s="38"/>
      <c r="C127" s="56" t="s">
        <v>340</v>
      </c>
      <c r="D127" s="57">
        <v>0</v>
      </c>
    </row>
    <row r="128" spans="1:4" ht="15.75" thickBot="1" x14ac:dyDescent="0.25">
      <c r="A128" s="55">
        <v>5</v>
      </c>
      <c r="B128" s="38"/>
      <c r="C128" s="56" t="s">
        <v>341</v>
      </c>
      <c r="D128" s="57">
        <v>0</v>
      </c>
    </row>
    <row r="129" spans="1:4" ht="16.5" customHeight="1" thickBot="1" x14ac:dyDescent="0.25">
      <c r="A129" s="58"/>
      <c r="B129" s="59"/>
      <c r="C129" s="60" t="s">
        <v>342</v>
      </c>
      <c r="D129" s="61">
        <f>+D128+D127+D126+D125+D124</f>
        <v>0</v>
      </c>
    </row>
    <row r="130" spans="1:4" ht="16.5" customHeight="1" x14ac:dyDescent="0.25">
      <c r="A130" s="62"/>
      <c r="B130" s="63"/>
      <c r="C130" s="64"/>
      <c r="D130" s="65"/>
    </row>
    <row r="131" spans="1:4" ht="31.5" x14ac:dyDescent="0.25">
      <c r="A131" s="51" t="s">
        <v>357</v>
      </c>
      <c r="B131" s="52" t="s">
        <v>137</v>
      </c>
      <c r="C131" s="53"/>
      <c r="D131" s="54"/>
    </row>
    <row r="132" spans="1:4" x14ac:dyDescent="0.2">
      <c r="A132" s="55">
        <v>1</v>
      </c>
      <c r="B132" s="38"/>
      <c r="C132" s="56" t="s">
        <v>337</v>
      </c>
      <c r="D132" s="57">
        <v>0</v>
      </c>
    </row>
    <row r="133" spans="1:4" x14ac:dyDescent="0.2">
      <c r="A133" s="55">
        <v>2</v>
      </c>
      <c r="B133" s="38"/>
      <c r="C133" s="56" t="s">
        <v>338</v>
      </c>
      <c r="D133" s="57">
        <v>0</v>
      </c>
    </row>
    <row r="134" spans="1:4" x14ac:dyDescent="0.2">
      <c r="A134" s="55">
        <v>3</v>
      </c>
      <c r="B134" s="38"/>
      <c r="C134" s="56" t="s">
        <v>339</v>
      </c>
      <c r="D134" s="57">
        <v>0</v>
      </c>
    </row>
    <row r="135" spans="1:4" x14ac:dyDescent="0.2">
      <c r="A135" s="55">
        <v>4</v>
      </c>
      <c r="B135" s="38"/>
      <c r="C135" s="56" t="s">
        <v>340</v>
      </c>
      <c r="D135" s="57">
        <v>0</v>
      </c>
    </row>
    <row r="136" spans="1:4" ht="15.75" thickBot="1" x14ac:dyDescent="0.25">
      <c r="A136" s="55">
        <v>5</v>
      </c>
      <c r="B136" s="38"/>
      <c r="C136" s="56" t="s">
        <v>341</v>
      </c>
      <c r="D136" s="57">
        <v>0</v>
      </c>
    </row>
    <row r="137" spans="1:4" ht="16.5" customHeight="1" thickBot="1" x14ac:dyDescent="0.25">
      <c r="A137" s="58"/>
      <c r="B137" s="59"/>
      <c r="C137" s="60" t="s">
        <v>342</v>
      </c>
      <c r="D137" s="61">
        <f>+D136+D135+D134+D133+D132</f>
        <v>0</v>
      </c>
    </row>
    <row r="138" spans="1:4" ht="16.5" customHeight="1" x14ac:dyDescent="0.25">
      <c r="A138" s="62"/>
      <c r="B138" s="63"/>
      <c r="C138" s="64"/>
      <c r="D138" s="65"/>
    </row>
    <row r="139" spans="1:4" ht="15.75" x14ac:dyDescent="0.25">
      <c r="A139" s="51" t="s">
        <v>358</v>
      </c>
      <c r="B139" s="52" t="s">
        <v>146</v>
      </c>
      <c r="C139" s="53"/>
      <c r="D139" s="54"/>
    </row>
    <row r="140" spans="1:4" x14ac:dyDescent="0.2">
      <c r="A140" s="55">
        <v>1</v>
      </c>
      <c r="B140" s="38"/>
      <c r="C140" s="56" t="s">
        <v>337</v>
      </c>
      <c r="D140" s="57">
        <v>0</v>
      </c>
    </row>
    <row r="141" spans="1:4" x14ac:dyDescent="0.2">
      <c r="A141" s="55">
        <v>2</v>
      </c>
      <c r="B141" s="38"/>
      <c r="C141" s="56" t="s">
        <v>338</v>
      </c>
      <c r="D141" s="57">
        <v>0</v>
      </c>
    </row>
    <row r="142" spans="1:4" x14ac:dyDescent="0.2">
      <c r="A142" s="55">
        <v>3</v>
      </c>
      <c r="B142" s="38"/>
      <c r="C142" s="56" t="s">
        <v>339</v>
      </c>
      <c r="D142" s="57">
        <v>0</v>
      </c>
    </row>
    <row r="143" spans="1:4" x14ac:dyDescent="0.2">
      <c r="A143" s="55">
        <v>4</v>
      </c>
      <c r="B143" s="38"/>
      <c r="C143" s="56" t="s">
        <v>340</v>
      </c>
      <c r="D143" s="57">
        <v>0</v>
      </c>
    </row>
    <row r="144" spans="1:4" ht="15.75" thickBot="1" x14ac:dyDescent="0.25">
      <c r="A144" s="55">
        <v>5</v>
      </c>
      <c r="B144" s="38"/>
      <c r="C144" s="56" t="s">
        <v>341</v>
      </c>
      <c r="D144" s="57">
        <v>0</v>
      </c>
    </row>
    <row r="145" spans="1:4" ht="16.5" customHeight="1" thickBot="1" x14ac:dyDescent="0.25">
      <c r="A145" s="58"/>
      <c r="B145" s="59"/>
      <c r="C145" s="60" t="s">
        <v>342</v>
      </c>
      <c r="D145" s="61">
        <f>+D144+D143+D142+D141+D140</f>
        <v>0</v>
      </c>
    </row>
    <row r="146" spans="1:4" ht="16.5" customHeight="1" x14ac:dyDescent="0.25">
      <c r="A146" s="62"/>
      <c r="B146" s="63"/>
      <c r="C146" s="64"/>
      <c r="D146" s="65"/>
    </row>
    <row r="147" spans="1:4" ht="15.75" x14ac:dyDescent="0.25">
      <c r="A147" s="51" t="s">
        <v>359</v>
      </c>
      <c r="B147" s="52" t="s">
        <v>151</v>
      </c>
      <c r="C147" s="53"/>
      <c r="D147" s="54"/>
    </row>
    <row r="148" spans="1:4" x14ac:dyDescent="0.2">
      <c r="A148" s="55">
        <v>1</v>
      </c>
      <c r="B148" s="38"/>
      <c r="C148" s="56" t="s">
        <v>337</v>
      </c>
      <c r="D148" s="57">
        <v>0</v>
      </c>
    </row>
    <row r="149" spans="1:4" x14ac:dyDescent="0.2">
      <c r="A149" s="55">
        <v>2</v>
      </c>
      <c r="B149" s="38"/>
      <c r="C149" s="56" t="s">
        <v>338</v>
      </c>
      <c r="D149" s="57">
        <v>0</v>
      </c>
    </row>
    <row r="150" spans="1:4" x14ac:dyDescent="0.2">
      <c r="A150" s="55">
        <v>3</v>
      </c>
      <c r="B150" s="38"/>
      <c r="C150" s="56" t="s">
        <v>339</v>
      </c>
      <c r="D150" s="57">
        <v>0</v>
      </c>
    </row>
    <row r="151" spans="1:4" x14ac:dyDescent="0.2">
      <c r="A151" s="55">
        <v>4</v>
      </c>
      <c r="B151" s="38"/>
      <c r="C151" s="56" t="s">
        <v>340</v>
      </c>
      <c r="D151" s="57">
        <v>0</v>
      </c>
    </row>
    <row r="152" spans="1:4" ht="15.75" thickBot="1" x14ac:dyDescent="0.25">
      <c r="A152" s="55">
        <v>5</v>
      </c>
      <c r="B152" s="38"/>
      <c r="C152" s="56" t="s">
        <v>341</v>
      </c>
      <c r="D152" s="57">
        <v>0</v>
      </c>
    </row>
    <row r="153" spans="1:4" ht="16.5" customHeight="1" thickBot="1" x14ac:dyDescent="0.25">
      <c r="A153" s="58"/>
      <c r="B153" s="59"/>
      <c r="C153" s="60" t="s">
        <v>342</v>
      </c>
      <c r="D153" s="61">
        <f>+D152+D151+D150+D149+D148</f>
        <v>0</v>
      </c>
    </row>
    <row r="154" spans="1:4" ht="16.5" customHeight="1" x14ac:dyDescent="0.25">
      <c r="A154" s="62"/>
      <c r="B154" s="63"/>
      <c r="C154" s="64"/>
      <c r="D154" s="65"/>
    </row>
    <row r="155" spans="1:4" ht="15.75" x14ac:dyDescent="0.25">
      <c r="A155" s="51" t="s">
        <v>360</v>
      </c>
      <c r="B155" s="52" t="s">
        <v>160</v>
      </c>
      <c r="C155" s="53"/>
      <c r="D155" s="54"/>
    </row>
    <row r="156" spans="1:4" x14ac:dyDescent="0.2">
      <c r="A156" s="55">
        <v>1</v>
      </c>
      <c r="B156" s="38"/>
      <c r="C156" s="56" t="s">
        <v>337</v>
      </c>
      <c r="D156" s="57">
        <v>0</v>
      </c>
    </row>
    <row r="157" spans="1:4" x14ac:dyDescent="0.2">
      <c r="A157" s="55">
        <v>2</v>
      </c>
      <c r="B157" s="38"/>
      <c r="C157" s="56" t="s">
        <v>338</v>
      </c>
      <c r="D157" s="57">
        <v>0</v>
      </c>
    </row>
    <row r="158" spans="1:4" x14ac:dyDescent="0.2">
      <c r="A158" s="55">
        <v>3</v>
      </c>
      <c r="B158" s="38"/>
      <c r="C158" s="56" t="s">
        <v>339</v>
      </c>
      <c r="D158" s="57">
        <v>0</v>
      </c>
    </row>
    <row r="159" spans="1:4" x14ac:dyDescent="0.2">
      <c r="A159" s="55">
        <v>4</v>
      </c>
      <c r="B159" s="38"/>
      <c r="C159" s="56" t="s">
        <v>340</v>
      </c>
      <c r="D159" s="57">
        <v>0</v>
      </c>
    </row>
    <row r="160" spans="1:4" ht="15.75" thickBot="1" x14ac:dyDescent="0.25">
      <c r="A160" s="55">
        <v>5</v>
      </c>
      <c r="B160" s="38"/>
      <c r="C160" s="56" t="s">
        <v>341</v>
      </c>
      <c r="D160" s="57">
        <v>0</v>
      </c>
    </row>
    <row r="161" spans="1:4" ht="16.5" customHeight="1" thickBot="1" x14ac:dyDescent="0.25">
      <c r="A161" s="58"/>
      <c r="B161" s="59"/>
      <c r="C161" s="60" t="s">
        <v>342</v>
      </c>
      <c r="D161" s="61">
        <f>+D160+D159+D158+D157+D156</f>
        <v>0</v>
      </c>
    </row>
    <row r="162" spans="1:4" ht="16.5" customHeight="1" x14ac:dyDescent="0.25">
      <c r="A162" s="62"/>
      <c r="B162" s="63"/>
      <c r="C162" s="64"/>
      <c r="D162" s="65"/>
    </row>
    <row r="163" spans="1:4" ht="31.5" x14ac:dyDescent="0.25">
      <c r="A163" s="51" t="s">
        <v>361</v>
      </c>
      <c r="B163" s="52" t="s">
        <v>168</v>
      </c>
      <c r="C163" s="53"/>
      <c r="D163" s="54"/>
    </row>
    <row r="164" spans="1:4" x14ac:dyDescent="0.2">
      <c r="A164" s="55">
        <v>1</v>
      </c>
      <c r="B164" s="38"/>
      <c r="C164" s="56" t="s">
        <v>337</v>
      </c>
      <c r="D164" s="57">
        <v>0</v>
      </c>
    </row>
    <row r="165" spans="1:4" x14ac:dyDescent="0.2">
      <c r="A165" s="55">
        <v>2</v>
      </c>
      <c r="B165" s="38"/>
      <c r="C165" s="56" t="s">
        <v>338</v>
      </c>
      <c r="D165" s="57">
        <v>0</v>
      </c>
    </row>
    <row r="166" spans="1:4" x14ac:dyDescent="0.2">
      <c r="A166" s="55">
        <v>3</v>
      </c>
      <c r="B166" s="38"/>
      <c r="C166" s="56" t="s">
        <v>339</v>
      </c>
      <c r="D166" s="57">
        <v>0</v>
      </c>
    </row>
    <row r="167" spans="1:4" x14ac:dyDescent="0.2">
      <c r="A167" s="55">
        <v>4</v>
      </c>
      <c r="B167" s="38"/>
      <c r="C167" s="56" t="s">
        <v>340</v>
      </c>
      <c r="D167" s="57">
        <v>0</v>
      </c>
    </row>
    <row r="168" spans="1:4" ht="15.75" thickBot="1" x14ac:dyDescent="0.25">
      <c r="A168" s="55">
        <v>5</v>
      </c>
      <c r="B168" s="38"/>
      <c r="C168" s="56" t="s">
        <v>341</v>
      </c>
      <c r="D168" s="57">
        <v>0</v>
      </c>
    </row>
    <row r="169" spans="1:4" ht="16.5" customHeight="1" thickBot="1" x14ac:dyDescent="0.25">
      <c r="A169" s="58"/>
      <c r="B169" s="59"/>
      <c r="C169" s="60" t="s">
        <v>342</v>
      </c>
      <c r="D169" s="61">
        <f>+D168+D167+D166+D165+D164</f>
        <v>0</v>
      </c>
    </row>
    <row r="170" spans="1:4" ht="16.5" customHeight="1" x14ac:dyDescent="0.25">
      <c r="A170" s="62"/>
      <c r="B170" s="63"/>
      <c r="C170" s="64"/>
      <c r="D170" s="65"/>
    </row>
    <row r="171" spans="1:4" ht="15.75" x14ac:dyDescent="0.25">
      <c r="A171" s="51" t="s">
        <v>362</v>
      </c>
      <c r="B171" s="52" t="s">
        <v>176</v>
      </c>
      <c r="C171" s="53"/>
      <c r="D171" s="54"/>
    </row>
    <row r="172" spans="1:4" x14ac:dyDescent="0.2">
      <c r="A172" s="55">
        <v>1</v>
      </c>
      <c r="B172" s="38"/>
      <c r="C172" s="56" t="s">
        <v>337</v>
      </c>
      <c r="D172" s="57">
        <v>0</v>
      </c>
    </row>
    <row r="173" spans="1:4" x14ac:dyDescent="0.2">
      <c r="A173" s="55">
        <v>2</v>
      </c>
      <c r="B173" s="38"/>
      <c r="C173" s="56" t="s">
        <v>338</v>
      </c>
      <c r="D173" s="57">
        <v>0</v>
      </c>
    </row>
    <row r="174" spans="1:4" x14ac:dyDescent="0.2">
      <c r="A174" s="55">
        <v>3</v>
      </c>
      <c r="B174" s="38"/>
      <c r="C174" s="56" t="s">
        <v>339</v>
      </c>
      <c r="D174" s="57">
        <v>0</v>
      </c>
    </row>
    <row r="175" spans="1:4" x14ac:dyDescent="0.2">
      <c r="A175" s="55">
        <v>4</v>
      </c>
      <c r="B175" s="38"/>
      <c r="C175" s="56" t="s">
        <v>340</v>
      </c>
      <c r="D175" s="57">
        <v>0</v>
      </c>
    </row>
    <row r="176" spans="1:4" ht="15.75" thickBot="1" x14ac:dyDescent="0.25">
      <c r="A176" s="55">
        <v>5</v>
      </c>
      <c r="B176" s="38"/>
      <c r="C176" s="56" t="s">
        <v>341</v>
      </c>
      <c r="D176" s="57">
        <v>0</v>
      </c>
    </row>
    <row r="177" spans="1:4" ht="16.5" customHeight="1" thickBot="1" x14ac:dyDescent="0.25">
      <c r="A177" s="58"/>
      <c r="B177" s="59"/>
      <c r="C177" s="60" t="s">
        <v>342</v>
      </c>
      <c r="D177" s="61">
        <f>+D176+D175+D174+D173+D172</f>
        <v>0</v>
      </c>
    </row>
    <row r="178" spans="1:4" ht="16.5" customHeight="1" x14ac:dyDescent="0.25">
      <c r="A178" s="62"/>
      <c r="B178" s="63"/>
      <c r="C178" s="64"/>
      <c r="D178" s="65"/>
    </row>
    <row r="179" spans="1:4" ht="15.75" x14ac:dyDescent="0.25">
      <c r="A179" s="51" t="s">
        <v>363</v>
      </c>
      <c r="B179" s="52" t="s">
        <v>186</v>
      </c>
      <c r="C179" s="53"/>
      <c r="D179" s="54"/>
    </row>
    <row r="180" spans="1:4" x14ac:dyDescent="0.2">
      <c r="A180" s="55">
        <v>1</v>
      </c>
      <c r="B180" s="38"/>
      <c r="C180" s="56" t="s">
        <v>337</v>
      </c>
      <c r="D180" s="57">
        <v>0</v>
      </c>
    </row>
    <row r="181" spans="1:4" x14ac:dyDescent="0.2">
      <c r="A181" s="55">
        <v>2</v>
      </c>
      <c r="B181" s="38"/>
      <c r="C181" s="56" t="s">
        <v>338</v>
      </c>
      <c r="D181" s="57">
        <v>0</v>
      </c>
    </row>
    <row r="182" spans="1:4" x14ac:dyDescent="0.2">
      <c r="A182" s="55">
        <v>3</v>
      </c>
      <c r="B182" s="38"/>
      <c r="C182" s="56" t="s">
        <v>339</v>
      </c>
      <c r="D182" s="57">
        <v>0</v>
      </c>
    </row>
    <row r="183" spans="1:4" x14ac:dyDescent="0.2">
      <c r="A183" s="55">
        <v>4</v>
      </c>
      <c r="B183" s="38"/>
      <c r="C183" s="56" t="s">
        <v>340</v>
      </c>
      <c r="D183" s="57">
        <v>0</v>
      </c>
    </row>
    <row r="184" spans="1:4" ht="15.75" thickBot="1" x14ac:dyDescent="0.25">
      <c r="A184" s="55">
        <v>5</v>
      </c>
      <c r="B184" s="38"/>
      <c r="C184" s="56" t="s">
        <v>341</v>
      </c>
      <c r="D184" s="57">
        <v>0</v>
      </c>
    </row>
    <row r="185" spans="1:4" ht="16.5" customHeight="1" thickBot="1" x14ac:dyDescent="0.25">
      <c r="A185" s="58"/>
      <c r="B185" s="59"/>
      <c r="C185" s="60" t="s">
        <v>342</v>
      </c>
      <c r="D185" s="61">
        <f>+D184+D183+D182+D181+D180</f>
        <v>0</v>
      </c>
    </row>
    <row r="186" spans="1:4" ht="16.5" customHeight="1" x14ac:dyDescent="0.25">
      <c r="A186" s="62"/>
      <c r="B186" s="63"/>
      <c r="C186" s="64"/>
      <c r="D186" s="65"/>
    </row>
    <row r="187" spans="1:4" ht="15.75" x14ac:dyDescent="0.25">
      <c r="A187" s="51" t="s">
        <v>364</v>
      </c>
      <c r="B187" s="52" t="s">
        <v>192</v>
      </c>
      <c r="C187" s="53"/>
      <c r="D187" s="54"/>
    </row>
    <row r="188" spans="1:4" x14ac:dyDescent="0.2">
      <c r="A188" s="55">
        <v>1</v>
      </c>
      <c r="B188" s="38"/>
      <c r="C188" s="56" t="s">
        <v>337</v>
      </c>
      <c r="D188" s="57">
        <v>0</v>
      </c>
    </row>
    <row r="189" spans="1:4" x14ac:dyDescent="0.2">
      <c r="A189" s="55">
        <v>2</v>
      </c>
      <c r="B189" s="38"/>
      <c r="C189" s="56" t="s">
        <v>338</v>
      </c>
      <c r="D189" s="57">
        <v>0</v>
      </c>
    </row>
    <row r="190" spans="1:4" x14ac:dyDescent="0.2">
      <c r="A190" s="55">
        <v>3</v>
      </c>
      <c r="B190" s="38"/>
      <c r="C190" s="56" t="s">
        <v>339</v>
      </c>
      <c r="D190" s="57">
        <v>0</v>
      </c>
    </row>
    <row r="191" spans="1:4" x14ac:dyDescent="0.2">
      <c r="A191" s="55">
        <v>4</v>
      </c>
      <c r="B191" s="38"/>
      <c r="C191" s="56" t="s">
        <v>340</v>
      </c>
      <c r="D191" s="57">
        <v>0</v>
      </c>
    </row>
    <row r="192" spans="1:4" ht="15.75" thickBot="1" x14ac:dyDescent="0.25">
      <c r="A192" s="55">
        <v>5</v>
      </c>
      <c r="B192" s="38"/>
      <c r="C192" s="56" t="s">
        <v>341</v>
      </c>
      <c r="D192" s="57">
        <v>0</v>
      </c>
    </row>
    <row r="193" spans="1:4" ht="16.5" customHeight="1" thickBot="1" x14ac:dyDescent="0.25">
      <c r="A193" s="58"/>
      <c r="B193" s="59"/>
      <c r="C193" s="60" t="s">
        <v>342</v>
      </c>
      <c r="D193" s="61">
        <f>+D192+D191+D190+D189+D188</f>
        <v>0</v>
      </c>
    </row>
    <row r="194" spans="1:4" ht="16.5" customHeight="1" x14ac:dyDescent="0.25">
      <c r="A194" s="62"/>
      <c r="B194" s="63"/>
      <c r="C194" s="64"/>
      <c r="D194" s="65"/>
    </row>
    <row r="195" spans="1:4" ht="15.75" x14ac:dyDescent="0.25">
      <c r="A195" s="51" t="s">
        <v>365</v>
      </c>
      <c r="B195" s="52" t="s">
        <v>196</v>
      </c>
      <c r="C195" s="53"/>
      <c r="D195" s="54"/>
    </row>
    <row r="196" spans="1:4" x14ac:dyDescent="0.2">
      <c r="A196" s="55">
        <v>1</v>
      </c>
      <c r="B196" s="38"/>
      <c r="C196" s="56" t="s">
        <v>337</v>
      </c>
      <c r="D196" s="57">
        <v>0</v>
      </c>
    </row>
    <row r="197" spans="1:4" x14ac:dyDescent="0.2">
      <c r="A197" s="55">
        <v>2</v>
      </c>
      <c r="B197" s="38"/>
      <c r="C197" s="56" t="s">
        <v>338</v>
      </c>
      <c r="D197" s="57">
        <v>0</v>
      </c>
    </row>
    <row r="198" spans="1:4" x14ac:dyDescent="0.2">
      <c r="A198" s="55">
        <v>3</v>
      </c>
      <c r="B198" s="38"/>
      <c r="C198" s="56" t="s">
        <v>339</v>
      </c>
      <c r="D198" s="57">
        <v>0</v>
      </c>
    </row>
    <row r="199" spans="1:4" x14ac:dyDescent="0.2">
      <c r="A199" s="55">
        <v>4</v>
      </c>
      <c r="B199" s="38"/>
      <c r="C199" s="56" t="s">
        <v>340</v>
      </c>
      <c r="D199" s="57">
        <v>0</v>
      </c>
    </row>
    <row r="200" spans="1:4" ht="15.75" thickBot="1" x14ac:dyDescent="0.25">
      <c r="A200" s="55">
        <v>5</v>
      </c>
      <c r="B200" s="38"/>
      <c r="C200" s="56" t="s">
        <v>341</v>
      </c>
      <c r="D200" s="57">
        <v>0</v>
      </c>
    </row>
    <row r="201" spans="1:4" ht="16.5" customHeight="1" thickBot="1" x14ac:dyDescent="0.25">
      <c r="A201" s="58"/>
      <c r="B201" s="59"/>
      <c r="C201" s="60" t="s">
        <v>342</v>
      </c>
      <c r="D201" s="61">
        <f>+D200+D199+D198+D197+D196</f>
        <v>0</v>
      </c>
    </row>
    <row r="202" spans="1:4" ht="16.5" customHeight="1" x14ac:dyDescent="0.25">
      <c r="A202" s="62"/>
      <c r="B202" s="63"/>
      <c r="C202" s="64"/>
      <c r="D202" s="65"/>
    </row>
    <row r="203" spans="1:4" ht="15.75" x14ac:dyDescent="0.25">
      <c r="A203" s="51" t="s">
        <v>366</v>
      </c>
      <c r="B203" s="52" t="s">
        <v>201</v>
      </c>
      <c r="C203" s="53"/>
      <c r="D203" s="54"/>
    </row>
    <row r="204" spans="1:4" x14ac:dyDescent="0.2">
      <c r="A204" s="55">
        <v>1</v>
      </c>
      <c r="B204" s="38"/>
      <c r="C204" s="56" t="s">
        <v>337</v>
      </c>
      <c r="D204" s="57">
        <v>0</v>
      </c>
    </row>
    <row r="205" spans="1:4" x14ac:dyDescent="0.2">
      <c r="A205" s="55">
        <v>2</v>
      </c>
      <c r="B205" s="38"/>
      <c r="C205" s="56" t="s">
        <v>338</v>
      </c>
      <c r="D205" s="57">
        <v>0</v>
      </c>
    </row>
    <row r="206" spans="1:4" x14ac:dyDescent="0.2">
      <c r="A206" s="55">
        <v>3</v>
      </c>
      <c r="B206" s="38"/>
      <c r="C206" s="56" t="s">
        <v>339</v>
      </c>
      <c r="D206" s="57">
        <v>0</v>
      </c>
    </row>
    <row r="207" spans="1:4" x14ac:dyDescent="0.2">
      <c r="A207" s="55">
        <v>4</v>
      </c>
      <c r="B207" s="38"/>
      <c r="C207" s="56" t="s">
        <v>340</v>
      </c>
      <c r="D207" s="57">
        <v>0</v>
      </c>
    </row>
    <row r="208" spans="1:4" ht="15.75" thickBot="1" x14ac:dyDescent="0.25">
      <c r="A208" s="55">
        <v>5</v>
      </c>
      <c r="B208" s="38"/>
      <c r="C208" s="56" t="s">
        <v>341</v>
      </c>
      <c r="D208" s="57">
        <v>0</v>
      </c>
    </row>
    <row r="209" spans="1:4" ht="16.5" customHeight="1" thickBot="1" x14ac:dyDescent="0.25">
      <c r="A209" s="58"/>
      <c r="B209" s="59"/>
      <c r="C209" s="60" t="s">
        <v>342</v>
      </c>
      <c r="D209" s="61">
        <f>+D208+D207+D206+D205+D204</f>
        <v>0</v>
      </c>
    </row>
    <row r="210" spans="1:4" ht="16.5" customHeight="1" x14ac:dyDescent="0.25">
      <c r="A210" s="62"/>
      <c r="B210" s="63"/>
      <c r="C210" s="64"/>
      <c r="D210" s="65"/>
    </row>
    <row r="211" spans="1:4" ht="15.75" x14ac:dyDescent="0.25">
      <c r="A211" s="51" t="s">
        <v>367</v>
      </c>
      <c r="B211" s="52" t="s">
        <v>208</v>
      </c>
      <c r="C211" s="53"/>
      <c r="D211" s="54"/>
    </row>
    <row r="212" spans="1:4" x14ac:dyDescent="0.2">
      <c r="A212" s="55">
        <v>1</v>
      </c>
      <c r="B212" s="38"/>
      <c r="C212" s="56" t="s">
        <v>337</v>
      </c>
      <c r="D212" s="57">
        <v>0</v>
      </c>
    </row>
    <row r="213" spans="1:4" x14ac:dyDescent="0.2">
      <c r="A213" s="55">
        <v>2</v>
      </c>
      <c r="B213" s="38"/>
      <c r="C213" s="56" t="s">
        <v>338</v>
      </c>
      <c r="D213" s="57">
        <v>0</v>
      </c>
    </row>
    <row r="214" spans="1:4" x14ac:dyDescent="0.2">
      <c r="A214" s="55">
        <v>3</v>
      </c>
      <c r="B214" s="38"/>
      <c r="C214" s="56" t="s">
        <v>339</v>
      </c>
      <c r="D214" s="57">
        <v>0</v>
      </c>
    </row>
    <row r="215" spans="1:4" x14ac:dyDescent="0.2">
      <c r="A215" s="55">
        <v>4</v>
      </c>
      <c r="B215" s="38"/>
      <c r="C215" s="56" t="s">
        <v>340</v>
      </c>
      <c r="D215" s="57">
        <v>0</v>
      </c>
    </row>
    <row r="216" spans="1:4" ht="15.75" thickBot="1" x14ac:dyDescent="0.25">
      <c r="A216" s="55">
        <v>5</v>
      </c>
      <c r="B216" s="38"/>
      <c r="C216" s="56" t="s">
        <v>341</v>
      </c>
      <c r="D216" s="57">
        <v>0</v>
      </c>
    </row>
    <row r="217" spans="1:4" ht="16.5" customHeight="1" thickBot="1" x14ac:dyDescent="0.25">
      <c r="A217" s="58"/>
      <c r="B217" s="59"/>
      <c r="C217" s="60" t="s">
        <v>342</v>
      </c>
      <c r="D217" s="61">
        <f>+D216+D215+D214+D213+D212</f>
        <v>0</v>
      </c>
    </row>
    <row r="218" spans="1:4" ht="16.5" customHeight="1" x14ac:dyDescent="0.25">
      <c r="A218" s="62"/>
      <c r="B218" s="63"/>
      <c r="C218" s="64"/>
      <c r="D218" s="65"/>
    </row>
    <row r="219" spans="1:4" ht="15.75" x14ac:dyDescent="0.25">
      <c r="A219" s="51" t="s">
        <v>368</v>
      </c>
      <c r="B219" s="52" t="s">
        <v>219</v>
      </c>
      <c r="C219" s="53"/>
      <c r="D219" s="54"/>
    </row>
    <row r="220" spans="1:4" x14ac:dyDescent="0.2">
      <c r="A220" s="55">
        <v>1</v>
      </c>
      <c r="B220" s="38"/>
      <c r="C220" s="56" t="s">
        <v>337</v>
      </c>
      <c r="D220" s="57">
        <v>0</v>
      </c>
    </row>
    <row r="221" spans="1:4" x14ac:dyDescent="0.2">
      <c r="A221" s="55">
        <v>2</v>
      </c>
      <c r="B221" s="38"/>
      <c r="C221" s="56" t="s">
        <v>338</v>
      </c>
      <c r="D221" s="57">
        <v>0</v>
      </c>
    </row>
    <row r="222" spans="1:4" x14ac:dyDescent="0.2">
      <c r="A222" s="55">
        <v>3</v>
      </c>
      <c r="B222" s="38"/>
      <c r="C222" s="56" t="s">
        <v>339</v>
      </c>
      <c r="D222" s="57">
        <v>0</v>
      </c>
    </row>
    <row r="223" spans="1:4" x14ac:dyDescent="0.2">
      <c r="A223" s="55">
        <v>4</v>
      </c>
      <c r="B223" s="38"/>
      <c r="C223" s="56" t="s">
        <v>340</v>
      </c>
      <c r="D223" s="57">
        <v>0</v>
      </c>
    </row>
    <row r="224" spans="1:4" ht="15.75" thickBot="1" x14ac:dyDescent="0.25">
      <c r="A224" s="55">
        <v>5</v>
      </c>
      <c r="B224" s="38"/>
      <c r="C224" s="56" t="s">
        <v>341</v>
      </c>
      <c r="D224" s="57">
        <v>0</v>
      </c>
    </row>
    <row r="225" spans="1:4" ht="16.5" customHeight="1" thickBot="1" x14ac:dyDescent="0.25">
      <c r="A225" s="58"/>
      <c r="B225" s="59"/>
      <c r="C225" s="60" t="s">
        <v>342</v>
      </c>
      <c r="D225" s="61">
        <f>+D224+D223+D222+D221+D220</f>
        <v>0</v>
      </c>
    </row>
    <row r="226" spans="1:4" ht="16.5" customHeight="1" x14ac:dyDescent="0.25">
      <c r="A226" s="62"/>
      <c r="B226" s="63"/>
      <c r="C226" s="64"/>
      <c r="D226" s="65"/>
    </row>
    <row r="227" spans="1:4" ht="15.75" x14ac:dyDescent="0.25">
      <c r="A227" s="51" t="s">
        <v>369</v>
      </c>
      <c r="B227" s="52" t="s">
        <v>230</v>
      </c>
      <c r="C227" s="53"/>
      <c r="D227" s="54"/>
    </row>
    <row r="228" spans="1:4" x14ac:dyDescent="0.2">
      <c r="A228" s="55">
        <v>1</v>
      </c>
      <c r="B228" s="38"/>
      <c r="C228" s="56" t="s">
        <v>337</v>
      </c>
      <c r="D228" s="57">
        <v>0</v>
      </c>
    </row>
    <row r="229" spans="1:4" x14ac:dyDescent="0.2">
      <c r="A229" s="55">
        <v>2</v>
      </c>
      <c r="B229" s="38"/>
      <c r="C229" s="56" t="s">
        <v>338</v>
      </c>
      <c r="D229" s="57">
        <v>0</v>
      </c>
    </row>
    <row r="230" spans="1:4" x14ac:dyDescent="0.2">
      <c r="A230" s="55">
        <v>3</v>
      </c>
      <c r="B230" s="38"/>
      <c r="C230" s="56" t="s">
        <v>339</v>
      </c>
      <c r="D230" s="57">
        <v>0</v>
      </c>
    </row>
    <row r="231" spans="1:4" x14ac:dyDescent="0.2">
      <c r="A231" s="55">
        <v>4</v>
      </c>
      <c r="B231" s="38"/>
      <c r="C231" s="56" t="s">
        <v>340</v>
      </c>
      <c r="D231" s="57">
        <v>0</v>
      </c>
    </row>
    <row r="232" spans="1:4" ht="15.75" thickBot="1" x14ac:dyDescent="0.25">
      <c r="A232" s="55">
        <v>5</v>
      </c>
      <c r="B232" s="38"/>
      <c r="C232" s="56" t="s">
        <v>341</v>
      </c>
      <c r="D232" s="57">
        <v>0</v>
      </c>
    </row>
    <row r="233" spans="1:4" ht="16.5" customHeight="1" thickBot="1" x14ac:dyDescent="0.25">
      <c r="A233" s="58"/>
      <c r="B233" s="59"/>
      <c r="C233" s="60" t="s">
        <v>342</v>
      </c>
      <c r="D233" s="61">
        <f>+D232+D231+D230+D229+D228</f>
        <v>0</v>
      </c>
    </row>
    <row r="234" spans="1:4" ht="16.5" customHeight="1" x14ac:dyDescent="0.25">
      <c r="A234" s="62"/>
      <c r="B234" s="63"/>
      <c r="C234" s="64"/>
      <c r="D234" s="65"/>
    </row>
    <row r="235" spans="1:4" ht="15.75" x14ac:dyDescent="0.25">
      <c r="A235" s="51" t="s">
        <v>370</v>
      </c>
      <c r="B235" s="52" t="s">
        <v>234</v>
      </c>
      <c r="C235" s="53"/>
      <c r="D235" s="54"/>
    </row>
    <row r="236" spans="1:4" x14ac:dyDescent="0.2">
      <c r="A236" s="55">
        <v>1</v>
      </c>
      <c r="B236" s="38"/>
      <c r="C236" s="56" t="s">
        <v>337</v>
      </c>
      <c r="D236" s="57">
        <v>0</v>
      </c>
    </row>
    <row r="237" spans="1:4" x14ac:dyDescent="0.2">
      <c r="A237" s="55">
        <v>2</v>
      </c>
      <c r="B237" s="38"/>
      <c r="C237" s="56" t="s">
        <v>338</v>
      </c>
      <c r="D237" s="57">
        <v>0</v>
      </c>
    </row>
    <row r="238" spans="1:4" x14ac:dyDescent="0.2">
      <c r="A238" s="55">
        <v>3</v>
      </c>
      <c r="B238" s="38"/>
      <c r="C238" s="56" t="s">
        <v>339</v>
      </c>
      <c r="D238" s="57">
        <v>0</v>
      </c>
    </row>
    <row r="239" spans="1:4" x14ac:dyDescent="0.2">
      <c r="A239" s="55">
        <v>4</v>
      </c>
      <c r="B239" s="38"/>
      <c r="C239" s="56" t="s">
        <v>340</v>
      </c>
      <c r="D239" s="57">
        <v>0</v>
      </c>
    </row>
    <row r="240" spans="1:4" ht="15.75" thickBot="1" x14ac:dyDescent="0.25">
      <c r="A240" s="55">
        <v>5</v>
      </c>
      <c r="B240" s="38"/>
      <c r="C240" s="56" t="s">
        <v>341</v>
      </c>
      <c r="D240" s="57">
        <v>0</v>
      </c>
    </row>
    <row r="241" spans="1:4" ht="16.5" customHeight="1" thickBot="1" x14ac:dyDescent="0.25">
      <c r="A241" s="58"/>
      <c r="B241" s="59"/>
      <c r="C241" s="60" t="s">
        <v>342</v>
      </c>
      <c r="D241" s="61">
        <f>+D240+D239+D238+D237+D236</f>
        <v>0</v>
      </c>
    </row>
    <row r="242" spans="1:4" ht="16.5" customHeight="1" x14ac:dyDescent="0.25">
      <c r="A242" s="62"/>
      <c r="B242" s="63"/>
      <c r="C242" s="64"/>
      <c r="D242" s="65"/>
    </row>
    <row r="243" spans="1:4" ht="15.75" x14ac:dyDescent="0.25">
      <c r="A243" s="51" t="s">
        <v>371</v>
      </c>
      <c r="B243" s="52" t="s">
        <v>243</v>
      </c>
      <c r="C243" s="53"/>
      <c r="D243" s="54"/>
    </row>
    <row r="244" spans="1:4" x14ac:dyDescent="0.2">
      <c r="A244" s="55">
        <v>1</v>
      </c>
      <c r="B244" s="38"/>
      <c r="C244" s="56" t="s">
        <v>337</v>
      </c>
      <c r="D244" s="57">
        <v>0</v>
      </c>
    </row>
    <row r="245" spans="1:4" x14ac:dyDescent="0.2">
      <c r="A245" s="55">
        <v>2</v>
      </c>
      <c r="B245" s="38"/>
      <c r="C245" s="56" t="s">
        <v>338</v>
      </c>
      <c r="D245" s="57">
        <v>0</v>
      </c>
    </row>
    <row r="246" spans="1:4" x14ac:dyDescent="0.2">
      <c r="A246" s="55">
        <v>3</v>
      </c>
      <c r="B246" s="38"/>
      <c r="C246" s="56" t="s">
        <v>339</v>
      </c>
      <c r="D246" s="57">
        <v>0</v>
      </c>
    </row>
    <row r="247" spans="1:4" x14ac:dyDescent="0.2">
      <c r="A247" s="55">
        <v>4</v>
      </c>
      <c r="B247" s="38"/>
      <c r="C247" s="56" t="s">
        <v>340</v>
      </c>
      <c r="D247" s="57">
        <v>0</v>
      </c>
    </row>
    <row r="248" spans="1:4" ht="15.75" thickBot="1" x14ac:dyDescent="0.25">
      <c r="A248" s="55">
        <v>5</v>
      </c>
      <c r="B248" s="38"/>
      <c r="C248" s="56" t="s">
        <v>341</v>
      </c>
      <c r="D248" s="57">
        <v>0</v>
      </c>
    </row>
    <row r="249" spans="1:4" ht="16.5" customHeight="1" thickBot="1" x14ac:dyDescent="0.25">
      <c r="A249" s="58"/>
      <c r="B249" s="59"/>
      <c r="C249" s="60" t="s">
        <v>342</v>
      </c>
      <c r="D249" s="61">
        <f>+D248+D247+D246+D245+D244</f>
        <v>0</v>
      </c>
    </row>
    <row r="250" spans="1:4" ht="16.5" customHeight="1" x14ac:dyDescent="0.25">
      <c r="A250" s="62"/>
      <c r="B250" s="63"/>
      <c r="C250" s="64"/>
      <c r="D250" s="65"/>
    </row>
    <row r="251" spans="1:4" ht="15.75" x14ac:dyDescent="0.25">
      <c r="A251" s="51" t="s">
        <v>372</v>
      </c>
      <c r="B251" s="52" t="s">
        <v>247</v>
      </c>
      <c r="C251" s="53"/>
      <c r="D251" s="54"/>
    </row>
    <row r="252" spans="1:4" x14ac:dyDescent="0.2">
      <c r="A252" s="55">
        <v>1</v>
      </c>
      <c r="B252" s="38"/>
      <c r="C252" s="56" t="s">
        <v>337</v>
      </c>
      <c r="D252" s="57">
        <v>0</v>
      </c>
    </row>
    <row r="253" spans="1:4" x14ac:dyDescent="0.2">
      <c r="A253" s="55">
        <v>2</v>
      </c>
      <c r="B253" s="38"/>
      <c r="C253" s="56" t="s">
        <v>338</v>
      </c>
      <c r="D253" s="57">
        <v>0</v>
      </c>
    </row>
    <row r="254" spans="1:4" x14ac:dyDescent="0.2">
      <c r="A254" s="55">
        <v>3</v>
      </c>
      <c r="B254" s="38"/>
      <c r="C254" s="56" t="s">
        <v>339</v>
      </c>
      <c r="D254" s="57">
        <v>0</v>
      </c>
    </row>
    <row r="255" spans="1:4" x14ac:dyDescent="0.2">
      <c r="A255" s="55">
        <v>4</v>
      </c>
      <c r="B255" s="38"/>
      <c r="C255" s="56" t="s">
        <v>340</v>
      </c>
      <c r="D255" s="57">
        <v>0</v>
      </c>
    </row>
    <row r="256" spans="1:4" ht="15.75" thickBot="1" x14ac:dyDescent="0.25">
      <c r="A256" s="55">
        <v>5</v>
      </c>
      <c r="B256" s="38"/>
      <c r="C256" s="56" t="s">
        <v>341</v>
      </c>
      <c r="D256" s="57">
        <v>0</v>
      </c>
    </row>
    <row r="257" spans="1:4" ht="16.5" customHeight="1" thickBot="1" x14ac:dyDescent="0.25">
      <c r="A257" s="58"/>
      <c r="B257" s="59"/>
      <c r="C257" s="60" t="s">
        <v>342</v>
      </c>
      <c r="D257" s="61">
        <f>+D256+D255+D254+D253+D252</f>
        <v>0</v>
      </c>
    </row>
    <row r="258" spans="1:4" ht="16.5" customHeight="1" x14ac:dyDescent="0.25">
      <c r="A258" s="62"/>
      <c r="B258" s="63"/>
      <c r="C258" s="64"/>
      <c r="D258" s="65"/>
    </row>
    <row r="259" spans="1:4" ht="15.75" x14ac:dyDescent="0.25">
      <c r="A259" s="51" t="s">
        <v>373</v>
      </c>
      <c r="B259" s="52" t="s">
        <v>254</v>
      </c>
      <c r="C259" s="53"/>
      <c r="D259" s="54"/>
    </row>
    <row r="260" spans="1:4" x14ac:dyDescent="0.2">
      <c r="A260" s="55">
        <v>1</v>
      </c>
      <c r="B260" s="38"/>
      <c r="C260" s="56" t="s">
        <v>337</v>
      </c>
      <c r="D260" s="57">
        <v>0</v>
      </c>
    </row>
    <row r="261" spans="1:4" x14ac:dyDescent="0.2">
      <c r="A261" s="55">
        <v>2</v>
      </c>
      <c r="B261" s="38"/>
      <c r="C261" s="56" t="s">
        <v>338</v>
      </c>
      <c r="D261" s="57">
        <v>0</v>
      </c>
    </row>
    <row r="262" spans="1:4" x14ac:dyDescent="0.2">
      <c r="A262" s="55">
        <v>3</v>
      </c>
      <c r="B262" s="38"/>
      <c r="C262" s="56" t="s">
        <v>339</v>
      </c>
      <c r="D262" s="57">
        <v>0</v>
      </c>
    </row>
    <row r="263" spans="1:4" x14ac:dyDescent="0.2">
      <c r="A263" s="55">
        <v>4</v>
      </c>
      <c r="B263" s="38"/>
      <c r="C263" s="56" t="s">
        <v>340</v>
      </c>
      <c r="D263" s="57">
        <v>0</v>
      </c>
    </row>
    <row r="264" spans="1:4" ht="15.75" thickBot="1" x14ac:dyDescent="0.25">
      <c r="A264" s="55">
        <v>5</v>
      </c>
      <c r="B264" s="38"/>
      <c r="C264" s="56" t="s">
        <v>341</v>
      </c>
      <c r="D264" s="57">
        <v>0</v>
      </c>
    </row>
    <row r="265" spans="1:4" ht="16.5" customHeight="1" thickBot="1" x14ac:dyDescent="0.25">
      <c r="A265" s="58"/>
      <c r="B265" s="59"/>
      <c r="C265" s="60" t="s">
        <v>342</v>
      </c>
      <c r="D265" s="61">
        <f>+D264+D263+D262+D261+D260</f>
        <v>0</v>
      </c>
    </row>
    <row r="266" spans="1:4" ht="16.5" customHeight="1" x14ac:dyDescent="0.25">
      <c r="A266" s="62"/>
      <c r="B266" s="63"/>
      <c r="C266" s="64"/>
      <c r="D266" s="65"/>
    </row>
    <row r="267" spans="1:4" ht="47.25" x14ac:dyDescent="0.25">
      <c r="A267" s="51" t="s">
        <v>374</v>
      </c>
      <c r="B267" s="52" t="s">
        <v>260</v>
      </c>
      <c r="C267" s="53"/>
      <c r="D267" s="54"/>
    </row>
    <row r="268" spans="1:4" x14ac:dyDescent="0.2">
      <c r="A268" s="55">
        <v>1</v>
      </c>
      <c r="B268" s="38"/>
      <c r="C268" s="56" t="s">
        <v>337</v>
      </c>
      <c r="D268" s="57">
        <v>0</v>
      </c>
    </row>
    <row r="269" spans="1:4" x14ac:dyDescent="0.2">
      <c r="A269" s="55">
        <v>2</v>
      </c>
      <c r="B269" s="38"/>
      <c r="C269" s="56" t="s">
        <v>338</v>
      </c>
      <c r="D269" s="57">
        <v>0</v>
      </c>
    </row>
    <row r="270" spans="1:4" x14ac:dyDescent="0.2">
      <c r="A270" s="55">
        <v>3</v>
      </c>
      <c r="B270" s="38"/>
      <c r="C270" s="56" t="s">
        <v>339</v>
      </c>
      <c r="D270" s="57">
        <v>0</v>
      </c>
    </row>
    <row r="271" spans="1:4" x14ac:dyDescent="0.2">
      <c r="A271" s="55">
        <v>4</v>
      </c>
      <c r="B271" s="38"/>
      <c r="C271" s="56" t="s">
        <v>340</v>
      </c>
      <c r="D271" s="57">
        <v>0</v>
      </c>
    </row>
    <row r="272" spans="1:4" ht="15.75" thickBot="1" x14ac:dyDescent="0.25">
      <c r="A272" s="55">
        <v>5</v>
      </c>
      <c r="B272" s="38"/>
      <c r="C272" s="56" t="s">
        <v>341</v>
      </c>
      <c r="D272" s="57">
        <v>0</v>
      </c>
    </row>
    <row r="273" spans="1:4" ht="16.5" customHeight="1" thickBot="1" x14ac:dyDescent="0.25">
      <c r="A273" s="58"/>
      <c r="B273" s="59"/>
      <c r="C273" s="60" t="s">
        <v>342</v>
      </c>
      <c r="D273" s="61">
        <f>+D272+D271+D270+D269+D268</f>
        <v>0</v>
      </c>
    </row>
    <row r="274" spans="1:4" ht="16.5" customHeight="1" x14ac:dyDescent="0.25">
      <c r="A274" s="62"/>
      <c r="B274" s="63"/>
      <c r="C274" s="64"/>
      <c r="D274" s="65"/>
    </row>
    <row r="275" spans="1:4" ht="15.75" x14ac:dyDescent="0.25">
      <c r="A275" s="51" t="s">
        <v>375</v>
      </c>
      <c r="B275" s="52" t="s">
        <v>265</v>
      </c>
      <c r="C275" s="53"/>
      <c r="D275" s="54"/>
    </row>
    <row r="276" spans="1:4" x14ac:dyDescent="0.2">
      <c r="A276" s="55">
        <v>1</v>
      </c>
      <c r="B276" s="38"/>
      <c r="C276" s="56" t="s">
        <v>337</v>
      </c>
      <c r="D276" s="57">
        <v>0</v>
      </c>
    </row>
    <row r="277" spans="1:4" x14ac:dyDescent="0.2">
      <c r="A277" s="55">
        <v>2</v>
      </c>
      <c r="B277" s="38"/>
      <c r="C277" s="56" t="s">
        <v>338</v>
      </c>
      <c r="D277" s="57">
        <v>0</v>
      </c>
    </row>
    <row r="278" spans="1:4" x14ac:dyDescent="0.2">
      <c r="A278" s="55">
        <v>3</v>
      </c>
      <c r="B278" s="38"/>
      <c r="C278" s="56" t="s">
        <v>339</v>
      </c>
      <c r="D278" s="57">
        <v>0</v>
      </c>
    </row>
    <row r="279" spans="1:4" x14ac:dyDescent="0.2">
      <c r="A279" s="55">
        <v>4</v>
      </c>
      <c r="B279" s="38"/>
      <c r="C279" s="56" t="s">
        <v>340</v>
      </c>
      <c r="D279" s="57">
        <v>0</v>
      </c>
    </row>
    <row r="280" spans="1:4" ht="15.75" thickBot="1" x14ac:dyDescent="0.25">
      <c r="A280" s="55">
        <v>5</v>
      </c>
      <c r="B280" s="38"/>
      <c r="C280" s="56" t="s">
        <v>341</v>
      </c>
      <c r="D280" s="57">
        <v>0</v>
      </c>
    </row>
    <row r="281" spans="1:4" ht="16.5" customHeight="1" thickBot="1" x14ac:dyDescent="0.25">
      <c r="A281" s="58"/>
      <c r="B281" s="59"/>
      <c r="C281" s="60" t="s">
        <v>342</v>
      </c>
      <c r="D281" s="61">
        <f>+D280+D279+D278+D277+D276</f>
        <v>0</v>
      </c>
    </row>
    <row r="282" spans="1:4" ht="16.5" customHeight="1" x14ac:dyDescent="0.25">
      <c r="A282" s="62"/>
      <c r="B282" s="63"/>
      <c r="C282" s="64"/>
      <c r="D282" s="65"/>
    </row>
    <row r="283" spans="1:4" ht="15.75" x14ac:dyDescent="0.25">
      <c r="A283" s="51" t="s">
        <v>376</v>
      </c>
      <c r="B283" s="52" t="s">
        <v>273</v>
      </c>
      <c r="C283" s="53"/>
      <c r="D283" s="54"/>
    </row>
    <row r="284" spans="1:4" x14ac:dyDescent="0.2">
      <c r="A284" s="55">
        <v>1</v>
      </c>
      <c r="B284" s="38"/>
      <c r="C284" s="56" t="s">
        <v>337</v>
      </c>
      <c r="D284" s="57">
        <v>0</v>
      </c>
    </row>
    <row r="285" spans="1:4" x14ac:dyDescent="0.2">
      <c r="A285" s="55">
        <v>2</v>
      </c>
      <c r="B285" s="38"/>
      <c r="C285" s="56" t="s">
        <v>338</v>
      </c>
      <c r="D285" s="57">
        <v>0</v>
      </c>
    </row>
    <row r="286" spans="1:4" x14ac:dyDescent="0.2">
      <c r="A286" s="55">
        <v>3</v>
      </c>
      <c r="B286" s="38"/>
      <c r="C286" s="56" t="s">
        <v>339</v>
      </c>
      <c r="D286" s="57">
        <v>0</v>
      </c>
    </row>
    <row r="287" spans="1:4" x14ac:dyDescent="0.2">
      <c r="A287" s="55">
        <v>4</v>
      </c>
      <c r="B287" s="38"/>
      <c r="C287" s="56" t="s">
        <v>340</v>
      </c>
      <c r="D287" s="57">
        <v>0</v>
      </c>
    </row>
    <row r="288" spans="1:4" ht="15.75" thickBot="1" x14ac:dyDescent="0.25">
      <c r="A288" s="55">
        <v>5</v>
      </c>
      <c r="B288" s="38"/>
      <c r="C288" s="56" t="s">
        <v>341</v>
      </c>
      <c r="D288" s="57">
        <v>0</v>
      </c>
    </row>
    <row r="289" spans="1:4" ht="16.5" customHeight="1" thickBot="1" x14ac:dyDescent="0.25">
      <c r="A289" s="58"/>
      <c r="B289" s="59"/>
      <c r="C289" s="60" t="s">
        <v>342</v>
      </c>
      <c r="D289" s="61">
        <f>+D288+D287+D286+D285+D284</f>
        <v>0</v>
      </c>
    </row>
    <row r="290" spans="1:4" ht="16.5" customHeight="1" x14ac:dyDescent="0.25">
      <c r="A290" s="62"/>
      <c r="B290" s="63"/>
      <c r="C290" s="64"/>
      <c r="D290" s="65"/>
    </row>
    <row r="291" spans="1:4" ht="31.5" x14ac:dyDescent="0.25">
      <c r="A291" s="51" t="s">
        <v>377</v>
      </c>
      <c r="B291" s="52" t="s">
        <v>282</v>
      </c>
      <c r="C291" s="53"/>
      <c r="D291" s="54"/>
    </row>
    <row r="292" spans="1:4" x14ac:dyDescent="0.2">
      <c r="A292" s="55">
        <v>1</v>
      </c>
      <c r="B292" s="38"/>
      <c r="C292" s="56" t="s">
        <v>337</v>
      </c>
      <c r="D292" s="57">
        <v>0</v>
      </c>
    </row>
    <row r="293" spans="1:4" x14ac:dyDescent="0.2">
      <c r="A293" s="55">
        <v>2</v>
      </c>
      <c r="B293" s="38"/>
      <c r="C293" s="56" t="s">
        <v>338</v>
      </c>
      <c r="D293" s="57">
        <v>0</v>
      </c>
    </row>
    <row r="294" spans="1:4" x14ac:dyDescent="0.2">
      <c r="A294" s="55">
        <v>3</v>
      </c>
      <c r="B294" s="38"/>
      <c r="C294" s="56" t="s">
        <v>339</v>
      </c>
      <c r="D294" s="57">
        <v>0</v>
      </c>
    </row>
    <row r="295" spans="1:4" x14ac:dyDescent="0.2">
      <c r="A295" s="55">
        <v>4</v>
      </c>
      <c r="B295" s="38"/>
      <c r="C295" s="56" t="s">
        <v>340</v>
      </c>
      <c r="D295" s="57">
        <v>0</v>
      </c>
    </row>
    <row r="296" spans="1:4" ht="15.75" thickBot="1" x14ac:dyDescent="0.25">
      <c r="A296" s="55">
        <v>5</v>
      </c>
      <c r="B296" s="38"/>
      <c r="C296" s="56" t="s">
        <v>341</v>
      </c>
      <c r="D296" s="57">
        <v>0</v>
      </c>
    </row>
    <row r="297" spans="1:4" ht="16.5" customHeight="1" thickBot="1" x14ac:dyDescent="0.25">
      <c r="A297" s="58"/>
      <c r="B297" s="59"/>
      <c r="C297" s="60" t="s">
        <v>342</v>
      </c>
      <c r="D297" s="61">
        <f>+D296+D295+D294+D293+D292</f>
        <v>0</v>
      </c>
    </row>
    <row r="298" spans="1:4" ht="16.5" customHeight="1" x14ac:dyDescent="0.25">
      <c r="A298" s="62"/>
      <c r="B298" s="63"/>
      <c r="C298" s="64"/>
      <c r="D298" s="65"/>
    </row>
    <row r="299" spans="1:4" ht="15.75" x14ac:dyDescent="0.25">
      <c r="A299" s="51" t="s">
        <v>378</v>
      </c>
      <c r="B299" s="52" t="s">
        <v>286</v>
      </c>
      <c r="C299" s="53"/>
      <c r="D299" s="54"/>
    </row>
    <row r="300" spans="1:4" x14ac:dyDescent="0.2">
      <c r="A300" s="55">
        <v>1</v>
      </c>
      <c r="B300" s="38"/>
      <c r="C300" s="56" t="s">
        <v>337</v>
      </c>
      <c r="D300" s="57">
        <v>0</v>
      </c>
    </row>
    <row r="301" spans="1:4" x14ac:dyDescent="0.2">
      <c r="A301" s="55">
        <v>2</v>
      </c>
      <c r="B301" s="38"/>
      <c r="C301" s="56" t="s">
        <v>338</v>
      </c>
      <c r="D301" s="57">
        <v>0</v>
      </c>
    </row>
    <row r="302" spans="1:4" x14ac:dyDescent="0.2">
      <c r="A302" s="55">
        <v>3</v>
      </c>
      <c r="B302" s="38"/>
      <c r="C302" s="56" t="s">
        <v>339</v>
      </c>
      <c r="D302" s="57">
        <v>0</v>
      </c>
    </row>
    <row r="303" spans="1:4" x14ac:dyDescent="0.2">
      <c r="A303" s="55">
        <v>4</v>
      </c>
      <c r="B303" s="38"/>
      <c r="C303" s="56" t="s">
        <v>340</v>
      </c>
      <c r="D303" s="57">
        <v>0</v>
      </c>
    </row>
    <row r="304" spans="1:4" ht="15.75" thickBot="1" x14ac:dyDescent="0.25">
      <c r="A304" s="55">
        <v>5</v>
      </c>
      <c r="B304" s="38"/>
      <c r="C304" s="56" t="s">
        <v>341</v>
      </c>
      <c r="D304" s="57">
        <v>0</v>
      </c>
    </row>
    <row r="305" spans="1:4" ht="16.5" customHeight="1" thickBot="1" x14ac:dyDescent="0.25">
      <c r="A305" s="58"/>
      <c r="B305" s="59"/>
      <c r="C305" s="60" t="s">
        <v>342</v>
      </c>
      <c r="D305" s="61">
        <f>+D304+D303+D302+D301+D300</f>
        <v>0</v>
      </c>
    </row>
    <row r="306" spans="1:4" ht="16.5" customHeight="1" x14ac:dyDescent="0.25">
      <c r="A306" s="62"/>
      <c r="B306" s="63"/>
      <c r="C306" s="64"/>
      <c r="D306" s="65"/>
    </row>
    <row r="307" spans="1:4" ht="15.75" x14ac:dyDescent="0.25">
      <c r="A307" s="51" t="s">
        <v>379</v>
      </c>
      <c r="B307" s="52" t="s">
        <v>291</v>
      </c>
      <c r="C307" s="53"/>
      <c r="D307" s="54"/>
    </row>
    <row r="308" spans="1:4" x14ac:dyDescent="0.2">
      <c r="A308" s="55">
        <v>1</v>
      </c>
      <c r="B308" s="38"/>
      <c r="C308" s="56" t="s">
        <v>337</v>
      </c>
      <c r="D308" s="57">
        <v>0</v>
      </c>
    </row>
    <row r="309" spans="1:4" x14ac:dyDescent="0.2">
      <c r="A309" s="55">
        <v>2</v>
      </c>
      <c r="B309" s="38"/>
      <c r="C309" s="56" t="s">
        <v>338</v>
      </c>
      <c r="D309" s="57">
        <v>0</v>
      </c>
    </row>
    <row r="310" spans="1:4" x14ac:dyDescent="0.2">
      <c r="A310" s="55">
        <v>3</v>
      </c>
      <c r="B310" s="38"/>
      <c r="C310" s="56" t="s">
        <v>339</v>
      </c>
      <c r="D310" s="57">
        <v>0</v>
      </c>
    </row>
    <row r="311" spans="1:4" x14ac:dyDescent="0.2">
      <c r="A311" s="55">
        <v>4</v>
      </c>
      <c r="B311" s="38"/>
      <c r="C311" s="56" t="s">
        <v>340</v>
      </c>
      <c r="D311" s="57">
        <v>0</v>
      </c>
    </row>
    <row r="312" spans="1:4" ht="15.75" thickBot="1" x14ac:dyDescent="0.25">
      <c r="A312" s="55">
        <v>5</v>
      </c>
      <c r="B312" s="38"/>
      <c r="C312" s="56" t="s">
        <v>341</v>
      </c>
      <c r="D312" s="57">
        <v>0</v>
      </c>
    </row>
    <row r="313" spans="1:4" ht="16.5" customHeight="1" thickBot="1" x14ac:dyDescent="0.25">
      <c r="A313" s="58"/>
      <c r="B313" s="59"/>
      <c r="C313" s="60" t="s">
        <v>342</v>
      </c>
      <c r="D313" s="61">
        <f>+D312+D311+D310+D309+D308</f>
        <v>0</v>
      </c>
    </row>
    <row r="314" spans="1:4" ht="16.5" customHeight="1" x14ac:dyDescent="0.25">
      <c r="A314" s="62"/>
      <c r="B314" s="63"/>
      <c r="C314" s="64"/>
      <c r="D314" s="65"/>
    </row>
    <row r="315" spans="1:4" ht="15.75" x14ac:dyDescent="0.25">
      <c r="A315" s="51" t="s">
        <v>380</v>
      </c>
      <c r="B315" s="52" t="s">
        <v>298</v>
      </c>
      <c r="C315" s="53"/>
      <c r="D315" s="54"/>
    </row>
    <row r="316" spans="1:4" x14ac:dyDescent="0.2">
      <c r="A316" s="55">
        <v>1</v>
      </c>
      <c r="B316" s="38"/>
      <c r="C316" s="56" t="s">
        <v>337</v>
      </c>
      <c r="D316" s="57">
        <v>0</v>
      </c>
    </row>
    <row r="317" spans="1:4" x14ac:dyDescent="0.2">
      <c r="A317" s="55">
        <v>2</v>
      </c>
      <c r="B317" s="38"/>
      <c r="C317" s="56" t="s">
        <v>338</v>
      </c>
      <c r="D317" s="57">
        <v>0</v>
      </c>
    </row>
    <row r="318" spans="1:4" x14ac:dyDescent="0.2">
      <c r="A318" s="55">
        <v>3</v>
      </c>
      <c r="B318" s="38"/>
      <c r="C318" s="56" t="s">
        <v>339</v>
      </c>
      <c r="D318" s="57">
        <v>0</v>
      </c>
    </row>
    <row r="319" spans="1:4" x14ac:dyDescent="0.2">
      <c r="A319" s="55">
        <v>4</v>
      </c>
      <c r="B319" s="38"/>
      <c r="C319" s="56" t="s">
        <v>340</v>
      </c>
      <c r="D319" s="57">
        <v>0</v>
      </c>
    </row>
    <row r="320" spans="1:4" ht="15.75" thickBot="1" x14ac:dyDescent="0.25">
      <c r="A320" s="55">
        <v>5</v>
      </c>
      <c r="B320" s="38"/>
      <c r="C320" s="56" t="s">
        <v>341</v>
      </c>
      <c r="D320" s="57">
        <v>0</v>
      </c>
    </row>
    <row r="321" spans="1:4" ht="16.5" customHeight="1" thickBot="1" x14ac:dyDescent="0.25">
      <c r="A321" s="58"/>
      <c r="B321" s="59"/>
      <c r="C321" s="60" t="s">
        <v>342</v>
      </c>
      <c r="D321" s="61">
        <f>+D320+D319+D318+D317+D316</f>
        <v>0</v>
      </c>
    </row>
    <row r="322" spans="1:4" ht="16.5" customHeight="1" x14ac:dyDescent="0.25">
      <c r="A322" s="62"/>
      <c r="B322" s="63"/>
      <c r="C322" s="64"/>
      <c r="D322" s="65"/>
    </row>
    <row r="323" spans="1:4" ht="31.5" x14ac:dyDescent="0.25">
      <c r="A323" s="51" t="s">
        <v>381</v>
      </c>
      <c r="B323" s="52" t="s">
        <v>302</v>
      </c>
      <c r="C323" s="53"/>
      <c r="D323" s="54"/>
    </row>
    <row r="324" spans="1:4" x14ac:dyDescent="0.2">
      <c r="A324" s="55">
        <v>1</v>
      </c>
      <c r="B324" s="38"/>
      <c r="C324" s="56" t="s">
        <v>337</v>
      </c>
      <c r="D324" s="57">
        <v>0</v>
      </c>
    </row>
    <row r="325" spans="1:4" x14ac:dyDescent="0.2">
      <c r="A325" s="55">
        <v>2</v>
      </c>
      <c r="B325" s="38"/>
      <c r="C325" s="56" t="s">
        <v>338</v>
      </c>
      <c r="D325" s="57">
        <v>0</v>
      </c>
    </row>
    <row r="326" spans="1:4" x14ac:dyDescent="0.2">
      <c r="A326" s="55">
        <v>3</v>
      </c>
      <c r="B326" s="38"/>
      <c r="C326" s="56" t="s">
        <v>339</v>
      </c>
      <c r="D326" s="57">
        <v>0</v>
      </c>
    </row>
    <row r="327" spans="1:4" x14ac:dyDescent="0.2">
      <c r="A327" s="55">
        <v>4</v>
      </c>
      <c r="B327" s="38"/>
      <c r="C327" s="56" t="s">
        <v>340</v>
      </c>
      <c r="D327" s="57">
        <v>0</v>
      </c>
    </row>
    <row r="328" spans="1:4" ht="15.75" thickBot="1" x14ac:dyDescent="0.25">
      <c r="A328" s="55">
        <v>5</v>
      </c>
      <c r="B328" s="38"/>
      <c r="C328" s="56" t="s">
        <v>341</v>
      </c>
      <c r="D328" s="57">
        <v>0</v>
      </c>
    </row>
    <row r="329" spans="1:4" ht="16.5" customHeight="1" thickBot="1" x14ac:dyDescent="0.25">
      <c r="A329" s="58"/>
      <c r="B329" s="59"/>
      <c r="C329" s="60" t="s">
        <v>342</v>
      </c>
      <c r="D329" s="61">
        <f>+D328+D327+D326+D325+D324</f>
        <v>0</v>
      </c>
    </row>
    <row r="330" spans="1:4" ht="16.5" customHeight="1" x14ac:dyDescent="0.25">
      <c r="A330" s="62"/>
      <c r="B330" s="63"/>
      <c r="C330" s="64"/>
      <c r="D330" s="65"/>
    </row>
    <row r="331" spans="1:4" ht="15.75" x14ac:dyDescent="0.25">
      <c r="A331" s="51" t="s">
        <v>382</v>
      </c>
      <c r="B331" s="52" t="s">
        <v>304</v>
      </c>
      <c r="C331" s="53"/>
      <c r="D331" s="54"/>
    </row>
    <row r="332" spans="1:4" x14ac:dyDescent="0.2">
      <c r="A332" s="55">
        <v>1</v>
      </c>
      <c r="B332" s="38"/>
      <c r="C332" s="56" t="s">
        <v>337</v>
      </c>
      <c r="D332" s="57">
        <v>0</v>
      </c>
    </row>
    <row r="333" spans="1:4" x14ac:dyDescent="0.2">
      <c r="A333" s="55">
        <v>2</v>
      </c>
      <c r="B333" s="38"/>
      <c r="C333" s="56" t="s">
        <v>338</v>
      </c>
      <c r="D333" s="57">
        <v>0</v>
      </c>
    </row>
    <row r="334" spans="1:4" x14ac:dyDescent="0.2">
      <c r="A334" s="55">
        <v>3</v>
      </c>
      <c r="B334" s="38"/>
      <c r="C334" s="56" t="s">
        <v>339</v>
      </c>
      <c r="D334" s="57">
        <v>0</v>
      </c>
    </row>
    <row r="335" spans="1:4" x14ac:dyDescent="0.2">
      <c r="A335" s="55">
        <v>4</v>
      </c>
      <c r="B335" s="38"/>
      <c r="C335" s="56" t="s">
        <v>340</v>
      </c>
      <c r="D335" s="57">
        <v>0</v>
      </c>
    </row>
    <row r="336" spans="1:4" ht="15.75" thickBot="1" x14ac:dyDescent="0.25">
      <c r="A336" s="55">
        <v>5</v>
      </c>
      <c r="B336" s="38"/>
      <c r="C336" s="56" t="s">
        <v>341</v>
      </c>
      <c r="D336" s="57">
        <v>0</v>
      </c>
    </row>
    <row r="337" spans="1:4" ht="16.5" customHeight="1" thickBot="1" x14ac:dyDescent="0.25">
      <c r="A337" s="58"/>
      <c r="B337" s="59"/>
      <c r="C337" s="60" t="s">
        <v>342</v>
      </c>
      <c r="D337" s="61">
        <f>+D336+D335+D334+D333+D332</f>
        <v>0</v>
      </c>
    </row>
    <row r="338" spans="1:4" ht="16.5" customHeight="1" x14ac:dyDescent="0.25">
      <c r="A338" s="62"/>
      <c r="B338" s="63"/>
      <c r="C338" s="64"/>
      <c r="D338" s="65"/>
    </row>
    <row r="339" spans="1:4" ht="15.75" x14ac:dyDescent="0.25">
      <c r="A339" s="51" t="s">
        <v>383</v>
      </c>
      <c r="B339" s="52" t="s">
        <v>307</v>
      </c>
      <c r="C339" s="53"/>
      <c r="D339" s="54"/>
    </row>
    <row r="340" spans="1:4" x14ac:dyDescent="0.2">
      <c r="A340" s="55">
        <v>1</v>
      </c>
      <c r="B340" s="38"/>
      <c r="C340" s="56" t="s">
        <v>337</v>
      </c>
      <c r="D340" s="57">
        <v>0</v>
      </c>
    </row>
    <row r="341" spans="1:4" x14ac:dyDescent="0.2">
      <c r="A341" s="55">
        <v>2</v>
      </c>
      <c r="B341" s="38"/>
      <c r="C341" s="56" t="s">
        <v>338</v>
      </c>
      <c r="D341" s="57">
        <v>0</v>
      </c>
    </row>
    <row r="342" spans="1:4" x14ac:dyDescent="0.2">
      <c r="A342" s="55">
        <v>3</v>
      </c>
      <c r="B342" s="38"/>
      <c r="C342" s="56" t="s">
        <v>339</v>
      </c>
      <c r="D342" s="57">
        <v>0</v>
      </c>
    </row>
    <row r="343" spans="1:4" x14ac:dyDescent="0.2">
      <c r="A343" s="55">
        <v>4</v>
      </c>
      <c r="B343" s="38"/>
      <c r="C343" s="56" t="s">
        <v>340</v>
      </c>
      <c r="D343" s="57">
        <v>0</v>
      </c>
    </row>
    <row r="344" spans="1:4" ht="15.75" thickBot="1" x14ac:dyDescent="0.25">
      <c r="A344" s="55">
        <v>5</v>
      </c>
      <c r="B344" s="38"/>
      <c r="C344" s="56" t="s">
        <v>341</v>
      </c>
      <c r="D344" s="57">
        <v>0</v>
      </c>
    </row>
    <row r="345" spans="1:4" ht="16.5" customHeight="1" thickBot="1" x14ac:dyDescent="0.25">
      <c r="A345" s="58"/>
      <c r="B345" s="59"/>
      <c r="C345" s="60" t="s">
        <v>342</v>
      </c>
      <c r="D345" s="61">
        <f>+D344+D343+D342+D341+D340</f>
        <v>0</v>
      </c>
    </row>
    <row r="346" spans="1:4" ht="16.5" customHeight="1" x14ac:dyDescent="0.25">
      <c r="A346" s="62"/>
      <c r="B346" s="63"/>
      <c r="C346" s="64"/>
      <c r="D346" s="65"/>
    </row>
    <row r="347" spans="1:4" ht="31.5" x14ac:dyDescent="0.25">
      <c r="A347" s="51" t="s">
        <v>384</v>
      </c>
      <c r="B347" s="52" t="s">
        <v>311</v>
      </c>
      <c r="C347" s="53"/>
      <c r="D347" s="54"/>
    </row>
    <row r="348" spans="1:4" x14ac:dyDescent="0.2">
      <c r="A348" s="55">
        <v>1</v>
      </c>
      <c r="B348" s="38"/>
      <c r="C348" s="56" t="s">
        <v>337</v>
      </c>
      <c r="D348" s="57">
        <v>0</v>
      </c>
    </row>
    <row r="349" spans="1:4" x14ac:dyDescent="0.2">
      <c r="A349" s="55">
        <v>2</v>
      </c>
      <c r="B349" s="38"/>
      <c r="C349" s="56" t="s">
        <v>338</v>
      </c>
      <c r="D349" s="57">
        <v>0</v>
      </c>
    </row>
    <row r="350" spans="1:4" x14ac:dyDescent="0.2">
      <c r="A350" s="55">
        <v>3</v>
      </c>
      <c r="B350" s="38"/>
      <c r="C350" s="56" t="s">
        <v>339</v>
      </c>
      <c r="D350" s="57">
        <v>0</v>
      </c>
    </row>
    <row r="351" spans="1:4" x14ac:dyDescent="0.2">
      <c r="A351" s="55">
        <v>4</v>
      </c>
      <c r="B351" s="38"/>
      <c r="C351" s="56" t="s">
        <v>340</v>
      </c>
      <c r="D351" s="57">
        <v>0</v>
      </c>
    </row>
    <row r="352" spans="1:4" ht="15.75" thickBot="1" x14ac:dyDescent="0.25">
      <c r="A352" s="55">
        <v>5</v>
      </c>
      <c r="B352" s="38"/>
      <c r="C352" s="56" t="s">
        <v>341</v>
      </c>
      <c r="D352" s="57">
        <v>0</v>
      </c>
    </row>
    <row r="353" spans="1:4" ht="16.5" customHeight="1" thickBot="1" x14ac:dyDescent="0.25">
      <c r="A353" s="58"/>
      <c r="B353" s="59"/>
      <c r="C353" s="60" t="s">
        <v>342</v>
      </c>
      <c r="D353" s="61">
        <f>+D352+D351+D350+D349+D348</f>
        <v>0</v>
      </c>
    </row>
    <row r="354" spans="1:4" ht="16.5" customHeight="1" x14ac:dyDescent="0.25">
      <c r="A354" s="62"/>
      <c r="B354" s="63"/>
      <c r="C354" s="64"/>
      <c r="D354" s="65"/>
    </row>
    <row r="355" spans="1:4" ht="31.5" x14ac:dyDescent="0.25">
      <c r="A355" s="51" t="s">
        <v>385</v>
      </c>
      <c r="B355" s="52" t="s">
        <v>317</v>
      </c>
      <c r="C355" s="53"/>
      <c r="D355" s="54"/>
    </row>
    <row r="356" spans="1:4" x14ac:dyDescent="0.2">
      <c r="A356" s="55">
        <v>1</v>
      </c>
      <c r="B356" s="38"/>
      <c r="C356" s="56" t="s">
        <v>337</v>
      </c>
      <c r="D356" s="57">
        <v>0</v>
      </c>
    </row>
    <row r="357" spans="1:4" x14ac:dyDescent="0.2">
      <c r="A357" s="55">
        <v>2</v>
      </c>
      <c r="B357" s="38"/>
      <c r="C357" s="56" t="s">
        <v>338</v>
      </c>
      <c r="D357" s="57">
        <v>0</v>
      </c>
    </row>
    <row r="358" spans="1:4" x14ac:dyDescent="0.2">
      <c r="A358" s="55">
        <v>3</v>
      </c>
      <c r="B358" s="38"/>
      <c r="C358" s="56" t="s">
        <v>339</v>
      </c>
      <c r="D358" s="57">
        <v>0</v>
      </c>
    </row>
    <row r="359" spans="1:4" x14ac:dyDescent="0.2">
      <c r="A359" s="55">
        <v>4</v>
      </c>
      <c r="B359" s="38"/>
      <c r="C359" s="56" t="s">
        <v>340</v>
      </c>
      <c r="D359" s="57">
        <v>0</v>
      </c>
    </row>
    <row r="360" spans="1:4" ht="15.75" thickBot="1" x14ac:dyDescent="0.25">
      <c r="A360" s="55">
        <v>5</v>
      </c>
      <c r="B360" s="38"/>
      <c r="C360" s="56" t="s">
        <v>341</v>
      </c>
      <c r="D360" s="57">
        <v>0</v>
      </c>
    </row>
    <row r="361" spans="1:4" ht="16.5" customHeight="1" thickBot="1" x14ac:dyDescent="0.25">
      <c r="A361" s="58"/>
      <c r="B361" s="59"/>
      <c r="C361" s="60" t="s">
        <v>342</v>
      </c>
      <c r="D361" s="61">
        <f>+D360+D359+D358+D357+D356</f>
        <v>0</v>
      </c>
    </row>
    <row r="362" spans="1:4" ht="16.5" customHeight="1" x14ac:dyDescent="0.25">
      <c r="A362" s="62"/>
      <c r="B362" s="63"/>
      <c r="C362" s="64"/>
      <c r="D362" s="65"/>
    </row>
    <row r="363" spans="1:4" ht="15.75" x14ac:dyDescent="0.25">
      <c r="A363" s="51" t="s">
        <v>386</v>
      </c>
      <c r="B363" s="52" t="s">
        <v>321</v>
      </c>
      <c r="C363" s="53"/>
      <c r="D363" s="54"/>
    </row>
    <row r="364" spans="1:4" x14ac:dyDescent="0.2">
      <c r="A364" s="55">
        <v>1</v>
      </c>
      <c r="B364" s="38"/>
      <c r="C364" s="56" t="s">
        <v>337</v>
      </c>
      <c r="D364" s="57">
        <v>0</v>
      </c>
    </row>
    <row r="365" spans="1:4" x14ac:dyDescent="0.2">
      <c r="A365" s="55">
        <v>2</v>
      </c>
      <c r="B365" s="38"/>
      <c r="C365" s="56" t="s">
        <v>338</v>
      </c>
      <c r="D365" s="57">
        <v>0</v>
      </c>
    </row>
    <row r="366" spans="1:4" x14ac:dyDescent="0.2">
      <c r="A366" s="55">
        <v>3</v>
      </c>
      <c r="B366" s="38"/>
      <c r="C366" s="56" t="s">
        <v>339</v>
      </c>
      <c r="D366" s="57">
        <v>0</v>
      </c>
    </row>
    <row r="367" spans="1:4" x14ac:dyDescent="0.2">
      <c r="A367" s="55">
        <v>4</v>
      </c>
      <c r="B367" s="38"/>
      <c r="C367" s="56" t="s">
        <v>340</v>
      </c>
      <c r="D367" s="57">
        <v>0</v>
      </c>
    </row>
    <row r="368" spans="1:4" ht="15.75" thickBot="1" x14ac:dyDescent="0.25">
      <c r="A368" s="55">
        <v>5</v>
      </c>
      <c r="B368" s="38"/>
      <c r="C368" s="56" t="s">
        <v>341</v>
      </c>
      <c r="D368" s="57">
        <v>0</v>
      </c>
    </row>
    <row r="369" spans="1:4" ht="16.5" customHeight="1" thickBot="1" x14ac:dyDescent="0.25">
      <c r="A369" s="58"/>
      <c r="B369" s="59"/>
      <c r="C369" s="60" t="s">
        <v>342</v>
      </c>
      <c r="D369" s="61">
        <f>+D368+D367+D366+D365+D364</f>
        <v>0</v>
      </c>
    </row>
    <row r="370" spans="1:4" ht="16.5" customHeight="1" thickBot="1" x14ac:dyDescent="0.3">
      <c r="A370" s="62"/>
      <c r="B370" s="63"/>
      <c r="C370" s="64"/>
      <c r="D370" s="65"/>
    </row>
    <row r="371" spans="1:4" ht="16.5" customHeight="1" thickBot="1" x14ac:dyDescent="0.3">
      <c r="A371" s="66"/>
      <c r="B371" s="67" t="s">
        <v>387</v>
      </c>
      <c r="C371" s="60" t="s">
        <v>388</v>
      </c>
      <c r="D371" s="61">
        <f>+D369-D368+D361-D360+D353-D352+D345-D344+D337-D336+D329-D328+D321-D320+D313-D312+D305-D304+D297-D296+D289-D288+D281-D280+D273-D272+D265-D264+D257-D256+D249-D248+D241-D240+D233-D232+D225-D224+D217-D216+D209-D208+D201-D200+D193-D192+D185-D184+D177-D176+D169-D168+D161-D160+D153-D152+D145-D144+D137-D136+D129-D128+D121-D120+D113-D112+D105-D104+D97-D96+D89-D88+D81-D80+D73-D72+D65-D64+D57-D56+D49-D48+D41-D40+D33-D32+D25-D24+D17-D16</f>
        <v>209588000</v>
      </c>
    </row>
    <row r="372" spans="1:4" ht="16.5" customHeight="1" thickBot="1" x14ac:dyDescent="0.3">
      <c r="A372" s="66"/>
      <c r="B372" s="67" t="s">
        <v>341</v>
      </c>
      <c r="C372" s="60"/>
      <c r="D372" s="61">
        <f>+D368+D360+D352+D344+D336+D328+D320+D312+D304+D296+D288+D280+D272+D264+D256+D248+D240+D232+D224+D216+D208+D200+D192+D184+D176+D168+D160+D152+D144+D136+D128+D120+D112+D104+D96+D88+D80+D72+D64+D56+D48+D40+D32+D24+D16</f>
        <v>0</v>
      </c>
    </row>
    <row r="373" spans="1:4" ht="16.5" customHeight="1" thickBot="1" x14ac:dyDescent="0.3">
      <c r="A373" s="66"/>
      <c r="B373" s="67" t="s">
        <v>389</v>
      </c>
      <c r="C373" s="60" t="s">
        <v>388</v>
      </c>
      <c r="D373" s="61">
        <f>SUM(D371:D372)</f>
        <v>209588000</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REPORTING&amp;RTHE HOSPITAL OF CENTRAL CONNECTICUT</oddHeader>
    <oddFooter>&amp;LREPORT 5&amp;C&amp;P OF &amp;N&amp;R&amp;D, &amp;T</oddFooter>
  </headerFooter>
  <rowBreaks count="6" manualBreakCount="6">
    <brk id="65" max="3" man="1"/>
    <brk id="121" max="3" man="1"/>
    <brk id="177" max="3" man="1"/>
    <brk id="233" max="3" man="1"/>
    <brk id="289" max="3" man="1"/>
    <brk id="34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86"/>
  <sheetViews>
    <sheetView topLeftCell="A23" zoomScaleNormal="100"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4" t="s">
        <v>0</v>
      </c>
      <c r="B2" s="474"/>
      <c r="C2" s="474"/>
      <c r="D2" s="474"/>
      <c r="E2" s="474"/>
    </row>
    <row r="3" spans="1:5" ht="15.75" customHeight="1" x14ac:dyDescent="0.25">
      <c r="A3" s="474" t="s">
        <v>1</v>
      </c>
      <c r="B3" s="474"/>
      <c r="C3" s="474"/>
      <c r="D3" s="474"/>
      <c r="E3" s="474"/>
    </row>
    <row r="4" spans="1:5" ht="15.75" customHeight="1" x14ac:dyDescent="0.25">
      <c r="A4" s="474" t="s">
        <v>325</v>
      </c>
      <c r="B4" s="474"/>
      <c r="C4" s="474"/>
      <c r="D4" s="474"/>
      <c r="E4" s="474"/>
    </row>
    <row r="5" spans="1:5" ht="15.75" customHeight="1" x14ac:dyDescent="0.25">
      <c r="A5" s="474" t="s">
        <v>390</v>
      </c>
      <c r="B5" s="474"/>
      <c r="C5" s="474"/>
      <c r="D5" s="474"/>
      <c r="E5" s="474"/>
    </row>
    <row r="6" spans="1:5" ht="16.5" customHeight="1" thickBot="1" x14ac:dyDescent="0.3">
      <c r="A6" s="69"/>
      <c r="B6" s="69"/>
      <c r="C6" s="31"/>
    </row>
    <row r="7" spans="1:5" ht="15.75" customHeight="1" x14ac:dyDescent="0.25">
      <c r="A7" s="70" t="s">
        <v>327</v>
      </c>
      <c r="B7" s="71" t="s">
        <v>328</v>
      </c>
      <c r="C7" s="72" t="s">
        <v>329</v>
      </c>
      <c r="D7" s="72" t="s">
        <v>330</v>
      </c>
      <c r="E7" s="72" t="s">
        <v>391</v>
      </c>
    </row>
    <row r="8" spans="1:5" ht="31.5" customHeight="1" x14ac:dyDescent="0.25">
      <c r="A8" s="73"/>
      <c r="B8" s="74"/>
      <c r="C8" s="75"/>
      <c r="D8" s="76"/>
      <c r="E8" s="77" t="s">
        <v>392</v>
      </c>
    </row>
    <row r="9" spans="1:5" ht="16.5" customHeight="1" thickBot="1" x14ac:dyDescent="0.3">
      <c r="A9" s="78" t="s">
        <v>5</v>
      </c>
      <c r="B9" s="79" t="s">
        <v>333</v>
      </c>
      <c r="C9" s="80" t="s">
        <v>393</v>
      </c>
      <c r="D9" s="80" t="s">
        <v>394</v>
      </c>
      <c r="E9" s="81" t="s">
        <v>231</v>
      </c>
    </row>
    <row r="10" spans="1:5" ht="15.75" customHeight="1" x14ac:dyDescent="0.25">
      <c r="A10" s="82"/>
      <c r="B10" s="83"/>
      <c r="C10" s="84"/>
      <c r="D10" s="83"/>
      <c r="E10" s="85"/>
    </row>
    <row r="11" spans="1:5" ht="15.75" x14ac:dyDescent="0.25">
      <c r="A11" s="86" t="s">
        <v>395</v>
      </c>
      <c r="B11" s="87" t="s">
        <v>10</v>
      </c>
      <c r="C11" s="53"/>
      <c r="D11" s="53"/>
      <c r="E11" s="88"/>
    </row>
    <row r="12" spans="1:5" ht="31.5" x14ac:dyDescent="0.25">
      <c r="A12" s="89"/>
      <c r="B12" s="90"/>
      <c r="C12" s="91" t="s">
        <v>396</v>
      </c>
      <c r="D12" s="92" t="s">
        <v>397</v>
      </c>
      <c r="E12" s="93">
        <v>32562655</v>
      </c>
    </row>
    <row r="13" spans="1:5" x14ac:dyDescent="0.2">
      <c r="A13" s="94">
        <v>1</v>
      </c>
      <c r="B13" s="95"/>
      <c r="C13" s="96" t="s">
        <v>398</v>
      </c>
      <c r="D13" s="97" t="s">
        <v>399</v>
      </c>
      <c r="E13" s="98">
        <v>2776374</v>
      </c>
    </row>
    <row r="14" spans="1:5" x14ac:dyDescent="0.2">
      <c r="A14" s="94">
        <v>2</v>
      </c>
      <c r="B14" s="95"/>
      <c r="C14" s="96" t="s">
        <v>400</v>
      </c>
      <c r="D14" s="97" t="s">
        <v>399</v>
      </c>
      <c r="E14" s="98">
        <v>-247348</v>
      </c>
    </row>
    <row r="15" spans="1:5" x14ac:dyDescent="0.2">
      <c r="A15" s="94">
        <v>3</v>
      </c>
      <c r="B15" s="95"/>
      <c r="C15" s="96" t="s">
        <v>401</v>
      </c>
      <c r="D15" s="97" t="s">
        <v>399</v>
      </c>
      <c r="E15" s="98">
        <v>255180</v>
      </c>
    </row>
    <row r="16" spans="1:5" x14ac:dyDescent="0.2">
      <c r="A16" s="94">
        <v>4</v>
      </c>
      <c r="B16" s="95"/>
      <c r="C16" s="96" t="s">
        <v>402</v>
      </c>
      <c r="D16" s="97" t="s">
        <v>399</v>
      </c>
      <c r="E16" s="98">
        <v>168423</v>
      </c>
    </row>
    <row r="17" spans="1:5" x14ac:dyDescent="0.2">
      <c r="A17" s="94">
        <v>5</v>
      </c>
      <c r="B17" s="95"/>
      <c r="C17" s="96" t="s">
        <v>403</v>
      </c>
      <c r="D17" s="97" t="s">
        <v>399</v>
      </c>
      <c r="E17" s="98">
        <v>-215261</v>
      </c>
    </row>
    <row r="18" spans="1:5" x14ac:dyDescent="0.2">
      <c r="A18" s="94">
        <v>6</v>
      </c>
      <c r="B18" s="95"/>
      <c r="C18" s="96" t="s">
        <v>404</v>
      </c>
      <c r="D18" s="97" t="s">
        <v>399</v>
      </c>
      <c r="E18" s="98">
        <v>49672</v>
      </c>
    </row>
    <row r="19" spans="1:5" ht="30" x14ac:dyDescent="0.2">
      <c r="A19" s="94">
        <v>7</v>
      </c>
      <c r="B19" s="95"/>
      <c r="C19" s="96" t="s">
        <v>405</v>
      </c>
      <c r="D19" s="97" t="s">
        <v>399</v>
      </c>
      <c r="E19" s="98">
        <v>112123</v>
      </c>
    </row>
    <row r="20" spans="1:5" x14ac:dyDescent="0.2">
      <c r="A20" s="94">
        <v>8</v>
      </c>
      <c r="B20" s="95"/>
      <c r="C20" s="96" t="s">
        <v>406</v>
      </c>
      <c r="D20" s="97" t="s">
        <v>399</v>
      </c>
      <c r="E20" s="98">
        <v>164095</v>
      </c>
    </row>
    <row r="21" spans="1:5" x14ac:dyDescent="0.2">
      <c r="A21" s="94">
        <v>9</v>
      </c>
      <c r="B21" s="95"/>
      <c r="C21" s="96" t="s">
        <v>407</v>
      </c>
      <c r="D21" s="97" t="s">
        <v>399</v>
      </c>
      <c r="E21" s="98">
        <v>-2846</v>
      </c>
    </row>
    <row r="22" spans="1:5" x14ac:dyDescent="0.2">
      <c r="A22" s="94">
        <v>10</v>
      </c>
      <c r="B22" s="95"/>
      <c r="C22" s="96" t="s">
        <v>408</v>
      </c>
      <c r="D22" s="97" t="s">
        <v>399</v>
      </c>
      <c r="E22" s="98">
        <v>11109</v>
      </c>
    </row>
    <row r="23" spans="1:5" x14ac:dyDescent="0.2">
      <c r="A23" s="94">
        <v>11</v>
      </c>
      <c r="B23" s="95"/>
      <c r="C23" s="96" t="s">
        <v>409</v>
      </c>
      <c r="D23" s="97" t="s">
        <v>399</v>
      </c>
      <c r="E23" s="98">
        <v>-1408</v>
      </c>
    </row>
    <row r="24" spans="1:5" x14ac:dyDescent="0.2">
      <c r="A24" s="94">
        <v>12</v>
      </c>
      <c r="B24" s="95"/>
      <c r="C24" s="96" t="s">
        <v>410</v>
      </c>
      <c r="D24" s="97" t="s">
        <v>399</v>
      </c>
      <c r="E24" s="98">
        <v>-152580</v>
      </c>
    </row>
    <row r="25" spans="1:5" x14ac:dyDescent="0.2">
      <c r="A25" s="94">
        <v>13</v>
      </c>
      <c r="B25" s="95"/>
      <c r="C25" s="96" t="s">
        <v>411</v>
      </c>
      <c r="D25" s="97" t="s">
        <v>399</v>
      </c>
      <c r="E25" s="98">
        <v>7140</v>
      </c>
    </row>
    <row r="26" spans="1:5" x14ac:dyDescent="0.2">
      <c r="A26" s="94">
        <v>14</v>
      </c>
      <c r="B26" s="95"/>
      <c r="C26" s="96" t="s">
        <v>412</v>
      </c>
      <c r="D26" s="97" t="s">
        <v>399</v>
      </c>
      <c r="E26" s="98">
        <v>-26812</v>
      </c>
    </row>
    <row r="27" spans="1:5" x14ac:dyDescent="0.2">
      <c r="A27" s="94">
        <v>15</v>
      </c>
      <c r="B27" s="95"/>
      <c r="C27" s="96" t="s">
        <v>413</v>
      </c>
      <c r="D27" s="97" t="s">
        <v>399</v>
      </c>
      <c r="E27" s="98">
        <v>-394361</v>
      </c>
    </row>
    <row r="28" spans="1:5" ht="15.75" thickBot="1" x14ac:dyDescent="0.25">
      <c r="A28" s="94">
        <v>16</v>
      </c>
      <c r="B28" s="95"/>
      <c r="C28" s="96" t="s">
        <v>414</v>
      </c>
      <c r="D28" s="97" t="s">
        <v>399</v>
      </c>
      <c r="E28" s="98">
        <v>625</v>
      </c>
    </row>
    <row r="29" spans="1:5" s="68" customFormat="1" ht="16.5" customHeight="1" thickBot="1" x14ac:dyDescent="0.3">
      <c r="A29" s="99"/>
      <c r="B29" s="100"/>
      <c r="C29" s="101" t="s">
        <v>415</v>
      </c>
      <c r="D29" s="92" t="s">
        <v>416</v>
      </c>
      <c r="E29" s="102">
        <f>SUM(E12:E28)</f>
        <v>35066780</v>
      </c>
    </row>
    <row r="30" spans="1:5" s="68" customFormat="1" ht="15.75" customHeight="1" x14ac:dyDescent="0.2">
      <c r="A30" s="103"/>
      <c r="B30" s="104"/>
      <c r="C30" s="105"/>
      <c r="D30" s="106"/>
      <c r="E30" s="107"/>
    </row>
    <row r="31" spans="1:5" ht="15.75" x14ac:dyDescent="0.25">
      <c r="A31" s="86" t="s">
        <v>417</v>
      </c>
      <c r="B31" s="87" t="s">
        <v>40</v>
      </c>
      <c r="C31" s="53"/>
      <c r="D31" s="53"/>
      <c r="E31" s="88"/>
    </row>
    <row r="32" spans="1:5" ht="31.5" x14ac:dyDescent="0.25">
      <c r="A32" s="89"/>
      <c r="B32" s="90"/>
      <c r="C32" s="91" t="s">
        <v>396</v>
      </c>
      <c r="D32" s="92" t="s">
        <v>397</v>
      </c>
      <c r="E32" s="93">
        <v>0</v>
      </c>
    </row>
    <row r="33" spans="1:5" ht="15.75" thickBot="1" x14ac:dyDescent="0.25">
      <c r="A33" s="94" t="s">
        <v>119</v>
      </c>
      <c r="B33" s="95"/>
      <c r="C33" s="96" t="s">
        <v>418</v>
      </c>
      <c r="D33" s="97" t="s">
        <v>119</v>
      </c>
      <c r="E33" s="98">
        <v>0</v>
      </c>
    </row>
    <row r="34" spans="1:5" s="68" customFormat="1" ht="16.5" customHeight="1" thickBot="1" x14ac:dyDescent="0.3">
      <c r="A34" s="99"/>
      <c r="B34" s="100"/>
      <c r="C34" s="101" t="s">
        <v>415</v>
      </c>
      <c r="D34" s="92" t="s">
        <v>416</v>
      </c>
      <c r="E34" s="102">
        <f>SUM(E32)</f>
        <v>0</v>
      </c>
    </row>
    <row r="35" spans="1:5" s="68" customFormat="1" ht="15.75" customHeight="1" x14ac:dyDescent="0.2">
      <c r="A35" s="103"/>
      <c r="B35" s="104"/>
      <c r="C35" s="105"/>
      <c r="D35" s="106"/>
      <c r="E35" s="107"/>
    </row>
    <row r="36" spans="1:5" ht="15.75" x14ac:dyDescent="0.25">
      <c r="A36" s="86" t="s">
        <v>419</v>
      </c>
      <c r="B36" s="87" t="s">
        <v>48</v>
      </c>
      <c r="C36" s="53"/>
      <c r="D36" s="53"/>
      <c r="E36" s="88"/>
    </row>
    <row r="37" spans="1:5" ht="31.5" x14ac:dyDescent="0.25">
      <c r="A37" s="89"/>
      <c r="B37" s="90"/>
      <c r="C37" s="91" t="s">
        <v>396</v>
      </c>
      <c r="D37" s="92" t="s">
        <v>397</v>
      </c>
      <c r="E37" s="93">
        <v>0</v>
      </c>
    </row>
    <row r="38" spans="1:5" ht="15.75" thickBot="1" x14ac:dyDescent="0.25">
      <c r="A38" s="94" t="s">
        <v>119</v>
      </c>
      <c r="B38" s="95"/>
      <c r="C38" s="96" t="s">
        <v>418</v>
      </c>
      <c r="D38" s="97" t="s">
        <v>119</v>
      </c>
      <c r="E38" s="98">
        <v>0</v>
      </c>
    </row>
    <row r="39" spans="1:5" s="68" customFormat="1" ht="16.5" customHeight="1" thickBot="1" x14ac:dyDescent="0.3">
      <c r="A39" s="99"/>
      <c r="B39" s="100"/>
      <c r="C39" s="101" t="s">
        <v>415</v>
      </c>
      <c r="D39" s="92" t="s">
        <v>416</v>
      </c>
      <c r="E39" s="102">
        <f>SUM(E37)</f>
        <v>0</v>
      </c>
    </row>
    <row r="40" spans="1:5" s="68" customFormat="1" ht="15.75" customHeight="1" x14ac:dyDescent="0.2">
      <c r="A40" s="103"/>
      <c r="B40" s="104"/>
      <c r="C40" s="105"/>
      <c r="D40" s="106"/>
      <c r="E40" s="107"/>
    </row>
    <row r="41" spans="1:5" ht="15.75" x14ac:dyDescent="0.25">
      <c r="A41" s="86" t="s">
        <v>420</v>
      </c>
      <c r="B41" s="87" t="s">
        <v>57</v>
      </c>
      <c r="C41" s="53"/>
      <c r="D41" s="53"/>
      <c r="E41" s="88"/>
    </row>
    <row r="42" spans="1:5" ht="31.5" x14ac:dyDescent="0.25">
      <c r="A42" s="89"/>
      <c r="B42" s="90"/>
      <c r="C42" s="91" t="s">
        <v>396</v>
      </c>
      <c r="D42" s="92" t="s">
        <v>397</v>
      </c>
      <c r="E42" s="93">
        <v>0</v>
      </c>
    </row>
    <row r="43" spans="1:5" ht="15.75" thickBot="1" x14ac:dyDescent="0.25">
      <c r="A43" s="94" t="s">
        <v>119</v>
      </c>
      <c r="B43" s="95"/>
      <c r="C43" s="96" t="s">
        <v>418</v>
      </c>
      <c r="D43" s="97" t="s">
        <v>119</v>
      </c>
      <c r="E43" s="98">
        <v>0</v>
      </c>
    </row>
    <row r="44" spans="1:5" s="68" customFormat="1" ht="16.5" customHeight="1" thickBot="1" x14ac:dyDescent="0.3">
      <c r="A44" s="99"/>
      <c r="B44" s="100"/>
      <c r="C44" s="101" t="s">
        <v>415</v>
      </c>
      <c r="D44" s="92" t="s">
        <v>416</v>
      </c>
      <c r="E44" s="102">
        <f>SUM(E42)</f>
        <v>0</v>
      </c>
    </row>
    <row r="45" spans="1:5" s="68" customFormat="1" ht="15.75" customHeight="1" x14ac:dyDescent="0.2">
      <c r="A45" s="103"/>
      <c r="B45" s="104"/>
      <c r="C45" s="105"/>
      <c r="D45" s="106"/>
      <c r="E45" s="107"/>
    </row>
    <row r="46" spans="1:5" ht="15.75" x14ac:dyDescent="0.25">
      <c r="A46" s="86" t="s">
        <v>421</v>
      </c>
      <c r="B46" s="87" t="s">
        <v>65</v>
      </c>
      <c r="C46" s="53"/>
      <c r="D46" s="53"/>
      <c r="E46" s="88"/>
    </row>
    <row r="47" spans="1:5" ht="31.5" x14ac:dyDescent="0.25">
      <c r="A47" s="89"/>
      <c r="B47" s="90"/>
      <c r="C47" s="91" t="s">
        <v>396</v>
      </c>
      <c r="D47" s="92" t="s">
        <v>397</v>
      </c>
      <c r="E47" s="93">
        <v>25900</v>
      </c>
    </row>
    <row r="48" spans="1:5" x14ac:dyDescent="0.2">
      <c r="A48" s="94">
        <v>1</v>
      </c>
      <c r="B48" s="95"/>
      <c r="C48" s="96" t="s">
        <v>422</v>
      </c>
      <c r="D48" s="97" t="s">
        <v>399</v>
      </c>
      <c r="E48" s="98">
        <v>63</v>
      </c>
    </row>
    <row r="49" spans="1:5" x14ac:dyDescent="0.2">
      <c r="A49" s="94">
        <v>2</v>
      </c>
      <c r="B49" s="95"/>
      <c r="C49" s="96" t="s">
        <v>423</v>
      </c>
      <c r="D49" s="97" t="s">
        <v>399</v>
      </c>
      <c r="E49" s="98">
        <v>2</v>
      </c>
    </row>
    <row r="50" spans="1:5" x14ac:dyDescent="0.2">
      <c r="A50" s="94">
        <v>3</v>
      </c>
      <c r="B50" s="95"/>
      <c r="C50" s="96" t="s">
        <v>424</v>
      </c>
      <c r="D50" s="97" t="s">
        <v>399</v>
      </c>
      <c r="E50" s="98">
        <v>-671</v>
      </c>
    </row>
    <row r="51" spans="1:5" x14ac:dyDescent="0.2">
      <c r="A51" s="94">
        <v>4</v>
      </c>
      <c r="B51" s="95"/>
      <c r="C51" s="96" t="s">
        <v>425</v>
      </c>
      <c r="D51" s="97" t="s">
        <v>399</v>
      </c>
      <c r="E51" s="98">
        <v>2267</v>
      </c>
    </row>
    <row r="52" spans="1:5" ht="15.75" thickBot="1" x14ac:dyDescent="0.25">
      <c r="A52" s="94">
        <v>5</v>
      </c>
      <c r="B52" s="95"/>
      <c r="C52" s="96" t="s">
        <v>426</v>
      </c>
      <c r="D52" s="97" t="s">
        <v>399</v>
      </c>
      <c r="E52" s="98">
        <v>-561</v>
      </c>
    </row>
    <row r="53" spans="1:5" s="68" customFormat="1" ht="16.5" customHeight="1" thickBot="1" x14ac:dyDescent="0.3">
      <c r="A53" s="99"/>
      <c r="B53" s="100"/>
      <c r="C53" s="101" t="s">
        <v>415</v>
      </c>
      <c r="D53" s="92" t="s">
        <v>416</v>
      </c>
      <c r="E53" s="102">
        <f>SUM(E47:E52)</f>
        <v>27000</v>
      </c>
    </row>
    <row r="54" spans="1:5" s="68" customFormat="1" ht="15.75" customHeight="1" x14ac:dyDescent="0.2">
      <c r="A54" s="103"/>
      <c r="B54" s="104"/>
      <c r="C54" s="105"/>
      <c r="D54" s="106"/>
      <c r="E54" s="107"/>
    </row>
    <row r="55" spans="1:5" ht="15.75" x14ac:dyDescent="0.25">
      <c r="A55" s="86" t="s">
        <v>427</v>
      </c>
      <c r="B55" s="87" t="s">
        <v>80</v>
      </c>
      <c r="C55" s="53"/>
      <c r="D55" s="53"/>
      <c r="E55" s="88"/>
    </row>
    <row r="56" spans="1:5" ht="31.5" x14ac:dyDescent="0.25">
      <c r="A56" s="89"/>
      <c r="B56" s="90"/>
      <c r="C56" s="91" t="s">
        <v>396</v>
      </c>
      <c r="D56" s="92" t="s">
        <v>397</v>
      </c>
      <c r="E56" s="93">
        <v>0</v>
      </c>
    </row>
    <row r="57" spans="1:5" ht="15.75" thickBot="1" x14ac:dyDescent="0.25">
      <c r="A57" s="94" t="s">
        <v>119</v>
      </c>
      <c r="B57" s="95"/>
      <c r="C57" s="96" t="s">
        <v>418</v>
      </c>
      <c r="D57" s="97" t="s">
        <v>119</v>
      </c>
      <c r="E57" s="98">
        <v>0</v>
      </c>
    </row>
    <row r="58" spans="1:5" s="68" customFormat="1" ht="16.5" customHeight="1" thickBot="1" x14ac:dyDescent="0.3">
      <c r="A58" s="99"/>
      <c r="B58" s="100"/>
      <c r="C58" s="101" t="s">
        <v>415</v>
      </c>
      <c r="D58" s="92" t="s">
        <v>416</v>
      </c>
      <c r="E58" s="102">
        <f>SUM(E56)</f>
        <v>0</v>
      </c>
    </row>
    <row r="59" spans="1:5" s="68" customFormat="1" ht="15.75" customHeight="1" x14ac:dyDescent="0.2">
      <c r="A59" s="103"/>
      <c r="B59" s="104"/>
      <c r="C59" s="105"/>
      <c r="D59" s="106"/>
      <c r="E59" s="107"/>
    </row>
    <row r="60" spans="1:5" ht="15.75" x14ac:dyDescent="0.25">
      <c r="A60" s="86" t="s">
        <v>428</v>
      </c>
      <c r="B60" s="87" t="s">
        <v>86</v>
      </c>
      <c r="C60" s="53"/>
      <c r="D60" s="53"/>
      <c r="E60" s="88"/>
    </row>
    <row r="61" spans="1:5" ht="31.5" x14ac:dyDescent="0.25">
      <c r="A61" s="89"/>
      <c r="B61" s="90"/>
      <c r="C61" s="91" t="s">
        <v>396</v>
      </c>
      <c r="D61" s="92" t="s">
        <v>397</v>
      </c>
      <c r="E61" s="93">
        <v>0</v>
      </c>
    </row>
    <row r="62" spans="1:5" ht="15.75" thickBot="1" x14ac:dyDescent="0.25">
      <c r="A62" s="94" t="s">
        <v>119</v>
      </c>
      <c r="B62" s="95"/>
      <c r="C62" s="96" t="s">
        <v>418</v>
      </c>
      <c r="D62" s="97" t="s">
        <v>119</v>
      </c>
      <c r="E62" s="98">
        <v>0</v>
      </c>
    </row>
    <row r="63" spans="1:5" s="68" customFormat="1" ht="16.5" customHeight="1" thickBot="1" x14ac:dyDescent="0.3">
      <c r="A63" s="99"/>
      <c r="B63" s="100"/>
      <c r="C63" s="101" t="s">
        <v>415</v>
      </c>
      <c r="D63" s="92" t="s">
        <v>416</v>
      </c>
      <c r="E63" s="102">
        <f>SUM(E61)</f>
        <v>0</v>
      </c>
    </row>
    <row r="64" spans="1:5" s="68" customFormat="1" ht="15.75" customHeight="1" x14ac:dyDescent="0.2">
      <c r="A64" s="103"/>
      <c r="B64" s="104"/>
      <c r="C64" s="105"/>
      <c r="D64" s="106"/>
      <c r="E64" s="107"/>
    </row>
    <row r="65" spans="1:5" ht="15.75" x14ac:dyDescent="0.25">
      <c r="A65" s="86" t="s">
        <v>429</v>
      </c>
      <c r="B65" s="87" t="s">
        <v>93</v>
      </c>
      <c r="C65" s="53"/>
      <c r="D65" s="53"/>
      <c r="E65" s="88"/>
    </row>
    <row r="66" spans="1:5" ht="31.5" x14ac:dyDescent="0.25">
      <c r="A66" s="89"/>
      <c r="B66" s="90"/>
      <c r="C66" s="91" t="s">
        <v>396</v>
      </c>
      <c r="D66" s="92" t="s">
        <v>397</v>
      </c>
      <c r="E66" s="93">
        <v>0</v>
      </c>
    </row>
    <row r="67" spans="1:5" ht="15.75" thickBot="1" x14ac:dyDescent="0.25">
      <c r="A67" s="94" t="s">
        <v>119</v>
      </c>
      <c r="B67" s="95"/>
      <c r="C67" s="96" t="s">
        <v>418</v>
      </c>
      <c r="D67" s="97" t="s">
        <v>119</v>
      </c>
      <c r="E67" s="98">
        <v>0</v>
      </c>
    </row>
    <row r="68" spans="1:5" s="68" customFormat="1" ht="16.5" customHeight="1" thickBot="1" x14ac:dyDescent="0.3">
      <c r="A68" s="99"/>
      <c r="B68" s="100"/>
      <c r="C68" s="101" t="s">
        <v>415</v>
      </c>
      <c r="D68" s="92" t="s">
        <v>416</v>
      </c>
      <c r="E68" s="102">
        <f>SUM(E66)</f>
        <v>0</v>
      </c>
    </row>
    <row r="69" spans="1:5" s="68" customFormat="1" ht="15.75" customHeight="1" x14ac:dyDescent="0.2">
      <c r="A69" s="103"/>
      <c r="B69" s="104"/>
      <c r="C69" s="105"/>
      <c r="D69" s="106"/>
      <c r="E69" s="107"/>
    </row>
    <row r="70" spans="1:5" ht="15.75" x14ac:dyDescent="0.25">
      <c r="A70" s="86" t="s">
        <v>430</v>
      </c>
      <c r="B70" s="87" t="s">
        <v>99</v>
      </c>
      <c r="C70" s="53"/>
      <c r="D70" s="53"/>
      <c r="E70" s="88"/>
    </row>
    <row r="71" spans="1:5" ht="31.5" x14ac:dyDescent="0.25">
      <c r="A71" s="89"/>
      <c r="B71" s="90"/>
      <c r="C71" s="91" t="s">
        <v>396</v>
      </c>
      <c r="D71" s="92" t="s">
        <v>397</v>
      </c>
      <c r="E71" s="93">
        <v>0</v>
      </c>
    </row>
    <row r="72" spans="1:5" ht="15.75" thickBot="1" x14ac:dyDescent="0.25">
      <c r="A72" s="94" t="s">
        <v>119</v>
      </c>
      <c r="B72" s="95"/>
      <c r="C72" s="96" t="s">
        <v>418</v>
      </c>
      <c r="D72" s="97" t="s">
        <v>119</v>
      </c>
      <c r="E72" s="98">
        <v>0</v>
      </c>
    </row>
    <row r="73" spans="1:5" s="68" customFormat="1" ht="16.5" customHeight="1" thickBot="1" x14ac:dyDescent="0.3">
      <c r="A73" s="99"/>
      <c r="B73" s="100"/>
      <c r="C73" s="101" t="s">
        <v>415</v>
      </c>
      <c r="D73" s="92" t="s">
        <v>416</v>
      </c>
      <c r="E73" s="102">
        <f>SUM(E71)</f>
        <v>0</v>
      </c>
    </row>
    <row r="74" spans="1:5" s="68" customFormat="1" ht="15.75" customHeight="1" x14ac:dyDescent="0.2">
      <c r="A74" s="103"/>
      <c r="B74" s="104"/>
      <c r="C74" s="105"/>
      <c r="D74" s="106"/>
      <c r="E74" s="107"/>
    </row>
    <row r="75" spans="1:5" ht="31.5" x14ac:dyDescent="0.25">
      <c r="A75" s="86" t="s">
        <v>431</v>
      </c>
      <c r="B75" s="87" t="s">
        <v>104</v>
      </c>
      <c r="C75" s="53"/>
      <c r="D75" s="53"/>
      <c r="E75" s="88"/>
    </row>
    <row r="76" spans="1:5" ht="31.5" x14ac:dyDescent="0.25">
      <c r="A76" s="89"/>
      <c r="B76" s="90"/>
      <c r="C76" s="91" t="s">
        <v>396</v>
      </c>
      <c r="D76" s="92" t="s">
        <v>397</v>
      </c>
      <c r="E76" s="93">
        <v>0</v>
      </c>
    </row>
    <row r="77" spans="1:5" ht="15.75" thickBot="1" x14ac:dyDescent="0.25">
      <c r="A77" s="94" t="s">
        <v>119</v>
      </c>
      <c r="B77" s="95"/>
      <c r="C77" s="96" t="s">
        <v>418</v>
      </c>
      <c r="D77" s="97" t="s">
        <v>119</v>
      </c>
      <c r="E77" s="98">
        <v>0</v>
      </c>
    </row>
    <row r="78" spans="1:5" s="68" customFormat="1" ht="16.5" customHeight="1" thickBot="1" x14ac:dyDescent="0.3">
      <c r="A78" s="99"/>
      <c r="B78" s="100"/>
      <c r="C78" s="101" t="s">
        <v>415</v>
      </c>
      <c r="D78" s="92" t="s">
        <v>416</v>
      </c>
      <c r="E78" s="102">
        <f>SUM(E76)</f>
        <v>0</v>
      </c>
    </row>
    <row r="79" spans="1:5" s="68" customFormat="1" ht="15.75" customHeight="1" x14ac:dyDescent="0.2">
      <c r="A79" s="103"/>
      <c r="B79" s="104"/>
      <c r="C79" s="105"/>
      <c r="D79" s="106"/>
      <c r="E79" s="107"/>
    </row>
    <row r="80" spans="1:5" ht="15.75" x14ac:dyDescent="0.25">
      <c r="A80" s="86" t="s">
        <v>432</v>
      </c>
      <c r="B80" s="87" t="s">
        <v>109</v>
      </c>
      <c r="C80" s="53"/>
      <c r="D80" s="53"/>
      <c r="E80" s="88"/>
    </row>
    <row r="81" spans="1:5" ht="31.5" x14ac:dyDescent="0.25">
      <c r="A81" s="89"/>
      <c r="B81" s="90"/>
      <c r="C81" s="91" t="s">
        <v>396</v>
      </c>
      <c r="D81" s="92" t="s">
        <v>397</v>
      </c>
      <c r="E81" s="93">
        <v>0</v>
      </c>
    </row>
    <row r="82" spans="1:5" ht="15.75" thickBot="1" x14ac:dyDescent="0.25">
      <c r="A82" s="94" t="s">
        <v>119</v>
      </c>
      <c r="B82" s="95"/>
      <c r="C82" s="96" t="s">
        <v>418</v>
      </c>
      <c r="D82" s="97" t="s">
        <v>119</v>
      </c>
      <c r="E82" s="98">
        <v>0</v>
      </c>
    </row>
    <row r="83" spans="1:5" s="68" customFormat="1" ht="16.5" customHeight="1" thickBot="1" x14ac:dyDescent="0.3">
      <c r="A83" s="99"/>
      <c r="B83" s="100"/>
      <c r="C83" s="101" t="s">
        <v>415</v>
      </c>
      <c r="D83" s="92" t="s">
        <v>416</v>
      </c>
      <c r="E83" s="102">
        <f>SUM(E81)</f>
        <v>0</v>
      </c>
    </row>
    <row r="84" spans="1:5" s="68" customFormat="1" ht="15.75" customHeight="1" x14ac:dyDescent="0.2">
      <c r="A84" s="103"/>
      <c r="B84" s="104"/>
      <c r="C84" s="105"/>
      <c r="D84" s="106"/>
      <c r="E84" s="107"/>
    </row>
    <row r="85" spans="1:5" ht="15.75" x14ac:dyDescent="0.25">
      <c r="A85" s="86" t="s">
        <v>433</v>
      </c>
      <c r="B85" s="87" t="s">
        <v>117</v>
      </c>
      <c r="C85" s="53"/>
      <c r="D85" s="53"/>
      <c r="E85" s="88"/>
    </row>
    <row r="86" spans="1:5" ht="31.5" x14ac:dyDescent="0.25">
      <c r="A86" s="89"/>
      <c r="B86" s="90"/>
      <c r="C86" s="91" t="s">
        <v>396</v>
      </c>
      <c r="D86" s="92" t="s">
        <v>397</v>
      </c>
      <c r="E86" s="93">
        <v>0</v>
      </c>
    </row>
    <row r="87" spans="1:5" ht="15.75" thickBot="1" x14ac:dyDescent="0.25">
      <c r="A87" s="94" t="s">
        <v>119</v>
      </c>
      <c r="B87" s="95"/>
      <c r="C87" s="96" t="s">
        <v>418</v>
      </c>
      <c r="D87" s="97" t="s">
        <v>119</v>
      </c>
      <c r="E87" s="98">
        <v>0</v>
      </c>
    </row>
    <row r="88" spans="1:5" s="68" customFormat="1" ht="16.5" customHeight="1" thickBot="1" x14ac:dyDescent="0.3">
      <c r="A88" s="99"/>
      <c r="B88" s="100"/>
      <c r="C88" s="101" t="s">
        <v>415</v>
      </c>
      <c r="D88" s="92" t="s">
        <v>416</v>
      </c>
      <c r="E88" s="102">
        <f>SUM(E86)</f>
        <v>0</v>
      </c>
    </row>
    <row r="89" spans="1:5" s="68" customFormat="1" ht="15.75" customHeight="1" x14ac:dyDescent="0.2">
      <c r="A89" s="103"/>
      <c r="B89" s="104"/>
      <c r="C89" s="105"/>
      <c r="D89" s="106"/>
      <c r="E89" s="107"/>
    </row>
    <row r="90" spans="1:5" ht="15.75" x14ac:dyDescent="0.25">
      <c r="A90" s="86" t="s">
        <v>434</v>
      </c>
      <c r="B90" s="87" t="s">
        <v>122</v>
      </c>
      <c r="C90" s="53"/>
      <c r="D90" s="53"/>
      <c r="E90" s="88"/>
    </row>
    <row r="91" spans="1:5" ht="31.5" x14ac:dyDescent="0.25">
      <c r="A91" s="89"/>
      <c r="B91" s="90"/>
      <c r="C91" s="91" t="s">
        <v>396</v>
      </c>
      <c r="D91" s="92" t="s">
        <v>397</v>
      </c>
      <c r="E91" s="93">
        <v>33702</v>
      </c>
    </row>
    <row r="92" spans="1:5" x14ac:dyDescent="0.2">
      <c r="A92" s="94">
        <v>1</v>
      </c>
      <c r="B92" s="95"/>
      <c r="C92" s="96" t="s">
        <v>435</v>
      </c>
      <c r="D92" s="97" t="s">
        <v>399</v>
      </c>
      <c r="E92" s="98">
        <v>59</v>
      </c>
    </row>
    <row r="93" spans="1:5" x14ac:dyDescent="0.2">
      <c r="A93" s="94">
        <v>2</v>
      </c>
      <c r="B93" s="95"/>
      <c r="C93" s="96" t="s">
        <v>424</v>
      </c>
      <c r="D93" s="97" t="s">
        <v>399</v>
      </c>
      <c r="E93" s="98">
        <v>-37818</v>
      </c>
    </row>
    <row r="94" spans="1:5" ht="15.75" thickBot="1" x14ac:dyDescent="0.25">
      <c r="A94" s="94">
        <v>3</v>
      </c>
      <c r="B94" s="95"/>
      <c r="C94" s="96" t="s">
        <v>436</v>
      </c>
      <c r="D94" s="97" t="s">
        <v>399</v>
      </c>
      <c r="E94" s="98">
        <v>485</v>
      </c>
    </row>
    <row r="95" spans="1:5" s="68" customFormat="1" ht="16.5" customHeight="1" thickBot="1" x14ac:dyDescent="0.3">
      <c r="A95" s="99"/>
      <c r="B95" s="100"/>
      <c r="C95" s="101" t="s">
        <v>415</v>
      </c>
      <c r="D95" s="92" t="s">
        <v>416</v>
      </c>
      <c r="E95" s="102">
        <f>SUM(E91:E94)</f>
        <v>-3572</v>
      </c>
    </row>
    <row r="96" spans="1:5" s="68" customFormat="1" ht="15.75" customHeight="1" x14ac:dyDescent="0.2">
      <c r="A96" s="103"/>
      <c r="B96" s="104"/>
      <c r="C96" s="105"/>
      <c r="D96" s="106"/>
      <c r="E96" s="107"/>
    </row>
    <row r="97" spans="1:5" ht="15.75" x14ac:dyDescent="0.25">
      <c r="A97" s="86" t="s">
        <v>437</v>
      </c>
      <c r="B97" s="87" t="s">
        <v>129</v>
      </c>
      <c r="C97" s="53"/>
      <c r="D97" s="53"/>
      <c r="E97" s="88"/>
    </row>
    <row r="98" spans="1:5" ht="31.5" x14ac:dyDescent="0.25">
      <c r="A98" s="89"/>
      <c r="B98" s="90"/>
      <c r="C98" s="91" t="s">
        <v>396</v>
      </c>
      <c r="D98" s="92" t="s">
        <v>397</v>
      </c>
      <c r="E98" s="93">
        <v>63973</v>
      </c>
    </row>
    <row r="99" spans="1:5" x14ac:dyDescent="0.2">
      <c r="A99" s="94">
        <v>1</v>
      </c>
      <c r="B99" s="95"/>
      <c r="C99" s="96" t="s">
        <v>438</v>
      </c>
      <c r="D99" s="97" t="s">
        <v>399</v>
      </c>
      <c r="E99" s="98">
        <v>-292</v>
      </c>
    </row>
    <row r="100" spans="1:5" x14ac:dyDescent="0.2">
      <c r="A100" s="94">
        <v>2</v>
      </c>
      <c r="B100" s="95"/>
      <c r="C100" s="96" t="s">
        <v>439</v>
      </c>
      <c r="D100" s="97" t="s">
        <v>399</v>
      </c>
      <c r="E100" s="98">
        <v>180</v>
      </c>
    </row>
    <row r="101" spans="1:5" x14ac:dyDescent="0.2">
      <c r="A101" s="94">
        <v>3</v>
      </c>
      <c r="B101" s="95"/>
      <c r="C101" s="96" t="s">
        <v>440</v>
      </c>
      <c r="D101" s="97" t="s">
        <v>399</v>
      </c>
      <c r="E101" s="98">
        <v>499</v>
      </c>
    </row>
    <row r="102" spans="1:5" ht="15.75" thickBot="1" x14ac:dyDescent="0.25">
      <c r="A102" s="94">
        <v>4</v>
      </c>
      <c r="B102" s="95"/>
      <c r="C102" s="96" t="s">
        <v>441</v>
      </c>
      <c r="D102" s="97" t="s">
        <v>399</v>
      </c>
      <c r="E102" s="98">
        <v>-376</v>
      </c>
    </row>
    <row r="103" spans="1:5" s="68" customFormat="1" ht="16.5" customHeight="1" thickBot="1" x14ac:dyDescent="0.3">
      <c r="A103" s="99"/>
      <c r="B103" s="100"/>
      <c r="C103" s="101" t="s">
        <v>415</v>
      </c>
      <c r="D103" s="92" t="s">
        <v>416</v>
      </c>
      <c r="E103" s="102">
        <f>SUM(E98:E102)</f>
        <v>63984</v>
      </c>
    </row>
    <row r="104" spans="1:5" s="68" customFormat="1" ht="15.75" customHeight="1" x14ac:dyDescent="0.2">
      <c r="A104" s="103"/>
      <c r="B104" s="104"/>
      <c r="C104" s="105"/>
      <c r="D104" s="106"/>
      <c r="E104" s="107"/>
    </row>
    <row r="105" spans="1:5" ht="31.5" x14ac:dyDescent="0.25">
      <c r="A105" s="86" t="s">
        <v>442</v>
      </c>
      <c r="B105" s="87" t="s">
        <v>137</v>
      </c>
      <c r="C105" s="53"/>
      <c r="D105" s="53"/>
      <c r="E105" s="88"/>
    </row>
    <row r="106" spans="1:5" ht="31.5" x14ac:dyDescent="0.25">
      <c r="A106" s="89"/>
      <c r="B106" s="90"/>
      <c r="C106" s="91" t="s">
        <v>396</v>
      </c>
      <c r="D106" s="92" t="s">
        <v>397</v>
      </c>
      <c r="E106" s="93">
        <v>-20321</v>
      </c>
    </row>
    <row r="107" spans="1:5" x14ac:dyDescent="0.2">
      <c r="A107" s="94">
        <v>1</v>
      </c>
      <c r="B107" s="95"/>
      <c r="C107" s="96" t="s">
        <v>443</v>
      </c>
      <c r="D107" s="97" t="s">
        <v>399</v>
      </c>
      <c r="E107" s="98">
        <v>-43616</v>
      </c>
    </row>
    <row r="108" spans="1:5" x14ac:dyDescent="0.2">
      <c r="A108" s="94">
        <v>2</v>
      </c>
      <c r="B108" s="95"/>
      <c r="C108" s="96" t="s">
        <v>444</v>
      </c>
      <c r="D108" s="97" t="s">
        <v>399</v>
      </c>
      <c r="E108" s="98">
        <v>111</v>
      </c>
    </row>
    <row r="109" spans="1:5" x14ac:dyDescent="0.2">
      <c r="A109" s="94">
        <v>3</v>
      </c>
      <c r="B109" s="95"/>
      <c r="C109" s="96" t="s">
        <v>422</v>
      </c>
      <c r="D109" s="97" t="s">
        <v>399</v>
      </c>
      <c r="E109" s="98">
        <v>-620</v>
      </c>
    </row>
    <row r="110" spans="1:5" x14ac:dyDescent="0.2">
      <c r="A110" s="94">
        <v>4</v>
      </c>
      <c r="B110" s="95"/>
      <c r="C110" s="96" t="s">
        <v>436</v>
      </c>
      <c r="D110" s="97" t="s">
        <v>399</v>
      </c>
      <c r="E110" s="98">
        <v>69841</v>
      </c>
    </row>
    <row r="111" spans="1:5" x14ac:dyDescent="0.2">
      <c r="A111" s="94">
        <v>5</v>
      </c>
      <c r="B111" s="95"/>
      <c r="C111" s="96" t="s">
        <v>445</v>
      </c>
      <c r="D111" s="97" t="s">
        <v>399</v>
      </c>
      <c r="E111" s="98">
        <v>2353</v>
      </c>
    </row>
    <row r="112" spans="1:5" x14ac:dyDescent="0.2">
      <c r="A112" s="94">
        <v>6</v>
      </c>
      <c r="B112" s="95"/>
      <c r="C112" s="96" t="s">
        <v>446</v>
      </c>
      <c r="D112" s="97" t="s">
        <v>399</v>
      </c>
      <c r="E112" s="98">
        <v>79</v>
      </c>
    </row>
    <row r="113" spans="1:5" ht="15.75" thickBot="1" x14ac:dyDescent="0.25">
      <c r="A113" s="94">
        <v>7</v>
      </c>
      <c r="B113" s="95"/>
      <c r="C113" s="96" t="s">
        <v>447</v>
      </c>
      <c r="D113" s="97" t="s">
        <v>399</v>
      </c>
      <c r="E113" s="98">
        <v>1075</v>
      </c>
    </row>
    <row r="114" spans="1:5" s="68" customFormat="1" ht="16.5" customHeight="1" thickBot="1" x14ac:dyDescent="0.3">
      <c r="A114" s="99"/>
      <c r="B114" s="100"/>
      <c r="C114" s="101" t="s">
        <v>415</v>
      </c>
      <c r="D114" s="92" t="s">
        <v>416</v>
      </c>
      <c r="E114" s="102">
        <f>SUM(E106:E113)</f>
        <v>8902</v>
      </c>
    </row>
    <row r="115" spans="1:5" s="68" customFormat="1" ht="15.75" customHeight="1" x14ac:dyDescent="0.2">
      <c r="A115" s="103"/>
      <c r="B115" s="104"/>
      <c r="C115" s="105"/>
      <c r="D115" s="106"/>
      <c r="E115" s="107"/>
    </row>
    <row r="116" spans="1:5" ht="15.75" x14ac:dyDescent="0.25">
      <c r="A116" s="86" t="s">
        <v>448</v>
      </c>
      <c r="B116" s="87" t="s">
        <v>146</v>
      </c>
      <c r="C116" s="53"/>
      <c r="D116" s="53"/>
      <c r="E116" s="88"/>
    </row>
    <row r="117" spans="1:5" ht="31.5" x14ac:dyDescent="0.25">
      <c r="A117" s="89"/>
      <c r="B117" s="90"/>
      <c r="C117" s="91" t="s">
        <v>396</v>
      </c>
      <c r="D117" s="92" t="s">
        <v>397</v>
      </c>
      <c r="E117" s="93">
        <v>92553</v>
      </c>
    </row>
    <row r="118" spans="1:5" x14ac:dyDescent="0.2">
      <c r="A118" s="94">
        <v>1</v>
      </c>
      <c r="B118" s="95"/>
      <c r="C118" s="96" t="s">
        <v>443</v>
      </c>
      <c r="D118" s="97" t="s">
        <v>399</v>
      </c>
      <c r="E118" s="98">
        <v>22313</v>
      </c>
    </row>
    <row r="119" spans="1:5" x14ac:dyDescent="0.2">
      <c r="A119" s="94">
        <v>2</v>
      </c>
      <c r="B119" s="95"/>
      <c r="C119" s="96" t="s">
        <v>449</v>
      </c>
      <c r="D119" s="97" t="s">
        <v>399</v>
      </c>
      <c r="E119" s="98">
        <v>740</v>
      </c>
    </row>
    <row r="120" spans="1:5" x14ac:dyDescent="0.2">
      <c r="A120" s="94">
        <v>3</v>
      </c>
      <c r="B120" s="95"/>
      <c r="C120" s="96" t="s">
        <v>450</v>
      </c>
      <c r="D120" s="97" t="s">
        <v>399</v>
      </c>
      <c r="E120" s="98">
        <v>7661</v>
      </c>
    </row>
    <row r="121" spans="1:5" x14ac:dyDescent="0.2">
      <c r="A121" s="94">
        <v>4</v>
      </c>
      <c r="B121" s="95"/>
      <c r="C121" s="96" t="s">
        <v>414</v>
      </c>
      <c r="D121" s="97" t="s">
        <v>399</v>
      </c>
      <c r="E121" s="98">
        <v>-531</v>
      </c>
    </row>
    <row r="122" spans="1:5" x14ac:dyDescent="0.2">
      <c r="A122" s="94">
        <v>5</v>
      </c>
      <c r="B122" s="95"/>
      <c r="C122" s="96" t="s">
        <v>451</v>
      </c>
      <c r="D122" s="97" t="s">
        <v>399</v>
      </c>
      <c r="E122" s="98">
        <v>5000</v>
      </c>
    </row>
    <row r="123" spans="1:5" x14ac:dyDescent="0.2">
      <c r="A123" s="94">
        <v>6</v>
      </c>
      <c r="B123" s="95"/>
      <c r="C123" s="96" t="s">
        <v>423</v>
      </c>
      <c r="D123" s="97" t="s">
        <v>399</v>
      </c>
      <c r="E123" s="98">
        <v>116</v>
      </c>
    </row>
    <row r="124" spans="1:5" x14ac:dyDescent="0.2">
      <c r="A124" s="94">
        <v>7</v>
      </c>
      <c r="B124" s="95"/>
      <c r="C124" s="96" t="s">
        <v>452</v>
      </c>
      <c r="D124" s="97" t="s">
        <v>399</v>
      </c>
      <c r="E124" s="98">
        <v>30288</v>
      </c>
    </row>
    <row r="125" spans="1:5" x14ac:dyDescent="0.2">
      <c r="A125" s="94">
        <v>8</v>
      </c>
      <c r="B125" s="95"/>
      <c r="C125" s="96" t="s">
        <v>441</v>
      </c>
      <c r="D125" s="97" t="s">
        <v>399</v>
      </c>
      <c r="E125" s="98">
        <v>1103</v>
      </c>
    </row>
    <row r="126" spans="1:5" x14ac:dyDescent="0.2">
      <c r="A126" s="94">
        <v>9</v>
      </c>
      <c r="B126" s="95"/>
      <c r="C126" s="96" t="s">
        <v>453</v>
      </c>
      <c r="D126" s="97" t="s">
        <v>399</v>
      </c>
      <c r="E126" s="98">
        <v>334</v>
      </c>
    </row>
    <row r="127" spans="1:5" ht="15.75" thickBot="1" x14ac:dyDescent="0.25">
      <c r="A127" s="94">
        <v>10</v>
      </c>
      <c r="B127" s="95"/>
      <c r="C127" s="96" t="s">
        <v>454</v>
      </c>
      <c r="D127" s="97" t="s">
        <v>399</v>
      </c>
      <c r="E127" s="98">
        <v>8926</v>
      </c>
    </row>
    <row r="128" spans="1:5" s="68" customFormat="1" ht="16.5" customHeight="1" thickBot="1" x14ac:dyDescent="0.3">
      <c r="A128" s="99"/>
      <c r="B128" s="100"/>
      <c r="C128" s="101" t="s">
        <v>415</v>
      </c>
      <c r="D128" s="92" t="s">
        <v>416</v>
      </c>
      <c r="E128" s="102">
        <f>SUM(E117:E127)</f>
        <v>168503</v>
      </c>
    </row>
    <row r="129" spans="1:5" s="68" customFormat="1" ht="15.75" customHeight="1" x14ac:dyDescent="0.2">
      <c r="A129" s="103"/>
      <c r="B129" s="104"/>
      <c r="C129" s="105"/>
      <c r="D129" s="106"/>
      <c r="E129" s="107"/>
    </row>
    <row r="130" spans="1:5" ht="15.75" x14ac:dyDescent="0.25">
      <c r="A130" s="86" t="s">
        <v>455</v>
      </c>
      <c r="B130" s="87" t="s">
        <v>151</v>
      </c>
      <c r="C130" s="53"/>
      <c r="D130" s="53"/>
      <c r="E130" s="88"/>
    </row>
    <row r="131" spans="1:5" ht="31.5" x14ac:dyDescent="0.25">
      <c r="A131" s="89"/>
      <c r="B131" s="90"/>
      <c r="C131" s="91" t="s">
        <v>396</v>
      </c>
      <c r="D131" s="92" t="s">
        <v>397</v>
      </c>
      <c r="E131" s="93">
        <v>0</v>
      </c>
    </row>
    <row r="132" spans="1:5" ht="15.75" thickBot="1" x14ac:dyDescent="0.25">
      <c r="A132" s="94" t="s">
        <v>119</v>
      </c>
      <c r="B132" s="95"/>
      <c r="C132" s="96" t="s">
        <v>418</v>
      </c>
      <c r="D132" s="97" t="s">
        <v>119</v>
      </c>
      <c r="E132" s="98">
        <v>0</v>
      </c>
    </row>
    <row r="133" spans="1:5" s="68" customFormat="1" ht="16.5" customHeight="1" thickBot="1" x14ac:dyDescent="0.3">
      <c r="A133" s="99"/>
      <c r="B133" s="100"/>
      <c r="C133" s="101" t="s">
        <v>415</v>
      </c>
      <c r="D133" s="92" t="s">
        <v>416</v>
      </c>
      <c r="E133" s="102">
        <f>SUM(E131)</f>
        <v>0</v>
      </c>
    </row>
    <row r="134" spans="1:5" s="68" customFormat="1" ht="15.75" customHeight="1" x14ac:dyDescent="0.2">
      <c r="A134" s="103"/>
      <c r="B134" s="104"/>
      <c r="C134" s="105"/>
      <c r="D134" s="106"/>
      <c r="E134" s="107"/>
    </row>
    <row r="135" spans="1:5" ht="15.75" x14ac:dyDescent="0.25">
      <c r="A135" s="86" t="s">
        <v>456</v>
      </c>
      <c r="B135" s="87" t="s">
        <v>160</v>
      </c>
      <c r="C135" s="53"/>
      <c r="D135" s="53"/>
      <c r="E135" s="88"/>
    </row>
    <row r="136" spans="1:5" ht="31.5" x14ac:dyDescent="0.25">
      <c r="A136" s="89"/>
      <c r="B136" s="90"/>
      <c r="C136" s="91" t="s">
        <v>396</v>
      </c>
      <c r="D136" s="92" t="s">
        <v>397</v>
      </c>
      <c r="E136" s="93">
        <v>-705839</v>
      </c>
    </row>
    <row r="137" spans="1:5" x14ac:dyDescent="0.2">
      <c r="A137" s="94">
        <v>1</v>
      </c>
      <c r="B137" s="95"/>
      <c r="C137" s="96" t="s">
        <v>457</v>
      </c>
      <c r="D137" s="97" t="s">
        <v>399</v>
      </c>
      <c r="E137" s="98">
        <v>1354362</v>
      </c>
    </row>
    <row r="138" spans="1:5" x14ac:dyDescent="0.2">
      <c r="A138" s="94">
        <v>2</v>
      </c>
      <c r="B138" s="95"/>
      <c r="C138" s="96" t="s">
        <v>458</v>
      </c>
      <c r="D138" s="97" t="s">
        <v>399</v>
      </c>
      <c r="E138" s="98">
        <v>-389254</v>
      </c>
    </row>
    <row r="139" spans="1:5" ht="15.75" thickBot="1" x14ac:dyDescent="0.25">
      <c r="A139" s="94">
        <v>3</v>
      </c>
      <c r="B139" s="95"/>
      <c r="C139" s="96" t="s">
        <v>459</v>
      </c>
      <c r="D139" s="97" t="s">
        <v>399</v>
      </c>
      <c r="E139" s="98">
        <v>-51142</v>
      </c>
    </row>
    <row r="140" spans="1:5" s="68" customFormat="1" ht="16.5" customHeight="1" thickBot="1" x14ac:dyDescent="0.3">
      <c r="A140" s="99"/>
      <c r="B140" s="100"/>
      <c r="C140" s="101" t="s">
        <v>415</v>
      </c>
      <c r="D140" s="92" t="s">
        <v>416</v>
      </c>
      <c r="E140" s="102">
        <f>SUM(E136:E139)</f>
        <v>208127</v>
      </c>
    </row>
    <row r="141" spans="1:5" s="68" customFormat="1" ht="15.75" customHeight="1" x14ac:dyDescent="0.2">
      <c r="A141" s="103"/>
      <c r="B141" s="104"/>
      <c r="C141" s="105"/>
      <c r="D141" s="106"/>
      <c r="E141" s="107"/>
    </row>
    <row r="142" spans="1:5" ht="31.5" x14ac:dyDescent="0.25">
      <c r="A142" s="86" t="s">
        <v>460</v>
      </c>
      <c r="B142" s="87" t="s">
        <v>168</v>
      </c>
      <c r="C142" s="53"/>
      <c r="D142" s="53"/>
      <c r="E142" s="88"/>
    </row>
    <row r="143" spans="1:5" ht="31.5" x14ac:dyDescent="0.25">
      <c r="A143" s="89"/>
      <c r="B143" s="90"/>
      <c r="C143" s="91" t="s">
        <v>396</v>
      </c>
      <c r="D143" s="92" t="s">
        <v>397</v>
      </c>
      <c r="E143" s="93">
        <v>-64511</v>
      </c>
    </row>
    <row r="144" spans="1:5" x14ac:dyDescent="0.2">
      <c r="A144" s="94">
        <v>1</v>
      </c>
      <c r="B144" s="95"/>
      <c r="C144" s="96" t="s">
        <v>461</v>
      </c>
      <c r="D144" s="97" t="s">
        <v>399</v>
      </c>
      <c r="E144" s="98">
        <v>-925</v>
      </c>
    </row>
    <row r="145" spans="1:5" x14ac:dyDescent="0.2">
      <c r="A145" s="94">
        <v>2</v>
      </c>
      <c r="B145" s="95"/>
      <c r="C145" s="96" t="s">
        <v>462</v>
      </c>
      <c r="D145" s="97" t="s">
        <v>399</v>
      </c>
      <c r="E145" s="98">
        <v>94540</v>
      </c>
    </row>
    <row r="146" spans="1:5" x14ac:dyDescent="0.2">
      <c r="A146" s="94">
        <v>3</v>
      </c>
      <c r="B146" s="95"/>
      <c r="C146" s="96" t="s">
        <v>424</v>
      </c>
      <c r="D146" s="97" t="s">
        <v>399</v>
      </c>
      <c r="E146" s="98">
        <v>-11005</v>
      </c>
    </row>
    <row r="147" spans="1:5" ht="15.75" thickBot="1" x14ac:dyDescent="0.25">
      <c r="A147" s="94">
        <v>4</v>
      </c>
      <c r="B147" s="95"/>
      <c r="C147" s="96" t="s">
        <v>422</v>
      </c>
      <c r="D147" s="97" t="s">
        <v>399</v>
      </c>
      <c r="E147" s="98">
        <v>-546</v>
      </c>
    </row>
    <row r="148" spans="1:5" s="68" customFormat="1" ht="16.5" customHeight="1" thickBot="1" x14ac:dyDescent="0.3">
      <c r="A148" s="99"/>
      <c r="B148" s="100"/>
      <c r="C148" s="101" t="s">
        <v>415</v>
      </c>
      <c r="D148" s="92" t="s">
        <v>416</v>
      </c>
      <c r="E148" s="102">
        <f>SUM(E143:E147)</f>
        <v>17553</v>
      </c>
    </row>
    <row r="149" spans="1:5" s="68" customFormat="1" ht="15.75" customHeight="1" x14ac:dyDescent="0.2">
      <c r="A149" s="103"/>
      <c r="B149" s="104"/>
      <c r="C149" s="105"/>
      <c r="D149" s="106"/>
      <c r="E149" s="107"/>
    </row>
    <row r="150" spans="1:5" ht="15.75" x14ac:dyDescent="0.25">
      <c r="A150" s="86" t="s">
        <v>463</v>
      </c>
      <c r="B150" s="87" t="s">
        <v>176</v>
      </c>
      <c r="C150" s="53"/>
      <c r="D150" s="53"/>
      <c r="E150" s="88"/>
    </row>
    <row r="151" spans="1:5" ht="31.5" x14ac:dyDescent="0.25">
      <c r="A151" s="89"/>
      <c r="B151" s="90"/>
      <c r="C151" s="91" t="s">
        <v>396</v>
      </c>
      <c r="D151" s="92" t="s">
        <v>397</v>
      </c>
      <c r="E151" s="93">
        <v>0</v>
      </c>
    </row>
    <row r="152" spans="1:5" ht="15.75" thickBot="1" x14ac:dyDescent="0.25">
      <c r="A152" s="94" t="s">
        <v>119</v>
      </c>
      <c r="B152" s="95"/>
      <c r="C152" s="96" t="s">
        <v>418</v>
      </c>
      <c r="D152" s="97" t="s">
        <v>119</v>
      </c>
      <c r="E152" s="98">
        <v>0</v>
      </c>
    </row>
    <row r="153" spans="1:5" s="68" customFormat="1" ht="16.5" customHeight="1" thickBot="1" x14ac:dyDescent="0.3">
      <c r="A153" s="99"/>
      <c r="B153" s="100"/>
      <c r="C153" s="101" t="s">
        <v>415</v>
      </c>
      <c r="D153" s="92" t="s">
        <v>416</v>
      </c>
      <c r="E153" s="102">
        <f>SUM(E151)</f>
        <v>0</v>
      </c>
    </row>
    <row r="154" spans="1:5" s="68" customFormat="1" ht="15.75" customHeight="1" x14ac:dyDescent="0.2">
      <c r="A154" s="103"/>
      <c r="B154" s="104"/>
      <c r="C154" s="105"/>
      <c r="D154" s="106"/>
      <c r="E154" s="107"/>
    </row>
    <row r="155" spans="1:5" ht="15.75" x14ac:dyDescent="0.25">
      <c r="A155" s="86" t="s">
        <v>464</v>
      </c>
      <c r="B155" s="87" t="s">
        <v>186</v>
      </c>
      <c r="C155" s="53"/>
      <c r="D155" s="53"/>
      <c r="E155" s="88"/>
    </row>
    <row r="156" spans="1:5" ht="31.5" x14ac:dyDescent="0.25">
      <c r="A156" s="89"/>
      <c r="B156" s="90"/>
      <c r="C156" s="91" t="s">
        <v>396</v>
      </c>
      <c r="D156" s="92" t="s">
        <v>397</v>
      </c>
      <c r="E156" s="93">
        <v>0</v>
      </c>
    </row>
    <row r="157" spans="1:5" ht="15.75" thickBot="1" x14ac:dyDescent="0.25">
      <c r="A157" s="94" t="s">
        <v>119</v>
      </c>
      <c r="B157" s="95"/>
      <c r="C157" s="96" t="s">
        <v>418</v>
      </c>
      <c r="D157" s="97" t="s">
        <v>119</v>
      </c>
      <c r="E157" s="98">
        <v>0</v>
      </c>
    </row>
    <row r="158" spans="1:5" s="68" customFormat="1" ht="16.5" customHeight="1" thickBot="1" x14ac:dyDescent="0.3">
      <c r="A158" s="99"/>
      <c r="B158" s="100"/>
      <c r="C158" s="101" t="s">
        <v>415</v>
      </c>
      <c r="D158" s="92" t="s">
        <v>416</v>
      </c>
      <c r="E158" s="102">
        <f>SUM(E156)</f>
        <v>0</v>
      </c>
    </row>
    <row r="159" spans="1:5" s="68" customFormat="1" ht="15.75" customHeight="1" x14ac:dyDescent="0.2">
      <c r="A159" s="103"/>
      <c r="B159" s="104"/>
      <c r="C159" s="105"/>
      <c r="D159" s="106"/>
      <c r="E159" s="107"/>
    </row>
    <row r="160" spans="1:5" ht="15.75" x14ac:dyDescent="0.25">
      <c r="A160" s="86" t="s">
        <v>465</v>
      </c>
      <c r="B160" s="87" t="s">
        <v>192</v>
      </c>
      <c r="C160" s="53"/>
      <c r="D160" s="53"/>
      <c r="E160" s="88"/>
    </row>
    <row r="161" spans="1:5" ht="31.5" x14ac:dyDescent="0.25">
      <c r="A161" s="89"/>
      <c r="B161" s="90"/>
      <c r="C161" s="91" t="s">
        <v>396</v>
      </c>
      <c r="D161" s="92" t="s">
        <v>397</v>
      </c>
      <c r="E161" s="93">
        <v>0</v>
      </c>
    </row>
    <row r="162" spans="1:5" ht="15.75" thickBot="1" x14ac:dyDescent="0.25">
      <c r="A162" s="94">
        <v>1</v>
      </c>
      <c r="B162" s="95"/>
      <c r="C162" s="96" t="s">
        <v>435</v>
      </c>
      <c r="D162" s="97" t="s">
        <v>399</v>
      </c>
      <c r="E162" s="98">
        <v>1958</v>
      </c>
    </row>
    <row r="163" spans="1:5" s="68" customFormat="1" ht="16.5" customHeight="1" thickBot="1" x14ac:dyDescent="0.3">
      <c r="A163" s="99"/>
      <c r="B163" s="100"/>
      <c r="C163" s="101" t="s">
        <v>415</v>
      </c>
      <c r="D163" s="92" t="s">
        <v>416</v>
      </c>
      <c r="E163" s="102">
        <f>SUM(E161:E162)</f>
        <v>1958</v>
      </c>
    </row>
    <row r="164" spans="1:5" s="68" customFormat="1" ht="15.75" customHeight="1" x14ac:dyDescent="0.2">
      <c r="A164" s="103"/>
      <c r="B164" s="104"/>
      <c r="C164" s="105"/>
      <c r="D164" s="106"/>
      <c r="E164" s="107"/>
    </row>
    <row r="165" spans="1:5" ht="15.75" x14ac:dyDescent="0.25">
      <c r="A165" s="86" t="s">
        <v>466</v>
      </c>
      <c r="B165" s="87" t="s">
        <v>196</v>
      </c>
      <c r="C165" s="53"/>
      <c r="D165" s="53"/>
      <c r="E165" s="88"/>
    </row>
    <row r="166" spans="1:5" ht="31.5" x14ac:dyDescent="0.25">
      <c r="A166" s="89"/>
      <c r="B166" s="90"/>
      <c r="C166" s="91" t="s">
        <v>396</v>
      </c>
      <c r="D166" s="92" t="s">
        <v>397</v>
      </c>
      <c r="E166" s="93">
        <v>-254</v>
      </c>
    </row>
    <row r="167" spans="1:5" ht="15.75" thickBot="1" x14ac:dyDescent="0.25">
      <c r="A167" s="94">
        <v>1</v>
      </c>
      <c r="B167" s="95"/>
      <c r="C167" s="96" t="s">
        <v>435</v>
      </c>
      <c r="D167" s="97" t="s">
        <v>399</v>
      </c>
      <c r="E167" s="98">
        <v>-1931</v>
      </c>
    </row>
    <row r="168" spans="1:5" s="68" customFormat="1" ht="16.5" customHeight="1" thickBot="1" x14ac:dyDescent="0.3">
      <c r="A168" s="99"/>
      <c r="B168" s="100"/>
      <c r="C168" s="101" t="s">
        <v>415</v>
      </c>
      <c r="D168" s="92" t="s">
        <v>416</v>
      </c>
      <c r="E168" s="102">
        <f>SUM(E166:E167)</f>
        <v>-2185</v>
      </c>
    </row>
    <row r="169" spans="1:5" s="68" customFormat="1" ht="15.75" customHeight="1" x14ac:dyDescent="0.2">
      <c r="A169" s="103"/>
      <c r="B169" s="104"/>
      <c r="C169" s="105"/>
      <c r="D169" s="106"/>
      <c r="E169" s="107"/>
    </row>
    <row r="170" spans="1:5" ht="15.75" x14ac:dyDescent="0.25">
      <c r="A170" s="86" t="s">
        <v>467</v>
      </c>
      <c r="B170" s="87" t="s">
        <v>201</v>
      </c>
      <c r="C170" s="53"/>
      <c r="D170" s="53"/>
      <c r="E170" s="88"/>
    </row>
    <row r="171" spans="1:5" ht="31.5" x14ac:dyDescent="0.25">
      <c r="A171" s="89"/>
      <c r="B171" s="90"/>
      <c r="C171" s="91" t="s">
        <v>396</v>
      </c>
      <c r="D171" s="92" t="s">
        <v>397</v>
      </c>
      <c r="E171" s="93">
        <v>0</v>
      </c>
    </row>
    <row r="172" spans="1:5" ht="15.75" thickBot="1" x14ac:dyDescent="0.25">
      <c r="A172" s="94" t="s">
        <v>119</v>
      </c>
      <c r="B172" s="95"/>
      <c r="C172" s="96" t="s">
        <v>418</v>
      </c>
      <c r="D172" s="97" t="s">
        <v>119</v>
      </c>
      <c r="E172" s="98">
        <v>0</v>
      </c>
    </row>
    <row r="173" spans="1:5" s="68" customFormat="1" ht="16.5" customHeight="1" thickBot="1" x14ac:dyDescent="0.3">
      <c r="A173" s="99"/>
      <c r="B173" s="100"/>
      <c r="C173" s="101" t="s">
        <v>415</v>
      </c>
      <c r="D173" s="92" t="s">
        <v>416</v>
      </c>
      <c r="E173" s="102">
        <f>SUM(E171)</f>
        <v>0</v>
      </c>
    </row>
    <row r="174" spans="1:5" s="68" customFormat="1" ht="15.75" customHeight="1" x14ac:dyDescent="0.2">
      <c r="A174" s="103"/>
      <c r="B174" s="104"/>
      <c r="C174" s="105"/>
      <c r="D174" s="106"/>
      <c r="E174" s="107"/>
    </row>
    <row r="175" spans="1:5" ht="15.75" x14ac:dyDescent="0.25">
      <c r="A175" s="86" t="s">
        <v>468</v>
      </c>
      <c r="B175" s="87" t="s">
        <v>208</v>
      </c>
      <c r="C175" s="53"/>
      <c r="D175" s="53"/>
      <c r="E175" s="88"/>
    </row>
    <row r="176" spans="1:5" ht="31.5" x14ac:dyDescent="0.25">
      <c r="A176" s="89"/>
      <c r="B176" s="90"/>
      <c r="C176" s="91" t="s">
        <v>396</v>
      </c>
      <c r="D176" s="92" t="s">
        <v>397</v>
      </c>
      <c r="E176" s="93">
        <v>0</v>
      </c>
    </row>
    <row r="177" spans="1:5" ht="15.75" thickBot="1" x14ac:dyDescent="0.25">
      <c r="A177" s="94" t="s">
        <v>119</v>
      </c>
      <c r="B177" s="95"/>
      <c r="C177" s="96" t="s">
        <v>418</v>
      </c>
      <c r="D177" s="97" t="s">
        <v>119</v>
      </c>
      <c r="E177" s="98">
        <v>0</v>
      </c>
    </row>
    <row r="178" spans="1:5" s="68" customFormat="1" ht="16.5" customHeight="1" thickBot="1" x14ac:dyDescent="0.3">
      <c r="A178" s="99"/>
      <c r="B178" s="100"/>
      <c r="C178" s="101" t="s">
        <v>415</v>
      </c>
      <c r="D178" s="92" t="s">
        <v>416</v>
      </c>
      <c r="E178" s="102">
        <f>SUM(E176)</f>
        <v>0</v>
      </c>
    </row>
    <row r="179" spans="1:5" s="68" customFormat="1" ht="15.75" customHeight="1" x14ac:dyDescent="0.2">
      <c r="A179" s="103"/>
      <c r="B179" s="104"/>
      <c r="C179" s="105"/>
      <c r="D179" s="106"/>
      <c r="E179" s="107"/>
    </row>
    <row r="180" spans="1:5" ht="15.75" x14ac:dyDescent="0.25">
      <c r="A180" s="86" t="s">
        <v>469</v>
      </c>
      <c r="B180" s="87" t="s">
        <v>219</v>
      </c>
      <c r="C180" s="53"/>
      <c r="D180" s="53"/>
      <c r="E180" s="88"/>
    </row>
    <row r="181" spans="1:5" ht="31.5" x14ac:dyDescent="0.25">
      <c r="A181" s="89"/>
      <c r="B181" s="90"/>
      <c r="C181" s="91" t="s">
        <v>396</v>
      </c>
      <c r="D181" s="92" t="s">
        <v>397</v>
      </c>
      <c r="E181" s="93">
        <v>0</v>
      </c>
    </row>
    <row r="182" spans="1:5" ht="15.75" thickBot="1" x14ac:dyDescent="0.25">
      <c r="A182" s="94" t="s">
        <v>119</v>
      </c>
      <c r="B182" s="95"/>
      <c r="C182" s="96" t="s">
        <v>418</v>
      </c>
      <c r="D182" s="97" t="s">
        <v>119</v>
      </c>
      <c r="E182" s="98">
        <v>0</v>
      </c>
    </row>
    <row r="183" spans="1:5" s="68" customFormat="1" ht="16.5" customHeight="1" thickBot="1" x14ac:dyDescent="0.3">
      <c r="A183" s="99"/>
      <c r="B183" s="100"/>
      <c r="C183" s="101" t="s">
        <v>415</v>
      </c>
      <c r="D183" s="92" t="s">
        <v>416</v>
      </c>
      <c r="E183" s="102">
        <f>SUM(E181)</f>
        <v>0</v>
      </c>
    </row>
    <row r="184" spans="1:5" s="68" customFormat="1" ht="15.75" customHeight="1" x14ac:dyDescent="0.2">
      <c r="A184" s="103"/>
      <c r="B184" s="104"/>
      <c r="C184" s="105"/>
      <c r="D184" s="106"/>
      <c r="E184" s="107"/>
    </row>
    <row r="185" spans="1:5" ht="15.75" x14ac:dyDescent="0.25">
      <c r="A185" s="86" t="s">
        <v>470</v>
      </c>
      <c r="B185" s="87" t="s">
        <v>230</v>
      </c>
      <c r="C185" s="53"/>
      <c r="D185" s="53"/>
      <c r="E185" s="88"/>
    </row>
    <row r="186" spans="1:5" ht="31.5" x14ac:dyDescent="0.25">
      <c r="A186" s="89"/>
      <c r="B186" s="90"/>
      <c r="C186" s="91" t="s">
        <v>396</v>
      </c>
      <c r="D186" s="92" t="s">
        <v>397</v>
      </c>
      <c r="E186" s="93">
        <v>87808</v>
      </c>
    </row>
    <row r="187" spans="1:5" x14ac:dyDescent="0.2">
      <c r="A187" s="94">
        <v>1</v>
      </c>
      <c r="B187" s="95"/>
      <c r="C187" s="96" t="s">
        <v>462</v>
      </c>
      <c r="D187" s="97" t="s">
        <v>399</v>
      </c>
      <c r="E187" s="98">
        <v>-45172</v>
      </c>
    </row>
    <row r="188" spans="1:5" x14ac:dyDescent="0.2">
      <c r="A188" s="94">
        <v>2</v>
      </c>
      <c r="B188" s="95"/>
      <c r="C188" s="96" t="s">
        <v>471</v>
      </c>
      <c r="D188" s="97" t="s">
        <v>399</v>
      </c>
      <c r="E188" s="98">
        <v>-163</v>
      </c>
    </row>
    <row r="189" spans="1:5" x14ac:dyDescent="0.2">
      <c r="A189" s="94">
        <v>3</v>
      </c>
      <c r="B189" s="95"/>
      <c r="C189" s="96" t="s">
        <v>472</v>
      </c>
      <c r="D189" s="97" t="s">
        <v>399</v>
      </c>
      <c r="E189" s="98">
        <v>-17036</v>
      </c>
    </row>
    <row r="190" spans="1:5" x14ac:dyDescent="0.2">
      <c r="A190" s="94">
        <v>4</v>
      </c>
      <c r="B190" s="95"/>
      <c r="C190" s="96" t="s">
        <v>473</v>
      </c>
      <c r="D190" s="97" t="s">
        <v>399</v>
      </c>
      <c r="E190" s="98">
        <v>21604</v>
      </c>
    </row>
    <row r="191" spans="1:5" x14ac:dyDescent="0.2">
      <c r="A191" s="94">
        <v>5</v>
      </c>
      <c r="B191" s="95"/>
      <c r="C191" s="96" t="s">
        <v>424</v>
      </c>
      <c r="D191" s="97" t="s">
        <v>399</v>
      </c>
      <c r="E191" s="98">
        <v>-61</v>
      </c>
    </row>
    <row r="192" spans="1:5" ht="15.75" thickBot="1" x14ac:dyDescent="0.25">
      <c r="A192" s="94">
        <v>6</v>
      </c>
      <c r="B192" s="95"/>
      <c r="C192" s="96" t="s">
        <v>436</v>
      </c>
      <c r="D192" s="97" t="s">
        <v>399</v>
      </c>
      <c r="E192" s="98">
        <v>3557</v>
      </c>
    </row>
    <row r="193" spans="1:5" s="68" customFormat="1" ht="16.5" customHeight="1" thickBot="1" x14ac:dyDescent="0.3">
      <c r="A193" s="99"/>
      <c r="B193" s="100"/>
      <c r="C193" s="101" t="s">
        <v>415</v>
      </c>
      <c r="D193" s="92" t="s">
        <v>416</v>
      </c>
      <c r="E193" s="102">
        <f>SUM(E186:E192)</f>
        <v>50537</v>
      </c>
    </row>
    <row r="194" spans="1:5" s="68" customFormat="1" ht="15.75" customHeight="1" x14ac:dyDescent="0.2">
      <c r="A194" s="103"/>
      <c r="B194" s="104"/>
      <c r="C194" s="105"/>
      <c r="D194" s="106"/>
      <c r="E194" s="107"/>
    </row>
    <row r="195" spans="1:5" ht="15.75" x14ac:dyDescent="0.25">
      <c r="A195" s="86" t="s">
        <v>474</v>
      </c>
      <c r="B195" s="87" t="s">
        <v>234</v>
      </c>
      <c r="C195" s="53"/>
      <c r="D195" s="53"/>
      <c r="E195" s="88"/>
    </row>
    <row r="196" spans="1:5" ht="31.5" x14ac:dyDescent="0.25">
      <c r="A196" s="89"/>
      <c r="B196" s="90"/>
      <c r="C196" s="91" t="s">
        <v>396</v>
      </c>
      <c r="D196" s="92" t="s">
        <v>397</v>
      </c>
      <c r="E196" s="93">
        <v>0</v>
      </c>
    </row>
    <row r="197" spans="1:5" ht="15.75" thickBot="1" x14ac:dyDescent="0.25">
      <c r="A197" s="94" t="s">
        <v>119</v>
      </c>
      <c r="B197" s="95"/>
      <c r="C197" s="96" t="s">
        <v>418</v>
      </c>
      <c r="D197" s="97" t="s">
        <v>119</v>
      </c>
      <c r="E197" s="98">
        <v>0</v>
      </c>
    </row>
    <row r="198" spans="1:5" s="68" customFormat="1" ht="16.5" customHeight="1" thickBot="1" x14ac:dyDescent="0.3">
      <c r="A198" s="99"/>
      <c r="B198" s="100"/>
      <c r="C198" s="101" t="s">
        <v>415</v>
      </c>
      <c r="D198" s="92" t="s">
        <v>416</v>
      </c>
      <c r="E198" s="102">
        <f>SUM(E196)</f>
        <v>0</v>
      </c>
    </row>
    <row r="199" spans="1:5" s="68" customFormat="1" ht="15.75" customHeight="1" x14ac:dyDescent="0.2">
      <c r="A199" s="103"/>
      <c r="B199" s="104"/>
      <c r="C199" s="105"/>
      <c r="D199" s="106"/>
      <c r="E199" s="107"/>
    </row>
    <row r="200" spans="1:5" ht="15.75" x14ac:dyDescent="0.25">
      <c r="A200" s="86" t="s">
        <v>475</v>
      </c>
      <c r="B200" s="87" t="s">
        <v>243</v>
      </c>
      <c r="C200" s="53"/>
      <c r="D200" s="53"/>
      <c r="E200" s="88"/>
    </row>
    <row r="201" spans="1:5" ht="31.5" x14ac:dyDescent="0.25">
      <c r="A201" s="89"/>
      <c r="B201" s="90"/>
      <c r="C201" s="91" t="s">
        <v>396</v>
      </c>
      <c r="D201" s="92" t="s">
        <v>397</v>
      </c>
      <c r="E201" s="93">
        <v>0</v>
      </c>
    </row>
    <row r="202" spans="1:5" ht="15.75" thickBot="1" x14ac:dyDescent="0.25">
      <c r="A202" s="94" t="s">
        <v>119</v>
      </c>
      <c r="B202" s="95"/>
      <c r="C202" s="96" t="s">
        <v>418</v>
      </c>
      <c r="D202" s="97" t="s">
        <v>119</v>
      </c>
      <c r="E202" s="98">
        <v>0</v>
      </c>
    </row>
    <row r="203" spans="1:5" s="68" customFormat="1" ht="16.5" customHeight="1" thickBot="1" x14ac:dyDescent="0.3">
      <c r="A203" s="99"/>
      <c r="B203" s="100"/>
      <c r="C203" s="101" t="s">
        <v>415</v>
      </c>
      <c r="D203" s="92" t="s">
        <v>416</v>
      </c>
      <c r="E203" s="102">
        <f>SUM(E201)</f>
        <v>0</v>
      </c>
    </row>
    <row r="204" spans="1:5" s="68" customFormat="1" ht="15.75" customHeight="1" x14ac:dyDescent="0.2">
      <c r="A204" s="103"/>
      <c r="B204" s="104"/>
      <c r="C204" s="105"/>
      <c r="D204" s="106"/>
      <c r="E204" s="107"/>
    </row>
    <row r="205" spans="1:5" ht="15.75" x14ac:dyDescent="0.25">
      <c r="A205" s="86" t="s">
        <v>476</v>
      </c>
      <c r="B205" s="87" t="s">
        <v>247</v>
      </c>
      <c r="C205" s="53"/>
      <c r="D205" s="53"/>
      <c r="E205" s="88"/>
    </row>
    <row r="206" spans="1:5" ht="31.5" x14ac:dyDescent="0.25">
      <c r="A206" s="89"/>
      <c r="B206" s="90"/>
      <c r="C206" s="91" t="s">
        <v>396</v>
      </c>
      <c r="D206" s="92" t="s">
        <v>397</v>
      </c>
      <c r="E206" s="93">
        <v>0</v>
      </c>
    </row>
    <row r="207" spans="1:5" ht="15.75" thickBot="1" x14ac:dyDescent="0.25">
      <c r="A207" s="94" t="s">
        <v>119</v>
      </c>
      <c r="B207" s="95"/>
      <c r="C207" s="96" t="s">
        <v>418</v>
      </c>
      <c r="D207" s="97" t="s">
        <v>119</v>
      </c>
      <c r="E207" s="98">
        <v>0</v>
      </c>
    </row>
    <row r="208" spans="1:5" s="68" customFormat="1" ht="16.5" customHeight="1" thickBot="1" x14ac:dyDescent="0.3">
      <c r="A208" s="99"/>
      <c r="B208" s="100"/>
      <c r="C208" s="101" t="s">
        <v>415</v>
      </c>
      <c r="D208" s="92" t="s">
        <v>416</v>
      </c>
      <c r="E208" s="102">
        <f>SUM(E206)</f>
        <v>0</v>
      </c>
    </row>
    <row r="209" spans="1:5" s="68" customFormat="1" ht="15.75" customHeight="1" x14ac:dyDescent="0.2">
      <c r="A209" s="103"/>
      <c r="B209" s="104"/>
      <c r="C209" s="105"/>
      <c r="D209" s="106"/>
      <c r="E209" s="107"/>
    </row>
    <row r="210" spans="1:5" ht="15.75" x14ac:dyDescent="0.25">
      <c r="A210" s="86" t="s">
        <v>477</v>
      </c>
      <c r="B210" s="87" t="s">
        <v>254</v>
      </c>
      <c r="C210" s="53"/>
      <c r="D210" s="53"/>
      <c r="E210" s="88"/>
    </row>
    <row r="211" spans="1:5" ht="31.5" x14ac:dyDescent="0.25">
      <c r="A211" s="89"/>
      <c r="B211" s="90"/>
      <c r="C211" s="91" t="s">
        <v>396</v>
      </c>
      <c r="D211" s="92" t="s">
        <v>397</v>
      </c>
      <c r="E211" s="93">
        <v>0</v>
      </c>
    </row>
    <row r="212" spans="1:5" x14ac:dyDescent="0.2">
      <c r="A212" s="94">
        <v>1</v>
      </c>
      <c r="B212" s="95"/>
      <c r="C212" s="96" t="s">
        <v>478</v>
      </c>
      <c r="D212" s="97" t="s">
        <v>399</v>
      </c>
      <c r="E212" s="98">
        <v>382174</v>
      </c>
    </row>
    <row r="213" spans="1:5" x14ac:dyDescent="0.2">
      <c r="A213" s="94">
        <v>2</v>
      </c>
      <c r="B213" s="95"/>
      <c r="C213" s="96" t="s">
        <v>479</v>
      </c>
      <c r="D213" s="97" t="s">
        <v>399</v>
      </c>
      <c r="E213" s="98">
        <v>-4978</v>
      </c>
    </row>
    <row r="214" spans="1:5" x14ac:dyDescent="0.2">
      <c r="A214" s="94">
        <v>3</v>
      </c>
      <c r="B214" s="95"/>
      <c r="C214" s="96" t="s">
        <v>480</v>
      </c>
      <c r="D214" s="97" t="s">
        <v>399</v>
      </c>
      <c r="E214" s="98">
        <v>-411706</v>
      </c>
    </row>
    <row r="215" spans="1:5" ht="15.75" thickBot="1" x14ac:dyDescent="0.25">
      <c r="A215" s="94">
        <v>4</v>
      </c>
      <c r="B215" s="95"/>
      <c r="C215" s="96" t="s">
        <v>481</v>
      </c>
      <c r="D215" s="97" t="s">
        <v>399</v>
      </c>
      <c r="E215" s="98">
        <v>34510</v>
      </c>
    </row>
    <row r="216" spans="1:5" s="68" customFormat="1" ht="16.5" customHeight="1" thickBot="1" x14ac:dyDescent="0.3">
      <c r="A216" s="99"/>
      <c r="B216" s="100"/>
      <c r="C216" s="101" t="s">
        <v>415</v>
      </c>
      <c r="D216" s="92" t="s">
        <v>416</v>
      </c>
      <c r="E216" s="102">
        <f>SUM(E211:E215)</f>
        <v>0</v>
      </c>
    </row>
    <row r="217" spans="1:5" s="68" customFormat="1" ht="15.75" customHeight="1" x14ac:dyDescent="0.2">
      <c r="A217" s="103"/>
      <c r="B217" s="104"/>
      <c r="C217" s="105"/>
      <c r="D217" s="106"/>
      <c r="E217" s="107"/>
    </row>
    <row r="218" spans="1:5" ht="31.5" x14ac:dyDescent="0.25">
      <c r="A218" s="86" t="s">
        <v>482</v>
      </c>
      <c r="B218" s="87" t="s">
        <v>260</v>
      </c>
      <c r="C218" s="53"/>
      <c r="D218" s="53"/>
      <c r="E218" s="88"/>
    </row>
    <row r="219" spans="1:5" ht="31.5" x14ac:dyDescent="0.25">
      <c r="A219" s="89"/>
      <c r="B219" s="90"/>
      <c r="C219" s="91" t="s">
        <v>396</v>
      </c>
      <c r="D219" s="92" t="s">
        <v>397</v>
      </c>
      <c r="E219" s="93">
        <v>0</v>
      </c>
    </row>
    <row r="220" spans="1:5" ht="15.75" thickBot="1" x14ac:dyDescent="0.25">
      <c r="A220" s="94" t="s">
        <v>119</v>
      </c>
      <c r="B220" s="95"/>
      <c r="C220" s="96" t="s">
        <v>418</v>
      </c>
      <c r="D220" s="97" t="s">
        <v>119</v>
      </c>
      <c r="E220" s="98">
        <v>0</v>
      </c>
    </row>
    <row r="221" spans="1:5" s="68" customFormat="1" ht="16.5" customHeight="1" thickBot="1" x14ac:dyDescent="0.3">
      <c r="A221" s="99"/>
      <c r="B221" s="100"/>
      <c r="C221" s="101" t="s">
        <v>415</v>
      </c>
      <c r="D221" s="92" t="s">
        <v>416</v>
      </c>
      <c r="E221" s="102">
        <f>SUM(E219)</f>
        <v>0</v>
      </c>
    </row>
    <row r="222" spans="1:5" s="68" customFormat="1" ht="15.75" customHeight="1" x14ac:dyDescent="0.2">
      <c r="A222" s="103"/>
      <c r="B222" s="104"/>
      <c r="C222" s="105"/>
      <c r="D222" s="106"/>
      <c r="E222" s="107"/>
    </row>
    <row r="223" spans="1:5" ht="15.75" x14ac:dyDescent="0.25">
      <c r="A223" s="86" t="s">
        <v>483</v>
      </c>
      <c r="B223" s="87" t="s">
        <v>265</v>
      </c>
      <c r="C223" s="53"/>
      <c r="D223" s="53"/>
      <c r="E223" s="88"/>
    </row>
    <row r="224" spans="1:5" ht="31.5" x14ac:dyDescent="0.25">
      <c r="A224" s="89"/>
      <c r="B224" s="90"/>
      <c r="C224" s="91" t="s">
        <v>396</v>
      </c>
      <c r="D224" s="92" t="s">
        <v>397</v>
      </c>
      <c r="E224" s="93">
        <v>0</v>
      </c>
    </row>
    <row r="225" spans="1:5" ht="15.75" thickBot="1" x14ac:dyDescent="0.25">
      <c r="A225" s="94" t="s">
        <v>119</v>
      </c>
      <c r="B225" s="95"/>
      <c r="C225" s="96" t="s">
        <v>418</v>
      </c>
      <c r="D225" s="97" t="s">
        <v>119</v>
      </c>
      <c r="E225" s="98">
        <v>0</v>
      </c>
    </row>
    <row r="226" spans="1:5" s="68" customFormat="1" ht="16.5" customHeight="1" thickBot="1" x14ac:dyDescent="0.3">
      <c r="A226" s="99"/>
      <c r="B226" s="100"/>
      <c r="C226" s="101" t="s">
        <v>415</v>
      </c>
      <c r="D226" s="92" t="s">
        <v>416</v>
      </c>
      <c r="E226" s="102">
        <f>SUM(E224)</f>
        <v>0</v>
      </c>
    </row>
    <row r="227" spans="1:5" s="68" customFormat="1" ht="15.75" customHeight="1" x14ac:dyDescent="0.2">
      <c r="A227" s="103"/>
      <c r="B227" s="104"/>
      <c r="C227" s="105"/>
      <c r="D227" s="106"/>
      <c r="E227" s="107"/>
    </row>
    <row r="228" spans="1:5" ht="15.75" x14ac:dyDescent="0.25">
      <c r="A228" s="86" t="s">
        <v>484</v>
      </c>
      <c r="B228" s="87" t="s">
        <v>273</v>
      </c>
      <c r="C228" s="53"/>
      <c r="D228" s="53"/>
      <c r="E228" s="88"/>
    </row>
    <row r="229" spans="1:5" ht="31.5" x14ac:dyDescent="0.25">
      <c r="A229" s="89"/>
      <c r="B229" s="90"/>
      <c r="C229" s="91" t="s">
        <v>396</v>
      </c>
      <c r="D229" s="92" t="s">
        <v>397</v>
      </c>
      <c r="E229" s="93">
        <v>-2318</v>
      </c>
    </row>
    <row r="230" spans="1:5" x14ac:dyDescent="0.2">
      <c r="A230" s="94">
        <v>1</v>
      </c>
      <c r="B230" s="95"/>
      <c r="C230" s="96" t="s">
        <v>435</v>
      </c>
      <c r="D230" s="97" t="s">
        <v>399</v>
      </c>
      <c r="E230" s="98">
        <v>-556</v>
      </c>
    </row>
    <row r="231" spans="1:5" ht="15.75" thickBot="1" x14ac:dyDescent="0.25">
      <c r="A231" s="94">
        <v>2</v>
      </c>
      <c r="B231" s="95"/>
      <c r="C231" s="96" t="s">
        <v>436</v>
      </c>
      <c r="D231" s="97" t="s">
        <v>399</v>
      </c>
      <c r="E231" s="98">
        <v>2874</v>
      </c>
    </row>
    <row r="232" spans="1:5" s="68" customFormat="1" ht="16.5" customHeight="1" thickBot="1" x14ac:dyDescent="0.3">
      <c r="A232" s="99"/>
      <c r="B232" s="100"/>
      <c r="C232" s="101" t="s">
        <v>415</v>
      </c>
      <c r="D232" s="92" t="s">
        <v>416</v>
      </c>
      <c r="E232" s="102">
        <f>SUM(E229:E231)</f>
        <v>0</v>
      </c>
    </row>
    <row r="233" spans="1:5" s="68" customFormat="1" ht="15.75" customHeight="1" x14ac:dyDescent="0.2">
      <c r="A233" s="103"/>
      <c r="B233" s="104"/>
      <c r="C233" s="105"/>
      <c r="D233" s="106"/>
      <c r="E233" s="107"/>
    </row>
    <row r="234" spans="1:5" ht="31.5" x14ac:dyDescent="0.25">
      <c r="A234" s="86" t="s">
        <v>485</v>
      </c>
      <c r="B234" s="87" t="s">
        <v>282</v>
      </c>
      <c r="C234" s="53"/>
      <c r="D234" s="53"/>
      <c r="E234" s="88"/>
    </row>
    <row r="235" spans="1:5" ht="31.5" x14ac:dyDescent="0.25">
      <c r="A235" s="89"/>
      <c r="B235" s="90"/>
      <c r="C235" s="91" t="s">
        <v>396</v>
      </c>
      <c r="D235" s="92" t="s">
        <v>397</v>
      </c>
      <c r="E235" s="93">
        <v>0</v>
      </c>
    </row>
    <row r="236" spans="1:5" ht="15.75" thickBot="1" x14ac:dyDescent="0.25">
      <c r="A236" s="94" t="s">
        <v>119</v>
      </c>
      <c r="B236" s="95"/>
      <c r="C236" s="96" t="s">
        <v>418</v>
      </c>
      <c r="D236" s="97" t="s">
        <v>119</v>
      </c>
      <c r="E236" s="98">
        <v>0</v>
      </c>
    </row>
    <row r="237" spans="1:5" s="68" customFormat="1" ht="16.5" customHeight="1" thickBot="1" x14ac:dyDescent="0.3">
      <c r="A237" s="99"/>
      <c r="B237" s="100"/>
      <c r="C237" s="101" t="s">
        <v>415</v>
      </c>
      <c r="D237" s="92" t="s">
        <v>416</v>
      </c>
      <c r="E237" s="102">
        <f>SUM(E235)</f>
        <v>0</v>
      </c>
    </row>
    <row r="238" spans="1:5" s="68" customFormat="1" ht="15.75" customHeight="1" x14ac:dyDescent="0.2">
      <c r="A238" s="103"/>
      <c r="B238" s="104"/>
      <c r="C238" s="105"/>
      <c r="D238" s="106"/>
      <c r="E238" s="107"/>
    </row>
    <row r="239" spans="1:5" ht="15.75" x14ac:dyDescent="0.25">
      <c r="A239" s="86" t="s">
        <v>486</v>
      </c>
      <c r="B239" s="87" t="s">
        <v>286</v>
      </c>
      <c r="C239" s="53"/>
      <c r="D239" s="53"/>
      <c r="E239" s="88"/>
    </row>
    <row r="240" spans="1:5" ht="31.5" x14ac:dyDescent="0.25">
      <c r="A240" s="89"/>
      <c r="B240" s="90"/>
      <c r="C240" s="91" t="s">
        <v>396</v>
      </c>
      <c r="D240" s="92" t="s">
        <v>397</v>
      </c>
      <c r="E240" s="93">
        <v>1905</v>
      </c>
    </row>
    <row r="241" spans="1:5" ht="15.75" thickBot="1" x14ac:dyDescent="0.25">
      <c r="A241" s="94">
        <v>1</v>
      </c>
      <c r="B241" s="95"/>
      <c r="C241" s="96" t="s">
        <v>435</v>
      </c>
      <c r="D241" s="97" t="s">
        <v>399</v>
      </c>
      <c r="E241" s="98">
        <v>-1905</v>
      </c>
    </row>
    <row r="242" spans="1:5" s="68" customFormat="1" ht="16.5" customHeight="1" thickBot="1" x14ac:dyDescent="0.3">
      <c r="A242" s="99"/>
      <c r="B242" s="100"/>
      <c r="C242" s="101" t="s">
        <v>415</v>
      </c>
      <c r="D242" s="92" t="s">
        <v>416</v>
      </c>
      <c r="E242" s="102">
        <f>SUM(E240:E241)</f>
        <v>0</v>
      </c>
    </row>
    <row r="243" spans="1:5" s="68" customFormat="1" ht="15.75" customHeight="1" x14ac:dyDescent="0.2">
      <c r="A243" s="103"/>
      <c r="B243" s="104"/>
      <c r="C243" s="105"/>
      <c r="D243" s="106"/>
      <c r="E243" s="107"/>
    </row>
    <row r="244" spans="1:5" ht="15.75" x14ac:dyDescent="0.25">
      <c r="A244" s="86" t="s">
        <v>487</v>
      </c>
      <c r="B244" s="87" t="s">
        <v>291</v>
      </c>
      <c r="C244" s="53"/>
      <c r="D244" s="53"/>
      <c r="E244" s="88"/>
    </row>
    <row r="245" spans="1:5" ht="31.5" x14ac:dyDescent="0.25">
      <c r="A245" s="89"/>
      <c r="B245" s="90"/>
      <c r="C245" s="91" t="s">
        <v>396</v>
      </c>
      <c r="D245" s="92" t="s">
        <v>397</v>
      </c>
      <c r="E245" s="93">
        <v>-93718</v>
      </c>
    </row>
    <row r="246" spans="1:5" ht="15.75" thickBot="1" x14ac:dyDescent="0.25">
      <c r="A246" s="94">
        <v>1</v>
      </c>
      <c r="B246" s="95"/>
      <c r="C246" s="96" t="s">
        <v>488</v>
      </c>
      <c r="D246" s="97" t="s">
        <v>399</v>
      </c>
      <c r="E246" s="98">
        <v>93718</v>
      </c>
    </row>
    <row r="247" spans="1:5" s="68" customFormat="1" ht="16.5" customHeight="1" thickBot="1" x14ac:dyDescent="0.3">
      <c r="A247" s="99"/>
      <c r="B247" s="100"/>
      <c r="C247" s="101" t="s">
        <v>415</v>
      </c>
      <c r="D247" s="92" t="s">
        <v>416</v>
      </c>
      <c r="E247" s="102">
        <f>SUM(E245:E246)</f>
        <v>0</v>
      </c>
    </row>
    <row r="248" spans="1:5" s="68" customFormat="1" ht="15.75" customHeight="1" x14ac:dyDescent="0.2">
      <c r="A248" s="103"/>
      <c r="B248" s="104"/>
      <c r="C248" s="105"/>
      <c r="D248" s="106"/>
      <c r="E248" s="107"/>
    </row>
    <row r="249" spans="1:5" ht="15.75" x14ac:dyDescent="0.25">
      <c r="A249" s="86" t="s">
        <v>489</v>
      </c>
      <c r="B249" s="87" t="s">
        <v>298</v>
      </c>
      <c r="C249" s="53"/>
      <c r="D249" s="53"/>
      <c r="E249" s="88"/>
    </row>
    <row r="250" spans="1:5" ht="31.5" x14ac:dyDescent="0.25">
      <c r="A250" s="89"/>
      <c r="B250" s="90"/>
      <c r="C250" s="91" t="s">
        <v>396</v>
      </c>
      <c r="D250" s="92" t="s">
        <v>397</v>
      </c>
      <c r="E250" s="93">
        <v>3746</v>
      </c>
    </row>
    <row r="251" spans="1:5" x14ac:dyDescent="0.2">
      <c r="A251" s="94">
        <v>1</v>
      </c>
      <c r="B251" s="95"/>
      <c r="C251" s="96" t="s">
        <v>490</v>
      </c>
      <c r="D251" s="97" t="s">
        <v>399</v>
      </c>
      <c r="E251" s="98">
        <v>-5120</v>
      </c>
    </row>
    <row r="252" spans="1:5" x14ac:dyDescent="0.2">
      <c r="A252" s="94">
        <v>2</v>
      </c>
      <c r="B252" s="95"/>
      <c r="C252" s="96" t="s">
        <v>435</v>
      </c>
      <c r="D252" s="97" t="s">
        <v>399</v>
      </c>
      <c r="E252" s="98">
        <v>-314</v>
      </c>
    </row>
    <row r="253" spans="1:5" ht="15.75" thickBot="1" x14ac:dyDescent="0.25">
      <c r="A253" s="94">
        <v>3</v>
      </c>
      <c r="B253" s="95"/>
      <c r="C253" s="96" t="s">
        <v>414</v>
      </c>
      <c r="D253" s="97" t="s">
        <v>399</v>
      </c>
      <c r="E253" s="98">
        <v>1018</v>
      </c>
    </row>
    <row r="254" spans="1:5" s="68" customFormat="1" ht="16.5" customHeight="1" thickBot="1" x14ac:dyDescent="0.3">
      <c r="A254" s="99"/>
      <c r="B254" s="100"/>
      <c r="C254" s="101" t="s">
        <v>415</v>
      </c>
      <c r="D254" s="92" t="s">
        <v>416</v>
      </c>
      <c r="E254" s="102">
        <f>SUM(E250:E253)</f>
        <v>-670</v>
      </c>
    </row>
    <row r="255" spans="1:5" s="68" customFormat="1" ht="15.75" customHeight="1" x14ac:dyDescent="0.2">
      <c r="A255" s="103"/>
      <c r="B255" s="104"/>
      <c r="C255" s="105"/>
      <c r="D255" s="106"/>
      <c r="E255" s="107"/>
    </row>
    <row r="256" spans="1:5" ht="15.75" x14ac:dyDescent="0.25">
      <c r="A256" s="86" t="s">
        <v>491</v>
      </c>
      <c r="B256" s="87" t="s">
        <v>302</v>
      </c>
      <c r="C256" s="53"/>
      <c r="D256" s="53"/>
      <c r="E256" s="88"/>
    </row>
    <row r="257" spans="1:5" ht="31.5" x14ac:dyDescent="0.25">
      <c r="A257" s="89"/>
      <c r="B257" s="90"/>
      <c r="C257" s="91" t="s">
        <v>396</v>
      </c>
      <c r="D257" s="92" t="s">
        <v>397</v>
      </c>
      <c r="E257" s="93">
        <v>-1865</v>
      </c>
    </row>
    <row r="258" spans="1:5" ht="15.75" thickBot="1" x14ac:dyDescent="0.25">
      <c r="A258" s="94">
        <v>1</v>
      </c>
      <c r="B258" s="95"/>
      <c r="C258" s="96" t="s">
        <v>436</v>
      </c>
      <c r="D258" s="97" t="s">
        <v>399</v>
      </c>
      <c r="E258" s="98">
        <v>1865</v>
      </c>
    </row>
    <row r="259" spans="1:5" s="68" customFormat="1" ht="16.5" customHeight="1" thickBot="1" x14ac:dyDescent="0.3">
      <c r="A259" s="99"/>
      <c r="B259" s="100"/>
      <c r="C259" s="101" t="s">
        <v>415</v>
      </c>
      <c r="D259" s="92" t="s">
        <v>416</v>
      </c>
      <c r="E259" s="102">
        <f>SUM(E257:E258)</f>
        <v>0</v>
      </c>
    </row>
    <row r="260" spans="1:5" s="68" customFormat="1" ht="15.75" customHeight="1" x14ac:dyDescent="0.2">
      <c r="A260" s="103"/>
      <c r="B260" s="104"/>
      <c r="C260" s="105"/>
      <c r="D260" s="106"/>
      <c r="E260" s="107"/>
    </row>
    <row r="261" spans="1:5" ht="15.75" x14ac:dyDescent="0.25">
      <c r="A261" s="86" t="s">
        <v>492</v>
      </c>
      <c r="B261" s="87" t="s">
        <v>304</v>
      </c>
      <c r="C261" s="53"/>
      <c r="D261" s="53"/>
      <c r="E261" s="88"/>
    </row>
    <row r="262" spans="1:5" ht="31.5" x14ac:dyDescent="0.25">
      <c r="A262" s="89"/>
      <c r="B262" s="90"/>
      <c r="C262" s="91" t="s">
        <v>396</v>
      </c>
      <c r="D262" s="92" t="s">
        <v>397</v>
      </c>
      <c r="E262" s="93">
        <v>0</v>
      </c>
    </row>
    <row r="263" spans="1:5" ht="15.75" thickBot="1" x14ac:dyDescent="0.25">
      <c r="A263" s="94" t="s">
        <v>119</v>
      </c>
      <c r="B263" s="95"/>
      <c r="C263" s="96" t="s">
        <v>418</v>
      </c>
      <c r="D263" s="97" t="s">
        <v>119</v>
      </c>
      <c r="E263" s="98">
        <v>0</v>
      </c>
    </row>
    <row r="264" spans="1:5" s="68" customFormat="1" ht="16.5" customHeight="1" thickBot="1" x14ac:dyDescent="0.3">
      <c r="A264" s="99"/>
      <c r="B264" s="100"/>
      <c r="C264" s="101" t="s">
        <v>415</v>
      </c>
      <c r="D264" s="92" t="s">
        <v>416</v>
      </c>
      <c r="E264" s="102">
        <f>SUM(E262)</f>
        <v>0</v>
      </c>
    </row>
    <row r="265" spans="1:5" s="68" customFormat="1" ht="15.75" customHeight="1" x14ac:dyDescent="0.2">
      <c r="A265" s="103"/>
      <c r="B265" s="104"/>
      <c r="C265" s="105"/>
      <c r="D265" s="106"/>
      <c r="E265" s="107"/>
    </row>
    <row r="266" spans="1:5" ht="15.75" x14ac:dyDescent="0.25">
      <c r="A266" s="86" t="s">
        <v>493</v>
      </c>
      <c r="B266" s="87" t="s">
        <v>307</v>
      </c>
      <c r="C266" s="53"/>
      <c r="D266" s="53"/>
      <c r="E266" s="88"/>
    </row>
    <row r="267" spans="1:5" ht="31.5" x14ac:dyDescent="0.25">
      <c r="A267" s="89"/>
      <c r="B267" s="90"/>
      <c r="C267" s="91" t="s">
        <v>396</v>
      </c>
      <c r="D267" s="92" t="s">
        <v>397</v>
      </c>
      <c r="E267" s="93">
        <v>0</v>
      </c>
    </row>
    <row r="268" spans="1:5" ht="15.75" thickBot="1" x14ac:dyDescent="0.25">
      <c r="A268" s="94" t="s">
        <v>119</v>
      </c>
      <c r="B268" s="95"/>
      <c r="C268" s="96" t="s">
        <v>418</v>
      </c>
      <c r="D268" s="97" t="s">
        <v>119</v>
      </c>
      <c r="E268" s="98">
        <v>0</v>
      </c>
    </row>
    <row r="269" spans="1:5" s="68" customFormat="1" ht="16.5" customHeight="1" thickBot="1" x14ac:dyDescent="0.3">
      <c r="A269" s="99"/>
      <c r="B269" s="100"/>
      <c r="C269" s="101" t="s">
        <v>415</v>
      </c>
      <c r="D269" s="92" t="s">
        <v>416</v>
      </c>
      <c r="E269" s="102">
        <f>SUM(E267)</f>
        <v>0</v>
      </c>
    </row>
    <row r="270" spans="1:5" s="68" customFormat="1" ht="15.75" customHeight="1" x14ac:dyDescent="0.2">
      <c r="A270" s="103"/>
      <c r="B270" s="104"/>
      <c r="C270" s="105"/>
      <c r="D270" s="106"/>
      <c r="E270" s="107"/>
    </row>
    <row r="271" spans="1:5" ht="15.75" x14ac:dyDescent="0.25">
      <c r="A271" s="86" t="s">
        <v>494</v>
      </c>
      <c r="B271" s="87" t="s">
        <v>311</v>
      </c>
      <c r="C271" s="53"/>
      <c r="D271" s="53"/>
      <c r="E271" s="88"/>
    </row>
    <row r="272" spans="1:5" ht="31.5" x14ac:dyDescent="0.25">
      <c r="A272" s="89"/>
      <c r="B272" s="90"/>
      <c r="C272" s="91" t="s">
        <v>396</v>
      </c>
      <c r="D272" s="92" t="s">
        <v>397</v>
      </c>
      <c r="E272" s="93">
        <v>0</v>
      </c>
    </row>
    <row r="273" spans="1:5" ht="15.75" thickBot="1" x14ac:dyDescent="0.25">
      <c r="A273" s="94" t="s">
        <v>119</v>
      </c>
      <c r="B273" s="95"/>
      <c r="C273" s="96" t="s">
        <v>418</v>
      </c>
      <c r="D273" s="97" t="s">
        <v>119</v>
      </c>
      <c r="E273" s="98">
        <v>0</v>
      </c>
    </row>
    <row r="274" spans="1:5" s="68" customFormat="1" ht="16.5" customHeight="1" thickBot="1" x14ac:dyDescent="0.3">
      <c r="A274" s="99"/>
      <c r="B274" s="100"/>
      <c r="C274" s="101" t="s">
        <v>415</v>
      </c>
      <c r="D274" s="92" t="s">
        <v>416</v>
      </c>
      <c r="E274" s="102">
        <f>SUM(E272)</f>
        <v>0</v>
      </c>
    </row>
    <row r="275" spans="1:5" s="68" customFormat="1" ht="15.75" customHeight="1" x14ac:dyDescent="0.2">
      <c r="A275" s="103"/>
      <c r="B275" s="104"/>
      <c r="C275" s="105"/>
      <c r="D275" s="106"/>
      <c r="E275" s="107"/>
    </row>
    <row r="276" spans="1:5" ht="31.5" x14ac:dyDescent="0.25">
      <c r="A276" s="86" t="s">
        <v>495</v>
      </c>
      <c r="B276" s="87" t="s">
        <v>317</v>
      </c>
      <c r="C276" s="53"/>
      <c r="D276" s="53"/>
      <c r="E276" s="88"/>
    </row>
    <row r="277" spans="1:5" ht="31.5" x14ac:dyDescent="0.25">
      <c r="A277" s="89"/>
      <c r="B277" s="90"/>
      <c r="C277" s="91" t="s">
        <v>396</v>
      </c>
      <c r="D277" s="92" t="s">
        <v>397</v>
      </c>
      <c r="E277" s="93">
        <v>0</v>
      </c>
    </row>
    <row r="278" spans="1:5" ht="15.75" thickBot="1" x14ac:dyDescent="0.25">
      <c r="A278" s="94" t="s">
        <v>119</v>
      </c>
      <c r="B278" s="95"/>
      <c r="C278" s="96" t="s">
        <v>418</v>
      </c>
      <c r="D278" s="97" t="s">
        <v>119</v>
      </c>
      <c r="E278" s="98">
        <v>0</v>
      </c>
    </row>
    <row r="279" spans="1:5" s="68" customFormat="1" ht="16.5" customHeight="1" thickBot="1" x14ac:dyDescent="0.3">
      <c r="A279" s="99"/>
      <c r="B279" s="100"/>
      <c r="C279" s="101" t="s">
        <v>415</v>
      </c>
      <c r="D279" s="92" t="s">
        <v>416</v>
      </c>
      <c r="E279" s="102">
        <f>SUM(E277)</f>
        <v>0</v>
      </c>
    </row>
    <row r="280" spans="1:5" s="68" customFormat="1" ht="15.75" customHeight="1" x14ac:dyDescent="0.2">
      <c r="A280" s="103"/>
      <c r="B280" s="104"/>
      <c r="C280" s="105"/>
      <c r="D280" s="106"/>
      <c r="E280" s="107"/>
    </row>
    <row r="281" spans="1:5" ht="15.75" x14ac:dyDescent="0.25">
      <c r="A281" s="86" t="s">
        <v>496</v>
      </c>
      <c r="B281" s="87" t="s">
        <v>321</v>
      </c>
      <c r="C281" s="53"/>
      <c r="D281" s="53"/>
      <c r="E281" s="88"/>
    </row>
    <row r="282" spans="1:5" ht="31.5" x14ac:dyDescent="0.25">
      <c r="A282" s="89"/>
      <c r="B282" s="90"/>
      <c r="C282" s="91" t="s">
        <v>396</v>
      </c>
      <c r="D282" s="92" t="s">
        <v>397</v>
      </c>
      <c r="E282" s="93">
        <v>0</v>
      </c>
    </row>
    <row r="283" spans="1:5" ht="15.75" thickBot="1" x14ac:dyDescent="0.25">
      <c r="A283" s="94" t="s">
        <v>119</v>
      </c>
      <c r="B283" s="95"/>
      <c r="C283" s="96" t="s">
        <v>418</v>
      </c>
      <c r="D283" s="97" t="s">
        <v>119</v>
      </c>
      <c r="E283" s="98">
        <v>0</v>
      </c>
    </row>
    <row r="284" spans="1:5" s="68" customFormat="1" ht="16.5" customHeight="1" thickBot="1" x14ac:dyDescent="0.3">
      <c r="A284" s="99"/>
      <c r="B284" s="100"/>
      <c r="C284" s="101" t="s">
        <v>415</v>
      </c>
      <c r="D284" s="92" t="s">
        <v>416</v>
      </c>
      <c r="E284" s="102">
        <f>SUM(E282)</f>
        <v>0</v>
      </c>
    </row>
    <row r="285" spans="1:5" s="68" customFormat="1" ht="15.75" customHeight="1" thickBot="1" x14ac:dyDescent="0.25">
      <c r="A285" s="103"/>
      <c r="B285" s="104"/>
      <c r="C285" s="105"/>
      <c r="D285" s="106"/>
      <c r="E285" s="107"/>
    </row>
    <row r="286" spans="1:5" s="113" customFormat="1" ht="19.5" customHeight="1" thickBot="1" x14ac:dyDescent="0.3">
      <c r="A286" s="108"/>
      <c r="B286" s="109"/>
      <c r="C286" s="110"/>
      <c r="D286" s="111" t="s">
        <v>497</v>
      </c>
      <c r="E286" s="112">
        <f>+E284+E279+E274+E269+E264+E259+E254+E247+E242+E237+E232+E226+E221+E216+E208+E203+E198+E193+E183+E178+E173+E168+E163+E158+E153+E148+E140+E133+E128+E114+E103+E95+E88+E83+E78+E73+E68+E63+E58+E53+E44+E39+E34+E29</f>
        <v>35606917</v>
      </c>
    </row>
  </sheetData>
  <mergeCells count="4">
    <mergeCell ref="A2:E2"/>
    <mergeCell ref="A3:E3"/>
    <mergeCell ref="A4:E4"/>
    <mergeCell ref="A5:E5"/>
  </mergeCells>
  <pageMargins left="0.25" right="0.25" top="0.5" bottom="0.5" header="0.25" footer="0.25"/>
  <pageSetup paperSize="9" scale="61" orientation="landscape" horizontalDpi="1200" verticalDpi="1200" r:id="rId1"/>
  <headerFooter>
    <oddHeader>&amp;LOFFICE OF HEALTH CARE ACCESS&amp;CANNUAL REPORTING&amp;RTHE HOSPITAL OF CENTRAL CONNECTICUT</oddHeader>
    <oddFooter>&amp;LREPORT 6&amp;C&amp;P OF &amp;N&amp;R&amp;D, &amp;T</oddFooter>
  </headerFooter>
  <rowBreaks count="2" manualBreakCount="2">
    <brk id="217" max="4" man="1"/>
    <brk id="254"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
  <sheetViews>
    <sheetView topLeftCell="A32" zoomScaleNormal="100"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6"/>
      <c r="C1" s="476"/>
      <c r="D1" s="476"/>
    </row>
    <row r="2" spans="1:6" ht="15.75" x14ac:dyDescent="0.25">
      <c r="A2" s="477" t="s">
        <v>0</v>
      </c>
      <c r="B2" s="477"/>
      <c r="C2" s="477"/>
      <c r="D2" s="477"/>
      <c r="E2" s="477"/>
      <c r="F2" s="477"/>
    </row>
    <row r="3" spans="1:6" ht="15.75" x14ac:dyDescent="0.25">
      <c r="A3" s="477" t="s">
        <v>1</v>
      </c>
      <c r="B3" s="477"/>
      <c r="C3" s="477"/>
      <c r="D3" s="477"/>
      <c r="E3" s="477"/>
      <c r="F3" s="477"/>
    </row>
    <row r="4" spans="1:6" ht="15.75" x14ac:dyDescent="0.25">
      <c r="A4" s="477" t="s">
        <v>325</v>
      </c>
      <c r="B4" s="477"/>
      <c r="C4" s="477"/>
      <c r="D4" s="477"/>
      <c r="E4" s="477"/>
      <c r="F4" s="477"/>
    </row>
    <row r="5" spans="1:6" ht="15.75" x14ac:dyDescent="0.25">
      <c r="A5" s="477" t="s">
        <v>498</v>
      </c>
      <c r="B5" s="477"/>
      <c r="C5" s="477"/>
      <c r="D5" s="477"/>
      <c r="E5" s="477"/>
      <c r="F5" s="477"/>
    </row>
    <row r="6" spans="1:6" ht="13.5" customHeight="1" thickBot="1" x14ac:dyDescent="0.25">
      <c r="B6" s="475"/>
      <c r="C6" s="475"/>
      <c r="D6" s="475"/>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499</v>
      </c>
      <c r="C9" s="124" t="s">
        <v>500</v>
      </c>
      <c r="D9" s="124" t="s">
        <v>393</v>
      </c>
      <c r="E9" s="124" t="s">
        <v>394</v>
      </c>
      <c r="F9" s="125" t="s">
        <v>501</v>
      </c>
    </row>
    <row r="10" spans="1:6" s="132" customFormat="1" ht="31.5" x14ac:dyDescent="0.25">
      <c r="A10" s="126"/>
      <c r="B10" s="127"/>
      <c r="C10" s="128"/>
      <c r="D10" s="129" t="s">
        <v>502</v>
      </c>
      <c r="E10" s="130" t="s">
        <v>503</v>
      </c>
      <c r="F10" s="131">
        <v>14728730</v>
      </c>
    </row>
    <row r="11" spans="1:6" ht="15.75" x14ac:dyDescent="0.25">
      <c r="A11" s="133" t="s">
        <v>395</v>
      </c>
      <c r="B11" s="134" t="s">
        <v>10</v>
      </c>
      <c r="C11" s="135"/>
      <c r="D11" s="136"/>
      <c r="E11" s="136"/>
      <c r="F11" s="137"/>
    </row>
    <row r="12" spans="1:6" ht="15.75" thickBot="1" x14ac:dyDescent="0.25">
      <c r="A12" s="138"/>
      <c r="B12" s="139"/>
      <c r="C12" s="140" t="s">
        <v>119</v>
      </c>
      <c r="D12" s="140" t="s">
        <v>418</v>
      </c>
      <c r="E12" s="141" t="s">
        <v>119</v>
      </c>
      <c r="F12" s="142">
        <v>0</v>
      </c>
    </row>
    <row r="13" spans="1:6" ht="16.5" thickBot="1" x14ac:dyDescent="0.3">
      <c r="A13" s="143"/>
      <c r="B13" s="144"/>
      <c r="C13" s="145"/>
      <c r="D13" s="146" t="s">
        <v>504</v>
      </c>
      <c r="E13" s="147" t="s">
        <v>505</v>
      </c>
      <c r="F13" s="148">
        <v>0</v>
      </c>
    </row>
    <row r="14" spans="1:6" ht="15.75" x14ac:dyDescent="0.25">
      <c r="A14" s="149"/>
      <c r="B14" s="150"/>
      <c r="C14" s="151"/>
      <c r="D14" s="152"/>
      <c r="E14" s="153"/>
      <c r="F14" s="154"/>
    </row>
    <row r="15" spans="1:6" ht="15.75" x14ac:dyDescent="0.25">
      <c r="A15" s="133" t="s">
        <v>417</v>
      </c>
      <c r="B15" s="134" t="s">
        <v>40</v>
      </c>
      <c r="C15" s="135"/>
      <c r="D15" s="136"/>
      <c r="E15" s="136"/>
      <c r="F15" s="137"/>
    </row>
    <row r="16" spans="1:6" ht="15.75" thickBot="1" x14ac:dyDescent="0.25">
      <c r="A16" s="138"/>
      <c r="B16" s="139"/>
      <c r="C16" s="140" t="s">
        <v>119</v>
      </c>
      <c r="D16" s="140" t="s">
        <v>418</v>
      </c>
      <c r="E16" s="141" t="s">
        <v>119</v>
      </c>
      <c r="F16" s="142">
        <v>0</v>
      </c>
    </row>
    <row r="17" spans="1:6" ht="16.5" thickBot="1" x14ac:dyDescent="0.3">
      <c r="A17" s="143"/>
      <c r="B17" s="144"/>
      <c r="C17" s="145"/>
      <c r="D17" s="146" t="s">
        <v>504</v>
      </c>
      <c r="E17" s="147" t="s">
        <v>505</v>
      </c>
      <c r="F17" s="148">
        <v>0</v>
      </c>
    </row>
    <row r="18" spans="1:6" ht="15.75" x14ac:dyDescent="0.25">
      <c r="A18" s="149"/>
      <c r="B18" s="150"/>
      <c r="C18" s="151"/>
      <c r="D18" s="152"/>
      <c r="E18" s="153"/>
      <c r="F18" s="154"/>
    </row>
    <row r="19" spans="1:6" ht="15.75" x14ac:dyDescent="0.25">
      <c r="A19" s="133" t="s">
        <v>419</v>
      </c>
      <c r="B19" s="134" t="s">
        <v>48</v>
      </c>
      <c r="C19" s="135"/>
      <c r="D19" s="136"/>
      <c r="E19" s="136"/>
      <c r="F19" s="137"/>
    </row>
    <row r="20" spans="1:6" ht="15.75" thickBot="1" x14ac:dyDescent="0.25">
      <c r="A20" s="138"/>
      <c r="B20" s="139"/>
      <c r="C20" s="140" t="s">
        <v>119</v>
      </c>
      <c r="D20" s="140" t="s">
        <v>418</v>
      </c>
      <c r="E20" s="141" t="s">
        <v>119</v>
      </c>
      <c r="F20" s="142">
        <v>0</v>
      </c>
    </row>
    <row r="21" spans="1:6" ht="16.5" thickBot="1" x14ac:dyDescent="0.3">
      <c r="A21" s="143"/>
      <c r="B21" s="144"/>
      <c r="C21" s="145"/>
      <c r="D21" s="146" t="s">
        <v>504</v>
      </c>
      <c r="E21" s="147" t="s">
        <v>505</v>
      </c>
      <c r="F21" s="148">
        <v>0</v>
      </c>
    </row>
    <row r="22" spans="1:6" ht="15.75" x14ac:dyDescent="0.25">
      <c r="A22" s="149"/>
      <c r="B22" s="150"/>
      <c r="C22" s="151"/>
      <c r="D22" s="152"/>
      <c r="E22" s="153"/>
      <c r="F22" s="154"/>
    </row>
    <row r="23" spans="1:6" ht="15.75" x14ac:dyDescent="0.25">
      <c r="A23" s="133" t="s">
        <v>420</v>
      </c>
      <c r="B23" s="134" t="s">
        <v>57</v>
      </c>
      <c r="C23" s="135"/>
      <c r="D23" s="136"/>
      <c r="E23" s="136"/>
      <c r="F23" s="137"/>
    </row>
    <row r="24" spans="1:6" ht="15.75" thickBot="1" x14ac:dyDescent="0.25">
      <c r="A24" s="138"/>
      <c r="B24" s="139"/>
      <c r="C24" s="140" t="s">
        <v>119</v>
      </c>
      <c r="D24" s="140" t="s">
        <v>418</v>
      </c>
      <c r="E24" s="141" t="s">
        <v>119</v>
      </c>
      <c r="F24" s="142">
        <v>0</v>
      </c>
    </row>
    <row r="25" spans="1:6" ht="16.5" thickBot="1" x14ac:dyDescent="0.3">
      <c r="A25" s="143"/>
      <c r="B25" s="144"/>
      <c r="C25" s="145"/>
      <c r="D25" s="146" t="s">
        <v>504</v>
      </c>
      <c r="E25" s="147" t="s">
        <v>505</v>
      </c>
      <c r="F25" s="148">
        <v>0</v>
      </c>
    </row>
    <row r="26" spans="1:6" ht="15.75" x14ac:dyDescent="0.25">
      <c r="A26" s="149"/>
      <c r="B26" s="150"/>
      <c r="C26" s="151"/>
      <c r="D26" s="152"/>
      <c r="E26" s="153"/>
      <c r="F26" s="154"/>
    </row>
    <row r="27" spans="1:6" ht="15.75" x14ac:dyDescent="0.25">
      <c r="A27" s="133" t="s">
        <v>421</v>
      </c>
      <c r="B27" s="134" t="s">
        <v>65</v>
      </c>
      <c r="C27" s="135"/>
      <c r="D27" s="136"/>
      <c r="E27" s="136"/>
      <c r="F27" s="137"/>
    </row>
    <row r="28" spans="1:6" ht="15.75" thickBot="1" x14ac:dyDescent="0.25">
      <c r="A28" s="138"/>
      <c r="B28" s="139"/>
      <c r="C28" s="140" t="s">
        <v>119</v>
      </c>
      <c r="D28" s="140" t="s">
        <v>418</v>
      </c>
      <c r="E28" s="141" t="s">
        <v>119</v>
      </c>
      <c r="F28" s="142">
        <v>0</v>
      </c>
    </row>
    <row r="29" spans="1:6" ht="16.5" thickBot="1" x14ac:dyDescent="0.3">
      <c r="A29" s="143"/>
      <c r="B29" s="144"/>
      <c r="C29" s="145"/>
      <c r="D29" s="146" t="s">
        <v>504</v>
      </c>
      <c r="E29" s="147" t="s">
        <v>505</v>
      </c>
      <c r="F29" s="148">
        <v>0</v>
      </c>
    </row>
    <row r="30" spans="1:6" ht="15.75" x14ac:dyDescent="0.25">
      <c r="A30" s="149"/>
      <c r="B30" s="150"/>
      <c r="C30" s="151"/>
      <c r="D30" s="152"/>
      <c r="E30" s="153"/>
      <c r="F30" s="154"/>
    </row>
    <row r="31" spans="1:6" ht="15.75" x14ac:dyDescent="0.25">
      <c r="A31" s="133" t="s">
        <v>427</v>
      </c>
      <c r="B31" s="134" t="s">
        <v>80</v>
      </c>
      <c r="C31" s="135"/>
      <c r="D31" s="136"/>
      <c r="E31" s="136"/>
      <c r="F31" s="137"/>
    </row>
    <row r="32" spans="1:6" ht="15.75" thickBot="1" x14ac:dyDescent="0.25">
      <c r="A32" s="138"/>
      <c r="B32" s="139"/>
      <c r="C32" s="140" t="s">
        <v>119</v>
      </c>
      <c r="D32" s="140" t="s">
        <v>418</v>
      </c>
      <c r="E32" s="141" t="s">
        <v>119</v>
      </c>
      <c r="F32" s="142">
        <v>0</v>
      </c>
    </row>
    <row r="33" spans="1:6" ht="16.5" thickBot="1" x14ac:dyDescent="0.3">
      <c r="A33" s="143"/>
      <c r="B33" s="144"/>
      <c r="C33" s="145"/>
      <c r="D33" s="146" t="s">
        <v>504</v>
      </c>
      <c r="E33" s="147" t="s">
        <v>505</v>
      </c>
      <c r="F33" s="148">
        <v>0</v>
      </c>
    </row>
    <row r="34" spans="1:6" ht="15.75" x14ac:dyDescent="0.25">
      <c r="A34" s="149"/>
      <c r="B34" s="150"/>
      <c r="C34" s="151"/>
      <c r="D34" s="152"/>
      <c r="E34" s="153"/>
      <c r="F34" s="154"/>
    </row>
    <row r="35" spans="1:6" ht="15.75" x14ac:dyDescent="0.25">
      <c r="A35" s="133" t="s">
        <v>428</v>
      </c>
      <c r="B35" s="134" t="s">
        <v>86</v>
      </c>
      <c r="C35" s="135"/>
      <c r="D35" s="136"/>
      <c r="E35" s="136"/>
      <c r="F35" s="137"/>
    </row>
    <row r="36" spans="1:6" ht="15.75" thickBot="1" x14ac:dyDescent="0.25">
      <c r="A36" s="138"/>
      <c r="B36" s="139"/>
      <c r="C36" s="140" t="s">
        <v>119</v>
      </c>
      <c r="D36" s="140" t="s">
        <v>418</v>
      </c>
      <c r="E36" s="141" t="s">
        <v>119</v>
      </c>
      <c r="F36" s="142">
        <v>0</v>
      </c>
    </row>
    <row r="37" spans="1:6" ht="16.5" thickBot="1" x14ac:dyDescent="0.3">
      <c r="A37" s="143"/>
      <c r="B37" s="144"/>
      <c r="C37" s="145"/>
      <c r="D37" s="146" t="s">
        <v>504</v>
      </c>
      <c r="E37" s="147" t="s">
        <v>505</v>
      </c>
      <c r="F37" s="148">
        <v>0</v>
      </c>
    </row>
    <row r="38" spans="1:6" ht="15.75" x14ac:dyDescent="0.25">
      <c r="A38" s="149"/>
      <c r="B38" s="150"/>
      <c r="C38" s="151"/>
      <c r="D38" s="152"/>
      <c r="E38" s="153"/>
      <c r="F38" s="154"/>
    </row>
    <row r="39" spans="1:6" ht="15.75" x14ac:dyDescent="0.25">
      <c r="A39" s="133" t="s">
        <v>429</v>
      </c>
      <c r="B39" s="134" t="s">
        <v>93</v>
      </c>
      <c r="C39" s="135"/>
      <c r="D39" s="136"/>
      <c r="E39" s="136"/>
      <c r="F39" s="137"/>
    </row>
    <row r="40" spans="1:6" ht="15.75" thickBot="1" x14ac:dyDescent="0.25">
      <c r="A40" s="138"/>
      <c r="B40" s="139"/>
      <c r="C40" s="140" t="s">
        <v>119</v>
      </c>
      <c r="D40" s="140" t="s">
        <v>418</v>
      </c>
      <c r="E40" s="141" t="s">
        <v>119</v>
      </c>
      <c r="F40" s="142">
        <v>0</v>
      </c>
    </row>
    <row r="41" spans="1:6" ht="16.5" thickBot="1" x14ac:dyDescent="0.3">
      <c r="A41" s="143"/>
      <c r="B41" s="144"/>
      <c r="C41" s="145"/>
      <c r="D41" s="146" t="s">
        <v>504</v>
      </c>
      <c r="E41" s="147" t="s">
        <v>505</v>
      </c>
      <c r="F41" s="148">
        <v>0</v>
      </c>
    </row>
    <row r="42" spans="1:6" ht="15.75" x14ac:dyDescent="0.25">
      <c r="A42" s="149"/>
      <c r="B42" s="150"/>
      <c r="C42" s="151"/>
      <c r="D42" s="152"/>
      <c r="E42" s="153"/>
      <c r="F42" s="154"/>
    </row>
    <row r="43" spans="1:6" ht="15.75" x14ac:dyDescent="0.25">
      <c r="A43" s="133" t="s">
        <v>430</v>
      </c>
      <c r="B43" s="134" t="s">
        <v>99</v>
      </c>
      <c r="C43" s="135"/>
      <c r="D43" s="136"/>
      <c r="E43" s="136"/>
      <c r="F43" s="137"/>
    </row>
    <row r="44" spans="1:6" ht="15.75" thickBot="1" x14ac:dyDescent="0.25">
      <c r="A44" s="138"/>
      <c r="B44" s="139"/>
      <c r="C44" s="140" t="s">
        <v>119</v>
      </c>
      <c r="D44" s="140" t="s">
        <v>418</v>
      </c>
      <c r="E44" s="141" t="s">
        <v>119</v>
      </c>
      <c r="F44" s="142">
        <v>0</v>
      </c>
    </row>
    <row r="45" spans="1:6" ht="16.5" thickBot="1" x14ac:dyDescent="0.3">
      <c r="A45" s="143"/>
      <c r="B45" s="144"/>
      <c r="C45" s="145"/>
      <c r="D45" s="146" t="s">
        <v>504</v>
      </c>
      <c r="E45" s="147" t="s">
        <v>505</v>
      </c>
      <c r="F45" s="148">
        <v>0</v>
      </c>
    </row>
    <row r="46" spans="1:6" ht="15.75" x14ac:dyDescent="0.25">
      <c r="A46" s="149"/>
      <c r="B46" s="150"/>
      <c r="C46" s="151"/>
      <c r="D46" s="152"/>
      <c r="E46" s="153"/>
      <c r="F46" s="154"/>
    </row>
    <row r="47" spans="1:6" ht="31.5" x14ac:dyDescent="0.25">
      <c r="A47" s="133" t="s">
        <v>431</v>
      </c>
      <c r="B47" s="134" t="s">
        <v>104</v>
      </c>
      <c r="C47" s="135"/>
      <c r="D47" s="136"/>
      <c r="E47" s="136"/>
      <c r="F47" s="137"/>
    </row>
    <row r="48" spans="1:6" ht="15.75" thickBot="1" x14ac:dyDescent="0.25">
      <c r="A48" s="138"/>
      <c r="B48" s="139"/>
      <c r="C48" s="140" t="s">
        <v>119</v>
      </c>
      <c r="D48" s="140" t="s">
        <v>418</v>
      </c>
      <c r="E48" s="141" t="s">
        <v>119</v>
      </c>
      <c r="F48" s="142">
        <v>0</v>
      </c>
    </row>
    <row r="49" spans="1:6" ht="16.5" thickBot="1" x14ac:dyDescent="0.3">
      <c r="A49" s="143"/>
      <c r="B49" s="144"/>
      <c r="C49" s="145"/>
      <c r="D49" s="146" t="s">
        <v>504</v>
      </c>
      <c r="E49" s="147" t="s">
        <v>505</v>
      </c>
      <c r="F49" s="148">
        <v>0</v>
      </c>
    </row>
    <row r="50" spans="1:6" ht="15.75" x14ac:dyDescent="0.25">
      <c r="A50" s="149"/>
      <c r="B50" s="150"/>
      <c r="C50" s="151"/>
      <c r="D50" s="152"/>
      <c r="E50" s="153"/>
      <c r="F50" s="154"/>
    </row>
    <row r="51" spans="1:6" ht="15.75" x14ac:dyDescent="0.25">
      <c r="A51" s="133" t="s">
        <v>432</v>
      </c>
      <c r="B51" s="134" t="s">
        <v>109</v>
      </c>
      <c r="C51" s="135"/>
      <c r="D51" s="136"/>
      <c r="E51" s="136"/>
      <c r="F51" s="137"/>
    </row>
    <row r="52" spans="1:6" ht="15.75" thickBot="1" x14ac:dyDescent="0.25">
      <c r="A52" s="138"/>
      <c r="B52" s="139"/>
      <c r="C52" s="140" t="s">
        <v>119</v>
      </c>
      <c r="D52" s="140" t="s">
        <v>418</v>
      </c>
      <c r="E52" s="141" t="s">
        <v>119</v>
      </c>
      <c r="F52" s="142">
        <v>0</v>
      </c>
    </row>
    <row r="53" spans="1:6" ht="16.5" thickBot="1" x14ac:dyDescent="0.3">
      <c r="A53" s="143"/>
      <c r="B53" s="144"/>
      <c r="C53" s="145"/>
      <c r="D53" s="146" t="s">
        <v>504</v>
      </c>
      <c r="E53" s="147" t="s">
        <v>505</v>
      </c>
      <c r="F53" s="148">
        <v>0</v>
      </c>
    </row>
    <row r="54" spans="1:6" ht="15.75" x14ac:dyDescent="0.25">
      <c r="A54" s="149"/>
      <c r="B54" s="150"/>
      <c r="C54" s="151"/>
      <c r="D54" s="152"/>
      <c r="E54" s="153"/>
      <c r="F54" s="154"/>
    </row>
    <row r="55" spans="1:6" ht="15.75" x14ac:dyDescent="0.25">
      <c r="A55" s="133" t="s">
        <v>433</v>
      </c>
      <c r="B55" s="134" t="s">
        <v>117</v>
      </c>
      <c r="C55" s="135"/>
      <c r="D55" s="136"/>
      <c r="E55" s="136"/>
      <c r="F55" s="137"/>
    </row>
    <row r="56" spans="1:6" ht="15.75" thickBot="1" x14ac:dyDescent="0.25">
      <c r="A56" s="138"/>
      <c r="B56" s="139"/>
      <c r="C56" s="140" t="s">
        <v>119</v>
      </c>
      <c r="D56" s="140" t="s">
        <v>418</v>
      </c>
      <c r="E56" s="141" t="s">
        <v>119</v>
      </c>
      <c r="F56" s="142">
        <v>0</v>
      </c>
    </row>
    <row r="57" spans="1:6" ht="16.5" thickBot="1" x14ac:dyDescent="0.3">
      <c r="A57" s="143"/>
      <c r="B57" s="144"/>
      <c r="C57" s="145"/>
      <c r="D57" s="146" t="s">
        <v>504</v>
      </c>
      <c r="E57" s="147" t="s">
        <v>505</v>
      </c>
      <c r="F57" s="148">
        <v>0</v>
      </c>
    </row>
    <row r="58" spans="1:6" ht="15.75" x14ac:dyDescent="0.25">
      <c r="A58" s="149"/>
      <c r="B58" s="150"/>
      <c r="C58" s="151"/>
      <c r="D58" s="152"/>
      <c r="E58" s="153"/>
      <c r="F58" s="154"/>
    </row>
    <row r="59" spans="1:6" ht="15.75" x14ac:dyDescent="0.25">
      <c r="A59" s="133" t="s">
        <v>434</v>
      </c>
      <c r="B59" s="134" t="s">
        <v>122</v>
      </c>
      <c r="C59" s="135"/>
      <c r="D59" s="136"/>
      <c r="E59" s="136"/>
      <c r="F59" s="137"/>
    </row>
    <row r="60" spans="1:6" ht="15.75" thickBot="1" x14ac:dyDescent="0.25">
      <c r="A60" s="138"/>
      <c r="B60" s="139"/>
      <c r="C60" s="140" t="s">
        <v>119</v>
      </c>
      <c r="D60" s="140" t="s">
        <v>418</v>
      </c>
      <c r="E60" s="141" t="s">
        <v>119</v>
      </c>
      <c r="F60" s="142">
        <v>0</v>
      </c>
    </row>
    <row r="61" spans="1:6" ht="16.5" thickBot="1" x14ac:dyDescent="0.3">
      <c r="A61" s="143"/>
      <c r="B61" s="144"/>
      <c r="C61" s="145"/>
      <c r="D61" s="146" t="s">
        <v>504</v>
      </c>
      <c r="E61" s="147" t="s">
        <v>505</v>
      </c>
      <c r="F61" s="148">
        <v>0</v>
      </c>
    </row>
    <row r="62" spans="1:6" ht="15.75" x14ac:dyDescent="0.25">
      <c r="A62" s="149"/>
      <c r="B62" s="150"/>
      <c r="C62" s="151"/>
      <c r="D62" s="152"/>
      <c r="E62" s="153"/>
      <c r="F62" s="154"/>
    </row>
    <row r="63" spans="1:6" ht="15.75" x14ac:dyDescent="0.25">
      <c r="A63" s="133" t="s">
        <v>437</v>
      </c>
      <c r="B63" s="134" t="s">
        <v>129</v>
      </c>
      <c r="C63" s="135"/>
      <c r="D63" s="136"/>
      <c r="E63" s="136"/>
      <c r="F63" s="137"/>
    </row>
    <row r="64" spans="1:6" ht="15.75" thickBot="1" x14ac:dyDescent="0.25">
      <c r="A64" s="138"/>
      <c r="B64" s="139"/>
      <c r="C64" s="140" t="s">
        <v>119</v>
      </c>
      <c r="D64" s="140" t="s">
        <v>418</v>
      </c>
      <c r="E64" s="141" t="s">
        <v>119</v>
      </c>
      <c r="F64" s="142">
        <v>0</v>
      </c>
    </row>
    <row r="65" spans="1:6" ht="16.5" thickBot="1" x14ac:dyDescent="0.3">
      <c r="A65" s="143"/>
      <c r="B65" s="144"/>
      <c r="C65" s="145"/>
      <c r="D65" s="146" t="s">
        <v>504</v>
      </c>
      <c r="E65" s="147" t="s">
        <v>505</v>
      </c>
      <c r="F65" s="148">
        <v>0</v>
      </c>
    </row>
    <row r="66" spans="1:6" ht="15.75" x14ac:dyDescent="0.25">
      <c r="A66" s="149"/>
      <c r="B66" s="150"/>
      <c r="C66" s="151"/>
      <c r="D66" s="152"/>
      <c r="E66" s="153"/>
      <c r="F66" s="154"/>
    </row>
    <row r="67" spans="1:6" ht="31.5" x14ac:dyDescent="0.25">
      <c r="A67" s="133" t="s">
        <v>442</v>
      </c>
      <c r="B67" s="134" t="s">
        <v>137</v>
      </c>
      <c r="C67" s="135"/>
      <c r="D67" s="136"/>
      <c r="E67" s="136"/>
      <c r="F67" s="137"/>
    </row>
    <row r="68" spans="1:6" ht="15.75" thickBot="1" x14ac:dyDescent="0.25">
      <c r="A68" s="138"/>
      <c r="B68" s="139"/>
      <c r="C68" s="140" t="s">
        <v>119</v>
      </c>
      <c r="D68" s="140" t="s">
        <v>418</v>
      </c>
      <c r="E68" s="141" t="s">
        <v>119</v>
      </c>
      <c r="F68" s="142">
        <v>0</v>
      </c>
    </row>
    <row r="69" spans="1:6" ht="16.5" thickBot="1" x14ac:dyDescent="0.3">
      <c r="A69" s="143"/>
      <c r="B69" s="144"/>
      <c r="C69" s="145"/>
      <c r="D69" s="146" t="s">
        <v>504</v>
      </c>
      <c r="E69" s="147" t="s">
        <v>505</v>
      </c>
      <c r="F69" s="148">
        <v>0</v>
      </c>
    </row>
    <row r="70" spans="1:6" ht="15.75" x14ac:dyDescent="0.25">
      <c r="A70" s="149"/>
      <c r="B70" s="150"/>
      <c r="C70" s="151"/>
      <c r="D70" s="152"/>
      <c r="E70" s="153"/>
      <c r="F70" s="154"/>
    </row>
    <row r="71" spans="1:6" ht="15.75" x14ac:dyDescent="0.25">
      <c r="A71" s="133" t="s">
        <v>448</v>
      </c>
      <c r="B71" s="134" t="s">
        <v>146</v>
      </c>
      <c r="C71" s="135"/>
      <c r="D71" s="136"/>
      <c r="E71" s="136"/>
      <c r="F71" s="137"/>
    </row>
    <row r="72" spans="1:6" ht="15.75" thickBot="1" x14ac:dyDescent="0.25">
      <c r="A72" s="138"/>
      <c r="B72" s="139"/>
      <c r="C72" s="140" t="s">
        <v>119</v>
      </c>
      <c r="D72" s="140" t="s">
        <v>418</v>
      </c>
      <c r="E72" s="141" t="s">
        <v>119</v>
      </c>
      <c r="F72" s="142">
        <v>0</v>
      </c>
    </row>
    <row r="73" spans="1:6" ht="16.5" thickBot="1" x14ac:dyDescent="0.3">
      <c r="A73" s="143"/>
      <c r="B73" s="144"/>
      <c r="C73" s="145"/>
      <c r="D73" s="146" t="s">
        <v>504</v>
      </c>
      <c r="E73" s="147" t="s">
        <v>505</v>
      </c>
      <c r="F73" s="148">
        <v>0</v>
      </c>
    </row>
    <row r="74" spans="1:6" ht="15.75" x14ac:dyDescent="0.25">
      <c r="A74" s="149"/>
      <c r="B74" s="150"/>
      <c r="C74" s="151"/>
      <c r="D74" s="152"/>
      <c r="E74" s="153"/>
      <c r="F74" s="154"/>
    </row>
    <row r="75" spans="1:6" ht="15.75" x14ac:dyDescent="0.25">
      <c r="A75" s="133" t="s">
        <v>455</v>
      </c>
      <c r="B75" s="134" t="s">
        <v>151</v>
      </c>
      <c r="C75" s="135"/>
      <c r="D75" s="136"/>
      <c r="E75" s="136"/>
      <c r="F75" s="137"/>
    </row>
    <row r="76" spans="1:6" ht="15.75" thickBot="1" x14ac:dyDescent="0.25">
      <c r="A76" s="138"/>
      <c r="B76" s="139"/>
      <c r="C76" s="140" t="s">
        <v>119</v>
      </c>
      <c r="D76" s="140" t="s">
        <v>418</v>
      </c>
      <c r="E76" s="141" t="s">
        <v>119</v>
      </c>
      <c r="F76" s="142">
        <v>0</v>
      </c>
    </row>
    <row r="77" spans="1:6" ht="16.5" thickBot="1" x14ac:dyDescent="0.3">
      <c r="A77" s="143"/>
      <c r="B77" s="144"/>
      <c r="C77" s="145"/>
      <c r="D77" s="146" t="s">
        <v>504</v>
      </c>
      <c r="E77" s="147" t="s">
        <v>505</v>
      </c>
      <c r="F77" s="148">
        <v>0</v>
      </c>
    </row>
    <row r="78" spans="1:6" ht="15.75" x14ac:dyDescent="0.25">
      <c r="A78" s="149"/>
      <c r="B78" s="150"/>
      <c r="C78" s="151"/>
      <c r="D78" s="152"/>
      <c r="E78" s="153"/>
      <c r="F78" s="154"/>
    </row>
    <row r="79" spans="1:6" ht="15.75" x14ac:dyDescent="0.25">
      <c r="A79" s="133" t="s">
        <v>456</v>
      </c>
      <c r="B79" s="134" t="s">
        <v>160</v>
      </c>
      <c r="C79" s="135"/>
      <c r="D79" s="136"/>
      <c r="E79" s="136"/>
      <c r="F79" s="137"/>
    </row>
    <row r="80" spans="1:6" ht="15.75" thickBot="1" x14ac:dyDescent="0.25">
      <c r="A80" s="138"/>
      <c r="B80" s="139"/>
      <c r="C80" s="140" t="s">
        <v>119</v>
      </c>
      <c r="D80" s="140" t="s">
        <v>418</v>
      </c>
      <c r="E80" s="141" t="s">
        <v>119</v>
      </c>
      <c r="F80" s="142">
        <v>0</v>
      </c>
    </row>
    <row r="81" spans="1:6" ht="16.5" thickBot="1" x14ac:dyDescent="0.3">
      <c r="A81" s="143"/>
      <c r="B81" s="144"/>
      <c r="C81" s="145"/>
      <c r="D81" s="146" t="s">
        <v>504</v>
      </c>
      <c r="E81" s="147" t="s">
        <v>505</v>
      </c>
      <c r="F81" s="148">
        <v>0</v>
      </c>
    </row>
    <row r="82" spans="1:6" ht="15.75" x14ac:dyDescent="0.25">
      <c r="A82" s="149"/>
      <c r="B82" s="150"/>
      <c r="C82" s="151"/>
      <c r="D82" s="152"/>
      <c r="E82" s="153"/>
      <c r="F82" s="154"/>
    </row>
    <row r="83" spans="1:6" ht="31.5" x14ac:dyDescent="0.25">
      <c r="A83" s="133" t="s">
        <v>460</v>
      </c>
      <c r="B83" s="134" t="s">
        <v>168</v>
      </c>
      <c r="C83" s="135"/>
      <c r="D83" s="136"/>
      <c r="E83" s="136"/>
      <c r="F83" s="137"/>
    </row>
    <row r="84" spans="1:6" ht="15.75" thickBot="1" x14ac:dyDescent="0.25">
      <c r="A84" s="138"/>
      <c r="B84" s="139"/>
      <c r="C84" s="140" t="s">
        <v>119</v>
      </c>
      <c r="D84" s="140" t="s">
        <v>418</v>
      </c>
      <c r="E84" s="141" t="s">
        <v>119</v>
      </c>
      <c r="F84" s="142">
        <v>0</v>
      </c>
    </row>
    <row r="85" spans="1:6" ht="16.5" thickBot="1" x14ac:dyDescent="0.3">
      <c r="A85" s="143"/>
      <c r="B85" s="144"/>
      <c r="C85" s="145"/>
      <c r="D85" s="146" t="s">
        <v>504</v>
      </c>
      <c r="E85" s="147" t="s">
        <v>505</v>
      </c>
      <c r="F85" s="148">
        <v>0</v>
      </c>
    </row>
    <row r="86" spans="1:6" ht="15.75" x14ac:dyDescent="0.25">
      <c r="A86" s="149"/>
      <c r="B86" s="150"/>
      <c r="C86" s="151"/>
      <c r="D86" s="152"/>
      <c r="E86" s="153"/>
      <c r="F86" s="154"/>
    </row>
    <row r="87" spans="1:6" ht="15.75" x14ac:dyDescent="0.25">
      <c r="A87" s="133" t="s">
        <v>463</v>
      </c>
      <c r="B87" s="134" t="s">
        <v>176</v>
      </c>
      <c r="C87" s="135"/>
      <c r="D87" s="136"/>
      <c r="E87" s="136"/>
      <c r="F87" s="137"/>
    </row>
    <row r="88" spans="1:6" ht="15.75" thickBot="1" x14ac:dyDescent="0.25">
      <c r="A88" s="138"/>
      <c r="B88" s="139"/>
      <c r="C88" s="140" t="s">
        <v>119</v>
      </c>
      <c r="D88" s="140" t="s">
        <v>418</v>
      </c>
      <c r="E88" s="141" t="s">
        <v>119</v>
      </c>
      <c r="F88" s="142">
        <v>0</v>
      </c>
    </row>
    <row r="89" spans="1:6" ht="16.5" thickBot="1" x14ac:dyDescent="0.3">
      <c r="A89" s="143"/>
      <c r="B89" s="144"/>
      <c r="C89" s="145"/>
      <c r="D89" s="146" t="s">
        <v>504</v>
      </c>
      <c r="E89" s="147" t="s">
        <v>505</v>
      </c>
      <c r="F89" s="148">
        <v>0</v>
      </c>
    </row>
    <row r="90" spans="1:6" ht="15.75" x14ac:dyDescent="0.25">
      <c r="A90" s="149"/>
      <c r="B90" s="150"/>
      <c r="C90" s="151"/>
      <c r="D90" s="152"/>
      <c r="E90" s="153"/>
      <c r="F90" s="154"/>
    </row>
    <row r="91" spans="1:6" ht="15.75" x14ac:dyDescent="0.25">
      <c r="A91" s="133" t="s">
        <v>464</v>
      </c>
      <c r="B91" s="134" t="s">
        <v>186</v>
      </c>
      <c r="C91" s="135"/>
      <c r="D91" s="136"/>
      <c r="E91" s="136"/>
      <c r="F91" s="137"/>
    </row>
    <row r="92" spans="1:6" ht="15.75" thickBot="1" x14ac:dyDescent="0.25">
      <c r="A92" s="138"/>
      <c r="B92" s="139"/>
      <c r="C92" s="140" t="s">
        <v>119</v>
      </c>
      <c r="D92" s="140" t="s">
        <v>418</v>
      </c>
      <c r="E92" s="141" t="s">
        <v>119</v>
      </c>
      <c r="F92" s="142">
        <v>0</v>
      </c>
    </row>
    <row r="93" spans="1:6" ht="16.5" thickBot="1" x14ac:dyDescent="0.3">
      <c r="A93" s="143"/>
      <c r="B93" s="144"/>
      <c r="C93" s="145"/>
      <c r="D93" s="146" t="s">
        <v>504</v>
      </c>
      <c r="E93" s="147" t="s">
        <v>505</v>
      </c>
      <c r="F93" s="148">
        <v>0</v>
      </c>
    </row>
    <row r="94" spans="1:6" ht="15.75" x14ac:dyDescent="0.25">
      <c r="A94" s="149"/>
      <c r="B94" s="150"/>
      <c r="C94" s="151"/>
      <c r="D94" s="152"/>
      <c r="E94" s="153"/>
      <c r="F94" s="154"/>
    </row>
    <row r="95" spans="1:6" ht="15.75" x14ac:dyDescent="0.25">
      <c r="A95" s="133" t="s">
        <v>465</v>
      </c>
      <c r="B95" s="134" t="s">
        <v>192</v>
      </c>
      <c r="C95" s="135"/>
      <c r="D95" s="136"/>
      <c r="E95" s="136"/>
      <c r="F95" s="137"/>
    </row>
    <row r="96" spans="1:6" ht="15.75" thickBot="1" x14ac:dyDescent="0.25">
      <c r="A96" s="138"/>
      <c r="B96" s="139"/>
      <c r="C96" s="140" t="s">
        <v>119</v>
      </c>
      <c r="D96" s="140" t="s">
        <v>418</v>
      </c>
      <c r="E96" s="141" t="s">
        <v>119</v>
      </c>
      <c r="F96" s="142">
        <v>0</v>
      </c>
    </row>
    <row r="97" spans="1:6" ht="16.5" thickBot="1" x14ac:dyDescent="0.3">
      <c r="A97" s="143"/>
      <c r="B97" s="144"/>
      <c r="C97" s="145"/>
      <c r="D97" s="146" t="s">
        <v>504</v>
      </c>
      <c r="E97" s="147" t="s">
        <v>505</v>
      </c>
      <c r="F97" s="148">
        <v>0</v>
      </c>
    </row>
    <row r="98" spans="1:6" ht="15.75" x14ac:dyDescent="0.25">
      <c r="A98" s="149"/>
      <c r="B98" s="150"/>
      <c r="C98" s="151"/>
      <c r="D98" s="152"/>
      <c r="E98" s="153"/>
      <c r="F98" s="154"/>
    </row>
    <row r="99" spans="1:6" ht="15.75" x14ac:dyDescent="0.25">
      <c r="A99" s="133" t="s">
        <v>466</v>
      </c>
      <c r="B99" s="134" t="s">
        <v>196</v>
      </c>
      <c r="C99" s="135"/>
      <c r="D99" s="136"/>
      <c r="E99" s="136"/>
      <c r="F99" s="137"/>
    </row>
    <row r="100" spans="1:6" ht="15.75" thickBot="1" x14ac:dyDescent="0.25">
      <c r="A100" s="138"/>
      <c r="B100" s="139"/>
      <c r="C100" s="140" t="s">
        <v>119</v>
      </c>
      <c r="D100" s="140" t="s">
        <v>418</v>
      </c>
      <c r="E100" s="141" t="s">
        <v>119</v>
      </c>
      <c r="F100" s="142">
        <v>0</v>
      </c>
    </row>
    <row r="101" spans="1:6" ht="16.5" thickBot="1" x14ac:dyDescent="0.3">
      <c r="A101" s="143"/>
      <c r="B101" s="144"/>
      <c r="C101" s="145"/>
      <c r="D101" s="146" t="s">
        <v>504</v>
      </c>
      <c r="E101" s="147" t="s">
        <v>505</v>
      </c>
      <c r="F101" s="148">
        <v>0</v>
      </c>
    </row>
    <row r="102" spans="1:6" ht="15.75" x14ac:dyDescent="0.25">
      <c r="A102" s="149"/>
      <c r="B102" s="150"/>
      <c r="C102" s="151"/>
      <c r="D102" s="152"/>
      <c r="E102" s="153"/>
      <c r="F102" s="154"/>
    </row>
    <row r="103" spans="1:6" ht="15.75" x14ac:dyDescent="0.25">
      <c r="A103" s="133" t="s">
        <v>467</v>
      </c>
      <c r="B103" s="134" t="s">
        <v>201</v>
      </c>
      <c r="C103" s="135"/>
      <c r="D103" s="136"/>
      <c r="E103" s="136"/>
      <c r="F103" s="137"/>
    </row>
    <row r="104" spans="1:6" ht="15.75" thickBot="1" x14ac:dyDescent="0.25">
      <c r="A104" s="138"/>
      <c r="B104" s="139"/>
      <c r="C104" s="140" t="s">
        <v>119</v>
      </c>
      <c r="D104" s="140" t="s">
        <v>418</v>
      </c>
      <c r="E104" s="141" t="s">
        <v>119</v>
      </c>
      <c r="F104" s="142">
        <v>0</v>
      </c>
    </row>
    <row r="105" spans="1:6" ht="16.5" thickBot="1" x14ac:dyDescent="0.3">
      <c r="A105" s="143"/>
      <c r="B105" s="144"/>
      <c r="C105" s="145"/>
      <c r="D105" s="146" t="s">
        <v>504</v>
      </c>
      <c r="E105" s="147" t="s">
        <v>505</v>
      </c>
      <c r="F105" s="148">
        <v>0</v>
      </c>
    </row>
    <row r="106" spans="1:6" ht="15.75" x14ac:dyDescent="0.25">
      <c r="A106" s="149"/>
      <c r="B106" s="150"/>
      <c r="C106" s="151"/>
      <c r="D106" s="152"/>
      <c r="E106" s="153"/>
      <c r="F106" s="154"/>
    </row>
    <row r="107" spans="1:6" ht="15.75" x14ac:dyDescent="0.25">
      <c r="A107" s="133" t="s">
        <v>468</v>
      </c>
      <c r="B107" s="134" t="s">
        <v>208</v>
      </c>
      <c r="C107" s="135"/>
      <c r="D107" s="136"/>
      <c r="E107" s="136"/>
      <c r="F107" s="137"/>
    </row>
    <row r="108" spans="1:6" ht="15.75" thickBot="1" x14ac:dyDescent="0.25">
      <c r="A108" s="138"/>
      <c r="B108" s="139"/>
      <c r="C108" s="140" t="s">
        <v>119</v>
      </c>
      <c r="D108" s="140" t="s">
        <v>418</v>
      </c>
      <c r="E108" s="141" t="s">
        <v>119</v>
      </c>
      <c r="F108" s="142">
        <v>0</v>
      </c>
    </row>
    <row r="109" spans="1:6" ht="16.5" thickBot="1" x14ac:dyDescent="0.3">
      <c r="A109" s="143"/>
      <c r="B109" s="144"/>
      <c r="C109" s="145"/>
      <c r="D109" s="146" t="s">
        <v>504</v>
      </c>
      <c r="E109" s="147" t="s">
        <v>505</v>
      </c>
      <c r="F109" s="148">
        <v>0</v>
      </c>
    </row>
    <row r="110" spans="1:6" ht="15.75" x14ac:dyDescent="0.25">
      <c r="A110" s="149"/>
      <c r="B110" s="150"/>
      <c r="C110" s="151"/>
      <c r="D110" s="152"/>
      <c r="E110" s="153"/>
      <c r="F110" s="154"/>
    </row>
    <row r="111" spans="1:6" ht="15.75" x14ac:dyDescent="0.25">
      <c r="A111" s="133" t="s">
        <v>469</v>
      </c>
      <c r="B111" s="134" t="s">
        <v>219</v>
      </c>
      <c r="C111" s="135"/>
      <c r="D111" s="136"/>
      <c r="E111" s="136"/>
      <c r="F111" s="137"/>
    </row>
    <row r="112" spans="1:6" ht="15.75" thickBot="1" x14ac:dyDescent="0.25">
      <c r="A112" s="138"/>
      <c r="B112" s="139"/>
      <c r="C112" s="140" t="s">
        <v>119</v>
      </c>
      <c r="D112" s="140" t="s">
        <v>418</v>
      </c>
      <c r="E112" s="141" t="s">
        <v>119</v>
      </c>
      <c r="F112" s="142">
        <v>0</v>
      </c>
    </row>
    <row r="113" spans="1:6" ht="16.5" thickBot="1" x14ac:dyDescent="0.3">
      <c r="A113" s="143"/>
      <c r="B113" s="144"/>
      <c r="C113" s="145"/>
      <c r="D113" s="146" t="s">
        <v>504</v>
      </c>
      <c r="E113" s="147" t="s">
        <v>505</v>
      </c>
      <c r="F113" s="148">
        <v>0</v>
      </c>
    </row>
    <row r="114" spans="1:6" ht="15.75" x14ac:dyDescent="0.25">
      <c r="A114" s="149"/>
      <c r="B114" s="150"/>
      <c r="C114" s="151"/>
      <c r="D114" s="152"/>
      <c r="E114" s="153"/>
      <c r="F114" s="154"/>
    </row>
    <row r="115" spans="1:6" ht="15.75" x14ac:dyDescent="0.25">
      <c r="A115" s="133" t="s">
        <v>470</v>
      </c>
      <c r="B115" s="134" t="s">
        <v>230</v>
      </c>
      <c r="C115" s="135"/>
      <c r="D115" s="136"/>
      <c r="E115" s="136"/>
      <c r="F115" s="137"/>
    </row>
    <row r="116" spans="1:6" ht="15.75" thickBot="1" x14ac:dyDescent="0.25">
      <c r="A116" s="138"/>
      <c r="B116" s="139"/>
      <c r="C116" s="140" t="s">
        <v>119</v>
      </c>
      <c r="D116" s="140" t="s">
        <v>418</v>
      </c>
      <c r="E116" s="141" t="s">
        <v>119</v>
      </c>
      <c r="F116" s="142">
        <v>0</v>
      </c>
    </row>
    <row r="117" spans="1:6" ht="16.5" thickBot="1" x14ac:dyDescent="0.3">
      <c r="A117" s="143"/>
      <c r="B117" s="144"/>
      <c r="C117" s="145"/>
      <c r="D117" s="146" t="s">
        <v>504</v>
      </c>
      <c r="E117" s="147" t="s">
        <v>505</v>
      </c>
      <c r="F117" s="148">
        <v>0</v>
      </c>
    </row>
    <row r="118" spans="1:6" ht="15.75" x14ac:dyDescent="0.25">
      <c r="A118" s="149"/>
      <c r="B118" s="150"/>
      <c r="C118" s="151"/>
      <c r="D118" s="152"/>
      <c r="E118" s="153"/>
      <c r="F118" s="154"/>
    </row>
    <row r="119" spans="1:6" ht="15.75" x14ac:dyDescent="0.25">
      <c r="A119" s="133" t="s">
        <v>474</v>
      </c>
      <c r="B119" s="134" t="s">
        <v>234</v>
      </c>
      <c r="C119" s="135"/>
      <c r="D119" s="136"/>
      <c r="E119" s="136"/>
      <c r="F119" s="137"/>
    </row>
    <row r="120" spans="1:6" ht="15.75" thickBot="1" x14ac:dyDescent="0.25">
      <c r="A120" s="138"/>
      <c r="B120" s="139"/>
      <c r="C120" s="140" t="s">
        <v>119</v>
      </c>
      <c r="D120" s="140" t="s">
        <v>418</v>
      </c>
      <c r="E120" s="141" t="s">
        <v>119</v>
      </c>
      <c r="F120" s="142">
        <v>0</v>
      </c>
    </row>
    <row r="121" spans="1:6" ht="16.5" thickBot="1" x14ac:dyDescent="0.3">
      <c r="A121" s="143"/>
      <c r="B121" s="144"/>
      <c r="C121" s="145"/>
      <c r="D121" s="146" t="s">
        <v>504</v>
      </c>
      <c r="E121" s="147" t="s">
        <v>505</v>
      </c>
      <c r="F121" s="148">
        <v>0</v>
      </c>
    </row>
    <row r="122" spans="1:6" ht="15.75" x14ac:dyDescent="0.25">
      <c r="A122" s="149"/>
      <c r="B122" s="150"/>
      <c r="C122" s="151"/>
      <c r="D122" s="152"/>
      <c r="E122" s="153"/>
      <c r="F122" s="154"/>
    </row>
    <row r="123" spans="1:6" ht="15.75" x14ac:dyDescent="0.25">
      <c r="A123" s="133" t="s">
        <v>475</v>
      </c>
      <c r="B123" s="134" t="s">
        <v>243</v>
      </c>
      <c r="C123" s="135"/>
      <c r="D123" s="136"/>
      <c r="E123" s="136"/>
      <c r="F123" s="137"/>
    </row>
    <row r="124" spans="1:6" ht="15.75" thickBot="1" x14ac:dyDescent="0.25">
      <c r="A124" s="138"/>
      <c r="B124" s="139"/>
      <c r="C124" s="140" t="s">
        <v>119</v>
      </c>
      <c r="D124" s="140" t="s">
        <v>418</v>
      </c>
      <c r="E124" s="141" t="s">
        <v>119</v>
      </c>
      <c r="F124" s="142">
        <v>0</v>
      </c>
    </row>
    <row r="125" spans="1:6" ht="16.5" thickBot="1" x14ac:dyDescent="0.3">
      <c r="A125" s="143"/>
      <c r="B125" s="144"/>
      <c r="C125" s="145"/>
      <c r="D125" s="146" t="s">
        <v>504</v>
      </c>
      <c r="E125" s="147" t="s">
        <v>505</v>
      </c>
      <c r="F125" s="148">
        <v>0</v>
      </c>
    </row>
    <row r="126" spans="1:6" ht="15.75" x14ac:dyDescent="0.25">
      <c r="A126" s="149"/>
      <c r="B126" s="150"/>
      <c r="C126" s="151"/>
      <c r="D126" s="152"/>
      <c r="E126" s="153"/>
      <c r="F126" s="154"/>
    </row>
    <row r="127" spans="1:6" ht="15.75" x14ac:dyDescent="0.25">
      <c r="A127" s="133" t="s">
        <v>476</v>
      </c>
      <c r="B127" s="134" t="s">
        <v>247</v>
      </c>
      <c r="C127" s="135"/>
      <c r="D127" s="136"/>
      <c r="E127" s="136"/>
      <c r="F127" s="137"/>
    </row>
    <row r="128" spans="1:6" ht="15.75" thickBot="1" x14ac:dyDescent="0.25">
      <c r="A128" s="138"/>
      <c r="B128" s="139"/>
      <c r="C128" s="140" t="s">
        <v>119</v>
      </c>
      <c r="D128" s="140" t="s">
        <v>418</v>
      </c>
      <c r="E128" s="141" t="s">
        <v>119</v>
      </c>
      <c r="F128" s="142">
        <v>0</v>
      </c>
    </row>
    <row r="129" spans="1:6" ht="16.5" thickBot="1" x14ac:dyDescent="0.3">
      <c r="A129" s="143"/>
      <c r="B129" s="144"/>
      <c r="C129" s="145"/>
      <c r="D129" s="146" t="s">
        <v>504</v>
      </c>
      <c r="E129" s="147" t="s">
        <v>505</v>
      </c>
      <c r="F129" s="148">
        <v>0</v>
      </c>
    </row>
    <row r="130" spans="1:6" ht="15.75" x14ac:dyDescent="0.25">
      <c r="A130" s="149"/>
      <c r="B130" s="150"/>
      <c r="C130" s="151"/>
      <c r="D130" s="152"/>
      <c r="E130" s="153"/>
      <c r="F130" s="154"/>
    </row>
    <row r="131" spans="1:6" ht="15.75" x14ac:dyDescent="0.25">
      <c r="A131" s="133" t="s">
        <v>477</v>
      </c>
      <c r="B131" s="134" t="s">
        <v>254</v>
      </c>
      <c r="C131" s="135"/>
      <c r="D131" s="136"/>
      <c r="E131" s="136"/>
      <c r="F131" s="137"/>
    </row>
    <row r="132" spans="1:6" ht="15.75" thickBot="1" x14ac:dyDescent="0.25">
      <c r="A132" s="138"/>
      <c r="B132" s="139"/>
      <c r="C132" s="140" t="s">
        <v>119</v>
      </c>
      <c r="D132" s="140" t="s">
        <v>418</v>
      </c>
      <c r="E132" s="141" t="s">
        <v>119</v>
      </c>
      <c r="F132" s="142">
        <v>0</v>
      </c>
    </row>
    <row r="133" spans="1:6" ht="16.5" thickBot="1" x14ac:dyDescent="0.3">
      <c r="A133" s="143"/>
      <c r="B133" s="144"/>
      <c r="C133" s="145"/>
      <c r="D133" s="146" t="s">
        <v>504</v>
      </c>
      <c r="E133" s="147" t="s">
        <v>505</v>
      </c>
      <c r="F133" s="148">
        <v>0</v>
      </c>
    </row>
    <row r="134" spans="1:6" ht="15.75" x14ac:dyDescent="0.25">
      <c r="A134" s="149"/>
      <c r="B134" s="150"/>
      <c r="C134" s="151"/>
      <c r="D134" s="152"/>
      <c r="E134" s="153"/>
      <c r="F134" s="154"/>
    </row>
    <row r="135" spans="1:6" ht="31.5" x14ac:dyDescent="0.25">
      <c r="A135" s="133" t="s">
        <v>482</v>
      </c>
      <c r="B135" s="134" t="s">
        <v>260</v>
      </c>
      <c r="C135" s="135"/>
      <c r="D135" s="136"/>
      <c r="E135" s="136"/>
      <c r="F135" s="137"/>
    </row>
    <row r="136" spans="1:6" ht="15.75" thickBot="1" x14ac:dyDescent="0.25">
      <c r="A136" s="138"/>
      <c r="B136" s="139"/>
      <c r="C136" s="140" t="s">
        <v>119</v>
      </c>
      <c r="D136" s="140" t="s">
        <v>418</v>
      </c>
      <c r="E136" s="141" t="s">
        <v>119</v>
      </c>
      <c r="F136" s="142">
        <v>0</v>
      </c>
    </row>
    <row r="137" spans="1:6" ht="16.5" thickBot="1" x14ac:dyDescent="0.3">
      <c r="A137" s="143"/>
      <c r="B137" s="144"/>
      <c r="C137" s="145"/>
      <c r="D137" s="146" t="s">
        <v>504</v>
      </c>
      <c r="E137" s="147" t="s">
        <v>505</v>
      </c>
      <c r="F137" s="148">
        <v>0</v>
      </c>
    </row>
    <row r="138" spans="1:6" ht="15.75" x14ac:dyDescent="0.25">
      <c r="A138" s="149"/>
      <c r="B138" s="150"/>
      <c r="C138" s="151"/>
      <c r="D138" s="152"/>
      <c r="E138" s="153"/>
      <c r="F138" s="154"/>
    </row>
    <row r="139" spans="1:6" ht="15.75" x14ac:dyDescent="0.25">
      <c r="A139" s="133" t="s">
        <v>483</v>
      </c>
      <c r="B139" s="134" t="s">
        <v>265</v>
      </c>
      <c r="C139" s="135"/>
      <c r="D139" s="136"/>
      <c r="E139" s="136"/>
      <c r="F139" s="137"/>
    </row>
    <row r="140" spans="1:6" ht="15.75" thickBot="1" x14ac:dyDescent="0.25">
      <c r="A140" s="138"/>
      <c r="B140" s="139"/>
      <c r="C140" s="140" t="s">
        <v>119</v>
      </c>
      <c r="D140" s="140" t="s">
        <v>418</v>
      </c>
      <c r="E140" s="141" t="s">
        <v>119</v>
      </c>
      <c r="F140" s="142">
        <v>0</v>
      </c>
    </row>
    <row r="141" spans="1:6" ht="16.5" thickBot="1" x14ac:dyDescent="0.3">
      <c r="A141" s="143"/>
      <c r="B141" s="144"/>
      <c r="C141" s="145"/>
      <c r="D141" s="146" t="s">
        <v>504</v>
      </c>
      <c r="E141" s="147" t="s">
        <v>505</v>
      </c>
      <c r="F141" s="148">
        <v>0</v>
      </c>
    </row>
    <row r="142" spans="1:6" ht="15.75" x14ac:dyDescent="0.25">
      <c r="A142" s="149"/>
      <c r="B142" s="150"/>
      <c r="C142" s="151"/>
      <c r="D142" s="152"/>
      <c r="E142" s="153"/>
      <c r="F142" s="154"/>
    </row>
    <row r="143" spans="1:6" ht="15.75" x14ac:dyDescent="0.25">
      <c r="A143" s="133" t="s">
        <v>484</v>
      </c>
      <c r="B143" s="134" t="s">
        <v>273</v>
      </c>
      <c r="C143" s="135"/>
      <c r="D143" s="136"/>
      <c r="E143" s="136"/>
      <c r="F143" s="137"/>
    </row>
    <row r="144" spans="1:6" ht="15.75" thickBot="1" x14ac:dyDescent="0.25">
      <c r="A144" s="138"/>
      <c r="B144" s="139"/>
      <c r="C144" s="140" t="s">
        <v>119</v>
      </c>
      <c r="D144" s="140" t="s">
        <v>418</v>
      </c>
      <c r="E144" s="141" t="s">
        <v>119</v>
      </c>
      <c r="F144" s="142">
        <v>0</v>
      </c>
    </row>
    <row r="145" spans="1:6" ht="16.5" thickBot="1" x14ac:dyDescent="0.3">
      <c r="A145" s="143"/>
      <c r="B145" s="144"/>
      <c r="C145" s="145"/>
      <c r="D145" s="146" t="s">
        <v>504</v>
      </c>
      <c r="E145" s="147" t="s">
        <v>505</v>
      </c>
      <c r="F145" s="148">
        <v>0</v>
      </c>
    </row>
    <row r="146" spans="1:6" ht="15.75" x14ac:dyDescent="0.25">
      <c r="A146" s="149"/>
      <c r="B146" s="150"/>
      <c r="C146" s="151"/>
      <c r="D146" s="152"/>
      <c r="E146" s="153"/>
      <c r="F146" s="154"/>
    </row>
    <row r="147" spans="1:6" ht="31.5" x14ac:dyDescent="0.25">
      <c r="A147" s="133" t="s">
        <v>485</v>
      </c>
      <c r="B147" s="134" t="s">
        <v>282</v>
      </c>
      <c r="C147" s="135"/>
      <c r="D147" s="136"/>
      <c r="E147" s="136"/>
      <c r="F147" s="137"/>
    </row>
    <row r="148" spans="1:6" ht="15.75" thickBot="1" x14ac:dyDescent="0.25">
      <c r="A148" s="138"/>
      <c r="B148" s="139"/>
      <c r="C148" s="140" t="s">
        <v>119</v>
      </c>
      <c r="D148" s="140" t="s">
        <v>418</v>
      </c>
      <c r="E148" s="141" t="s">
        <v>119</v>
      </c>
      <c r="F148" s="142">
        <v>0</v>
      </c>
    </row>
    <row r="149" spans="1:6" ht="16.5" thickBot="1" x14ac:dyDescent="0.3">
      <c r="A149" s="143"/>
      <c r="B149" s="144"/>
      <c r="C149" s="145"/>
      <c r="D149" s="146" t="s">
        <v>504</v>
      </c>
      <c r="E149" s="147" t="s">
        <v>505</v>
      </c>
      <c r="F149" s="148">
        <v>0</v>
      </c>
    </row>
    <row r="150" spans="1:6" ht="15.75" x14ac:dyDescent="0.25">
      <c r="A150" s="149"/>
      <c r="B150" s="150"/>
      <c r="C150" s="151"/>
      <c r="D150" s="152"/>
      <c r="E150" s="153"/>
      <c r="F150" s="154"/>
    </row>
    <row r="151" spans="1:6" ht="15.75" x14ac:dyDescent="0.25">
      <c r="A151" s="133" t="s">
        <v>486</v>
      </c>
      <c r="B151" s="134" t="s">
        <v>286</v>
      </c>
      <c r="C151" s="135"/>
      <c r="D151" s="136"/>
      <c r="E151" s="136"/>
      <c r="F151" s="137"/>
    </row>
    <row r="152" spans="1:6" ht="15.75" thickBot="1" x14ac:dyDescent="0.25">
      <c r="A152" s="138"/>
      <c r="B152" s="139"/>
      <c r="C152" s="140" t="s">
        <v>119</v>
      </c>
      <c r="D152" s="140" t="s">
        <v>418</v>
      </c>
      <c r="E152" s="141" t="s">
        <v>119</v>
      </c>
      <c r="F152" s="142">
        <v>0</v>
      </c>
    </row>
    <row r="153" spans="1:6" ht="16.5" thickBot="1" x14ac:dyDescent="0.3">
      <c r="A153" s="143"/>
      <c r="B153" s="144"/>
      <c r="C153" s="145"/>
      <c r="D153" s="146" t="s">
        <v>504</v>
      </c>
      <c r="E153" s="147" t="s">
        <v>505</v>
      </c>
      <c r="F153" s="148">
        <v>0</v>
      </c>
    </row>
    <row r="154" spans="1:6" ht="15.75" x14ac:dyDescent="0.25">
      <c r="A154" s="149"/>
      <c r="B154" s="150"/>
      <c r="C154" s="151"/>
      <c r="D154" s="152"/>
      <c r="E154" s="153"/>
      <c r="F154" s="154"/>
    </row>
    <row r="155" spans="1:6" ht="15.75" x14ac:dyDescent="0.25">
      <c r="A155" s="133" t="s">
        <v>487</v>
      </c>
      <c r="B155" s="134" t="s">
        <v>291</v>
      </c>
      <c r="C155" s="135"/>
      <c r="D155" s="136"/>
      <c r="E155" s="136"/>
      <c r="F155" s="137"/>
    </row>
    <row r="156" spans="1:6" ht="15.75" thickBot="1" x14ac:dyDescent="0.25">
      <c r="A156" s="138"/>
      <c r="B156" s="139"/>
      <c r="C156" s="140" t="s">
        <v>119</v>
      </c>
      <c r="D156" s="140" t="s">
        <v>418</v>
      </c>
      <c r="E156" s="141" t="s">
        <v>119</v>
      </c>
      <c r="F156" s="142">
        <v>0</v>
      </c>
    </row>
    <row r="157" spans="1:6" ht="16.5" thickBot="1" x14ac:dyDescent="0.3">
      <c r="A157" s="143"/>
      <c r="B157" s="144"/>
      <c r="C157" s="145"/>
      <c r="D157" s="146" t="s">
        <v>504</v>
      </c>
      <c r="E157" s="147" t="s">
        <v>505</v>
      </c>
      <c r="F157" s="148">
        <v>0</v>
      </c>
    </row>
    <row r="158" spans="1:6" ht="15.75" x14ac:dyDescent="0.25">
      <c r="A158" s="149"/>
      <c r="B158" s="150"/>
      <c r="C158" s="151"/>
      <c r="D158" s="152"/>
      <c r="E158" s="153"/>
      <c r="F158" s="154"/>
    </row>
    <row r="159" spans="1:6" ht="15.75" x14ac:dyDescent="0.25">
      <c r="A159" s="133" t="s">
        <v>489</v>
      </c>
      <c r="B159" s="134" t="s">
        <v>298</v>
      </c>
      <c r="C159" s="135"/>
      <c r="D159" s="136"/>
      <c r="E159" s="136"/>
      <c r="F159" s="137"/>
    </row>
    <row r="160" spans="1:6" ht="15.75" thickBot="1" x14ac:dyDescent="0.25">
      <c r="A160" s="138"/>
      <c r="B160" s="139"/>
      <c r="C160" s="140" t="s">
        <v>119</v>
      </c>
      <c r="D160" s="140" t="s">
        <v>418</v>
      </c>
      <c r="E160" s="141" t="s">
        <v>119</v>
      </c>
      <c r="F160" s="142">
        <v>0</v>
      </c>
    </row>
    <row r="161" spans="1:6" ht="16.5" thickBot="1" x14ac:dyDescent="0.3">
      <c r="A161" s="143"/>
      <c r="B161" s="144"/>
      <c r="C161" s="145"/>
      <c r="D161" s="146" t="s">
        <v>504</v>
      </c>
      <c r="E161" s="147" t="s">
        <v>505</v>
      </c>
      <c r="F161" s="148">
        <v>0</v>
      </c>
    </row>
    <row r="162" spans="1:6" ht="15.75" x14ac:dyDescent="0.25">
      <c r="A162" s="149"/>
      <c r="B162" s="150"/>
      <c r="C162" s="151"/>
      <c r="D162" s="152"/>
      <c r="E162" s="153"/>
      <c r="F162" s="154"/>
    </row>
    <row r="163" spans="1:6" ht="15.75" x14ac:dyDescent="0.25">
      <c r="A163" s="133" t="s">
        <v>491</v>
      </c>
      <c r="B163" s="134" t="s">
        <v>302</v>
      </c>
      <c r="C163" s="135"/>
      <c r="D163" s="136"/>
      <c r="E163" s="136"/>
      <c r="F163" s="137"/>
    </row>
    <row r="164" spans="1:6" ht="15.75" thickBot="1" x14ac:dyDescent="0.25">
      <c r="A164" s="138"/>
      <c r="B164" s="139"/>
      <c r="C164" s="140" t="s">
        <v>119</v>
      </c>
      <c r="D164" s="140" t="s">
        <v>418</v>
      </c>
      <c r="E164" s="141" t="s">
        <v>119</v>
      </c>
      <c r="F164" s="142">
        <v>0</v>
      </c>
    </row>
    <row r="165" spans="1:6" ht="16.5" thickBot="1" x14ac:dyDescent="0.3">
      <c r="A165" s="143"/>
      <c r="B165" s="144"/>
      <c r="C165" s="145"/>
      <c r="D165" s="146" t="s">
        <v>504</v>
      </c>
      <c r="E165" s="147" t="s">
        <v>505</v>
      </c>
      <c r="F165" s="148">
        <v>0</v>
      </c>
    </row>
    <row r="166" spans="1:6" ht="15.75" x14ac:dyDescent="0.25">
      <c r="A166" s="149"/>
      <c r="B166" s="150"/>
      <c r="C166" s="151"/>
      <c r="D166" s="152"/>
      <c r="E166" s="153"/>
      <c r="F166" s="154"/>
    </row>
    <row r="167" spans="1:6" ht="15.75" x14ac:dyDescent="0.25">
      <c r="A167" s="133" t="s">
        <v>492</v>
      </c>
      <c r="B167" s="134" t="s">
        <v>304</v>
      </c>
      <c r="C167" s="135"/>
      <c r="D167" s="136"/>
      <c r="E167" s="136"/>
      <c r="F167" s="137"/>
    </row>
    <row r="168" spans="1:6" ht="15.75" thickBot="1" x14ac:dyDescent="0.25">
      <c r="A168" s="138"/>
      <c r="B168" s="139"/>
      <c r="C168" s="140" t="s">
        <v>119</v>
      </c>
      <c r="D168" s="140" t="s">
        <v>418</v>
      </c>
      <c r="E168" s="141" t="s">
        <v>119</v>
      </c>
      <c r="F168" s="142">
        <v>0</v>
      </c>
    </row>
    <row r="169" spans="1:6" ht="16.5" thickBot="1" x14ac:dyDescent="0.3">
      <c r="A169" s="143"/>
      <c r="B169" s="144"/>
      <c r="C169" s="145"/>
      <c r="D169" s="146" t="s">
        <v>504</v>
      </c>
      <c r="E169" s="147" t="s">
        <v>505</v>
      </c>
      <c r="F169" s="148">
        <v>0</v>
      </c>
    </row>
    <row r="170" spans="1:6" ht="15.75" x14ac:dyDescent="0.25">
      <c r="A170" s="149"/>
      <c r="B170" s="150"/>
      <c r="C170" s="151"/>
      <c r="D170" s="152"/>
      <c r="E170" s="153"/>
      <c r="F170" s="154"/>
    </row>
    <row r="171" spans="1:6" ht="15.75" x14ac:dyDescent="0.25">
      <c r="A171" s="133" t="s">
        <v>493</v>
      </c>
      <c r="B171" s="134" t="s">
        <v>307</v>
      </c>
      <c r="C171" s="135"/>
      <c r="D171" s="136"/>
      <c r="E171" s="136"/>
      <c r="F171" s="137"/>
    </row>
    <row r="172" spans="1:6" ht="15.75" thickBot="1" x14ac:dyDescent="0.25">
      <c r="A172" s="138"/>
      <c r="B172" s="139"/>
      <c r="C172" s="140" t="s">
        <v>119</v>
      </c>
      <c r="D172" s="140" t="s">
        <v>418</v>
      </c>
      <c r="E172" s="141" t="s">
        <v>119</v>
      </c>
      <c r="F172" s="142">
        <v>0</v>
      </c>
    </row>
    <row r="173" spans="1:6" ht="16.5" thickBot="1" x14ac:dyDescent="0.3">
      <c r="A173" s="143"/>
      <c r="B173" s="144"/>
      <c r="C173" s="145"/>
      <c r="D173" s="146" t="s">
        <v>504</v>
      </c>
      <c r="E173" s="147" t="s">
        <v>505</v>
      </c>
      <c r="F173" s="148">
        <v>0</v>
      </c>
    </row>
    <row r="174" spans="1:6" ht="15.75" x14ac:dyDescent="0.25">
      <c r="A174" s="149"/>
      <c r="B174" s="150"/>
      <c r="C174" s="151"/>
      <c r="D174" s="152"/>
      <c r="E174" s="153"/>
      <c r="F174" s="154"/>
    </row>
    <row r="175" spans="1:6" ht="15.75" x14ac:dyDescent="0.25">
      <c r="A175" s="133" t="s">
        <v>494</v>
      </c>
      <c r="B175" s="134" t="s">
        <v>311</v>
      </c>
      <c r="C175" s="135"/>
      <c r="D175" s="136"/>
      <c r="E175" s="136"/>
      <c r="F175" s="137"/>
    </row>
    <row r="176" spans="1:6" ht="15.75" thickBot="1" x14ac:dyDescent="0.25">
      <c r="A176" s="138"/>
      <c r="B176" s="139"/>
      <c r="C176" s="140" t="s">
        <v>119</v>
      </c>
      <c r="D176" s="140" t="s">
        <v>418</v>
      </c>
      <c r="E176" s="141" t="s">
        <v>119</v>
      </c>
      <c r="F176" s="142">
        <v>0</v>
      </c>
    </row>
    <row r="177" spans="1:6" ht="16.5" thickBot="1" x14ac:dyDescent="0.3">
      <c r="A177" s="143"/>
      <c r="B177" s="144"/>
      <c r="C177" s="145"/>
      <c r="D177" s="146" t="s">
        <v>504</v>
      </c>
      <c r="E177" s="147" t="s">
        <v>505</v>
      </c>
      <c r="F177" s="148">
        <v>0</v>
      </c>
    </row>
    <row r="178" spans="1:6" ht="15.75" x14ac:dyDescent="0.25">
      <c r="A178" s="149"/>
      <c r="B178" s="150"/>
      <c r="C178" s="151"/>
      <c r="D178" s="152"/>
      <c r="E178" s="153"/>
      <c r="F178" s="154"/>
    </row>
    <row r="179" spans="1:6" ht="31.5" x14ac:dyDescent="0.25">
      <c r="A179" s="133" t="s">
        <v>495</v>
      </c>
      <c r="B179" s="134" t="s">
        <v>317</v>
      </c>
      <c r="C179" s="135"/>
      <c r="D179" s="136"/>
      <c r="E179" s="136"/>
      <c r="F179" s="137"/>
    </row>
    <row r="180" spans="1:6" ht="15.75" thickBot="1" x14ac:dyDescent="0.25">
      <c r="A180" s="138"/>
      <c r="B180" s="139"/>
      <c r="C180" s="140" t="s">
        <v>119</v>
      </c>
      <c r="D180" s="140" t="s">
        <v>418</v>
      </c>
      <c r="E180" s="141" t="s">
        <v>119</v>
      </c>
      <c r="F180" s="142">
        <v>0</v>
      </c>
    </row>
    <row r="181" spans="1:6" ht="16.5" thickBot="1" x14ac:dyDescent="0.3">
      <c r="A181" s="143"/>
      <c r="B181" s="144"/>
      <c r="C181" s="145"/>
      <c r="D181" s="146" t="s">
        <v>504</v>
      </c>
      <c r="E181" s="147" t="s">
        <v>505</v>
      </c>
      <c r="F181" s="148">
        <v>0</v>
      </c>
    </row>
    <row r="182" spans="1:6" ht="15.75" x14ac:dyDescent="0.25">
      <c r="A182" s="149"/>
      <c r="B182" s="150"/>
      <c r="C182" s="151"/>
      <c r="D182" s="152"/>
      <c r="E182" s="153"/>
      <c r="F182" s="154"/>
    </row>
    <row r="183" spans="1:6" ht="15.75" x14ac:dyDescent="0.25">
      <c r="A183" s="133" t="s">
        <v>496</v>
      </c>
      <c r="B183" s="134" t="s">
        <v>321</v>
      </c>
      <c r="C183" s="135"/>
      <c r="D183" s="136"/>
      <c r="E183" s="136"/>
      <c r="F183" s="137"/>
    </row>
    <row r="184" spans="1:6" ht="15.75" thickBot="1" x14ac:dyDescent="0.25">
      <c r="A184" s="138"/>
      <c r="B184" s="139"/>
      <c r="C184" s="140" t="s">
        <v>119</v>
      </c>
      <c r="D184" s="140" t="s">
        <v>418</v>
      </c>
      <c r="E184" s="141" t="s">
        <v>119</v>
      </c>
      <c r="F184" s="142">
        <v>0</v>
      </c>
    </row>
    <row r="185" spans="1:6" ht="16.5" thickBot="1" x14ac:dyDescent="0.3">
      <c r="A185" s="143"/>
      <c r="B185" s="144"/>
      <c r="C185" s="145"/>
      <c r="D185" s="146" t="s">
        <v>504</v>
      </c>
      <c r="E185" s="147" t="s">
        <v>505</v>
      </c>
      <c r="F185" s="148">
        <v>0</v>
      </c>
    </row>
    <row r="186" spans="1:6" ht="15.75" x14ac:dyDescent="0.25">
      <c r="A186" s="149"/>
      <c r="B186" s="150"/>
      <c r="C186" s="151"/>
      <c r="D186" s="152"/>
      <c r="E186" s="153"/>
      <c r="F186" s="154"/>
    </row>
    <row r="187" spans="1:6" ht="32.25" thickBot="1" x14ac:dyDescent="0.3">
      <c r="A187" s="155"/>
      <c r="B187" s="156"/>
      <c r="C187" s="156"/>
      <c r="D187" s="157" t="s">
        <v>506</v>
      </c>
      <c r="E187" s="158" t="s">
        <v>505</v>
      </c>
      <c r="F187" s="159">
        <f>+F185+F181+F177+F173+F169+F165+F161+F157+F153+F149+F145+F141+F137+F133+F129+F125+F121+F117+F113+F109+F105+F101+F97+F93+F89+F85+F81+F77+F73+F69+F65+F61+F57+F53+F49+F45+F41+F37+F33+F29+F25+F21+F17+F13+F10</f>
        <v>14728730</v>
      </c>
    </row>
  </sheetData>
  <mergeCells count="6">
    <mergeCell ref="B6:D6"/>
    <mergeCell ref="B1:D1"/>
    <mergeCell ref="A2:F2"/>
    <mergeCell ref="A3:F3"/>
    <mergeCell ref="A4:F4"/>
    <mergeCell ref="A5:F5"/>
  </mergeCells>
  <pageMargins left="0.25" right="0.25" top="0.5" bottom="0.5" header="0.25" footer="0.25"/>
  <pageSetup paperSize="9" scale="69" orientation="landscape" horizontalDpi="1200" verticalDpi="1200" r:id="rId1"/>
  <headerFooter>
    <oddHeader>&amp;LOFFICE OF HEALTH CARE ACCESS&amp;CANNUAL REPORTING&amp;RTHE HOSPITAL OF CENTRAL CONNECTICUT</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7"/>
  <sheetViews>
    <sheetView topLeftCell="A23" zoomScaleNormal="100"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8" t="s">
        <v>0</v>
      </c>
      <c r="B2" s="478"/>
      <c r="C2" s="478"/>
      <c r="D2" s="478"/>
    </row>
    <row r="3" spans="1:5" x14ac:dyDescent="0.2">
      <c r="A3" s="478" t="s">
        <v>1</v>
      </c>
      <c r="B3" s="478"/>
      <c r="C3" s="478"/>
      <c r="D3" s="478"/>
    </row>
    <row r="4" spans="1:5" x14ac:dyDescent="0.2">
      <c r="A4" s="478" t="s">
        <v>325</v>
      </c>
      <c r="B4" s="478"/>
      <c r="C4" s="478"/>
      <c r="D4" s="478"/>
    </row>
    <row r="5" spans="1:5" x14ac:dyDescent="0.2">
      <c r="A5" s="478" t="s">
        <v>507</v>
      </c>
      <c r="B5" s="478"/>
      <c r="C5" s="478"/>
      <c r="D5" s="478"/>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508</v>
      </c>
      <c r="C8" s="169"/>
      <c r="D8" s="170"/>
    </row>
    <row r="9" spans="1:5" ht="14.25" customHeight="1" thickBot="1" x14ac:dyDescent="0.25">
      <c r="A9" s="172" t="s">
        <v>5</v>
      </c>
      <c r="B9" s="173" t="s">
        <v>509</v>
      </c>
      <c r="C9" s="174" t="s">
        <v>501</v>
      </c>
      <c r="D9" s="175" t="s">
        <v>394</v>
      </c>
    </row>
    <row r="10" spans="1:5" x14ac:dyDescent="0.2">
      <c r="A10" s="176"/>
      <c r="B10" s="177"/>
      <c r="C10" s="178"/>
      <c r="D10" s="179"/>
    </row>
    <row r="11" spans="1:5" x14ac:dyDescent="0.2">
      <c r="A11" s="180" t="s">
        <v>395</v>
      </c>
      <c r="B11" s="181" t="s">
        <v>10</v>
      </c>
      <c r="C11" s="182"/>
      <c r="D11" s="183"/>
    </row>
    <row r="12" spans="1:5" ht="15.75" thickBot="1" x14ac:dyDescent="0.25">
      <c r="A12" s="184">
        <v>0</v>
      </c>
      <c r="B12" s="185" t="s">
        <v>418</v>
      </c>
      <c r="C12" s="186">
        <v>0</v>
      </c>
      <c r="D12" s="187" t="s">
        <v>119</v>
      </c>
    </row>
    <row r="13" spans="1:5" ht="13.5" customHeight="1" thickBot="1" x14ac:dyDescent="0.25">
      <c r="A13" s="188"/>
      <c r="B13" s="189" t="s">
        <v>510</v>
      </c>
      <c r="C13" s="190">
        <v>0</v>
      </c>
      <c r="D13" s="191" t="s">
        <v>505</v>
      </c>
    </row>
    <row r="14" spans="1:5" ht="14.25" customHeight="1" x14ac:dyDescent="0.2">
      <c r="A14" s="192"/>
      <c r="B14" s="193"/>
      <c r="C14" s="194"/>
      <c r="D14" s="195"/>
    </row>
    <row r="15" spans="1:5" x14ac:dyDescent="0.2">
      <c r="A15" s="180" t="s">
        <v>417</v>
      </c>
      <c r="B15" s="181" t="s">
        <v>40</v>
      </c>
      <c r="C15" s="182"/>
      <c r="D15" s="183"/>
    </row>
    <row r="16" spans="1:5" ht="15.75" thickBot="1" x14ac:dyDescent="0.25">
      <c r="A16" s="184">
        <v>0</v>
      </c>
      <c r="B16" s="185" t="s">
        <v>418</v>
      </c>
      <c r="C16" s="186">
        <v>0</v>
      </c>
      <c r="D16" s="187" t="s">
        <v>119</v>
      </c>
    </row>
    <row r="17" spans="1:4" ht="13.5" customHeight="1" thickBot="1" x14ac:dyDescent="0.25">
      <c r="A17" s="188"/>
      <c r="B17" s="189" t="s">
        <v>510</v>
      </c>
      <c r="C17" s="190">
        <v>0</v>
      </c>
      <c r="D17" s="191" t="s">
        <v>505</v>
      </c>
    </row>
    <row r="18" spans="1:4" ht="14.25" customHeight="1" x14ac:dyDescent="0.2">
      <c r="A18" s="192"/>
      <c r="B18" s="193"/>
      <c r="C18" s="194"/>
      <c r="D18" s="195"/>
    </row>
    <row r="19" spans="1:4" x14ac:dyDescent="0.2">
      <c r="A19" s="180" t="s">
        <v>419</v>
      </c>
      <c r="B19" s="181" t="s">
        <v>48</v>
      </c>
      <c r="C19" s="182"/>
      <c r="D19" s="183"/>
    </row>
    <row r="20" spans="1:4" ht="15.75" thickBot="1" x14ac:dyDescent="0.25">
      <c r="A20" s="184">
        <v>0</v>
      </c>
      <c r="B20" s="185" t="s">
        <v>418</v>
      </c>
      <c r="C20" s="186">
        <v>0</v>
      </c>
      <c r="D20" s="187" t="s">
        <v>119</v>
      </c>
    </row>
    <row r="21" spans="1:4" ht="13.5" customHeight="1" thickBot="1" x14ac:dyDescent="0.25">
      <c r="A21" s="188"/>
      <c r="B21" s="189" t="s">
        <v>510</v>
      </c>
      <c r="C21" s="190">
        <v>0</v>
      </c>
      <c r="D21" s="191" t="s">
        <v>505</v>
      </c>
    </row>
    <row r="22" spans="1:4" ht="14.25" customHeight="1" x14ac:dyDescent="0.2">
      <c r="A22" s="192"/>
      <c r="B22" s="193"/>
      <c r="C22" s="194"/>
      <c r="D22" s="195"/>
    </row>
    <row r="23" spans="1:4" x14ac:dyDescent="0.2">
      <c r="A23" s="180" t="s">
        <v>420</v>
      </c>
      <c r="B23" s="181" t="s">
        <v>57</v>
      </c>
      <c r="C23" s="182"/>
      <c r="D23" s="183"/>
    </row>
    <row r="24" spans="1:4" ht="15.75" thickBot="1" x14ac:dyDescent="0.25">
      <c r="A24" s="184">
        <v>0</v>
      </c>
      <c r="B24" s="185" t="s">
        <v>418</v>
      </c>
      <c r="C24" s="186">
        <v>0</v>
      </c>
      <c r="D24" s="187" t="s">
        <v>119</v>
      </c>
    </row>
    <row r="25" spans="1:4" ht="13.5" customHeight="1" thickBot="1" x14ac:dyDescent="0.25">
      <c r="A25" s="188"/>
      <c r="B25" s="189" t="s">
        <v>510</v>
      </c>
      <c r="C25" s="190">
        <v>0</v>
      </c>
      <c r="D25" s="191" t="s">
        <v>505</v>
      </c>
    </row>
    <row r="26" spans="1:4" ht="14.25" customHeight="1" x14ac:dyDescent="0.2">
      <c r="A26" s="192"/>
      <c r="B26" s="193"/>
      <c r="C26" s="194"/>
      <c r="D26" s="195"/>
    </row>
    <row r="27" spans="1:4" x14ac:dyDescent="0.2">
      <c r="A27" s="180" t="s">
        <v>421</v>
      </c>
      <c r="B27" s="181" t="s">
        <v>65</v>
      </c>
      <c r="C27" s="182"/>
      <c r="D27" s="183"/>
    </row>
    <row r="28" spans="1:4" ht="15.75" thickBot="1" x14ac:dyDescent="0.25">
      <c r="A28" s="184">
        <v>0</v>
      </c>
      <c r="B28" s="185" t="s">
        <v>418</v>
      </c>
      <c r="C28" s="186">
        <v>0</v>
      </c>
      <c r="D28" s="187" t="s">
        <v>119</v>
      </c>
    </row>
    <row r="29" spans="1:4" ht="13.5" customHeight="1" thickBot="1" x14ac:dyDescent="0.25">
      <c r="A29" s="188"/>
      <c r="B29" s="189" t="s">
        <v>510</v>
      </c>
      <c r="C29" s="190">
        <v>0</v>
      </c>
      <c r="D29" s="191" t="s">
        <v>505</v>
      </c>
    </row>
    <row r="30" spans="1:4" ht="14.25" customHeight="1" x14ac:dyDescent="0.2">
      <c r="A30" s="192"/>
      <c r="B30" s="193"/>
      <c r="C30" s="194"/>
      <c r="D30" s="195"/>
    </row>
    <row r="31" spans="1:4" x14ac:dyDescent="0.2">
      <c r="A31" s="180" t="s">
        <v>427</v>
      </c>
      <c r="B31" s="181" t="s">
        <v>80</v>
      </c>
      <c r="C31" s="182"/>
      <c r="D31" s="183"/>
    </row>
    <row r="32" spans="1:4" ht="15.75" thickBot="1" x14ac:dyDescent="0.25">
      <c r="A32" s="184">
        <v>0</v>
      </c>
      <c r="B32" s="185" t="s">
        <v>418</v>
      </c>
      <c r="C32" s="186">
        <v>0</v>
      </c>
      <c r="D32" s="187" t="s">
        <v>119</v>
      </c>
    </row>
    <row r="33" spans="1:4" ht="13.5" customHeight="1" thickBot="1" x14ac:dyDescent="0.25">
      <c r="A33" s="188"/>
      <c r="B33" s="189" t="s">
        <v>510</v>
      </c>
      <c r="C33" s="190">
        <v>0</v>
      </c>
      <c r="D33" s="191" t="s">
        <v>505</v>
      </c>
    </row>
    <row r="34" spans="1:4" ht="14.25" customHeight="1" x14ac:dyDescent="0.2">
      <c r="A34" s="192"/>
      <c r="B34" s="193"/>
      <c r="C34" s="194"/>
      <c r="D34" s="195"/>
    </row>
    <row r="35" spans="1:4" x14ac:dyDescent="0.2">
      <c r="A35" s="180" t="s">
        <v>428</v>
      </c>
      <c r="B35" s="181" t="s">
        <v>86</v>
      </c>
      <c r="C35" s="182"/>
      <c r="D35" s="183"/>
    </row>
    <row r="36" spans="1:4" ht="15.75" thickBot="1" x14ac:dyDescent="0.25">
      <c r="A36" s="184">
        <v>0</v>
      </c>
      <c r="B36" s="185" t="s">
        <v>418</v>
      </c>
      <c r="C36" s="186">
        <v>0</v>
      </c>
      <c r="D36" s="187" t="s">
        <v>119</v>
      </c>
    </row>
    <row r="37" spans="1:4" ht="13.5" customHeight="1" thickBot="1" x14ac:dyDescent="0.25">
      <c r="A37" s="188"/>
      <c r="B37" s="189" t="s">
        <v>510</v>
      </c>
      <c r="C37" s="190">
        <v>0</v>
      </c>
      <c r="D37" s="191" t="s">
        <v>505</v>
      </c>
    </row>
    <row r="38" spans="1:4" ht="14.25" customHeight="1" x14ac:dyDescent="0.2">
      <c r="A38" s="192"/>
      <c r="B38" s="193"/>
      <c r="C38" s="194"/>
      <c r="D38" s="195"/>
    </row>
    <row r="39" spans="1:4" x14ac:dyDescent="0.2">
      <c r="A39" s="180" t="s">
        <v>429</v>
      </c>
      <c r="B39" s="181" t="s">
        <v>93</v>
      </c>
      <c r="C39" s="182"/>
      <c r="D39" s="183"/>
    </row>
    <row r="40" spans="1:4" ht="15.75" thickBot="1" x14ac:dyDescent="0.25">
      <c r="A40" s="184">
        <v>0</v>
      </c>
      <c r="B40" s="185" t="s">
        <v>418</v>
      </c>
      <c r="C40" s="186">
        <v>0</v>
      </c>
      <c r="D40" s="187" t="s">
        <v>119</v>
      </c>
    </row>
    <row r="41" spans="1:4" ht="13.5" customHeight="1" thickBot="1" x14ac:dyDescent="0.25">
      <c r="A41" s="188"/>
      <c r="B41" s="189" t="s">
        <v>510</v>
      </c>
      <c r="C41" s="190">
        <v>0</v>
      </c>
      <c r="D41" s="191" t="s">
        <v>505</v>
      </c>
    </row>
    <row r="42" spans="1:4" ht="14.25" customHeight="1" x14ac:dyDescent="0.2">
      <c r="A42" s="192"/>
      <c r="B42" s="193"/>
      <c r="C42" s="194"/>
      <c r="D42" s="195"/>
    </row>
    <row r="43" spans="1:4" x14ac:dyDescent="0.2">
      <c r="A43" s="180" t="s">
        <v>430</v>
      </c>
      <c r="B43" s="181" t="s">
        <v>99</v>
      </c>
      <c r="C43" s="182"/>
      <c r="D43" s="183"/>
    </row>
    <row r="44" spans="1:4" ht="15.75" thickBot="1" x14ac:dyDescent="0.25">
      <c r="A44" s="184">
        <v>0</v>
      </c>
      <c r="B44" s="185" t="s">
        <v>418</v>
      </c>
      <c r="C44" s="186">
        <v>0</v>
      </c>
      <c r="D44" s="187" t="s">
        <v>119</v>
      </c>
    </row>
    <row r="45" spans="1:4" ht="13.5" customHeight="1" thickBot="1" x14ac:dyDescent="0.25">
      <c r="A45" s="188"/>
      <c r="B45" s="189" t="s">
        <v>510</v>
      </c>
      <c r="C45" s="190">
        <v>0</v>
      </c>
      <c r="D45" s="191" t="s">
        <v>505</v>
      </c>
    </row>
    <row r="46" spans="1:4" ht="14.25" customHeight="1" x14ac:dyDescent="0.2">
      <c r="A46" s="192"/>
      <c r="B46" s="193"/>
      <c r="C46" s="194"/>
      <c r="D46" s="195"/>
    </row>
    <row r="47" spans="1:4" x14ac:dyDescent="0.2">
      <c r="A47" s="180" t="s">
        <v>431</v>
      </c>
      <c r="B47" s="181" t="s">
        <v>104</v>
      </c>
      <c r="C47" s="182"/>
      <c r="D47" s="183"/>
    </row>
    <row r="48" spans="1:4" ht="15.75" thickBot="1" x14ac:dyDescent="0.25">
      <c r="A48" s="184">
        <v>0</v>
      </c>
      <c r="B48" s="185" t="s">
        <v>418</v>
      </c>
      <c r="C48" s="186">
        <v>0</v>
      </c>
      <c r="D48" s="187" t="s">
        <v>119</v>
      </c>
    </row>
    <row r="49" spans="1:4" ht="13.5" customHeight="1" thickBot="1" x14ac:dyDescent="0.25">
      <c r="A49" s="188"/>
      <c r="B49" s="189" t="s">
        <v>510</v>
      </c>
      <c r="C49" s="190">
        <v>0</v>
      </c>
      <c r="D49" s="191" t="s">
        <v>505</v>
      </c>
    </row>
    <row r="50" spans="1:4" ht="14.25" customHeight="1" x14ac:dyDescent="0.2">
      <c r="A50" s="192"/>
      <c r="B50" s="193"/>
      <c r="C50" s="194"/>
      <c r="D50" s="195"/>
    </row>
    <row r="51" spans="1:4" x14ac:dyDescent="0.2">
      <c r="A51" s="180" t="s">
        <v>432</v>
      </c>
      <c r="B51" s="181" t="s">
        <v>109</v>
      </c>
      <c r="C51" s="182"/>
      <c r="D51" s="183"/>
    </row>
    <row r="52" spans="1:4" ht="15.75" thickBot="1" x14ac:dyDescent="0.25">
      <c r="A52" s="184">
        <v>0</v>
      </c>
      <c r="B52" s="185" t="s">
        <v>418</v>
      </c>
      <c r="C52" s="186">
        <v>0</v>
      </c>
      <c r="D52" s="187" t="s">
        <v>119</v>
      </c>
    </row>
    <row r="53" spans="1:4" ht="13.5" customHeight="1" thickBot="1" x14ac:dyDescent="0.25">
      <c r="A53" s="188"/>
      <c r="B53" s="189" t="s">
        <v>510</v>
      </c>
      <c r="C53" s="190">
        <v>0</v>
      </c>
      <c r="D53" s="191" t="s">
        <v>505</v>
      </c>
    </row>
    <row r="54" spans="1:4" ht="14.25" customHeight="1" x14ac:dyDescent="0.2">
      <c r="A54" s="192"/>
      <c r="B54" s="193"/>
      <c r="C54" s="194"/>
      <c r="D54" s="195"/>
    </row>
    <row r="55" spans="1:4" x14ac:dyDescent="0.2">
      <c r="A55" s="180" t="s">
        <v>433</v>
      </c>
      <c r="B55" s="181" t="s">
        <v>117</v>
      </c>
      <c r="C55" s="182"/>
      <c r="D55" s="183"/>
    </row>
    <row r="56" spans="1:4" ht="15.75" thickBot="1" x14ac:dyDescent="0.25">
      <c r="A56" s="184">
        <v>0</v>
      </c>
      <c r="B56" s="185" t="s">
        <v>418</v>
      </c>
      <c r="C56" s="186">
        <v>0</v>
      </c>
      <c r="D56" s="187" t="s">
        <v>119</v>
      </c>
    </row>
    <row r="57" spans="1:4" ht="13.5" customHeight="1" thickBot="1" x14ac:dyDescent="0.25">
      <c r="A57" s="188"/>
      <c r="B57" s="189" t="s">
        <v>510</v>
      </c>
      <c r="C57" s="190">
        <v>0</v>
      </c>
      <c r="D57" s="191" t="s">
        <v>505</v>
      </c>
    </row>
    <row r="58" spans="1:4" ht="14.25" customHeight="1" x14ac:dyDescent="0.2">
      <c r="A58" s="192"/>
      <c r="B58" s="193"/>
      <c r="C58" s="194"/>
      <c r="D58" s="195"/>
    </row>
    <row r="59" spans="1:4" x14ac:dyDescent="0.2">
      <c r="A59" s="180" t="s">
        <v>434</v>
      </c>
      <c r="B59" s="181" t="s">
        <v>122</v>
      </c>
      <c r="C59" s="182"/>
      <c r="D59" s="183"/>
    </row>
    <row r="60" spans="1:4" ht="15.75" thickBot="1" x14ac:dyDescent="0.25">
      <c r="A60" s="184">
        <v>0</v>
      </c>
      <c r="B60" s="185" t="s">
        <v>418</v>
      </c>
      <c r="C60" s="186">
        <v>0</v>
      </c>
      <c r="D60" s="187" t="s">
        <v>119</v>
      </c>
    </row>
    <row r="61" spans="1:4" ht="13.5" customHeight="1" thickBot="1" x14ac:dyDescent="0.25">
      <c r="A61" s="188"/>
      <c r="B61" s="189" t="s">
        <v>510</v>
      </c>
      <c r="C61" s="190">
        <v>0</v>
      </c>
      <c r="D61" s="191" t="s">
        <v>505</v>
      </c>
    </row>
    <row r="62" spans="1:4" ht="14.25" customHeight="1" x14ac:dyDescent="0.2">
      <c r="A62" s="192"/>
      <c r="B62" s="193"/>
      <c r="C62" s="194"/>
      <c r="D62" s="195"/>
    </row>
    <row r="63" spans="1:4" x14ac:dyDescent="0.2">
      <c r="A63" s="180" t="s">
        <v>437</v>
      </c>
      <c r="B63" s="181" t="s">
        <v>129</v>
      </c>
      <c r="C63" s="182"/>
      <c r="D63" s="183"/>
    </row>
    <row r="64" spans="1:4" ht="15.75" thickBot="1" x14ac:dyDescent="0.25">
      <c r="A64" s="184">
        <v>0</v>
      </c>
      <c r="B64" s="185" t="s">
        <v>418</v>
      </c>
      <c r="C64" s="186">
        <v>0</v>
      </c>
      <c r="D64" s="187" t="s">
        <v>119</v>
      </c>
    </row>
    <row r="65" spans="1:4" ht="13.5" customHeight="1" thickBot="1" x14ac:dyDescent="0.25">
      <c r="A65" s="188"/>
      <c r="B65" s="189" t="s">
        <v>510</v>
      </c>
      <c r="C65" s="190">
        <v>0</v>
      </c>
      <c r="D65" s="191" t="s">
        <v>505</v>
      </c>
    </row>
    <row r="66" spans="1:4" ht="14.25" customHeight="1" x14ac:dyDescent="0.2">
      <c r="A66" s="192"/>
      <c r="B66" s="193"/>
      <c r="C66" s="194"/>
      <c r="D66" s="195"/>
    </row>
    <row r="67" spans="1:4" ht="25.5" x14ac:dyDescent="0.2">
      <c r="A67" s="180" t="s">
        <v>442</v>
      </c>
      <c r="B67" s="181" t="s">
        <v>137</v>
      </c>
      <c r="C67" s="182"/>
      <c r="D67" s="183"/>
    </row>
    <row r="68" spans="1:4" ht="15.75" thickBot="1" x14ac:dyDescent="0.25">
      <c r="A68" s="184">
        <v>0</v>
      </c>
      <c r="B68" s="185" t="s">
        <v>418</v>
      </c>
      <c r="C68" s="186">
        <v>0</v>
      </c>
      <c r="D68" s="187" t="s">
        <v>119</v>
      </c>
    </row>
    <row r="69" spans="1:4" ht="13.5" customHeight="1" thickBot="1" x14ac:dyDescent="0.25">
      <c r="A69" s="188"/>
      <c r="B69" s="189" t="s">
        <v>510</v>
      </c>
      <c r="C69" s="190">
        <v>0</v>
      </c>
      <c r="D69" s="191" t="s">
        <v>505</v>
      </c>
    </row>
    <row r="70" spans="1:4" ht="14.25" customHeight="1" x14ac:dyDescent="0.2">
      <c r="A70" s="192"/>
      <c r="B70" s="193"/>
      <c r="C70" s="194"/>
      <c r="D70" s="195"/>
    </row>
    <row r="71" spans="1:4" x14ac:dyDescent="0.2">
      <c r="A71" s="180" t="s">
        <v>448</v>
      </c>
      <c r="B71" s="181" t="s">
        <v>146</v>
      </c>
      <c r="C71" s="182"/>
      <c r="D71" s="183"/>
    </row>
    <row r="72" spans="1:4" ht="15.75" thickBot="1" x14ac:dyDescent="0.25">
      <c r="A72" s="184">
        <v>0</v>
      </c>
      <c r="B72" s="185" t="s">
        <v>418</v>
      </c>
      <c r="C72" s="186">
        <v>0</v>
      </c>
      <c r="D72" s="187" t="s">
        <v>119</v>
      </c>
    </row>
    <row r="73" spans="1:4" ht="13.5" customHeight="1" thickBot="1" x14ac:dyDescent="0.25">
      <c r="A73" s="188"/>
      <c r="B73" s="189" t="s">
        <v>510</v>
      </c>
      <c r="C73" s="190">
        <v>0</v>
      </c>
      <c r="D73" s="191" t="s">
        <v>505</v>
      </c>
    </row>
    <row r="74" spans="1:4" ht="14.25" customHeight="1" x14ac:dyDescent="0.2">
      <c r="A74" s="192"/>
      <c r="B74" s="193"/>
      <c r="C74" s="194"/>
      <c r="D74" s="195"/>
    </row>
    <row r="75" spans="1:4" x14ac:dyDescent="0.2">
      <c r="A75" s="180" t="s">
        <v>455</v>
      </c>
      <c r="B75" s="181" t="s">
        <v>151</v>
      </c>
      <c r="C75" s="182"/>
      <c r="D75" s="183"/>
    </row>
    <row r="76" spans="1:4" ht="15.75" thickBot="1" x14ac:dyDescent="0.25">
      <c r="A76" s="184">
        <v>0</v>
      </c>
      <c r="B76" s="185" t="s">
        <v>418</v>
      </c>
      <c r="C76" s="186">
        <v>0</v>
      </c>
      <c r="D76" s="187" t="s">
        <v>119</v>
      </c>
    </row>
    <row r="77" spans="1:4" ht="13.5" customHeight="1" thickBot="1" x14ac:dyDescent="0.25">
      <c r="A77" s="188"/>
      <c r="B77" s="189" t="s">
        <v>510</v>
      </c>
      <c r="C77" s="190">
        <v>0</v>
      </c>
      <c r="D77" s="191" t="s">
        <v>505</v>
      </c>
    </row>
    <row r="78" spans="1:4" ht="14.25" customHeight="1" x14ac:dyDescent="0.2">
      <c r="A78" s="192"/>
      <c r="B78" s="193"/>
      <c r="C78" s="194"/>
      <c r="D78" s="195"/>
    </row>
    <row r="79" spans="1:4" x14ac:dyDescent="0.2">
      <c r="A79" s="180" t="s">
        <v>456</v>
      </c>
      <c r="B79" s="181" t="s">
        <v>160</v>
      </c>
      <c r="C79" s="182"/>
      <c r="D79" s="183"/>
    </row>
    <row r="80" spans="1:4" ht="15.75" thickBot="1" x14ac:dyDescent="0.25">
      <c r="A80" s="184">
        <v>0</v>
      </c>
      <c r="B80" s="185" t="s">
        <v>418</v>
      </c>
      <c r="C80" s="186">
        <v>0</v>
      </c>
      <c r="D80" s="187" t="s">
        <v>119</v>
      </c>
    </row>
    <row r="81" spans="1:4" ht="13.5" customHeight="1" thickBot="1" x14ac:dyDescent="0.25">
      <c r="A81" s="188"/>
      <c r="B81" s="189" t="s">
        <v>510</v>
      </c>
      <c r="C81" s="190">
        <v>0</v>
      </c>
      <c r="D81" s="191" t="s">
        <v>505</v>
      </c>
    </row>
    <row r="82" spans="1:4" ht="14.25" customHeight="1" x14ac:dyDescent="0.2">
      <c r="A82" s="192"/>
      <c r="B82" s="193"/>
      <c r="C82" s="194"/>
      <c r="D82" s="195"/>
    </row>
    <row r="83" spans="1:4" ht="25.5" x14ac:dyDescent="0.2">
      <c r="A83" s="180" t="s">
        <v>460</v>
      </c>
      <c r="B83" s="181" t="s">
        <v>168</v>
      </c>
      <c r="C83" s="182"/>
      <c r="D83" s="183"/>
    </row>
    <row r="84" spans="1:4" ht="15.75" thickBot="1" x14ac:dyDescent="0.25">
      <c r="A84" s="184">
        <v>0</v>
      </c>
      <c r="B84" s="185" t="s">
        <v>418</v>
      </c>
      <c r="C84" s="186">
        <v>0</v>
      </c>
      <c r="D84" s="187" t="s">
        <v>119</v>
      </c>
    </row>
    <row r="85" spans="1:4" ht="13.5" customHeight="1" thickBot="1" x14ac:dyDescent="0.25">
      <c r="A85" s="188"/>
      <c r="B85" s="189" t="s">
        <v>510</v>
      </c>
      <c r="C85" s="190">
        <v>0</v>
      </c>
      <c r="D85" s="191" t="s">
        <v>505</v>
      </c>
    </row>
    <row r="86" spans="1:4" ht="14.25" customHeight="1" x14ac:dyDescent="0.2">
      <c r="A86" s="192"/>
      <c r="B86" s="193"/>
      <c r="C86" s="194"/>
      <c r="D86" s="195"/>
    </row>
    <row r="87" spans="1:4" x14ac:dyDescent="0.2">
      <c r="A87" s="180" t="s">
        <v>463</v>
      </c>
      <c r="B87" s="181" t="s">
        <v>176</v>
      </c>
      <c r="C87" s="182"/>
      <c r="D87" s="183"/>
    </row>
    <row r="88" spans="1:4" ht="15.75" thickBot="1" x14ac:dyDescent="0.25">
      <c r="A88" s="184">
        <v>0</v>
      </c>
      <c r="B88" s="185" t="s">
        <v>418</v>
      </c>
      <c r="C88" s="186">
        <v>0</v>
      </c>
      <c r="D88" s="187" t="s">
        <v>119</v>
      </c>
    </row>
    <row r="89" spans="1:4" ht="13.5" customHeight="1" thickBot="1" x14ac:dyDescent="0.25">
      <c r="A89" s="188"/>
      <c r="B89" s="189" t="s">
        <v>510</v>
      </c>
      <c r="C89" s="190">
        <v>0</v>
      </c>
      <c r="D89" s="191" t="s">
        <v>505</v>
      </c>
    </row>
    <row r="90" spans="1:4" ht="14.25" customHeight="1" x14ac:dyDescent="0.2">
      <c r="A90" s="192"/>
      <c r="B90" s="193"/>
      <c r="C90" s="194"/>
      <c r="D90" s="195"/>
    </row>
    <row r="91" spans="1:4" x14ac:dyDescent="0.2">
      <c r="A91" s="180" t="s">
        <v>464</v>
      </c>
      <c r="B91" s="181" t="s">
        <v>186</v>
      </c>
      <c r="C91" s="182"/>
      <c r="D91" s="183"/>
    </row>
    <row r="92" spans="1:4" ht="15.75" thickBot="1" x14ac:dyDescent="0.25">
      <c r="A92" s="184">
        <v>0</v>
      </c>
      <c r="B92" s="185" t="s">
        <v>418</v>
      </c>
      <c r="C92" s="186">
        <v>0</v>
      </c>
      <c r="D92" s="187" t="s">
        <v>119</v>
      </c>
    </row>
    <row r="93" spans="1:4" ht="13.5" customHeight="1" thickBot="1" x14ac:dyDescent="0.25">
      <c r="A93" s="188"/>
      <c r="B93" s="189" t="s">
        <v>510</v>
      </c>
      <c r="C93" s="190">
        <v>0</v>
      </c>
      <c r="D93" s="191" t="s">
        <v>505</v>
      </c>
    </row>
    <row r="94" spans="1:4" ht="14.25" customHeight="1" x14ac:dyDescent="0.2">
      <c r="A94" s="192"/>
      <c r="B94" s="193"/>
      <c r="C94" s="194"/>
      <c r="D94" s="195"/>
    </row>
    <row r="95" spans="1:4" x14ac:dyDescent="0.2">
      <c r="A95" s="180" t="s">
        <v>465</v>
      </c>
      <c r="B95" s="181" t="s">
        <v>192</v>
      </c>
      <c r="C95" s="182"/>
      <c r="D95" s="183"/>
    </row>
    <row r="96" spans="1:4" ht="15.75" thickBot="1" x14ac:dyDescent="0.25">
      <c r="A96" s="184">
        <v>0</v>
      </c>
      <c r="B96" s="185" t="s">
        <v>418</v>
      </c>
      <c r="C96" s="186">
        <v>0</v>
      </c>
      <c r="D96" s="187" t="s">
        <v>119</v>
      </c>
    </row>
    <row r="97" spans="1:4" ht="13.5" customHeight="1" thickBot="1" x14ac:dyDescent="0.25">
      <c r="A97" s="188"/>
      <c r="B97" s="189" t="s">
        <v>510</v>
      </c>
      <c r="C97" s="190">
        <v>0</v>
      </c>
      <c r="D97" s="191" t="s">
        <v>505</v>
      </c>
    </row>
    <row r="98" spans="1:4" ht="14.25" customHeight="1" x14ac:dyDescent="0.2">
      <c r="A98" s="192"/>
      <c r="B98" s="193"/>
      <c r="C98" s="194"/>
      <c r="D98" s="195"/>
    </row>
    <row r="99" spans="1:4" x14ac:dyDescent="0.2">
      <c r="A99" s="180" t="s">
        <v>466</v>
      </c>
      <c r="B99" s="181" t="s">
        <v>196</v>
      </c>
      <c r="C99" s="182"/>
      <c r="D99" s="183"/>
    </row>
    <row r="100" spans="1:4" ht="15.75" thickBot="1" x14ac:dyDescent="0.25">
      <c r="A100" s="184">
        <v>0</v>
      </c>
      <c r="B100" s="185" t="s">
        <v>418</v>
      </c>
      <c r="C100" s="186">
        <v>0</v>
      </c>
      <c r="D100" s="187" t="s">
        <v>119</v>
      </c>
    </row>
    <row r="101" spans="1:4" ht="13.5" customHeight="1" thickBot="1" x14ac:dyDescent="0.25">
      <c r="A101" s="188"/>
      <c r="B101" s="189" t="s">
        <v>510</v>
      </c>
      <c r="C101" s="190">
        <v>0</v>
      </c>
      <c r="D101" s="191" t="s">
        <v>505</v>
      </c>
    </row>
    <row r="102" spans="1:4" ht="14.25" customHeight="1" x14ac:dyDescent="0.2">
      <c r="A102" s="192"/>
      <c r="B102" s="193"/>
      <c r="C102" s="194"/>
      <c r="D102" s="195"/>
    </row>
    <row r="103" spans="1:4" x14ac:dyDescent="0.2">
      <c r="A103" s="180" t="s">
        <v>467</v>
      </c>
      <c r="B103" s="181" t="s">
        <v>201</v>
      </c>
      <c r="C103" s="182"/>
      <c r="D103" s="183"/>
    </row>
    <row r="104" spans="1:4" ht="15.75" thickBot="1" x14ac:dyDescent="0.25">
      <c r="A104" s="184">
        <v>0</v>
      </c>
      <c r="B104" s="185" t="s">
        <v>418</v>
      </c>
      <c r="C104" s="186">
        <v>0</v>
      </c>
      <c r="D104" s="187" t="s">
        <v>119</v>
      </c>
    </row>
    <row r="105" spans="1:4" ht="13.5" customHeight="1" thickBot="1" x14ac:dyDescent="0.25">
      <c r="A105" s="188"/>
      <c r="B105" s="189" t="s">
        <v>510</v>
      </c>
      <c r="C105" s="190">
        <v>0</v>
      </c>
      <c r="D105" s="191" t="s">
        <v>505</v>
      </c>
    </row>
    <row r="106" spans="1:4" ht="14.25" customHeight="1" x14ac:dyDescent="0.2">
      <c r="A106" s="192"/>
      <c r="B106" s="193"/>
      <c r="C106" s="194"/>
      <c r="D106" s="195"/>
    </row>
    <row r="107" spans="1:4" x14ac:dyDescent="0.2">
      <c r="A107" s="180" t="s">
        <v>468</v>
      </c>
      <c r="B107" s="181" t="s">
        <v>208</v>
      </c>
      <c r="C107" s="182"/>
      <c r="D107" s="183"/>
    </row>
    <row r="108" spans="1:4" ht="15.75" thickBot="1" x14ac:dyDescent="0.25">
      <c r="A108" s="184">
        <v>0</v>
      </c>
      <c r="B108" s="185" t="s">
        <v>418</v>
      </c>
      <c r="C108" s="186">
        <v>0</v>
      </c>
      <c r="D108" s="187" t="s">
        <v>119</v>
      </c>
    </row>
    <row r="109" spans="1:4" ht="13.5" customHeight="1" thickBot="1" x14ac:dyDescent="0.25">
      <c r="A109" s="188"/>
      <c r="B109" s="189" t="s">
        <v>510</v>
      </c>
      <c r="C109" s="190">
        <v>0</v>
      </c>
      <c r="D109" s="191" t="s">
        <v>505</v>
      </c>
    </row>
    <row r="110" spans="1:4" ht="14.25" customHeight="1" x14ac:dyDescent="0.2">
      <c r="A110" s="192"/>
      <c r="B110" s="193"/>
      <c r="C110" s="194"/>
      <c r="D110" s="195"/>
    </row>
    <row r="111" spans="1:4" x14ac:dyDescent="0.2">
      <c r="A111" s="180" t="s">
        <v>469</v>
      </c>
      <c r="B111" s="181" t="s">
        <v>219</v>
      </c>
      <c r="C111" s="182"/>
      <c r="D111" s="183"/>
    </row>
    <row r="112" spans="1:4" ht="15.75" thickBot="1" x14ac:dyDescent="0.25">
      <c r="A112" s="184">
        <v>0</v>
      </c>
      <c r="B112" s="185" t="s">
        <v>418</v>
      </c>
      <c r="C112" s="186">
        <v>0</v>
      </c>
      <c r="D112" s="187" t="s">
        <v>119</v>
      </c>
    </row>
    <row r="113" spans="1:4" ht="13.5" customHeight="1" thickBot="1" x14ac:dyDescent="0.25">
      <c r="A113" s="188"/>
      <c r="B113" s="189" t="s">
        <v>510</v>
      </c>
      <c r="C113" s="190">
        <v>0</v>
      </c>
      <c r="D113" s="191" t="s">
        <v>505</v>
      </c>
    </row>
    <row r="114" spans="1:4" ht="14.25" customHeight="1" x14ac:dyDescent="0.2">
      <c r="A114" s="192"/>
      <c r="B114" s="193"/>
      <c r="C114" s="194"/>
      <c r="D114" s="195"/>
    </row>
    <row r="115" spans="1:4" x14ac:dyDescent="0.2">
      <c r="A115" s="180" t="s">
        <v>470</v>
      </c>
      <c r="B115" s="181" t="s">
        <v>230</v>
      </c>
      <c r="C115" s="182"/>
      <c r="D115" s="183"/>
    </row>
    <row r="116" spans="1:4" ht="15.75" thickBot="1" x14ac:dyDescent="0.25">
      <c r="A116" s="184">
        <v>0</v>
      </c>
      <c r="B116" s="185" t="s">
        <v>418</v>
      </c>
      <c r="C116" s="186">
        <v>0</v>
      </c>
      <c r="D116" s="187" t="s">
        <v>119</v>
      </c>
    </row>
    <row r="117" spans="1:4" ht="13.5" customHeight="1" thickBot="1" x14ac:dyDescent="0.25">
      <c r="A117" s="188"/>
      <c r="B117" s="189" t="s">
        <v>510</v>
      </c>
      <c r="C117" s="190">
        <v>0</v>
      </c>
      <c r="D117" s="191" t="s">
        <v>505</v>
      </c>
    </row>
    <row r="118" spans="1:4" ht="14.25" customHeight="1" x14ac:dyDescent="0.2">
      <c r="A118" s="192"/>
      <c r="B118" s="193"/>
      <c r="C118" s="194"/>
      <c r="D118" s="195"/>
    </row>
    <row r="119" spans="1:4" x14ac:dyDescent="0.2">
      <c r="A119" s="180" t="s">
        <v>474</v>
      </c>
      <c r="B119" s="181" t="s">
        <v>234</v>
      </c>
      <c r="C119" s="182"/>
      <c r="D119" s="183"/>
    </row>
    <row r="120" spans="1:4" ht="15.75" thickBot="1" x14ac:dyDescent="0.25">
      <c r="A120" s="184">
        <v>0</v>
      </c>
      <c r="B120" s="185" t="s">
        <v>418</v>
      </c>
      <c r="C120" s="186">
        <v>0</v>
      </c>
      <c r="D120" s="187" t="s">
        <v>119</v>
      </c>
    </row>
    <row r="121" spans="1:4" ht="13.5" customHeight="1" thickBot="1" x14ac:dyDescent="0.25">
      <c r="A121" s="188"/>
      <c r="B121" s="189" t="s">
        <v>510</v>
      </c>
      <c r="C121" s="190">
        <v>0</v>
      </c>
      <c r="D121" s="191" t="s">
        <v>505</v>
      </c>
    </row>
    <row r="122" spans="1:4" ht="14.25" customHeight="1" x14ac:dyDescent="0.2">
      <c r="A122" s="192"/>
      <c r="B122" s="193"/>
      <c r="C122" s="194"/>
      <c r="D122" s="195"/>
    </row>
    <row r="123" spans="1:4" x14ac:dyDescent="0.2">
      <c r="A123" s="180" t="s">
        <v>475</v>
      </c>
      <c r="B123" s="181" t="s">
        <v>243</v>
      </c>
      <c r="C123" s="182"/>
      <c r="D123" s="183"/>
    </row>
    <row r="124" spans="1:4" ht="15.75" thickBot="1" x14ac:dyDescent="0.25">
      <c r="A124" s="184">
        <v>0</v>
      </c>
      <c r="B124" s="185" t="s">
        <v>418</v>
      </c>
      <c r="C124" s="186">
        <v>0</v>
      </c>
      <c r="D124" s="187" t="s">
        <v>119</v>
      </c>
    </row>
    <row r="125" spans="1:4" ht="13.5" customHeight="1" thickBot="1" x14ac:dyDescent="0.25">
      <c r="A125" s="188"/>
      <c r="B125" s="189" t="s">
        <v>510</v>
      </c>
      <c r="C125" s="190">
        <v>0</v>
      </c>
      <c r="D125" s="191" t="s">
        <v>505</v>
      </c>
    </row>
    <row r="126" spans="1:4" ht="14.25" customHeight="1" x14ac:dyDescent="0.2">
      <c r="A126" s="192"/>
      <c r="B126" s="193"/>
      <c r="C126" s="194"/>
      <c r="D126" s="195"/>
    </row>
    <row r="127" spans="1:4" x14ac:dyDescent="0.2">
      <c r="A127" s="180" t="s">
        <v>476</v>
      </c>
      <c r="B127" s="181" t="s">
        <v>247</v>
      </c>
      <c r="C127" s="182"/>
      <c r="D127" s="183"/>
    </row>
    <row r="128" spans="1:4" ht="15.75" thickBot="1" x14ac:dyDescent="0.25">
      <c r="A128" s="184">
        <v>0</v>
      </c>
      <c r="B128" s="185" t="s">
        <v>418</v>
      </c>
      <c r="C128" s="186">
        <v>0</v>
      </c>
      <c r="D128" s="187" t="s">
        <v>119</v>
      </c>
    </row>
    <row r="129" spans="1:4" ht="13.5" customHeight="1" thickBot="1" x14ac:dyDescent="0.25">
      <c r="A129" s="188"/>
      <c r="B129" s="189" t="s">
        <v>510</v>
      </c>
      <c r="C129" s="190">
        <v>0</v>
      </c>
      <c r="D129" s="191" t="s">
        <v>505</v>
      </c>
    </row>
    <row r="130" spans="1:4" ht="14.25" customHeight="1" x14ac:dyDescent="0.2">
      <c r="A130" s="192"/>
      <c r="B130" s="193"/>
      <c r="C130" s="194"/>
      <c r="D130" s="195"/>
    </row>
    <row r="131" spans="1:4" x14ac:dyDescent="0.2">
      <c r="A131" s="180" t="s">
        <v>477</v>
      </c>
      <c r="B131" s="181" t="s">
        <v>254</v>
      </c>
      <c r="C131" s="182"/>
      <c r="D131" s="183"/>
    </row>
    <row r="132" spans="1:4" ht="15.75" thickBot="1" x14ac:dyDescent="0.25">
      <c r="A132" s="184">
        <v>0</v>
      </c>
      <c r="B132" s="185" t="s">
        <v>418</v>
      </c>
      <c r="C132" s="186">
        <v>0</v>
      </c>
      <c r="D132" s="187" t="s">
        <v>119</v>
      </c>
    </row>
    <row r="133" spans="1:4" ht="13.5" customHeight="1" thickBot="1" x14ac:dyDescent="0.25">
      <c r="A133" s="188"/>
      <c r="B133" s="189" t="s">
        <v>510</v>
      </c>
      <c r="C133" s="190">
        <v>0</v>
      </c>
      <c r="D133" s="191" t="s">
        <v>505</v>
      </c>
    </row>
    <row r="134" spans="1:4" ht="14.25" customHeight="1" x14ac:dyDescent="0.2">
      <c r="A134" s="192"/>
      <c r="B134" s="193"/>
      <c r="C134" s="194"/>
      <c r="D134" s="195"/>
    </row>
    <row r="135" spans="1:4" ht="25.5" x14ac:dyDescent="0.2">
      <c r="A135" s="180" t="s">
        <v>482</v>
      </c>
      <c r="B135" s="181" t="s">
        <v>260</v>
      </c>
      <c r="C135" s="182"/>
      <c r="D135" s="183"/>
    </row>
    <row r="136" spans="1:4" ht="15.75" thickBot="1" x14ac:dyDescent="0.25">
      <c r="A136" s="184">
        <v>0</v>
      </c>
      <c r="B136" s="185" t="s">
        <v>418</v>
      </c>
      <c r="C136" s="186">
        <v>0</v>
      </c>
      <c r="D136" s="187" t="s">
        <v>119</v>
      </c>
    </row>
    <row r="137" spans="1:4" ht="13.5" customHeight="1" thickBot="1" x14ac:dyDescent="0.25">
      <c r="A137" s="188"/>
      <c r="B137" s="189" t="s">
        <v>510</v>
      </c>
      <c r="C137" s="190">
        <v>0</v>
      </c>
      <c r="D137" s="191" t="s">
        <v>505</v>
      </c>
    </row>
    <row r="138" spans="1:4" ht="14.25" customHeight="1" x14ac:dyDescent="0.2">
      <c r="A138" s="192"/>
      <c r="B138" s="193"/>
      <c r="C138" s="194"/>
      <c r="D138" s="195"/>
    </row>
    <row r="139" spans="1:4" x14ac:dyDescent="0.2">
      <c r="A139" s="180" t="s">
        <v>483</v>
      </c>
      <c r="B139" s="181" t="s">
        <v>265</v>
      </c>
      <c r="C139" s="182"/>
      <c r="D139" s="183"/>
    </row>
    <row r="140" spans="1:4" ht="15.75" thickBot="1" x14ac:dyDescent="0.25">
      <c r="A140" s="184">
        <v>0</v>
      </c>
      <c r="B140" s="185" t="s">
        <v>418</v>
      </c>
      <c r="C140" s="186">
        <v>0</v>
      </c>
      <c r="D140" s="187" t="s">
        <v>119</v>
      </c>
    </row>
    <row r="141" spans="1:4" ht="13.5" customHeight="1" thickBot="1" x14ac:dyDescent="0.25">
      <c r="A141" s="188"/>
      <c r="B141" s="189" t="s">
        <v>510</v>
      </c>
      <c r="C141" s="190">
        <v>0</v>
      </c>
      <c r="D141" s="191" t="s">
        <v>505</v>
      </c>
    </row>
    <row r="142" spans="1:4" ht="14.25" customHeight="1" x14ac:dyDescent="0.2">
      <c r="A142" s="192"/>
      <c r="B142" s="193"/>
      <c r="C142" s="194"/>
      <c r="D142" s="195"/>
    </row>
    <row r="143" spans="1:4" x14ac:dyDescent="0.2">
      <c r="A143" s="180" t="s">
        <v>484</v>
      </c>
      <c r="B143" s="181" t="s">
        <v>273</v>
      </c>
      <c r="C143" s="182"/>
      <c r="D143" s="183"/>
    </row>
    <row r="144" spans="1:4" ht="15.75" thickBot="1" x14ac:dyDescent="0.25">
      <c r="A144" s="184">
        <v>0</v>
      </c>
      <c r="B144" s="185" t="s">
        <v>418</v>
      </c>
      <c r="C144" s="186">
        <v>0</v>
      </c>
      <c r="D144" s="187" t="s">
        <v>119</v>
      </c>
    </row>
    <row r="145" spans="1:4" ht="13.5" customHeight="1" thickBot="1" x14ac:dyDescent="0.25">
      <c r="A145" s="188"/>
      <c r="B145" s="189" t="s">
        <v>510</v>
      </c>
      <c r="C145" s="190">
        <v>0</v>
      </c>
      <c r="D145" s="191" t="s">
        <v>505</v>
      </c>
    </row>
    <row r="146" spans="1:4" ht="14.25" customHeight="1" x14ac:dyDescent="0.2">
      <c r="A146" s="192"/>
      <c r="B146" s="193"/>
      <c r="C146" s="194"/>
      <c r="D146" s="195"/>
    </row>
    <row r="147" spans="1:4" x14ac:dyDescent="0.2">
      <c r="A147" s="180" t="s">
        <v>485</v>
      </c>
      <c r="B147" s="181" t="s">
        <v>282</v>
      </c>
      <c r="C147" s="182"/>
      <c r="D147" s="183"/>
    </row>
    <row r="148" spans="1:4" ht="15.75" thickBot="1" x14ac:dyDescent="0.25">
      <c r="A148" s="184">
        <v>0</v>
      </c>
      <c r="B148" s="185" t="s">
        <v>418</v>
      </c>
      <c r="C148" s="186">
        <v>0</v>
      </c>
      <c r="D148" s="187" t="s">
        <v>119</v>
      </c>
    </row>
    <row r="149" spans="1:4" ht="13.5" customHeight="1" thickBot="1" x14ac:dyDescent="0.25">
      <c r="A149" s="188"/>
      <c r="B149" s="189" t="s">
        <v>510</v>
      </c>
      <c r="C149" s="190">
        <v>0</v>
      </c>
      <c r="D149" s="191" t="s">
        <v>505</v>
      </c>
    </row>
    <row r="150" spans="1:4" ht="14.25" customHeight="1" x14ac:dyDescent="0.2">
      <c r="A150" s="192"/>
      <c r="B150" s="193"/>
      <c r="C150" s="194"/>
      <c r="D150" s="195"/>
    </row>
    <row r="151" spans="1:4" x14ac:dyDescent="0.2">
      <c r="A151" s="180" t="s">
        <v>486</v>
      </c>
      <c r="B151" s="181" t="s">
        <v>286</v>
      </c>
      <c r="C151" s="182"/>
      <c r="D151" s="183"/>
    </row>
    <row r="152" spans="1:4" ht="15.75" thickBot="1" x14ac:dyDescent="0.25">
      <c r="A152" s="184">
        <v>0</v>
      </c>
      <c r="B152" s="185" t="s">
        <v>418</v>
      </c>
      <c r="C152" s="186">
        <v>0</v>
      </c>
      <c r="D152" s="187" t="s">
        <v>119</v>
      </c>
    </row>
    <row r="153" spans="1:4" ht="13.5" customHeight="1" thickBot="1" x14ac:dyDescent="0.25">
      <c r="A153" s="188"/>
      <c r="B153" s="189" t="s">
        <v>510</v>
      </c>
      <c r="C153" s="190">
        <v>0</v>
      </c>
      <c r="D153" s="191" t="s">
        <v>505</v>
      </c>
    </row>
    <row r="154" spans="1:4" ht="14.25" customHeight="1" x14ac:dyDescent="0.2">
      <c r="A154" s="192"/>
      <c r="B154" s="193"/>
      <c r="C154" s="194"/>
      <c r="D154" s="195"/>
    </row>
    <row r="155" spans="1:4" x14ac:dyDescent="0.2">
      <c r="A155" s="180" t="s">
        <v>487</v>
      </c>
      <c r="B155" s="181" t="s">
        <v>291</v>
      </c>
      <c r="C155" s="182"/>
      <c r="D155" s="183"/>
    </row>
    <row r="156" spans="1:4" ht="15.75" thickBot="1" x14ac:dyDescent="0.25">
      <c r="A156" s="184">
        <v>0</v>
      </c>
      <c r="B156" s="185" t="s">
        <v>418</v>
      </c>
      <c r="C156" s="186">
        <v>0</v>
      </c>
      <c r="D156" s="187" t="s">
        <v>119</v>
      </c>
    </row>
    <row r="157" spans="1:4" ht="13.5" customHeight="1" thickBot="1" x14ac:dyDescent="0.25">
      <c r="A157" s="188"/>
      <c r="B157" s="189" t="s">
        <v>510</v>
      </c>
      <c r="C157" s="190">
        <v>0</v>
      </c>
      <c r="D157" s="191" t="s">
        <v>505</v>
      </c>
    </row>
    <row r="158" spans="1:4" ht="14.25" customHeight="1" x14ac:dyDescent="0.2">
      <c r="A158" s="192"/>
      <c r="B158" s="193"/>
      <c r="C158" s="194"/>
      <c r="D158" s="195"/>
    </row>
    <row r="159" spans="1:4" x14ac:dyDescent="0.2">
      <c r="A159" s="180" t="s">
        <v>489</v>
      </c>
      <c r="B159" s="181" t="s">
        <v>298</v>
      </c>
      <c r="C159" s="182"/>
      <c r="D159" s="183"/>
    </row>
    <row r="160" spans="1:4" ht="15.75" thickBot="1" x14ac:dyDescent="0.25">
      <c r="A160" s="184">
        <v>0</v>
      </c>
      <c r="B160" s="185" t="s">
        <v>418</v>
      </c>
      <c r="C160" s="186">
        <v>0</v>
      </c>
      <c r="D160" s="187" t="s">
        <v>119</v>
      </c>
    </row>
    <row r="161" spans="1:4" ht="13.5" customHeight="1" thickBot="1" x14ac:dyDescent="0.25">
      <c r="A161" s="188"/>
      <c r="B161" s="189" t="s">
        <v>510</v>
      </c>
      <c r="C161" s="190">
        <v>0</v>
      </c>
      <c r="D161" s="191" t="s">
        <v>505</v>
      </c>
    </row>
    <row r="162" spans="1:4" ht="14.25" customHeight="1" x14ac:dyDescent="0.2">
      <c r="A162" s="192"/>
      <c r="B162" s="193"/>
      <c r="C162" s="194"/>
      <c r="D162" s="195"/>
    </row>
    <row r="163" spans="1:4" x14ac:dyDescent="0.2">
      <c r="A163" s="180" t="s">
        <v>491</v>
      </c>
      <c r="B163" s="181" t="s">
        <v>302</v>
      </c>
      <c r="C163" s="182"/>
      <c r="D163" s="183"/>
    </row>
    <row r="164" spans="1:4" ht="15.75" thickBot="1" x14ac:dyDescent="0.25">
      <c r="A164" s="184">
        <v>0</v>
      </c>
      <c r="B164" s="185" t="s">
        <v>418</v>
      </c>
      <c r="C164" s="186">
        <v>0</v>
      </c>
      <c r="D164" s="187" t="s">
        <v>119</v>
      </c>
    </row>
    <row r="165" spans="1:4" ht="13.5" customHeight="1" thickBot="1" x14ac:dyDescent="0.25">
      <c r="A165" s="188"/>
      <c r="B165" s="189" t="s">
        <v>510</v>
      </c>
      <c r="C165" s="190">
        <v>0</v>
      </c>
      <c r="D165" s="191" t="s">
        <v>505</v>
      </c>
    </row>
    <row r="166" spans="1:4" ht="14.25" customHeight="1" x14ac:dyDescent="0.2">
      <c r="A166" s="192"/>
      <c r="B166" s="193"/>
      <c r="C166" s="194"/>
      <c r="D166" s="195"/>
    </row>
    <row r="167" spans="1:4" x14ac:dyDescent="0.2">
      <c r="A167" s="180" t="s">
        <v>492</v>
      </c>
      <c r="B167" s="181" t="s">
        <v>304</v>
      </c>
      <c r="C167" s="182"/>
      <c r="D167" s="183"/>
    </row>
    <row r="168" spans="1:4" ht="15.75" thickBot="1" x14ac:dyDescent="0.25">
      <c r="A168" s="184">
        <v>0</v>
      </c>
      <c r="B168" s="185" t="s">
        <v>418</v>
      </c>
      <c r="C168" s="186">
        <v>0</v>
      </c>
      <c r="D168" s="187" t="s">
        <v>119</v>
      </c>
    </row>
    <row r="169" spans="1:4" ht="13.5" customHeight="1" thickBot="1" x14ac:dyDescent="0.25">
      <c r="A169" s="188"/>
      <c r="B169" s="189" t="s">
        <v>510</v>
      </c>
      <c r="C169" s="190">
        <v>0</v>
      </c>
      <c r="D169" s="191" t="s">
        <v>505</v>
      </c>
    </row>
    <row r="170" spans="1:4" ht="14.25" customHeight="1" x14ac:dyDescent="0.2">
      <c r="A170" s="192"/>
      <c r="B170" s="193"/>
      <c r="C170" s="194"/>
      <c r="D170" s="195"/>
    </row>
    <row r="171" spans="1:4" x14ac:dyDescent="0.2">
      <c r="A171" s="180" t="s">
        <v>493</v>
      </c>
      <c r="B171" s="181" t="s">
        <v>307</v>
      </c>
      <c r="C171" s="182"/>
      <c r="D171" s="183"/>
    </row>
    <row r="172" spans="1:4" ht="15.75" thickBot="1" x14ac:dyDescent="0.25">
      <c r="A172" s="184">
        <v>0</v>
      </c>
      <c r="B172" s="185" t="s">
        <v>418</v>
      </c>
      <c r="C172" s="186">
        <v>0</v>
      </c>
      <c r="D172" s="187" t="s">
        <v>119</v>
      </c>
    </row>
    <row r="173" spans="1:4" ht="13.5" customHeight="1" thickBot="1" x14ac:dyDescent="0.25">
      <c r="A173" s="188"/>
      <c r="B173" s="189" t="s">
        <v>510</v>
      </c>
      <c r="C173" s="190">
        <v>0</v>
      </c>
      <c r="D173" s="191" t="s">
        <v>505</v>
      </c>
    </row>
    <row r="174" spans="1:4" ht="14.25" customHeight="1" x14ac:dyDescent="0.2">
      <c r="A174" s="192"/>
      <c r="B174" s="193"/>
      <c r="C174" s="194"/>
      <c r="D174" s="195"/>
    </row>
    <row r="175" spans="1:4" x14ac:dyDescent="0.2">
      <c r="A175" s="180" t="s">
        <v>494</v>
      </c>
      <c r="B175" s="181" t="s">
        <v>311</v>
      </c>
      <c r="C175" s="182"/>
      <c r="D175" s="183"/>
    </row>
    <row r="176" spans="1:4" ht="15.75" thickBot="1" x14ac:dyDescent="0.25">
      <c r="A176" s="184">
        <v>0</v>
      </c>
      <c r="B176" s="185" t="s">
        <v>418</v>
      </c>
      <c r="C176" s="186">
        <v>0</v>
      </c>
      <c r="D176" s="187" t="s">
        <v>119</v>
      </c>
    </row>
    <row r="177" spans="1:4" ht="13.5" customHeight="1" thickBot="1" x14ac:dyDescent="0.25">
      <c r="A177" s="188"/>
      <c r="B177" s="189" t="s">
        <v>510</v>
      </c>
      <c r="C177" s="190">
        <v>0</v>
      </c>
      <c r="D177" s="191" t="s">
        <v>505</v>
      </c>
    </row>
    <row r="178" spans="1:4" ht="14.25" customHeight="1" x14ac:dyDescent="0.2">
      <c r="A178" s="192"/>
      <c r="B178" s="193"/>
      <c r="C178" s="194"/>
      <c r="D178" s="195"/>
    </row>
    <row r="179" spans="1:4" x14ac:dyDescent="0.2">
      <c r="A179" s="180" t="s">
        <v>495</v>
      </c>
      <c r="B179" s="181" t="s">
        <v>317</v>
      </c>
      <c r="C179" s="182"/>
      <c r="D179" s="183"/>
    </row>
    <row r="180" spans="1:4" ht="15.75" thickBot="1" x14ac:dyDescent="0.25">
      <c r="A180" s="184">
        <v>0</v>
      </c>
      <c r="B180" s="185" t="s">
        <v>418</v>
      </c>
      <c r="C180" s="186">
        <v>0</v>
      </c>
      <c r="D180" s="187" t="s">
        <v>119</v>
      </c>
    </row>
    <row r="181" spans="1:4" ht="13.5" customHeight="1" thickBot="1" x14ac:dyDescent="0.25">
      <c r="A181" s="188"/>
      <c r="B181" s="189" t="s">
        <v>510</v>
      </c>
      <c r="C181" s="190">
        <v>0</v>
      </c>
      <c r="D181" s="191" t="s">
        <v>505</v>
      </c>
    </row>
    <row r="182" spans="1:4" ht="14.25" customHeight="1" x14ac:dyDescent="0.2">
      <c r="A182" s="192"/>
      <c r="B182" s="193"/>
      <c r="C182" s="194"/>
      <c r="D182" s="195"/>
    </row>
    <row r="183" spans="1:4" x14ac:dyDescent="0.2">
      <c r="A183" s="180" t="s">
        <v>496</v>
      </c>
      <c r="B183" s="181" t="s">
        <v>321</v>
      </c>
      <c r="C183" s="182"/>
      <c r="D183" s="183"/>
    </row>
    <row r="184" spans="1:4" ht="15.75" thickBot="1" x14ac:dyDescent="0.25">
      <c r="A184" s="184">
        <v>0</v>
      </c>
      <c r="B184" s="185" t="s">
        <v>418</v>
      </c>
      <c r="C184" s="186">
        <v>0</v>
      </c>
      <c r="D184" s="187" t="s">
        <v>119</v>
      </c>
    </row>
    <row r="185" spans="1:4" ht="13.5" customHeight="1" thickBot="1" x14ac:dyDescent="0.25">
      <c r="A185" s="188"/>
      <c r="B185" s="189" t="s">
        <v>510</v>
      </c>
      <c r="C185" s="190">
        <v>0</v>
      </c>
      <c r="D185" s="191" t="s">
        <v>505</v>
      </c>
    </row>
    <row r="186" spans="1:4" ht="14.25" customHeight="1" x14ac:dyDescent="0.2">
      <c r="A186" s="192"/>
      <c r="B186" s="193"/>
      <c r="C186" s="194"/>
      <c r="D186" s="195"/>
    </row>
    <row r="187" spans="1:4" ht="13.5" customHeight="1" thickBot="1" x14ac:dyDescent="0.25">
      <c r="B187" s="196" t="s">
        <v>511</v>
      </c>
      <c r="C187" s="197">
        <f>+C185+C181+C177+C173+C169+C165+C161+C157+C153+C149+C145+C141+C137+C133+C129+C125+C121+C117+C113+C109+C105+C101+C97+C93+C89+C85+C81+C77+C73+C69+C65+C61+C57+C53+C49+C45+C41+C37+C33+C29+C25+C21+C17+C13</f>
        <v>0</v>
      </c>
      <c r="D187" s="198" t="s">
        <v>505</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REPORTING&amp;RTHE HOSPITAL OF CENTRAL CONNECTICUT</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7"/>
  <sheetViews>
    <sheetView topLeftCell="A11" zoomScaleNormal="100"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8" t="s">
        <v>0</v>
      </c>
      <c r="B2" s="478"/>
      <c r="C2" s="478"/>
      <c r="D2" s="478"/>
    </row>
    <row r="3" spans="1:4" x14ac:dyDescent="0.2">
      <c r="A3" s="478" t="s">
        <v>1</v>
      </c>
      <c r="B3" s="478"/>
      <c r="C3" s="478"/>
      <c r="D3" s="478"/>
    </row>
    <row r="4" spans="1:4" x14ac:dyDescent="0.2">
      <c r="A4" s="478" t="s">
        <v>325</v>
      </c>
      <c r="B4" s="478"/>
      <c r="C4" s="478"/>
      <c r="D4" s="478"/>
    </row>
    <row r="5" spans="1:4" x14ac:dyDescent="0.2">
      <c r="A5" s="478" t="s">
        <v>512</v>
      </c>
      <c r="B5" s="478"/>
      <c r="C5" s="478"/>
      <c r="D5" s="478"/>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508</v>
      </c>
      <c r="C8" s="204"/>
      <c r="D8" s="205"/>
    </row>
    <row r="9" spans="1:4" ht="14.25" customHeight="1" thickBot="1" x14ac:dyDescent="0.25">
      <c r="A9" s="206" t="s">
        <v>5</v>
      </c>
      <c r="B9" s="207" t="s">
        <v>513</v>
      </c>
      <c r="C9" s="208" t="s">
        <v>501</v>
      </c>
      <c r="D9" s="209" t="s">
        <v>514</v>
      </c>
    </row>
    <row r="10" spans="1:4" x14ac:dyDescent="0.2">
      <c r="A10" s="176"/>
      <c r="B10" s="179"/>
      <c r="C10" s="179"/>
      <c r="D10" s="178"/>
    </row>
    <row r="11" spans="1:4" x14ac:dyDescent="0.2">
      <c r="A11" s="210" t="s">
        <v>395</v>
      </c>
      <c r="B11" s="181" t="s">
        <v>10</v>
      </c>
      <c r="C11" s="179"/>
      <c r="D11" s="211"/>
    </row>
    <row r="12" spans="1:4" ht="13.5" thickBot="1" x14ac:dyDescent="0.25">
      <c r="A12" s="212">
        <v>0</v>
      </c>
      <c r="B12" s="213" t="s">
        <v>418</v>
      </c>
      <c r="C12" s="214">
        <v>0</v>
      </c>
      <c r="D12" s="215" t="s">
        <v>515</v>
      </c>
    </row>
    <row r="13" spans="1:4" ht="13.5" customHeight="1" thickBot="1" x14ac:dyDescent="0.25">
      <c r="A13" s="216"/>
      <c r="B13" s="217" t="s">
        <v>342</v>
      </c>
      <c r="C13" s="218">
        <v>0</v>
      </c>
      <c r="D13" s="219"/>
    </row>
    <row r="14" spans="1:4" ht="14.25" customHeight="1" x14ac:dyDescent="0.2">
      <c r="A14" s="220"/>
      <c r="B14" s="221"/>
      <c r="C14" s="222"/>
      <c r="D14" s="223"/>
    </row>
    <row r="15" spans="1:4" x14ac:dyDescent="0.2">
      <c r="A15" s="210" t="s">
        <v>417</v>
      </c>
      <c r="B15" s="181" t="s">
        <v>40</v>
      </c>
      <c r="C15" s="179"/>
      <c r="D15" s="211"/>
    </row>
    <row r="16" spans="1:4" ht="13.5" thickBot="1" x14ac:dyDescent="0.25">
      <c r="A16" s="212">
        <v>0</v>
      </c>
      <c r="B16" s="213" t="s">
        <v>418</v>
      </c>
      <c r="C16" s="214">
        <v>0</v>
      </c>
      <c r="D16" s="215" t="s">
        <v>515</v>
      </c>
    </row>
    <row r="17" spans="1:4" ht="13.5" customHeight="1" thickBot="1" x14ac:dyDescent="0.25">
      <c r="A17" s="216"/>
      <c r="B17" s="217" t="s">
        <v>342</v>
      </c>
      <c r="C17" s="218">
        <v>0</v>
      </c>
      <c r="D17" s="219"/>
    </row>
    <row r="18" spans="1:4" ht="14.25" customHeight="1" x14ac:dyDescent="0.2">
      <c r="A18" s="220"/>
      <c r="B18" s="221"/>
      <c r="C18" s="222"/>
      <c r="D18" s="223"/>
    </row>
    <row r="19" spans="1:4" x14ac:dyDescent="0.2">
      <c r="A19" s="210" t="s">
        <v>419</v>
      </c>
      <c r="B19" s="181" t="s">
        <v>48</v>
      </c>
      <c r="C19" s="179"/>
      <c r="D19" s="211"/>
    </row>
    <row r="20" spans="1:4" ht="13.5" thickBot="1" x14ac:dyDescent="0.25">
      <c r="A20" s="212">
        <v>0</v>
      </c>
      <c r="B20" s="213" t="s">
        <v>418</v>
      </c>
      <c r="C20" s="214">
        <v>0</v>
      </c>
      <c r="D20" s="215" t="s">
        <v>515</v>
      </c>
    </row>
    <row r="21" spans="1:4" ht="13.5" customHeight="1" thickBot="1" x14ac:dyDescent="0.25">
      <c r="A21" s="216"/>
      <c r="B21" s="217" t="s">
        <v>342</v>
      </c>
      <c r="C21" s="218">
        <v>0</v>
      </c>
      <c r="D21" s="219"/>
    </row>
    <row r="22" spans="1:4" ht="14.25" customHeight="1" x14ac:dyDescent="0.2">
      <c r="A22" s="220"/>
      <c r="B22" s="221"/>
      <c r="C22" s="222"/>
      <c r="D22" s="223"/>
    </row>
    <row r="23" spans="1:4" x14ac:dyDescent="0.2">
      <c r="A23" s="210" t="s">
        <v>420</v>
      </c>
      <c r="B23" s="181" t="s">
        <v>57</v>
      </c>
      <c r="C23" s="179"/>
      <c r="D23" s="211"/>
    </row>
    <row r="24" spans="1:4" ht="13.5" thickBot="1" x14ac:dyDescent="0.25">
      <c r="A24" s="212">
        <v>0</v>
      </c>
      <c r="B24" s="213" t="s">
        <v>418</v>
      </c>
      <c r="C24" s="214">
        <v>0</v>
      </c>
      <c r="D24" s="215" t="s">
        <v>515</v>
      </c>
    </row>
    <row r="25" spans="1:4" ht="13.5" customHeight="1" thickBot="1" x14ac:dyDescent="0.25">
      <c r="A25" s="216"/>
      <c r="B25" s="217" t="s">
        <v>342</v>
      </c>
      <c r="C25" s="218">
        <v>0</v>
      </c>
      <c r="D25" s="219"/>
    </row>
    <row r="26" spans="1:4" ht="14.25" customHeight="1" x14ac:dyDescent="0.2">
      <c r="A26" s="220"/>
      <c r="B26" s="221"/>
      <c r="C26" s="222"/>
      <c r="D26" s="223"/>
    </row>
    <row r="27" spans="1:4" x14ac:dyDescent="0.2">
      <c r="A27" s="210" t="s">
        <v>421</v>
      </c>
      <c r="B27" s="181" t="s">
        <v>65</v>
      </c>
      <c r="C27" s="179"/>
      <c r="D27" s="211"/>
    </row>
    <row r="28" spans="1:4" ht="13.5" thickBot="1" x14ac:dyDescent="0.25">
      <c r="A28" s="212">
        <v>0</v>
      </c>
      <c r="B28" s="213" t="s">
        <v>418</v>
      </c>
      <c r="C28" s="214">
        <v>0</v>
      </c>
      <c r="D28" s="215" t="s">
        <v>515</v>
      </c>
    </row>
    <row r="29" spans="1:4" ht="13.5" customHeight="1" thickBot="1" x14ac:dyDescent="0.25">
      <c r="A29" s="216"/>
      <c r="B29" s="217" t="s">
        <v>342</v>
      </c>
      <c r="C29" s="218">
        <v>0</v>
      </c>
      <c r="D29" s="219"/>
    </row>
    <row r="30" spans="1:4" ht="14.25" customHeight="1" x14ac:dyDescent="0.2">
      <c r="A30" s="220"/>
      <c r="B30" s="221"/>
      <c r="C30" s="222"/>
      <c r="D30" s="223"/>
    </row>
    <row r="31" spans="1:4" x14ac:dyDescent="0.2">
      <c r="A31" s="210" t="s">
        <v>427</v>
      </c>
      <c r="B31" s="181" t="s">
        <v>80</v>
      </c>
      <c r="C31" s="179"/>
      <c r="D31" s="211"/>
    </row>
    <row r="32" spans="1:4" ht="13.5" thickBot="1" x14ac:dyDescent="0.25">
      <c r="A32" s="212">
        <v>0</v>
      </c>
      <c r="B32" s="213" t="s">
        <v>418</v>
      </c>
      <c r="C32" s="214">
        <v>0</v>
      </c>
      <c r="D32" s="215" t="s">
        <v>515</v>
      </c>
    </row>
    <row r="33" spans="1:4" ht="13.5" customHeight="1" thickBot="1" x14ac:dyDescent="0.25">
      <c r="A33" s="216"/>
      <c r="B33" s="217" t="s">
        <v>342</v>
      </c>
      <c r="C33" s="218">
        <v>0</v>
      </c>
      <c r="D33" s="219"/>
    </row>
    <row r="34" spans="1:4" ht="14.25" customHeight="1" x14ac:dyDescent="0.2">
      <c r="A34" s="220"/>
      <c r="B34" s="221"/>
      <c r="C34" s="222"/>
      <c r="D34" s="223"/>
    </row>
    <row r="35" spans="1:4" x14ac:dyDescent="0.2">
      <c r="A35" s="210" t="s">
        <v>428</v>
      </c>
      <c r="B35" s="181" t="s">
        <v>86</v>
      </c>
      <c r="C35" s="179"/>
      <c r="D35" s="211"/>
    </row>
    <row r="36" spans="1:4" ht="13.5" thickBot="1" x14ac:dyDescent="0.25">
      <c r="A36" s="212">
        <v>0</v>
      </c>
      <c r="B36" s="213" t="s">
        <v>418</v>
      </c>
      <c r="C36" s="214">
        <v>0</v>
      </c>
      <c r="D36" s="215" t="s">
        <v>515</v>
      </c>
    </row>
    <row r="37" spans="1:4" ht="13.5" customHeight="1" thickBot="1" x14ac:dyDescent="0.25">
      <c r="A37" s="216"/>
      <c r="B37" s="217" t="s">
        <v>342</v>
      </c>
      <c r="C37" s="218">
        <v>0</v>
      </c>
      <c r="D37" s="219"/>
    </row>
    <row r="38" spans="1:4" ht="14.25" customHeight="1" x14ac:dyDescent="0.2">
      <c r="A38" s="220"/>
      <c r="B38" s="221"/>
      <c r="C38" s="222"/>
      <c r="D38" s="223"/>
    </row>
    <row r="39" spans="1:4" x14ac:dyDescent="0.2">
      <c r="A39" s="210" t="s">
        <v>429</v>
      </c>
      <c r="B39" s="181" t="s">
        <v>93</v>
      </c>
      <c r="C39" s="179"/>
      <c r="D39" s="211"/>
    </row>
    <row r="40" spans="1:4" ht="13.5" thickBot="1" x14ac:dyDescent="0.25">
      <c r="A40" s="212">
        <v>0</v>
      </c>
      <c r="B40" s="213" t="s">
        <v>418</v>
      </c>
      <c r="C40" s="214">
        <v>0</v>
      </c>
      <c r="D40" s="215" t="s">
        <v>515</v>
      </c>
    </row>
    <row r="41" spans="1:4" ht="13.5" customHeight="1" thickBot="1" x14ac:dyDescent="0.25">
      <c r="A41" s="216"/>
      <c r="B41" s="217" t="s">
        <v>342</v>
      </c>
      <c r="C41" s="218">
        <v>0</v>
      </c>
      <c r="D41" s="219"/>
    </row>
    <row r="42" spans="1:4" ht="14.25" customHeight="1" x14ac:dyDescent="0.2">
      <c r="A42" s="220"/>
      <c r="B42" s="221"/>
      <c r="C42" s="222"/>
      <c r="D42" s="223"/>
    </row>
    <row r="43" spans="1:4" x14ac:dyDescent="0.2">
      <c r="A43" s="210" t="s">
        <v>430</v>
      </c>
      <c r="B43" s="181" t="s">
        <v>99</v>
      </c>
      <c r="C43" s="179"/>
      <c r="D43" s="211"/>
    </row>
    <row r="44" spans="1:4" ht="13.5" thickBot="1" x14ac:dyDescent="0.25">
      <c r="A44" s="212">
        <v>0</v>
      </c>
      <c r="B44" s="213" t="s">
        <v>418</v>
      </c>
      <c r="C44" s="214">
        <v>0</v>
      </c>
      <c r="D44" s="215" t="s">
        <v>515</v>
      </c>
    </row>
    <row r="45" spans="1:4" ht="13.5" customHeight="1" thickBot="1" x14ac:dyDescent="0.25">
      <c r="A45" s="216"/>
      <c r="B45" s="217" t="s">
        <v>342</v>
      </c>
      <c r="C45" s="218">
        <v>0</v>
      </c>
      <c r="D45" s="219"/>
    </row>
    <row r="46" spans="1:4" ht="14.25" customHeight="1" x14ac:dyDescent="0.2">
      <c r="A46" s="220"/>
      <c r="B46" s="221"/>
      <c r="C46" s="222"/>
      <c r="D46" s="223"/>
    </row>
    <row r="47" spans="1:4" x14ac:dyDescent="0.2">
      <c r="A47" s="210" t="s">
        <v>431</v>
      </c>
      <c r="B47" s="181" t="s">
        <v>104</v>
      </c>
      <c r="C47" s="179"/>
      <c r="D47" s="211"/>
    </row>
    <row r="48" spans="1:4" ht="13.5" thickBot="1" x14ac:dyDescent="0.25">
      <c r="A48" s="212">
        <v>0</v>
      </c>
      <c r="B48" s="213" t="s">
        <v>418</v>
      </c>
      <c r="C48" s="214">
        <v>0</v>
      </c>
      <c r="D48" s="215" t="s">
        <v>515</v>
      </c>
    </row>
    <row r="49" spans="1:4" ht="13.5" customHeight="1" thickBot="1" x14ac:dyDescent="0.25">
      <c r="A49" s="216"/>
      <c r="B49" s="217" t="s">
        <v>342</v>
      </c>
      <c r="C49" s="218">
        <v>0</v>
      </c>
      <c r="D49" s="219"/>
    </row>
    <row r="50" spans="1:4" ht="14.25" customHeight="1" x14ac:dyDescent="0.2">
      <c r="A50" s="220"/>
      <c r="B50" s="221"/>
      <c r="C50" s="222"/>
      <c r="D50" s="223"/>
    </row>
    <row r="51" spans="1:4" x14ac:dyDescent="0.2">
      <c r="A51" s="210" t="s">
        <v>432</v>
      </c>
      <c r="B51" s="181" t="s">
        <v>109</v>
      </c>
      <c r="C51" s="179"/>
      <c r="D51" s="211"/>
    </row>
    <row r="52" spans="1:4" ht="13.5" thickBot="1" x14ac:dyDescent="0.25">
      <c r="A52" s="212">
        <v>0</v>
      </c>
      <c r="B52" s="213" t="s">
        <v>418</v>
      </c>
      <c r="C52" s="214">
        <v>0</v>
      </c>
      <c r="D52" s="215" t="s">
        <v>515</v>
      </c>
    </row>
    <row r="53" spans="1:4" ht="13.5" customHeight="1" thickBot="1" x14ac:dyDescent="0.25">
      <c r="A53" s="216"/>
      <c r="B53" s="217" t="s">
        <v>342</v>
      </c>
      <c r="C53" s="218">
        <v>0</v>
      </c>
      <c r="D53" s="219"/>
    </row>
    <row r="54" spans="1:4" ht="14.25" customHeight="1" x14ac:dyDescent="0.2">
      <c r="A54" s="220"/>
      <c r="B54" s="221"/>
      <c r="C54" s="222"/>
      <c r="D54" s="223"/>
    </row>
    <row r="55" spans="1:4" x14ac:dyDescent="0.2">
      <c r="A55" s="210" t="s">
        <v>433</v>
      </c>
      <c r="B55" s="181" t="s">
        <v>117</v>
      </c>
      <c r="C55" s="179"/>
      <c r="D55" s="211"/>
    </row>
    <row r="56" spans="1:4" ht="13.5" thickBot="1" x14ac:dyDescent="0.25">
      <c r="A56" s="212">
        <v>0</v>
      </c>
      <c r="B56" s="213" t="s">
        <v>418</v>
      </c>
      <c r="C56" s="214">
        <v>0</v>
      </c>
      <c r="D56" s="215" t="s">
        <v>515</v>
      </c>
    </row>
    <row r="57" spans="1:4" ht="13.5" customHeight="1" thickBot="1" x14ac:dyDescent="0.25">
      <c r="A57" s="216"/>
      <c r="B57" s="217" t="s">
        <v>342</v>
      </c>
      <c r="C57" s="218">
        <v>0</v>
      </c>
      <c r="D57" s="219"/>
    </row>
    <row r="58" spans="1:4" ht="14.25" customHeight="1" x14ac:dyDescent="0.2">
      <c r="A58" s="220"/>
      <c r="B58" s="221"/>
      <c r="C58" s="222"/>
      <c r="D58" s="223"/>
    </row>
    <row r="59" spans="1:4" x14ac:dyDescent="0.2">
      <c r="A59" s="210" t="s">
        <v>434</v>
      </c>
      <c r="B59" s="181" t="s">
        <v>122</v>
      </c>
      <c r="C59" s="179"/>
      <c r="D59" s="211"/>
    </row>
    <row r="60" spans="1:4" ht="13.5" thickBot="1" x14ac:dyDescent="0.25">
      <c r="A60" s="212">
        <v>0</v>
      </c>
      <c r="B60" s="213" t="s">
        <v>418</v>
      </c>
      <c r="C60" s="214">
        <v>0</v>
      </c>
      <c r="D60" s="215" t="s">
        <v>515</v>
      </c>
    </row>
    <row r="61" spans="1:4" ht="13.5" customHeight="1" thickBot="1" x14ac:dyDescent="0.25">
      <c r="A61" s="216"/>
      <c r="B61" s="217" t="s">
        <v>342</v>
      </c>
      <c r="C61" s="218">
        <v>0</v>
      </c>
      <c r="D61" s="219"/>
    </row>
    <row r="62" spans="1:4" ht="14.25" customHeight="1" x14ac:dyDescent="0.2">
      <c r="A62" s="220"/>
      <c r="B62" s="221"/>
      <c r="C62" s="222"/>
      <c r="D62" s="223"/>
    </row>
    <row r="63" spans="1:4" x14ac:dyDescent="0.2">
      <c r="A63" s="210" t="s">
        <v>437</v>
      </c>
      <c r="B63" s="181" t="s">
        <v>129</v>
      </c>
      <c r="C63" s="179"/>
      <c r="D63" s="211"/>
    </row>
    <row r="64" spans="1:4" ht="13.5" thickBot="1" x14ac:dyDescent="0.25">
      <c r="A64" s="212">
        <v>0</v>
      </c>
      <c r="B64" s="213" t="s">
        <v>418</v>
      </c>
      <c r="C64" s="214">
        <v>0</v>
      </c>
      <c r="D64" s="215" t="s">
        <v>515</v>
      </c>
    </row>
    <row r="65" spans="1:4" ht="13.5" customHeight="1" thickBot="1" x14ac:dyDescent="0.25">
      <c r="A65" s="216"/>
      <c r="B65" s="217" t="s">
        <v>342</v>
      </c>
      <c r="C65" s="218">
        <v>0</v>
      </c>
      <c r="D65" s="219"/>
    </row>
    <row r="66" spans="1:4" ht="14.25" customHeight="1" x14ac:dyDescent="0.2">
      <c r="A66" s="220"/>
      <c r="B66" s="221"/>
      <c r="C66" s="222"/>
      <c r="D66" s="223"/>
    </row>
    <row r="67" spans="1:4" x14ac:dyDescent="0.2">
      <c r="A67" s="210" t="s">
        <v>442</v>
      </c>
      <c r="B67" s="181" t="s">
        <v>137</v>
      </c>
      <c r="C67" s="179"/>
      <c r="D67" s="211"/>
    </row>
    <row r="68" spans="1:4" ht="13.5" thickBot="1" x14ac:dyDescent="0.25">
      <c r="A68" s="212">
        <v>0</v>
      </c>
      <c r="B68" s="213" t="s">
        <v>418</v>
      </c>
      <c r="C68" s="214">
        <v>0</v>
      </c>
      <c r="D68" s="215" t="s">
        <v>515</v>
      </c>
    </row>
    <row r="69" spans="1:4" ht="13.5" customHeight="1" thickBot="1" x14ac:dyDescent="0.25">
      <c r="A69" s="216"/>
      <c r="B69" s="217" t="s">
        <v>342</v>
      </c>
      <c r="C69" s="218">
        <v>0</v>
      </c>
      <c r="D69" s="219"/>
    </row>
    <row r="70" spans="1:4" ht="14.25" customHeight="1" x14ac:dyDescent="0.2">
      <c r="A70" s="220"/>
      <c r="B70" s="221"/>
      <c r="C70" s="222"/>
      <c r="D70" s="223"/>
    </row>
    <row r="71" spans="1:4" x14ac:dyDescent="0.2">
      <c r="A71" s="210" t="s">
        <v>448</v>
      </c>
      <c r="B71" s="181" t="s">
        <v>146</v>
      </c>
      <c r="C71" s="179"/>
      <c r="D71" s="211"/>
    </row>
    <row r="72" spans="1:4" ht="13.5" thickBot="1" x14ac:dyDescent="0.25">
      <c r="A72" s="212">
        <v>0</v>
      </c>
      <c r="B72" s="213" t="s">
        <v>418</v>
      </c>
      <c r="C72" s="214">
        <v>0</v>
      </c>
      <c r="D72" s="215" t="s">
        <v>515</v>
      </c>
    </row>
    <row r="73" spans="1:4" ht="13.5" customHeight="1" thickBot="1" x14ac:dyDescent="0.25">
      <c r="A73" s="216"/>
      <c r="B73" s="217" t="s">
        <v>342</v>
      </c>
      <c r="C73" s="218">
        <v>0</v>
      </c>
      <c r="D73" s="219"/>
    </row>
    <row r="74" spans="1:4" ht="14.25" customHeight="1" x14ac:dyDescent="0.2">
      <c r="A74" s="220"/>
      <c r="B74" s="221"/>
      <c r="C74" s="222"/>
      <c r="D74" s="223"/>
    </row>
    <row r="75" spans="1:4" x14ac:dyDescent="0.2">
      <c r="A75" s="210" t="s">
        <v>455</v>
      </c>
      <c r="B75" s="181" t="s">
        <v>151</v>
      </c>
      <c r="C75" s="179"/>
      <c r="D75" s="211"/>
    </row>
    <row r="76" spans="1:4" ht="13.5" thickBot="1" x14ac:dyDescent="0.25">
      <c r="A76" s="212">
        <v>0</v>
      </c>
      <c r="B76" s="213" t="s">
        <v>418</v>
      </c>
      <c r="C76" s="214">
        <v>0</v>
      </c>
      <c r="D76" s="215" t="s">
        <v>515</v>
      </c>
    </row>
    <row r="77" spans="1:4" ht="13.5" customHeight="1" thickBot="1" x14ac:dyDescent="0.25">
      <c r="A77" s="216"/>
      <c r="B77" s="217" t="s">
        <v>342</v>
      </c>
      <c r="C77" s="218">
        <v>0</v>
      </c>
      <c r="D77" s="219"/>
    </row>
    <row r="78" spans="1:4" ht="14.25" customHeight="1" x14ac:dyDescent="0.2">
      <c r="A78" s="220"/>
      <c r="B78" s="221"/>
      <c r="C78" s="222"/>
      <c r="D78" s="223"/>
    </row>
    <row r="79" spans="1:4" x14ac:dyDescent="0.2">
      <c r="A79" s="210" t="s">
        <v>456</v>
      </c>
      <c r="B79" s="181" t="s">
        <v>160</v>
      </c>
      <c r="C79" s="179"/>
      <c r="D79" s="211"/>
    </row>
    <row r="80" spans="1:4" ht="13.5" thickBot="1" x14ac:dyDescent="0.25">
      <c r="A80" s="212">
        <v>0</v>
      </c>
      <c r="B80" s="213" t="s">
        <v>418</v>
      </c>
      <c r="C80" s="214">
        <v>0</v>
      </c>
      <c r="D80" s="215" t="s">
        <v>515</v>
      </c>
    </row>
    <row r="81" spans="1:4" ht="13.5" customHeight="1" thickBot="1" x14ac:dyDescent="0.25">
      <c r="A81" s="216"/>
      <c r="B81" s="217" t="s">
        <v>342</v>
      </c>
      <c r="C81" s="218">
        <v>0</v>
      </c>
      <c r="D81" s="219"/>
    </row>
    <row r="82" spans="1:4" ht="14.25" customHeight="1" x14ac:dyDescent="0.2">
      <c r="A82" s="220"/>
      <c r="B82" s="221"/>
      <c r="C82" s="222"/>
      <c r="D82" s="223"/>
    </row>
    <row r="83" spans="1:4" x14ac:dyDescent="0.2">
      <c r="A83" s="210" t="s">
        <v>460</v>
      </c>
      <c r="B83" s="181" t="s">
        <v>168</v>
      </c>
      <c r="C83" s="179"/>
      <c r="D83" s="211"/>
    </row>
    <row r="84" spans="1:4" ht="13.5" thickBot="1" x14ac:dyDescent="0.25">
      <c r="A84" s="212">
        <v>0</v>
      </c>
      <c r="B84" s="213" t="s">
        <v>418</v>
      </c>
      <c r="C84" s="214">
        <v>0</v>
      </c>
      <c r="D84" s="215" t="s">
        <v>515</v>
      </c>
    </row>
    <row r="85" spans="1:4" ht="13.5" customHeight="1" thickBot="1" x14ac:dyDescent="0.25">
      <c r="A85" s="216"/>
      <c r="B85" s="217" t="s">
        <v>342</v>
      </c>
      <c r="C85" s="218">
        <v>0</v>
      </c>
      <c r="D85" s="219"/>
    </row>
    <row r="86" spans="1:4" ht="14.25" customHeight="1" x14ac:dyDescent="0.2">
      <c r="A86" s="220"/>
      <c r="B86" s="221"/>
      <c r="C86" s="222"/>
      <c r="D86" s="223"/>
    </row>
    <row r="87" spans="1:4" x14ac:dyDescent="0.2">
      <c r="A87" s="210" t="s">
        <v>463</v>
      </c>
      <c r="B87" s="181" t="s">
        <v>176</v>
      </c>
      <c r="C87" s="179"/>
      <c r="D87" s="211"/>
    </row>
    <row r="88" spans="1:4" ht="13.5" thickBot="1" x14ac:dyDescent="0.25">
      <c r="A88" s="212">
        <v>0</v>
      </c>
      <c r="B88" s="213" t="s">
        <v>418</v>
      </c>
      <c r="C88" s="214">
        <v>0</v>
      </c>
      <c r="D88" s="215" t="s">
        <v>515</v>
      </c>
    </row>
    <row r="89" spans="1:4" ht="13.5" customHeight="1" thickBot="1" x14ac:dyDescent="0.25">
      <c r="A89" s="216"/>
      <c r="B89" s="217" t="s">
        <v>342</v>
      </c>
      <c r="C89" s="218">
        <v>0</v>
      </c>
      <c r="D89" s="219"/>
    </row>
    <row r="90" spans="1:4" ht="14.25" customHeight="1" x14ac:dyDescent="0.2">
      <c r="A90" s="220"/>
      <c r="B90" s="221"/>
      <c r="C90" s="222"/>
      <c r="D90" s="223"/>
    </row>
    <row r="91" spans="1:4" x14ac:dyDescent="0.2">
      <c r="A91" s="210" t="s">
        <v>464</v>
      </c>
      <c r="B91" s="181" t="s">
        <v>186</v>
      </c>
      <c r="C91" s="179"/>
      <c r="D91" s="211"/>
    </row>
    <row r="92" spans="1:4" ht="13.5" thickBot="1" x14ac:dyDescent="0.25">
      <c r="A92" s="212">
        <v>0</v>
      </c>
      <c r="B92" s="213" t="s">
        <v>418</v>
      </c>
      <c r="C92" s="214">
        <v>0</v>
      </c>
      <c r="D92" s="215" t="s">
        <v>515</v>
      </c>
    </row>
    <row r="93" spans="1:4" ht="13.5" customHeight="1" thickBot="1" x14ac:dyDescent="0.25">
      <c r="A93" s="216"/>
      <c r="B93" s="217" t="s">
        <v>342</v>
      </c>
      <c r="C93" s="218">
        <v>0</v>
      </c>
      <c r="D93" s="219"/>
    </row>
    <row r="94" spans="1:4" ht="14.25" customHeight="1" x14ac:dyDescent="0.2">
      <c r="A94" s="220"/>
      <c r="B94" s="221"/>
      <c r="C94" s="222"/>
      <c r="D94" s="223"/>
    </row>
    <row r="95" spans="1:4" x14ac:dyDescent="0.2">
      <c r="A95" s="210" t="s">
        <v>465</v>
      </c>
      <c r="B95" s="181" t="s">
        <v>192</v>
      </c>
      <c r="C95" s="179"/>
      <c r="D95" s="211"/>
    </row>
    <row r="96" spans="1:4" ht="13.5" thickBot="1" x14ac:dyDescent="0.25">
      <c r="A96" s="212">
        <v>0</v>
      </c>
      <c r="B96" s="213" t="s">
        <v>418</v>
      </c>
      <c r="C96" s="214">
        <v>0</v>
      </c>
      <c r="D96" s="215" t="s">
        <v>515</v>
      </c>
    </row>
    <row r="97" spans="1:4" ht="13.5" customHeight="1" thickBot="1" x14ac:dyDescent="0.25">
      <c r="A97" s="216"/>
      <c r="B97" s="217" t="s">
        <v>342</v>
      </c>
      <c r="C97" s="218">
        <v>0</v>
      </c>
      <c r="D97" s="219"/>
    </row>
    <row r="98" spans="1:4" ht="14.25" customHeight="1" x14ac:dyDescent="0.2">
      <c r="A98" s="220"/>
      <c r="B98" s="221"/>
      <c r="C98" s="222"/>
      <c r="D98" s="223"/>
    </row>
    <row r="99" spans="1:4" x14ac:dyDescent="0.2">
      <c r="A99" s="210" t="s">
        <v>466</v>
      </c>
      <c r="B99" s="181" t="s">
        <v>196</v>
      </c>
      <c r="C99" s="179"/>
      <c r="D99" s="211"/>
    </row>
    <row r="100" spans="1:4" ht="13.5" thickBot="1" x14ac:dyDescent="0.25">
      <c r="A100" s="212">
        <v>0</v>
      </c>
      <c r="B100" s="213" t="s">
        <v>418</v>
      </c>
      <c r="C100" s="214">
        <v>0</v>
      </c>
      <c r="D100" s="215" t="s">
        <v>515</v>
      </c>
    </row>
    <row r="101" spans="1:4" ht="13.5" customHeight="1" thickBot="1" x14ac:dyDescent="0.25">
      <c r="A101" s="216"/>
      <c r="B101" s="217" t="s">
        <v>342</v>
      </c>
      <c r="C101" s="218">
        <v>0</v>
      </c>
      <c r="D101" s="219"/>
    </row>
    <row r="102" spans="1:4" ht="14.25" customHeight="1" x14ac:dyDescent="0.2">
      <c r="A102" s="220"/>
      <c r="B102" s="221"/>
      <c r="C102" s="222"/>
      <c r="D102" s="223"/>
    </row>
    <row r="103" spans="1:4" x14ac:dyDescent="0.2">
      <c r="A103" s="210" t="s">
        <v>467</v>
      </c>
      <c r="B103" s="181" t="s">
        <v>201</v>
      </c>
      <c r="C103" s="179"/>
      <c r="D103" s="211"/>
    </row>
    <row r="104" spans="1:4" ht="13.5" thickBot="1" x14ac:dyDescent="0.25">
      <c r="A104" s="212">
        <v>0</v>
      </c>
      <c r="B104" s="213" t="s">
        <v>418</v>
      </c>
      <c r="C104" s="214">
        <v>0</v>
      </c>
      <c r="D104" s="215" t="s">
        <v>515</v>
      </c>
    </row>
    <row r="105" spans="1:4" ht="13.5" customHeight="1" thickBot="1" x14ac:dyDescent="0.25">
      <c r="A105" s="216"/>
      <c r="B105" s="217" t="s">
        <v>342</v>
      </c>
      <c r="C105" s="218">
        <v>0</v>
      </c>
      <c r="D105" s="219"/>
    </row>
    <row r="106" spans="1:4" ht="14.25" customHeight="1" x14ac:dyDescent="0.2">
      <c r="A106" s="220"/>
      <c r="B106" s="221"/>
      <c r="C106" s="222"/>
      <c r="D106" s="223"/>
    </row>
    <row r="107" spans="1:4" x14ac:dyDescent="0.2">
      <c r="A107" s="210" t="s">
        <v>468</v>
      </c>
      <c r="B107" s="181" t="s">
        <v>208</v>
      </c>
      <c r="C107" s="179"/>
      <c r="D107" s="211"/>
    </row>
    <row r="108" spans="1:4" ht="13.5" thickBot="1" x14ac:dyDescent="0.25">
      <c r="A108" s="212">
        <v>0</v>
      </c>
      <c r="B108" s="213" t="s">
        <v>418</v>
      </c>
      <c r="C108" s="214">
        <v>0</v>
      </c>
      <c r="D108" s="215" t="s">
        <v>515</v>
      </c>
    </row>
    <row r="109" spans="1:4" ht="13.5" customHeight="1" thickBot="1" x14ac:dyDescent="0.25">
      <c r="A109" s="216"/>
      <c r="B109" s="217" t="s">
        <v>342</v>
      </c>
      <c r="C109" s="218">
        <v>0</v>
      </c>
      <c r="D109" s="219"/>
    </row>
    <row r="110" spans="1:4" ht="14.25" customHeight="1" x14ac:dyDescent="0.2">
      <c r="A110" s="220"/>
      <c r="B110" s="221"/>
      <c r="C110" s="222"/>
      <c r="D110" s="223"/>
    </row>
    <row r="111" spans="1:4" x14ac:dyDescent="0.2">
      <c r="A111" s="210" t="s">
        <v>469</v>
      </c>
      <c r="B111" s="181" t="s">
        <v>219</v>
      </c>
      <c r="C111" s="179"/>
      <c r="D111" s="211"/>
    </row>
    <row r="112" spans="1:4" ht="13.5" thickBot="1" x14ac:dyDescent="0.25">
      <c r="A112" s="212">
        <v>0</v>
      </c>
      <c r="B112" s="213" t="s">
        <v>418</v>
      </c>
      <c r="C112" s="214">
        <v>0</v>
      </c>
      <c r="D112" s="215" t="s">
        <v>515</v>
      </c>
    </row>
    <row r="113" spans="1:4" ht="13.5" customHeight="1" thickBot="1" x14ac:dyDescent="0.25">
      <c r="A113" s="216"/>
      <c r="B113" s="217" t="s">
        <v>342</v>
      </c>
      <c r="C113" s="218">
        <v>0</v>
      </c>
      <c r="D113" s="219"/>
    </row>
    <row r="114" spans="1:4" ht="14.25" customHeight="1" x14ac:dyDescent="0.2">
      <c r="A114" s="220"/>
      <c r="B114" s="221"/>
      <c r="C114" s="222"/>
      <c r="D114" s="223"/>
    </row>
    <row r="115" spans="1:4" x14ac:dyDescent="0.2">
      <c r="A115" s="210" t="s">
        <v>470</v>
      </c>
      <c r="B115" s="181" t="s">
        <v>230</v>
      </c>
      <c r="C115" s="179"/>
      <c r="D115" s="211"/>
    </row>
    <row r="116" spans="1:4" ht="13.5" thickBot="1" x14ac:dyDescent="0.25">
      <c r="A116" s="212">
        <v>0</v>
      </c>
      <c r="B116" s="213" t="s">
        <v>418</v>
      </c>
      <c r="C116" s="214">
        <v>0</v>
      </c>
      <c r="D116" s="215" t="s">
        <v>515</v>
      </c>
    </row>
    <row r="117" spans="1:4" ht="13.5" customHeight="1" thickBot="1" x14ac:dyDescent="0.25">
      <c r="A117" s="216"/>
      <c r="B117" s="217" t="s">
        <v>342</v>
      </c>
      <c r="C117" s="218">
        <v>0</v>
      </c>
      <c r="D117" s="219"/>
    </row>
    <row r="118" spans="1:4" ht="14.25" customHeight="1" x14ac:dyDescent="0.2">
      <c r="A118" s="220"/>
      <c r="B118" s="221"/>
      <c r="C118" s="222"/>
      <c r="D118" s="223"/>
    </row>
    <row r="119" spans="1:4" x14ac:dyDescent="0.2">
      <c r="A119" s="210" t="s">
        <v>474</v>
      </c>
      <c r="B119" s="181" t="s">
        <v>234</v>
      </c>
      <c r="C119" s="179"/>
      <c r="D119" s="211"/>
    </row>
    <row r="120" spans="1:4" ht="13.5" thickBot="1" x14ac:dyDescent="0.25">
      <c r="A120" s="212">
        <v>0</v>
      </c>
      <c r="B120" s="213" t="s">
        <v>418</v>
      </c>
      <c r="C120" s="214">
        <v>0</v>
      </c>
      <c r="D120" s="215" t="s">
        <v>515</v>
      </c>
    </row>
    <row r="121" spans="1:4" ht="13.5" customHeight="1" thickBot="1" x14ac:dyDescent="0.25">
      <c r="A121" s="216"/>
      <c r="B121" s="217" t="s">
        <v>342</v>
      </c>
      <c r="C121" s="218">
        <v>0</v>
      </c>
      <c r="D121" s="219"/>
    </row>
    <row r="122" spans="1:4" ht="14.25" customHeight="1" x14ac:dyDescent="0.2">
      <c r="A122" s="220"/>
      <c r="B122" s="221"/>
      <c r="C122" s="222"/>
      <c r="D122" s="223"/>
    </row>
    <row r="123" spans="1:4" x14ac:dyDescent="0.2">
      <c r="A123" s="210" t="s">
        <v>475</v>
      </c>
      <c r="B123" s="181" t="s">
        <v>243</v>
      </c>
      <c r="C123" s="179"/>
      <c r="D123" s="211"/>
    </row>
    <row r="124" spans="1:4" ht="13.5" thickBot="1" x14ac:dyDescent="0.25">
      <c r="A124" s="212">
        <v>0</v>
      </c>
      <c r="B124" s="213" t="s">
        <v>418</v>
      </c>
      <c r="C124" s="214">
        <v>0</v>
      </c>
      <c r="D124" s="215" t="s">
        <v>515</v>
      </c>
    </row>
    <row r="125" spans="1:4" ht="13.5" customHeight="1" thickBot="1" x14ac:dyDescent="0.25">
      <c r="A125" s="216"/>
      <c r="B125" s="217" t="s">
        <v>342</v>
      </c>
      <c r="C125" s="218">
        <v>0</v>
      </c>
      <c r="D125" s="219"/>
    </row>
    <row r="126" spans="1:4" ht="14.25" customHeight="1" x14ac:dyDescent="0.2">
      <c r="A126" s="220"/>
      <c r="B126" s="221"/>
      <c r="C126" s="222"/>
      <c r="D126" s="223"/>
    </row>
    <row r="127" spans="1:4" x14ac:dyDescent="0.2">
      <c r="A127" s="210" t="s">
        <v>476</v>
      </c>
      <c r="B127" s="181" t="s">
        <v>247</v>
      </c>
      <c r="C127" s="179"/>
      <c r="D127" s="211"/>
    </row>
    <row r="128" spans="1:4" ht="13.5" thickBot="1" x14ac:dyDescent="0.25">
      <c r="A128" s="212">
        <v>0</v>
      </c>
      <c r="B128" s="213" t="s">
        <v>418</v>
      </c>
      <c r="C128" s="214">
        <v>0</v>
      </c>
      <c r="D128" s="215" t="s">
        <v>515</v>
      </c>
    </row>
    <row r="129" spans="1:4" ht="13.5" customHeight="1" thickBot="1" x14ac:dyDescent="0.25">
      <c r="A129" s="216"/>
      <c r="B129" s="217" t="s">
        <v>342</v>
      </c>
      <c r="C129" s="218">
        <v>0</v>
      </c>
      <c r="D129" s="219"/>
    </row>
    <row r="130" spans="1:4" ht="14.25" customHeight="1" x14ac:dyDescent="0.2">
      <c r="A130" s="220"/>
      <c r="B130" s="221"/>
      <c r="C130" s="222"/>
      <c r="D130" s="223"/>
    </row>
    <row r="131" spans="1:4" x14ac:dyDescent="0.2">
      <c r="A131" s="210" t="s">
        <v>477</v>
      </c>
      <c r="B131" s="181" t="s">
        <v>254</v>
      </c>
      <c r="C131" s="179"/>
      <c r="D131" s="211"/>
    </row>
    <row r="132" spans="1:4" ht="13.5" thickBot="1" x14ac:dyDescent="0.25">
      <c r="A132" s="212">
        <v>0</v>
      </c>
      <c r="B132" s="213" t="s">
        <v>418</v>
      </c>
      <c r="C132" s="214">
        <v>0</v>
      </c>
      <c r="D132" s="215" t="s">
        <v>515</v>
      </c>
    </row>
    <row r="133" spans="1:4" ht="13.5" customHeight="1" thickBot="1" x14ac:dyDescent="0.25">
      <c r="A133" s="216"/>
      <c r="B133" s="217" t="s">
        <v>342</v>
      </c>
      <c r="C133" s="218">
        <v>0</v>
      </c>
      <c r="D133" s="219"/>
    </row>
    <row r="134" spans="1:4" ht="14.25" customHeight="1" x14ac:dyDescent="0.2">
      <c r="A134" s="220"/>
      <c r="B134" s="221"/>
      <c r="C134" s="222"/>
      <c r="D134" s="223"/>
    </row>
    <row r="135" spans="1:4" ht="25.5" x14ac:dyDescent="0.2">
      <c r="A135" s="210" t="s">
        <v>482</v>
      </c>
      <c r="B135" s="181" t="s">
        <v>260</v>
      </c>
      <c r="C135" s="179"/>
      <c r="D135" s="211"/>
    </row>
    <row r="136" spans="1:4" ht="13.5" thickBot="1" x14ac:dyDescent="0.25">
      <c r="A136" s="212">
        <v>0</v>
      </c>
      <c r="B136" s="213" t="s">
        <v>418</v>
      </c>
      <c r="C136" s="214">
        <v>0</v>
      </c>
      <c r="D136" s="215" t="s">
        <v>515</v>
      </c>
    </row>
    <row r="137" spans="1:4" ht="13.5" customHeight="1" thickBot="1" x14ac:dyDescent="0.25">
      <c r="A137" s="216"/>
      <c r="B137" s="217" t="s">
        <v>342</v>
      </c>
      <c r="C137" s="218">
        <v>0</v>
      </c>
      <c r="D137" s="219"/>
    </row>
    <row r="138" spans="1:4" ht="14.25" customHeight="1" x14ac:dyDescent="0.2">
      <c r="A138" s="220"/>
      <c r="B138" s="221"/>
      <c r="C138" s="222"/>
      <c r="D138" s="223"/>
    </row>
    <row r="139" spans="1:4" x14ac:dyDescent="0.2">
      <c r="A139" s="210" t="s">
        <v>483</v>
      </c>
      <c r="B139" s="181" t="s">
        <v>265</v>
      </c>
      <c r="C139" s="179"/>
      <c r="D139" s="211"/>
    </row>
    <row r="140" spans="1:4" ht="13.5" thickBot="1" x14ac:dyDescent="0.25">
      <c r="A140" s="212">
        <v>0</v>
      </c>
      <c r="B140" s="213" t="s">
        <v>418</v>
      </c>
      <c r="C140" s="214">
        <v>0</v>
      </c>
      <c r="D140" s="215" t="s">
        <v>515</v>
      </c>
    </row>
    <row r="141" spans="1:4" ht="13.5" customHeight="1" thickBot="1" x14ac:dyDescent="0.25">
      <c r="A141" s="216"/>
      <c r="B141" s="217" t="s">
        <v>342</v>
      </c>
      <c r="C141" s="218">
        <v>0</v>
      </c>
      <c r="D141" s="219"/>
    </row>
    <row r="142" spans="1:4" ht="14.25" customHeight="1" x14ac:dyDescent="0.2">
      <c r="A142" s="220"/>
      <c r="B142" s="221"/>
      <c r="C142" s="222"/>
      <c r="D142" s="223"/>
    </row>
    <row r="143" spans="1:4" x14ac:dyDescent="0.2">
      <c r="A143" s="210" t="s">
        <v>484</v>
      </c>
      <c r="B143" s="181" t="s">
        <v>273</v>
      </c>
      <c r="C143" s="179"/>
      <c r="D143" s="211"/>
    </row>
    <row r="144" spans="1:4" ht="13.5" thickBot="1" x14ac:dyDescent="0.25">
      <c r="A144" s="212">
        <v>0</v>
      </c>
      <c r="B144" s="213" t="s">
        <v>418</v>
      </c>
      <c r="C144" s="214">
        <v>0</v>
      </c>
      <c r="D144" s="215" t="s">
        <v>515</v>
      </c>
    </row>
    <row r="145" spans="1:4" ht="13.5" customHeight="1" thickBot="1" x14ac:dyDescent="0.25">
      <c r="A145" s="216"/>
      <c r="B145" s="217" t="s">
        <v>342</v>
      </c>
      <c r="C145" s="218">
        <v>0</v>
      </c>
      <c r="D145" s="219"/>
    </row>
    <row r="146" spans="1:4" ht="14.25" customHeight="1" x14ac:dyDescent="0.2">
      <c r="A146" s="220"/>
      <c r="B146" s="221"/>
      <c r="C146" s="222"/>
      <c r="D146" s="223"/>
    </row>
    <row r="147" spans="1:4" x14ac:dyDescent="0.2">
      <c r="A147" s="210" t="s">
        <v>485</v>
      </c>
      <c r="B147" s="181" t="s">
        <v>282</v>
      </c>
      <c r="C147" s="179"/>
      <c r="D147" s="211"/>
    </row>
    <row r="148" spans="1:4" ht="13.5" thickBot="1" x14ac:dyDescent="0.25">
      <c r="A148" s="212">
        <v>0</v>
      </c>
      <c r="B148" s="213" t="s">
        <v>418</v>
      </c>
      <c r="C148" s="214">
        <v>0</v>
      </c>
      <c r="D148" s="215" t="s">
        <v>515</v>
      </c>
    </row>
    <row r="149" spans="1:4" ht="13.5" customHeight="1" thickBot="1" x14ac:dyDescent="0.25">
      <c r="A149" s="216"/>
      <c r="B149" s="217" t="s">
        <v>342</v>
      </c>
      <c r="C149" s="218">
        <v>0</v>
      </c>
      <c r="D149" s="219"/>
    </row>
    <row r="150" spans="1:4" ht="14.25" customHeight="1" x14ac:dyDescent="0.2">
      <c r="A150" s="220"/>
      <c r="B150" s="221"/>
      <c r="C150" s="222"/>
      <c r="D150" s="223"/>
    </row>
    <row r="151" spans="1:4" x14ac:dyDescent="0.2">
      <c r="A151" s="210" t="s">
        <v>486</v>
      </c>
      <c r="B151" s="181" t="s">
        <v>286</v>
      </c>
      <c r="C151" s="179"/>
      <c r="D151" s="211"/>
    </row>
    <row r="152" spans="1:4" ht="13.5" thickBot="1" x14ac:dyDescent="0.25">
      <c r="A152" s="212">
        <v>0</v>
      </c>
      <c r="B152" s="213" t="s">
        <v>418</v>
      </c>
      <c r="C152" s="214">
        <v>0</v>
      </c>
      <c r="D152" s="215" t="s">
        <v>515</v>
      </c>
    </row>
    <row r="153" spans="1:4" ht="13.5" customHeight="1" thickBot="1" x14ac:dyDescent="0.25">
      <c r="A153" s="216"/>
      <c r="B153" s="217" t="s">
        <v>342</v>
      </c>
      <c r="C153" s="218">
        <v>0</v>
      </c>
      <c r="D153" s="219"/>
    </row>
    <row r="154" spans="1:4" ht="14.25" customHeight="1" x14ac:dyDescent="0.2">
      <c r="A154" s="220"/>
      <c r="B154" s="221"/>
      <c r="C154" s="222"/>
      <c r="D154" s="223"/>
    </row>
    <row r="155" spans="1:4" x14ac:dyDescent="0.2">
      <c r="A155" s="210" t="s">
        <v>487</v>
      </c>
      <c r="B155" s="181" t="s">
        <v>291</v>
      </c>
      <c r="C155" s="179"/>
      <c r="D155" s="211"/>
    </row>
    <row r="156" spans="1:4" ht="13.5" thickBot="1" x14ac:dyDescent="0.25">
      <c r="A156" s="212">
        <v>0</v>
      </c>
      <c r="B156" s="213" t="s">
        <v>418</v>
      </c>
      <c r="C156" s="214">
        <v>0</v>
      </c>
      <c r="D156" s="215" t="s">
        <v>515</v>
      </c>
    </row>
    <row r="157" spans="1:4" ht="13.5" customHeight="1" thickBot="1" x14ac:dyDescent="0.25">
      <c r="A157" s="216"/>
      <c r="B157" s="217" t="s">
        <v>342</v>
      </c>
      <c r="C157" s="218">
        <v>0</v>
      </c>
      <c r="D157" s="219"/>
    </row>
    <row r="158" spans="1:4" ht="14.25" customHeight="1" x14ac:dyDescent="0.2">
      <c r="A158" s="220"/>
      <c r="B158" s="221"/>
      <c r="C158" s="222"/>
      <c r="D158" s="223"/>
    </row>
    <row r="159" spans="1:4" x14ac:dyDescent="0.2">
      <c r="A159" s="210" t="s">
        <v>489</v>
      </c>
      <c r="B159" s="181" t="s">
        <v>298</v>
      </c>
      <c r="C159" s="179"/>
      <c r="D159" s="211"/>
    </row>
    <row r="160" spans="1:4" ht="13.5" thickBot="1" x14ac:dyDescent="0.25">
      <c r="A160" s="212">
        <v>0</v>
      </c>
      <c r="B160" s="213" t="s">
        <v>418</v>
      </c>
      <c r="C160" s="214">
        <v>0</v>
      </c>
      <c r="D160" s="215" t="s">
        <v>515</v>
      </c>
    </row>
    <row r="161" spans="1:4" ht="13.5" customHeight="1" thickBot="1" x14ac:dyDescent="0.25">
      <c r="A161" s="216"/>
      <c r="B161" s="217" t="s">
        <v>342</v>
      </c>
      <c r="C161" s="218">
        <v>0</v>
      </c>
      <c r="D161" s="219"/>
    </row>
    <row r="162" spans="1:4" ht="14.25" customHeight="1" x14ac:dyDescent="0.2">
      <c r="A162" s="220"/>
      <c r="B162" s="221"/>
      <c r="C162" s="222"/>
      <c r="D162" s="223"/>
    </row>
    <row r="163" spans="1:4" x14ac:dyDescent="0.2">
      <c r="A163" s="210" t="s">
        <v>491</v>
      </c>
      <c r="B163" s="181" t="s">
        <v>302</v>
      </c>
      <c r="C163" s="179"/>
      <c r="D163" s="211"/>
    </row>
    <row r="164" spans="1:4" ht="13.5" thickBot="1" x14ac:dyDescent="0.25">
      <c r="A164" s="212">
        <v>0</v>
      </c>
      <c r="B164" s="213" t="s">
        <v>418</v>
      </c>
      <c r="C164" s="214">
        <v>0</v>
      </c>
      <c r="D164" s="215" t="s">
        <v>515</v>
      </c>
    </row>
    <row r="165" spans="1:4" ht="13.5" customHeight="1" thickBot="1" x14ac:dyDescent="0.25">
      <c r="A165" s="216"/>
      <c r="B165" s="217" t="s">
        <v>342</v>
      </c>
      <c r="C165" s="218">
        <v>0</v>
      </c>
      <c r="D165" s="219"/>
    </row>
    <row r="166" spans="1:4" ht="14.25" customHeight="1" x14ac:dyDescent="0.2">
      <c r="A166" s="220"/>
      <c r="B166" s="221"/>
      <c r="C166" s="222"/>
      <c r="D166" s="223"/>
    </row>
    <row r="167" spans="1:4" x14ac:dyDescent="0.2">
      <c r="A167" s="210" t="s">
        <v>492</v>
      </c>
      <c r="B167" s="181" t="s">
        <v>304</v>
      </c>
      <c r="C167" s="179"/>
      <c r="D167" s="211"/>
    </row>
    <row r="168" spans="1:4" ht="13.5" thickBot="1" x14ac:dyDescent="0.25">
      <c r="A168" s="212">
        <v>0</v>
      </c>
      <c r="B168" s="213" t="s">
        <v>418</v>
      </c>
      <c r="C168" s="214">
        <v>0</v>
      </c>
      <c r="D168" s="215" t="s">
        <v>515</v>
      </c>
    </row>
    <row r="169" spans="1:4" ht="13.5" customHeight="1" thickBot="1" x14ac:dyDescent="0.25">
      <c r="A169" s="216"/>
      <c r="B169" s="217" t="s">
        <v>342</v>
      </c>
      <c r="C169" s="218">
        <v>0</v>
      </c>
      <c r="D169" s="219"/>
    </row>
    <row r="170" spans="1:4" ht="14.25" customHeight="1" x14ac:dyDescent="0.2">
      <c r="A170" s="220"/>
      <c r="B170" s="221"/>
      <c r="C170" s="222"/>
      <c r="D170" s="223"/>
    </row>
    <row r="171" spans="1:4" x14ac:dyDescent="0.2">
      <c r="A171" s="210" t="s">
        <v>493</v>
      </c>
      <c r="B171" s="181" t="s">
        <v>307</v>
      </c>
      <c r="C171" s="179"/>
      <c r="D171" s="211"/>
    </row>
    <row r="172" spans="1:4" ht="13.5" thickBot="1" x14ac:dyDescent="0.25">
      <c r="A172" s="212">
        <v>0</v>
      </c>
      <c r="B172" s="213" t="s">
        <v>418</v>
      </c>
      <c r="C172" s="214">
        <v>0</v>
      </c>
      <c r="D172" s="215" t="s">
        <v>515</v>
      </c>
    </row>
    <row r="173" spans="1:4" ht="13.5" customHeight="1" thickBot="1" x14ac:dyDescent="0.25">
      <c r="A173" s="216"/>
      <c r="B173" s="217" t="s">
        <v>342</v>
      </c>
      <c r="C173" s="218">
        <v>0</v>
      </c>
      <c r="D173" s="219"/>
    </row>
    <row r="174" spans="1:4" ht="14.25" customHeight="1" x14ac:dyDescent="0.2">
      <c r="A174" s="220"/>
      <c r="B174" s="221"/>
      <c r="C174" s="222"/>
      <c r="D174" s="223"/>
    </row>
    <row r="175" spans="1:4" x14ac:dyDescent="0.2">
      <c r="A175" s="210" t="s">
        <v>494</v>
      </c>
      <c r="B175" s="181" t="s">
        <v>311</v>
      </c>
      <c r="C175" s="179"/>
      <c r="D175" s="211"/>
    </row>
    <row r="176" spans="1:4" ht="13.5" thickBot="1" x14ac:dyDescent="0.25">
      <c r="A176" s="212">
        <v>0</v>
      </c>
      <c r="B176" s="213" t="s">
        <v>418</v>
      </c>
      <c r="C176" s="214">
        <v>0</v>
      </c>
      <c r="D176" s="215" t="s">
        <v>515</v>
      </c>
    </row>
    <row r="177" spans="1:4" ht="13.5" customHeight="1" thickBot="1" x14ac:dyDescent="0.25">
      <c r="A177" s="216"/>
      <c r="B177" s="217" t="s">
        <v>342</v>
      </c>
      <c r="C177" s="218">
        <v>0</v>
      </c>
      <c r="D177" s="219"/>
    </row>
    <row r="178" spans="1:4" ht="14.25" customHeight="1" x14ac:dyDescent="0.2">
      <c r="A178" s="220"/>
      <c r="B178" s="221"/>
      <c r="C178" s="222"/>
      <c r="D178" s="223"/>
    </row>
    <row r="179" spans="1:4" x14ac:dyDescent="0.2">
      <c r="A179" s="210" t="s">
        <v>495</v>
      </c>
      <c r="B179" s="181" t="s">
        <v>317</v>
      </c>
      <c r="C179" s="179"/>
      <c r="D179" s="211"/>
    </row>
    <row r="180" spans="1:4" ht="13.5" thickBot="1" x14ac:dyDescent="0.25">
      <c r="A180" s="212">
        <v>0</v>
      </c>
      <c r="B180" s="213" t="s">
        <v>418</v>
      </c>
      <c r="C180" s="214">
        <v>0</v>
      </c>
      <c r="D180" s="215" t="s">
        <v>515</v>
      </c>
    </row>
    <row r="181" spans="1:4" ht="13.5" customHeight="1" thickBot="1" x14ac:dyDescent="0.25">
      <c r="A181" s="216"/>
      <c r="B181" s="217" t="s">
        <v>342</v>
      </c>
      <c r="C181" s="218">
        <v>0</v>
      </c>
      <c r="D181" s="219"/>
    </row>
    <row r="182" spans="1:4" ht="14.25" customHeight="1" x14ac:dyDescent="0.2">
      <c r="A182" s="220"/>
      <c r="B182" s="221"/>
      <c r="C182" s="222"/>
      <c r="D182" s="223"/>
    </row>
    <row r="183" spans="1:4" x14ac:dyDescent="0.2">
      <c r="A183" s="210" t="s">
        <v>496</v>
      </c>
      <c r="B183" s="181" t="s">
        <v>321</v>
      </c>
      <c r="C183" s="179"/>
      <c r="D183" s="211"/>
    </row>
    <row r="184" spans="1:4" ht="13.5" thickBot="1" x14ac:dyDescent="0.25">
      <c r="A184" s="212">
        <v>0</v>
      </c>
      <c r="B184" s="213" t="s">
        <v>418</v>
      </c>
      <c r="C184" s="214">
        <v>0</v>
      </c>
      <c r="D184" s="215" t="s">
        <v>515</v>
      </c>
    </row>
    <row r="185" spans="1:4" ht="13.5" customHeight="1" thickBot="1" x14ac:dyDescent="0.25">
      <c r="A185" s="216"/>
      <c r="B185" s="217" t="s">
        <v>342</v>
      </c>
      <c r="C185" s="218">
        <v>0</v>
      </c>
      <c r="D185" s="219"/>
    </row>
    <row r="186" spans="1:4" ht="14.25" customHeight="1" x14ac:dyDescent="0.2">
      <c r="A186" s="220"/>
      <c r="B186" s="221"/>
      <c r="C186" s="222"/>
      <c r="D186" s="223"/>
    </row>
    <row r="187" spans="1:4" ht="13.5" customHeight="1" thickBot="1" x14ac:dyDescent="0.25">
      <c r="A187" s="224"/>
      <c r="B187" s="225" t="s">
        <v>497</v>
      </c>
      <c r="C187" s="226">
        <f>+C185+C181+C177+C173+C169+C165+C161+C157+C153+C149+C145+C141+C137+C133+C129+C125+C121+C117+C113+C109+C105+C101+C97+C93+C89+C85+C81+C77+C73+C69+C65+C61+C57+C53+C49+C45+C41+C37+C33+C29+C25+C21+C17+C13</f>
        <v>0</v>
      </c>
      <c r="D187"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REPORTING&amp;RTHE HOSPITAL OF CENTRAL CONNECTICUT</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6" zoomScaleNormal="100"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0"/>
      <c r="C1" s="480"/>
      <c r="D1" s="480"/>
    </row>
    <row r="2" spans="1:6" s="229" customFormat="1" x14ac:dyDescent="0.2">
      <c r="A2" s="481" t="s">
        <v>0</v>
      </c>
      <c r="B2" s="481"/>
      <c r="C2" s="481"/>
      <c r="D2" s="481"/>
      <c r="E2" s="481"/>
      <c r="F2" s="481"/>
    </row>
    <row r="3" spans="1:6" s="229" customFormat="1" x14ac:dyDescent="0.2">
      <c r="A3" s="481" t="s">
        <v>1</v>
      </c>
      <c r="B3" s="481"/>
      <c r="C3" s="481"/>
      <c r="D3" s="481"/>
      <c r="E3" s="481"/>
      <c r="F3" s="481"/>
    </row>
    <row r="4" spans="1:6" s="229" customFormat="1" x14ac:dyDescent="0.2">
      <c r="A4" s="481" t="s">
        <v>325</v>
      </c>
      <c r="B4" s="481"/>
      <c r="C4" s="481"/>
      <c r="D4" s="481"/>
      <c r="E4" s="481"/>
      <c r="F4" s="481"/>
    </row>
    <row r="5" spans="1:6" s="229" customFormat="1" x14ac:dyDescent="0.2">
      <c r="A5" s="481" t="s">
        <v>516</v>
      </c>
      <c r="B5" s="481"/>
      <c r="C5" s="481"/>
      <c r="D5" s="481"/>
      <c r="E5" s="481"/>
      <c r="F5" s="481"/>
    </row>
    <row r="6" spans="1:6" s="229" customFormat="1" x14ac:dyDescent="0.2">
      <c r="A6" s="481" t="s">
        <v>517</v>
      </c>
      <c r="B6" s="481"/>
      <c r="C6" s="481"/>
      <c r="D6" s="481"/>
      <c r="E6" s="481"/>
      <c r="F6" s="481"/>
    </row>
    <row r="7" spans="1:6" s="229" customFormat="1" ht="13.5" customHeight="1" thickBot="1" x14ac:dyDescent="0.25">
      <c r="B7" s="479"/>
      <c r="C7" s="479"/>
      <c r="D7" s="479"/>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518</v>
      </c>
      <c r="D9" s="238" t="s">
        <v>519</v>
      </c>
      <c r="E9" s="239" t="s">
        <v>520</v>
      </c>
      <c r="F9" s="240" t="s">
        <v>521</v>
      </c>
    </row>
    <row r="10" spans="1:6" x14ac:dyDescent="0.2">
      <c r="A10" s="242"/>
      <c r="B10" s="243"/>
      <c r="C10" s="244"/>
      <c r="D10" s="245"/>
      <c r="E10" s="179"/>
      <c r="F10" s="178"/>
    </row>
    <row r="11" spans="1:6" ht="17.25" customHeight="1" thickBot="1" x14ac:dyDescent="0.25">
      <c r="A11" s="172" t="s">
        <v>336</v>
      </c>
      <c r="B11" s="246" t="s">
        <v>522</v>
      </c>
      <c r="C11" s="247"/>
      <c r="D11" s="247"/>
      <c r="E11" s="247"/>
      <c r="F11" s="248"/>
    </row>
    <row r="12" spans="1:6" ht="15.75" customHeight="1" x14ac:dyDescent="0.2">
      <c r="A12" s="249"/>
      <c r="B12" s="250" t="s">
        <v>523</v>
      </c>
      <c r="C12" s="251">
        <v>0</v>
      </c>
      <c r="D12" s="251">
        <v>0</v>
      </c>
      <c r="E12" s="251">
        <f t="shared" ref="E12:E18" si="0">D12-C12</f>
        <v>0</v>
      </c>
      <c r="F12" s="252">
        <f t="shared" ref="F12:F18" si="1">IF(C12=0,0,E12/C12)</f>
        <v>0</v>
      </c>
    </row>
    <row r="13" spans="1:6" x14ac:dyDescent="0.2">
      <c r="A13" s="253">
        <v>1</v>
      </c>
      <c r="B13" s="254" t="s">
        <v>524</v>
      </c>
      <c r="C13" s="255">
        <v>0</v>
      </c>
      <c r="D13" s="255">
        <v>0</v>
      </c>
      <c r="E13" s="255">
        <f t="shared" si="0"/>
        <v>0</v>
      </c>
      <c r="F13" s="256">
        <f t="shared" si="1"/>
        <v>0</v>
      </c>
    </row>
    <row r="14" spans="1:6" x14ac:dyDescent="0.2">
      <c r="A14" s="253">
        <v>2</v>
      </c>
      <c r="B14" s="254" t="s">
        <v>525</v>
      </c>
      <c r="C14" s="255">
        <v>0</v>
      </c>
      <c r="D14" s="255">
        <v>0</v>
      </c>
      <c r="E14" s="255">
        <f t="shared" si="0"/>
        <v>0</v>
      </c>
      <c r="F14" s="256">
        <f t="shared" si="1"/>
        <v>0</v>
      </c>
    </row>
    <row r="15" spans="1:6" x14ac:dyDescent="0.2">
      <c r="A15" s="253">
        <v>3</v>
      </c>
      <c r="B15" s="254" t="s">
        <v>526</v>
      </c>
      <c r="C15" s="255">
        <v>0</v>
      </c>
      <c r="D15" s="255">
        <v>0</v>
      </c>
      <c r="E15" s="255">
        <f t="shared" si="0"/>
        <v>0</v>
      </c>
      <c r="F15" s="256">
        <f t="shared" si="1"/>
        <v>0</v>
      </c>
    </row>
    <row r="16" spans="1:6" x14ac:dyDescent="0.2">
      <c r="A16" s="253">
        <v>4</v>
      </c>
      <c r="B16" s="254" t="s">
        <v>527</v>
      </c>
      <c r="C16" s="255">
        <v>0</v>
      </c>
      <c r="D16" s="255">
        <v>0</v>
      </c>
      <c r="E16" s="255">
        <f t="shared" si="0"/>
        <v>0</v>
      </c>
      <c r="F16" s="256">
        <f t="shared" si="1"/>
        <v>0</v>
      </c>
    </row>
    <row r="17" spans="1:6" x14ac:dyDescent="0.2">
      <c r="A17" s="257"/>
      <c r="B17" s="258" t="s">
        <v>528</v>
      </c>
      <c r="C17" s="259">
        <f>C12+(C13+C14-C15+C16)</f>
        <v>0</v>
      </c>
      <c r="D17" s="259">
        <f>D12+(D13+D14-D15+D16)</f>
        <v>0</v>
      </c>
      <c r="E17" s="259">
        <f t="shared" si="0"/>
        <v>0</v>
      </c>
      <c r="F17" s="260">
        <f t="shared" si="1"/>
        <v>0</v>
      </c>
    </row>
    <row r="18" spans="1:6" x14ac:dyDescent="0.2">
      <c r="A18" s="261">
        <v>5</v>
      </c>
      <c r="B18" s="262" t="s">
        <v>529</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343</v>
      </c>
      <c r="B20" s="246" t="s">
        <v>530</v>
      </c>
      <c r="C20" s="247"/>
      <c r="D20" s="247"/>
      <c r="E20" s="247"/>
      <c r="F20" s="248"/>
    </row>
    <row r="21" spans="1:6" ht="15.75" customHeight="1" x14ac:dyDescent="0.2">
      <c r="A21" s="249"/>
      <c r="B21" s="250" t="s">
        <v>523</v>
      </c>
      <c r="C21" s="251">
        <v>1242518.6399999999</v>
      </c>
      <c r="D21" s="251">
        <v>1202033.24</v>
      </c>
      <c r="E21" s="251">
        <f t="shared" ref="E21:E27" si="2">D21-C21</f>
        <v>-40485.399999999907</v>
      </c>
      <c r="F21" s="252">
        <f t="shared" ref="F21:F27" si="3">IF(C21=0,0,E21/C21)</f>
        <v>-3.2583334122053824E-2</v>
      </c>
    </row>
    <row r="22" spans="1:6" x14ac:dyDescent="0.2">
      <c r="A22" s="253">
        <v>1</v>
      </c>
      <c r="B22" s="254" t="s">
        <v>524</v>
      </c>
      <c r="C22" s="255">
        <v>0</v>
      </c>
      <c r="D22" s="255">
        <v>0</v>
      </c>
      <c r="E22" s="255">
        <f t="shared" si="2"/>
        <v>0</v>
      </c>
      <c r="F22" s="256">
        <f t="shared" si="3"/>
        <v>0</v>
      </c>
    </row>
    <row r="23" spans="1:6" x14ac:dyDescent="0.2">
      <c r="A23" s="253">
        <v>2</v>
      </c>
      <c r="B23" s="254" t="s">
        <v>525</v>
      </c>
      <c r="C23" s="255">
        <v>105783.58</v>
      </c>
      <c r="D23" s="255">
        <v>26006</v>
      </c>
      <c r="E23" s="255">
        <f t="shared" si="2"/>
        <v>-79777.58</v>
      </c>
      <c r="F23" s="256">
        <f t="shared" si="3"/>
        <v>-0.75415844311565183</v>
      </c>
    </row>
    <row r="24" spans="1:6" x14ac:dyDescent="0.2">
      <c r="A24" s="253">
        <v>3</v>
      </c>
      <c r="B24" s="254" t="s">
        <v>526</v>
      </c>
      <c r="C24" s="255">
        <v>0</v>
      </c>
      <c r="D24" s="255">
        <v>0</v>
      </c>
      <c r="E24" s="255">
        <f t="shared" si="2"/>
        <v>0</v>
      </c>
      <c r="F24" s="256">
        <f t="shared" si="3"/>
        <v>0</v>
      </c>
    </row>
    <row r="25" spans="1:6" x14ac:dyDescent="0.2">
      <c r="A25" s="253">
        <v>4</v>
      </c>
      <c r="B25" s="254" t="s">
        <v>527</v>
      </c>
      <c r="C25" s="255">
        <v>-146268.98000000001</v>
      </c>
      <c r="D25" s="255">
        <v>132628.57</v>
      </c>
      <c r="E25" s="255">
        <f t="shared" si="2"/>
        <v>278897.55000000005</v>
      </c>
      <c r="F25" s="256">
        <f t="shared" si="3"/>
        <v>-1.9067443418283223</v>
      </c>
    </row>
    <row r="26" spans="1:6" x14ac:dyDescent="0.2">
      <c r="A26" s="257"/>
      <c r="B26" s="258" t="s">
        <v>528</v>
      </c>
      <c r="C26" s="259">
        <f>C21+(C22+C23-C24+C25)</f>
        <v>1202033.24</v>
      </c>
      <c r="D26" s="259">
        <f>D21+(D22+D23-D24+D25)</f>
        <v>1360667.81</v>
      </c>
      <c r="E26" s="259">
        <f t="shared" si="2"/>
        <v>158634.57000000007</v>
      </c>
      <c r="F26" s="260">
        <f t="shared" si="3"/>
        <v>0.13197186626885632</v>
      </c>
    </row>
    <row r="27" spans="1:6" x14ac:dyDescent="0.2">
      <c r="A27" s="261">
        <v>5</v>
      </c>
      <c r="B27" s="262" t="s">
        <v>529</v>
      </c>
      <c r="C27" s="263">
        <v>20000</v>
      </c>
      <c r="D27" s="263">
        <v>20000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344</v>
      </c>
      <c r="B29" s="246" t="s">
        <v>531</v>
      </c>
      <c r="C29" s="247"/>
      <c r="D29" s="247"/>
      <c r="E29" s="247"/>
      <c r="F29" s="248"/>
    </row>
    <row r="30" spans="1:6" ht="15.75" customHeight="1" x14ac:dyDescent="0.2">
      <c r="A30" s="249"/>
      <c r="B30" s="250" t="s">
        <v>523</v>
      </c>
      <c r="C30" s="251">
        <v>0</v>
      </c>
      <c r="D30" s="251">
        <v>0</v>
      </c>
      <c r="E30" s="251">
        <f t="shared" ref="E30:E36" si="4">D30-C30</f>
        <v>0</v>
      </c>
      <c r="F30" s="252">
        <f t="shared" ref="F30:F36" si="5">IF(C30=0,0,E30/C30)</f>
        <v>0</v>
      </c>
    </row>
    <row r="31" spans="1:6" x14ac:dyDescent="0.2">
      <c r="A31" s="253">
        <v>1</v>
      </c>
      <c r="B31" s="254" t="s">
        <v>524</v>
      </c>
      <c r="C31" s="255">
        <v>0</v>
      </c>
      <c r="D31" s="255">
        <v>0</v>
      </c>
      <c r="E31" s="255">
        <f t="shared" si="4"/>
        <v>0</v>
      </c>
      <c r="F31" s="256">
        <f t="shared" si="5"/>
        <v>0</v>
      </c>
    </row>
    <row r="32" spans="1:6" x14ac:dyDescent="0.2">
      <c r="A32" s="253">
        <v>2</v>
      </c>
      <c r="B32" s="254" t="s">
        <v>525</v>
      </c>
      <c r="C32" s="255">
        <v>0</v>
      </c>
      <c r="D32" s="255">
        <v>0</v>
      </c>
      <c r="E32" s="255">
        <f t="shared" si="4"/>
        <v>0</v>
      </c>
      <c r="F32" s="256">
        <f t="shared" si="5"/>
        <v>0</v>
      </c>
    </row>
    <row r="33" spans="1:6" x14ac:dyDescent="0.2">
      <c r="A33" s="253">
        <v>3</v>
      </c>
      <c r="B33" s="254" t="s">
        <v>526</v>
      </c>
      <c r="C33" s="255">
        <v>0</v>
      </c>
      <c r="D33" s="255">
        <v>0</v>
      </c>
      <c r="E33" s="255">
        <f t="shared" si="4"/>
        <v>0</v>
      </c>
      <c r="F33" s="256">
        <f t="shared" si="5"/>
        <v>0</v>
      </c>
    </row>
    <row r="34" spans="1:6" x14ac:dyDescent="0.2">
      <c r="A34" s="253">
        <v>4</v>
      </c>
      <c r="B34" s="254" t="s">
        <v>527</v>
      </c>
      <c r="C34" s="255">
        <v>0</v>
      </c>
      <c r="D34" s="255">
        <v>0</v>
      </c>
      <c r="E34" s="255">
        <f t="shared" si="4"/>
        <v>0</v>
      </c>
      <c r="F34" s="256">
        <f t="shared" si="5"/>
        <v>0</v>
      </c>
    </row>
    <row r="35" spans="1:6" x14ac:dyDescent="0.2">
      <c r="A35" s="257"/>
      <c r="B35" s="258" t="s">
        <v>528</v>
      </c>
      <c r="C35" s="259">
        <f>C30+(C31+C32-C33+C34)</f>
        <v>0</v>
      </c>
      <c r="D35" s="259">
        <f>D30+(D31+D32-D33+D34)</f>
        <v>0</v>
      </c>
      <c r="E35" s="259">
        <f t="shared" si="4"/>
        <v>0</v>
      </c>
      <c r="F35" s="260">
        <f t="shared" si="5"/>
        <v>0</v>
      </c>
    </row>
    <row r="36" spans="1:6" x14ac:dyDescent="0.2">
      <c r="A36" s="261">
        <v>5</v>
      </c>
      <c r="B36" s="262" t="s">
        <v>529</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REPORTING&amp;R&amp;10THE HOSPITAL OF CENTRAL CONNECTICUT</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75" zoomScaleNormal="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7" t="s">
        <v>0</v>
      </c>
      <c r="B1" s="488"/>
      <c r="C1" s="489"/>
    </row>
    <row r="2" spans="1:4" ht="12.75" customHeight="1" x14ac:dyDescent="0.25">
      <c r="A2" s="487" t="s">
        <v>1</v>
      </c>
      <c r="B2" s="488"/>
      <c r="C2" s="489"/>
    </row>
    <row r="3" spans="1:4" ht="12.75" customHeight="1" x14ac:dyDescent="0.25">
      <c r="A3" s="487" t="s">
        <v>2</v>
      </c>
      <c r="B3" s="488"/>
      <c r="C3" s="489"/>
    </row>
    <row r="4" spans="1:4" ht="12.75" customHeight="1" x14ac:dyDescent="0.25">
      <c r="A4" s="487" t="s">
        <v>532</v>
      </c>
      <c r="B4" s="488"/>
      <c r="C4" s="489"/>
    </row>
    <row r="5" spans="1:4" ht="12.75" customHeight="1" thickBot="1" x14ac:dyDescent="0.3">
      <c r="A5" s="490"/>
      <c r="B5" s="491"/>
      <c r="C5" s="492"/>
    </row>
    <row r="6" spans="1:4" ht="15.75" customHeight="1" thickBot="1" x14ac:dyDescent="0.3">
      <c r="A6" s="493" t="s">
        <v>533</v>
      </c>
      <c r="B6" s="494"/>
      <c r="C6" s="495"/>
    </row>
    <row r="7" spans="1:4" ht="15.75" customHeight="1" thickBot="1" x14ac:dyDescent="0.3">
      <c r="A7" s="271">
        <v>-1</v>
      </c>
      <c r="B7" s="272">
        <v>-2</v>
      </c>
      <c r="C7" s="272">
        <v>-3</v>
      </c>
    </row>
    <row r="8" spans="1:4" ht="16.5" thickBot="1" x14ac:dyDescent="0.3">
      <c r="A8" s="273" t="s">
        <v>534</v>
      </c>
      <c r="B8" s="274" t="s">
        <v>535</v>
      </c>
      <c r="C8" s="275" t="s">
        <v>536</v>
      </c>
    </row>
    <row r="9" spans="1:4" s="277" customFormat="1" ht="12.75" customHeight="1" thickBot="1" x14ac:dyDescent="0.3">
      <c r="A9" s="482" t="s">
        <v>537</v>
      </c>
      <c r="B9" s="483"/>
      <c r="C9" s="276">
        <v>1124</v>
      </c>
    </row>
    <row r="10" spans="1:4" s="277" customFormat="1" ht="15.75" customHeight="1" thickBot="1" x14ac:dyDescent="0.3">
      <c r="A10" s="484"/>
      <c r="B10" s="485"/>
      <c r="C10" s="486"/>
      <c r="D10" s="278"/>
    </row>
    <row r="11" spans="1:4" ht="15.75" customHeight="1" thickBot="1" x14ac:dyDescent="0.3">
      <c r="A11" s="279"/>
      <c r="B11" s="280" t="s">
        <v>538</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4" orientation="portrait" errors="blank" horizontalDpi="1200" verticalDpi="1200" r:id="rId1"/>
  <headerFooter>
    <oddHeader>&amp;LOFFICE OF HEALTH CARE ACCESS&amp;CANNUAL REPORTING&amp;RTHE HOSPITAL OF CENTRAL CONNECTICUT</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75" zoomScaleNormal="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509"/>
      <c r="B1" s="510"/>
      <c r="C1" s="510"/>
      <c r="D1" s="510"/>
      <c r="E1" s="510"/>
      <c r="F1" s="511"/>
    </row>
    <row r="2" spans="1:6" s="283" customFormat="1" ht="15.75" customHeight="1" x14ac:dyDescent="0.25">
      <c r="A2" s="487" t="s">
        <v>0</v>
      </c>
      <c r="B2" s="488"/>
      <c r="C2" s="488"/>
      <c r="D2" s="488"/>
      <c r="E2" s="488"/>
      <c r="F2" s="489"/>
    </row>
    <row r="3" spans="1:6" s="283" customFormat="1" ht="12.75" customHeight="1" x14ac:dyDescent="0.25">
      <c r="A3" s="487" t="s">
        <v>1</v>
      </c>
      <c r="B3" s="488"/>
      <c r="C3" s="488"/>
      <c r="D3" s="488"/>
      <c r="E3" s="488"/>
      <c r="F3" s="489"/>
    </row>
    <row r="4" spans="1:6" s="283" customFormat="1" x14ac:dyDescent="0.25">
      <c r="A4" s="487" t="s">
        <v>325</v>
      </c>
      <c r="B4" s="488"/>
      <c r="C4" s="488"/>
      <c r="D4" s="488"/>
      <c r="E4" s="488"/>
      <c r="F4" s="489"/>
    </row>
    <row r="5" spans="1:6" x14ac:dyDescent="0.25">
      <c r="A5" s="487" t="s">
        <v>539</v>
      </c>
      <c r="B5" s="488"/>
      <c r="C5" s="488"/>
      <c r="D5" s="488"/>
      <c r="E5" s="488"/>
      <c r="F5" s="489"/>
    </row>
    <row r="6" spans="1:6" ht="16.5" customHeight="1" thickBot="1" x14ac:dyDescent="0.3">
      <c r="A6" s="496"/>
      <c r="B6" s="497"/>
      <c r="C6" s="497"/>
      <c r="D6" s="497"/>
      <c r="E6" s="497"/>
      <c r="F6" s="498"/>
    </row>
    <row r="7" spans="1:6" ht="16.5" customHeight="1" thickBot="1" x14ac:dyDescent="0.3">
      <c r="A7" s="503" t="s">
        <v>540</v>
      </c>
      <c r="B7" s="504"/>
      <c r="C7" s="504"/>
      <c r="D7" s="504"/>
      <c r="E7" s="504"/>
      <c r="F7" s="504"/>
    </row>
    <row r="8" spans="1:6" ht="14.25" customHeight="1" x14ac:dyDescent="0.25">
      <c r="A8" s="284">
        <v>-1</v>
      </c>
      <c r="B8" s="285">
        <v>-2</v>
      </c>
      <c r="C8" s="285">
        <v>-3</v>
      </c>
      <c r="D8" s="285">
        <v>-4</v>
      </c>
      <c r="E8" s="285">
        <v>-5</v>
      </c>
      <c r="F8" s="286">
        <v>-6</v>
      </c>
    </row>
    <row r="9" spans="1:6" ht="30.75" customHeight="1" thickBot="1" x14ac:dyDescent="0.3">
      <c r="A9" s="287" t="s">
        <v>541</v>
      </c>
      <c r="B9" s="288" t="s">
        <v>542</v>
      </c>
      <c r="C9" s="289" t="s">
        <v>543</v>
      </c>
      <c r="D9" s="289" t="s">
        <v>544</v>
      </c>
      <c r="E9" s="289" t="s">
        <v>545</v>
      </c>
      <c r="F9" s="290" t="s">
        <v>546</v>
      </c>
    </row>
    <row r="10" spans="1:6" x14ac:dyDescent="0.25">
      <c r="A10" s="291"/>
      <c r="B10" s="292"/>
      <c r="C10" s="293"/>
      <c r="D10" s="293"/>
      <c r="E10" s="293"/>
      <c r="F10" s="294"/>
    </row>
    <row r="11" spans="1:6" x14ac:dyDescent="0.25">
      <c r="A11" s="295" t="s">
        <v>329</v>
      </c>
      <c r="B11" s="505" t="s">
        <v>547</v>
      </c>
      <c r="C11" s="506"/>
      <c r="D11" s="506"/>
      <c r="E11" s="506"/>
      <c r="F11" s="506"/>
    </row>
    <row r="12" spans="1:6" x14ac:dyDescent="0.25">
      <c r="A12" s="499"/>
      <c r="B12" s="500"/>
      <c r="C12" s="500"/>
      <c r="D12" s="500"/>
      <c r="E12" s="500"/>
      <c r="F12" s="500"/>
    </row>
    <row r="13" spans="1:6" x14ac:dyDescent="0.25">
      <c r="A13" s="295" t="s">
        <v>330</v>
      </c>
      <c r="B13" s="507" t="s">
        <v>548</v>
      </c>
      <c r="C13" s="508"/>
      <c r="D13" s="508"/>
      <c r="E13" s="508"/>
      <c r="F13" s="508"/>
    </row>
    <row r="14" spans="1:6" x14ac:dyDescent="0.25">
      <c r="A14" s="499"/>
      <c r="B14" s="500"/>
      <c r="C14" s="500"/>
      <c r="D14" s="500"/>
      <c r="E14" s="500"/>
      <c r="F14" s="500"/>
    </row>
    <row r="15" spans="1:6" x14ac:dyDescent="0.25">
      <c r="A15" s="295" t="s">
        <v>391</v>
      </c>
      <c r="B15" s="507" t="s">
        <v>549</v>
      </c>
      <c r="C15" s="508"/>
      <c r="D15" s="508"/>
      <c r="E15" s="508"/>
      <c r="F15" s="508"/>
    </row>
    <row r="16" spans="1:6" x14ac:dyDescent="0.25">
      <c r="A16" s="499"/>
      <c r="B16" s="500"/>
      <c r="C16" s="500"/>
      <c r="D16" s="500"/>
      <c r="E16" s="500"/>
      <c r="F16" s="500"/>
    </row>
    <row r="17" spans="1:6" x14ac:dyDescent="0.25">
      <c r="A17" s="295" t="s">
        <v>550</v>
      </c>
      <c r="B17" s="501" t="s">
        <v>551</v>
      </c>
      <c r="C17" s="501"/>
      <c r="D17" s="501"/>
      <c r="E17" s="501"/>
      <c r="F17" s="501"/>
    </row>
    <row r="18" spans="1:6" ht="16.5" customHeight="1" thickBot="1" x14ac:dyDescent="0.3">
      <c r="A18" s="296"/>
      <c r="B18" s="502"/>
      <c r="C18" s="502"/>
      <c r="D18" s="502"/>
      <c r="E18" s="502"/>
      <c r="F18" s="297"/>
    </row>
    <row r="19" spans="1:6" x14ac:dyDescent="0.25">
      <c r="A19" s="298"/>
      <c r="B19" s="299" t="s">
        <v>552</v>
      </c>
      <c r="C19" s="300">
        <v>946931.5</v>
      </c>
      <c r="D19" s="300">
        <v>18098.39</v>
      </c>
      <c r="E19" s="300">
        <v>0</v>
      </c>
      <c r="F19" s="301">
        <v>18098.39</v>
      </c>
    </row>
    <row r="20" spans="1:6" x14ac:dyDescent="0.25">
      <c r="A20" s="298"/>
      <c r="B20" s="299" t="s">
        <v>553</v>
      </c>
      <c r="C20" s="300">
        <v>203385.5</v>
      </c>
      <c r="D20" s="300">
        <v>3887.24</v>
      </c>
      <c r="E20" s="300">
        <v>0</v>
      </c>
      <c r="F20" s="301">
        <v>3887.24</v>
      </c>
    </row>
    <row r="21" spans="1:6" x14ac:dyDescent="0.25">
      <c r="A21" s="298"/>
      <c r="B21" s="299" t="s">
        <v>554</v>
      </c>
      <c r="C21" s="300">
        <v>136539.69</v>
      </c>
      <c r="D21" s="300">
        <v>2609.64</v>
      </c>
      <c r="E21" s="300">
        <v>0</v>
      </c>
      <c r="F21" s="301">
        <v>2609.64</v>
      </c>
    </row>
    <row r="22" spans="1:6" ht="16.5" thickBot="1" x14ac:dyDescent="0.3">
      <c r="A22" s="298"/>
      <c r="B22" s="299" t="s">
        <v>555</v>
      </c>
      <c r="C22" s="300">
        <v>73811.12</v>
      </c>
      <c r="D22" s="300">
        <v>1410.73</v>
      </c>
      <c r="E22" s="300">
        <v>0</v>
      </c>
      <c r="F22" s="301">
        <v>1410.73</v>
      </c>
    </row>
    <row r="23" spans="1:6" ht="16.5" customHeight="1" thickBot="1" x14ac:dyDescent="0.3">
      <c r="A23" s="302"/>
      <c r="B23" s="302" t="s">
        <v>556</v>
      </c>
      <c r="C23" s="303">
        <f>SUM(C$19:C22)</f>
        <v>1360667.81</v>
      </c>
      <c r="D23" s="303">
        <f>SUM(D$19:D22)</f>
        <v>26005.999999999996</v>
      </c>
      <c r="E23" s="303">
        <f>SUM(E$19:E22)</f>
        <v>0</v>
      </c>
      <c r="F23" s="281">
        <f>SUM(F$19:F22)</f>
        <v>26005.999999999996</v>
      </c>
    </row>
  </sheetData>
  <sheetProtection insertRows="0" deleteRows="0"/>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REPORTING&amp;RTHE HOSPITAL OF CENTRAL CONNECTICUT</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Cotto, Carmen</cp:lastModifiedBy>
  <dcterms:created xsi:type="dcterms:W3CDTF">2017-09-19T15:28:16Z</dcterms:created>
  <dcterms:modified xsi:type="dcterms:W3CDTF">2017-09-20T14:34:26Z</dcterms:modified>
</cp:coreProperties>
</file>