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9"/>
  <workbookPr autoCompressPictures="0" defaultThemeVersion="124226"/>
  <mc:AlternateContent xmlns:mc="http://schemas.openxmlformats.org/markup-compatibility/2006">
    <mc:Choice Requires="x15">
      <x15ac:absPath xmlns:x15ac="http://schemas.microsoft.com/office/spreadsheetml/2010/11/ac" url="https://bailit.sharepoint.com/CGT/Shared Documents/Connecticut/2022-2023/APM Monitoring/Data Submission Templates/"/>
    </mc:Choice>
  </mc:AlternateContent>
  <xr:revisionPtr revIDLastSave="0" documentId="8_{41C781B6-C19C-48AE-B005-CAE7776A653E}" xr6:coauthVersionLast="47" xr6:coauthVersionMax="47" xr10:uidLastSave="{00000000-0000-0000-0000-000000000000}"/>
  <bookViews>
    <workbookView xWindow="-120" yWindow="-16320" windowWidth="29040" windowHeight="15720" tabRatio="782" firstSheet="5" activeTab="5" xr2:uid="{00000000-000D-0000-FFFF-FFFF00000000}"/>
  </bookViews>
  <sheets>
    <sheet name="Commercial Category 2" sheetId="8" state="hidden" r:id="rId1"/>
    <sheet name="Commercial Category 3" sheetId="9" state="hidden" r:id="rId2"/>
    <sheet name="Commercial Category 4" sheetId="10" state="hidden" r:id="rId3"/>
    <sheet name="Commerical Aggregated" sheetId="11" state="hidden" r:id="rId4"/>
    <sheet name="Commercial Other" sheetId="12" state="hidden" r:id="rId5"/>
    <sheet name="1. General Info " sheetId="35" r:id="rId6"/>
    <sheet name="2. Commercial Payments" sheetId="30" r:id="rId7"/>
    <sheet name="3. Commercial Covered Lives" sheetId="36" r:id="rId8"/>
    <sheet name="4. Medicare Payments" sheetId="38" r:id="rId9"/>
    <sheet name="5. Medicare Covered Lives" sheetId="39" r:id="rId10"/>
    <sheet name="6. Definitions" sheetId="20" r:id="rId11"/>
    <sheet name="7. LAN APM Framework" sheetId="33" r:id="rId12"/>
  </sheets>
  <definedNames>
    <definedName name="_xlnm.Print_Area" localSheetId="6">'2. Commercial Payments'!$A$2:$H$35</definedName>
    <definedName name="_xlnm.Print_Area" localSheetId="8">'4. Medicare Payments'!$A$2:$H$35</definedName>
    <definedName name="_xlnm.Print_Area" localSheetId="3">'Commerical Aggregated'!$A$1:$I$5</definedName>
    <definedName name="_xlnm.Print_Titles" localSheetId="6">'2. Commercial Payments'!$8:$8</definedName>
    <definedName name="_xlnm.Print_Titles" localSheetId="8">'4. Medicare Payments'!$8:$8</definedName>
    <definedName name="_xlnm.Print_Titles" localSheetId="10">'6. Definitions'!$1:$2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39" l="1"/>
  <c r="E23" i="39"/>
  <c r="E22" i="39"/>
  <c r="E21" i="39"/>
  <c r="E20" i="39"/>
  <c r="H35" i="38"/>
  <c r="F35" i="38"/>
  <c r="H34" i="38"/>
  <c r="F34" i="38"/>
  <c r="F32" i="38"/>
  <c r="H32" i="38" s="1"/>
  <c r="C32" i="38"/>
  <c r="F31" i="38"/>
  <c r="H31" i="38" s="1"/>
  <c r="H30" i="38"/>
  <c r="F30" i="38"/>
  <c r="F29" i="38"/>
  <c r="H29" i="38" s="1"/>
  <c r="F28" i="38"/>
  <c r="H28" i="38" s="1"/>
  <c r="F27" i="38"/>
  <c r="H27" i="38" s="1"/>
  <c r="H25" i="38"/>
  <c r="F25" i="38"/>
  <c r="C25" i="38"/>
  <c r="C35" i="38" s="1"/>
  <c r="H24" i="38"/>
  <c r="F24" i="38"/>
  <c r="H23" i="38"/>
  <c r="F23" i="38"/>
  <c r="H22" i="38"/>
  <c r="F22" i="38"/>
  <c r="F21" i="38"/>
  <c r="H21" i="38" s="1"/>
  <c r="H19" i="38"/>
  <c r="F19" i="38"/>
  <c r="C19" i="38"/>
  <c r="C34" i="38" s="1"/>
  <c r="F18" i="38"/>
  <c r="H18" i="38" s="1"/>
  <c r="F17" i="38"/>
  <c r="H17" i="38" s="1"/>
  <c r="F16" i="38"/>
  <c r="H16" i="38" s="1"/>
  <c r="F14" i="38"/>
  <c r="H14" i="38" s="1"/>
  <c r="F31" i="30"/>
  <c r="H31" i="30" s="1"/>
  <c r="F30" i="30"/>
  <c r="H30" i="30" s="1"/>
  <c r="F29" i="30"/>
  <c r="H29" i="30" s="1"/>
  <c r="F28" i="30"/>
  <c r="H28" i="30" s="1"/>
  <c r="F27" i="30"/>
  <c r="H27" i="30" s="1"/>
  <c r="C32" i="30"/>
  <c r="C25" i="30"/>
  <c r="F24" i="30"/>
  <c r="H24" i="30" s="1"/>
  <c r="F22" i="30"/>
  <c r="H22" i="30" s="1"/>
  <c r="F14" i="30"/>
  <c r="H14" i="30" s="1"/>
  <c r="E25" i="36" l="1"/>
  <c r="E23" i="36"/>
  <c r="E22" i="36"/>
  <c r="E21" i="36"/>
  <c r="E20" i="36"/>
  <c r="F16" i="30"/>
  <c r="F35" i="30" l="1"/>
  <c r="F34" i="30"/>
  <c r="F32" i="30"/>
  <c r="F25" i="30"/>
  <c r="F23" i="30"/>
  <c r="F21" i="30"/>
  <c r="F19" i="30"/>
  <c r="F18" i="30"/>
  <c r="F17" i="30"/>
  <c r="H17" i="30" l="1"/>
  <c r="C35" i="30"/>
  <c r="C19" i="30"/>
  <c r="C34" i="30" s="1"/>
  <c r="H25" i="30"/>
  <c r="H16" i="30" l="1"/>
  <c r="H23" i="30" l="1"/>
  <c r="H35" i="30" l="1"/>
  <c r="H34" i="30"/>
  <c r="H32" i="30"/>
  <c r="H21" i="30"/>
  <c r="H19" i="30"/>
  <c r="H18" i="30"/>
  <c r="H8" i="12"/>
  <c r="H3" i="12"/>
  <c r="E5" i="11"/>
  <c r="E4" i="11"/>
  <c r="E3" i="11"/>
  <c r="C7" i="10"/>
  <c r="E7" i="10"/>
  <c r="E6" i="10"/>
  <c r="H6" i="10" s="1"/>
  <c r="E5" i="10"/>
  <c r="H5" i="10" s="1"/>
  <c r="E4" i="10"/>
  <c r="H4" i="10"/>
  <c r="E3" i="10"/>
  <c r="H3" i="10" s="1"/>
  <c r="C8" i="9"/>
  <c r="E8" i="9"/>
  <c r="E7" i="9"/>
  <c r="H7" i="9" s="1"/>
  <c r="E6" i="9"/>
  <c r="H6" i="9"/>
  <c r="E5" i="9"/>
  <c r="H5" i="9" s="1"/>
  <c r="E4" i="9"/>
  <c r="H4" i="9" s="1"/>
  <c r="E3" i="9"/>
  <c r="H3" i="9" s="1"/>
  <c r="C5" i="8"/>
  <c r="E5" i="8"/>
  <c r="E4" i="8"/>
  <c r="H4" i="8" s="1"/>
  <c r="E3" i="8"/>
  <c r="H3" i="8"/>
  <c r="H8" i="9" l="1"/>
  <c r="H7" i="10"/>
  <c r="H5" i="8"/>
</calcChain>
</file>

<file path=xl/sharedStrings.xml><?xml version="1.0" encoding="utf-8"?>
<sst xmlns="http://schemas.openxmlformats.org/spreadsheetml/2006/main" count="468" uniqueCount="272">
  <si>
    <t>#</t>
  </si>
  <si>
    <t>Numerator</t>
  </si>
  <si>
    <t>Numerator Value</t>
  </si>
  <si>
    <t>Denominator</t>
  </si>
  <si>
    <t>Denominator Value</t>
  </si>
  <si>
    <t>Method for Calculating and Reporting the Metric</t>
  </si>
  <si>
    <t>Metric</t>
  </si>
  <si>
    <t>Metric Calculation</t>
  </si>
  <si>
    <t>Please list any assumptions, qualifications, considerations, or other limitations of the data</t>
  </si>
  <si>
    <r>
      <t>Alternative Payment Model Framework - Category 2</t>
    </r>
    <r>
      <rPr>
        <sz val="12"/>
        <rFont val="Calibri"/>
        <family val="2"/>
        <scheme val="minor"/>
      </rPr>
      <t xml:space="preserve"> (All methods below are linked to quality).</t>
    </r>
  </si>
  <si>
    <r>
      <t xml:space="preserve">Dollars paid for </t>
    </r>
    <r>
      <rPr>
        <u/>
        <sz val="12"/>
        <rFont val="Calibri"/>
        <family val="2"/>
        <scheme val="minor"/>
      </rPr>
      <t xml:space="preserve">foundational spending to improve care </t>
    </r>
    <r>
      <rPr>
        <sz val="12"/>
        <rFont val="Calibri"/>
        <family val="2"/>
        <scheme val="minor"/>
      </rPr>
      <t>(linked to quality) in CY 2015 or most recent 12 months.</t>
    </r>
  </si>
  <si>
    <t>Total dollars paid to providers for commercial members in CY 2015 or most recent 12 months.</t>
  </si>
  <si>
    <t>Single metric displayed as a percentage (numerator divided by denominator).</t>
  </si>
  <si>
    <t>Foundational spending  to improve care: Percent of dollars paid for foundational spending to improve care in CY 2015 or most recent 12 months.</t>
  </si>
  <si>
    <r>
      <t xml:space="preserve">Total dollars paid to providers through </t>
    </r>
    <r>
      <rPr>
        <u/>
        <sz val="12"/>
        <rFont val="Calibri"/>
        <family val="2"/>
        <scheme val="minor"/>
      </rPr>
      <t xml:space="preserve">FFS plus P4P payments </t>
    </r>
    <r>
      <rPr>
        <sz val="12"/>
        <rFont val="Calibri"/>
        <family val="2"/>
        <scheme val="minor"/>
      </rPr>
      <t>(linked to quality) in CY 2015 or most recent 12 months.</t>
    </r>
  </si>
  <si>
    <t xml:space="preserve">Dollars in P4P programs: Percent of total dollars paid through FFS plus P4P (linked to quality) payments in CY 2015 or most recent 12 months.
* CPR historic metric - trend. </t>
  </si>
  <si>
    <t>Total dollars paid in Category 2 in CY 2015 or most recent 12 months.</t>
  </si>
  <si>
    <t xml:space="preserve">Roll-up metric showing the percentage of payments in Category 2. </t>
  </si>
  <si>
    <r>
      <t xml:space="preserve">Payment Reform -  APMs built on FFS linked to quality: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2. </t>
    </r>
  </si>
  <si>
    <r>
      <t>Alternative Payment Model Framework - Category 3</t>
    </r>
    <r>
      <rPr>
        <sz val="12"/>
        <rFont val="Calibri"/>
        <family val="2"/>
        <scheme val="minor"/>
      </rPr>
      <t xml:space="preserve"> (All methods below are linked to quality)</t>
    </r>
  </si>
  <si>
    <r>
      <t>Total dollars paid to providers through</t>
    </r>
    <r>
      <rPr>
        <u/>
        <sz val="12"/>
        <rFont val="Calibri"/>
        <family val="2"/>
        <scheme val="minor"/>
      </rPr>
      <t xml:space="preserve"> FFS-based shared-savings </t>
    </r>
    <r>
      <rPr>
        <sz val="12"/>
        <rFont val="Calibri"/>
        <family val="2"/>
        <scheme val="minor"/>
      </rPr>
      <t>(linked to quality) payments in CY 2015 or most recent 12 months.</t>
    </r>
  </si>
  <si>
    <t xml:space="preserve">Dollars in FFS-based shared-savings (linked to quality) programs: Percent of total dollars paid through FFS-based shared-savings payments in CY 2015 or most recent 12 months.
</t>
  </si>
  <si>
    <r>
      <t xml:space="preserve">Total dollars paid to providers through </t>
    </r>
    <r>
      <rPr>
        <u/>
        <sz val="12"/>
        <rFont val="Calibri"/>
        <family val="2"/>
        <scheme val="minor"/>
      </rPr>
      <t xml:space="preserve">FFS-based shared-risk </t>
    </r>
    <r>
      <rPr>
        <sz val="12"/>
        <rFont val="Calibri"/>
        <family val="2"/>
        <scheme val="minor"/>
      </rPr>
      <t>(linked to quality) payments in CY 2015 or most recent 12 months.</t>
    </r>
  </si>
  <si>
    <t xml:space="preserve">Dollars in shared-risk programs: Percent of total dollars paid through shared-risk (linked to quality) payments in CY 2015 or most recent 12 months.
</t>
  </si>
  <si>
    <r>
      <t xml:space="preserve">Total dollars paid to providers through </t>
    </r>
    <r>
      <rPr>
        <u/>
        <sz val="12"/>
        <rFont val="Calibri"/>
        <family val="2"/>
        <scheme val="minor"/>
      </rPr>
      <t xml:space="preserve">procedure-based bundled/episode payments </t>
    </r>
    <r>
      <rPr>
        <sz val="12"/>
        <rFont val="Calibri"/>
        <family val="2"/>
        <scheme val="minor"/>
      </rPr>
      <t>(linked to quality) programs in CY 2015 or most recent 12 months.</t>
    </r>
  </si>
  <si>
    <t>Dollars in procedure-based bundled/episode  payments (linked to quality) programs: Percent of total dollars paid through bundled/episode payments in CY 2015 or most recent 12 months.</t>
  </si>
  <si>
    <r>
      <t xml:space="preserve">Total dollars paid to providers through </t>
    </r>
    <r>
      <rPr>
        <u/>
        <sz val="12"/>
        <rFont val="Calibri"/>
        <family val="2"/>
        <scheme val="minor"/>
      </rPr>
      <t xml:space="preserve">partial population-based payments that are not condition-specific </t>
    </r>
    <r>
      <rPr>
        <sz val="12"/>
        <rFont val="Calibri"/>
        <family val="2"/>
        <scheme val="minor"/>
      </rPr>
      <t xml:space="preserve"> (linked to quality) in CY 2015 or most recent 12 months.</t>
    </r>
  </si>
  <si>
    <t>Partial population-based payments that are not condition-specific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</si>
  <si>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that are not condition-specific </t>
    </r>
    <r>
      <rPr>
        <sz val="12"/>
        <rFont val="Calibri"/>
        <family val="2"/>
        <scheme val="minor"/>
      </rPr>
      <t xml:space="preserve"> (linked to quality) in CY 2015 or most recent 12 months.</t>
    </r>
  </si>
  <si>
    <t>Population-based payments to providers that are not condition-specific and linked to quality: Percent of total dollars paid through partial population-based for conditions (linked to quality) payments in CY 2015 or most recent 12 months.</t>
  </si>
  <si>
    <r>
      <t>Total dollars paid in</t>
    </r>
    <r>
      <rPr>
        <sz val="12"/>
        <color rgb="FFFF0000"/>
        <rFont val="Calibri"/>
        <family val="2"/>
        <scheme val="minor"/>
      </rPr>
      <t xml:space="preserve"> </t>
    </r>
    <r>
      <rPr>
        <sz val="12"/>
        <rFont val="Calibri"/>
        <family val="2"/>
        <scheme val="minor"/>
      </rPr>
      <t>Category</t>
    </r>
    <r>
      <rPr>
        <sz val="12"/>
        <color rgb="FFFF0000"/>
        <rFont val="Calibri"/>
        <family val="2"/>
        <scheme val="minor"/>
      </rPr>
      <t xml:space="preserve"> </t>
    </r>
    <r>
      <rPr>
        <sz val="12"/>
        <rFont val="Calibri"/>
        <family val="2"/>
        <scheme val="minor"/>
      </rPr>
      <t>3 in CY 2015 or most recent 12 months.</t>
    </r>
  </si>
  <si>
    <t xml:space="preserve">Roll-up metric showing the percentage of payments in Category 3. </t>
  </si>
  <si>
    <r>
      <t xml:space="preserve">Payment Reform -  APMs built on FFS architecture: </t>
    </r>
    <r>
      <rPr>
        <b/>
        <sz val="12"/>
        <rFont val="Calibri"/>
        <family val="2"/>
        <scheme val="minor"/>
      </rPr>
      <t xml:space="preserve"> </t>
    </r>
    <r>
      <rPr>
        <sz val="12"/>
        <rFont val="Calibri"/>
        <family val="2"/>
        <scheme val="minor"/>
      </rPr>
      <t>Percent of total dollars paid in</t>
    </r>
    <r>
      <rPr>
        <sz val="12"/>
        <color rgb="FFFF0000"/>
        <rFont val="Calibri"/>
        <family val="2"/>
        <scheme val="minor"/>
      </rPr>
      <t xml:space="preserve"> </t>
    </r>
    <r>
      <rPr>
        <sz val="12"/>
        <rFont val="Calibri"/>
        <family val="2"/>
        <scheme val="minor"/>
      </rPr>
      <t xml:space="preserve">Category 3. </t>
    </r>
  </si>
  <si>
    <r>
      <t xml:space="preserve">Alternative Payment Model Framework - Category 4 </t>
    </r>
    <r>
      <rPr>
        <sz val="12"/>
        <rFont val="Calibri"/>
        <family val="2"/>
        <scheme val="minor"/>
      </rPr>
      <t>(All methods below are linked to quality)</t>
    </r>
  </si>
  <si>
    <r>
      <t xml:space="preserve">Total dollars paid to providers through </t>
    </r>
    <r>
      <rPr>
        <u/>
        <sz val="12"/>
        <rFont val="Calibri"/>
        <family val="2"/>
        <scheme val="minor"/>
      </rPr>
      <t>partial population-based payments for conditions</t>
    </r>
    <r>
      <rPr>
        <sz val="12"/>
        <rFont val="Calibri"/>
        <family val="2"/>
        <scheme val="minor"/>
      </rPr>
      <t xml:space="preserve"> (linked to quality) in CY 2015 or most recent 12 months.</t>
    </r>
  </si>
  <si>
    <t>Partial population-based payments for conditions linked to quality: Percent of total dollars paid through partial population-based for conditions (linked to quality) payments in CY 2015 or most recent 12 months.</t>
  </si>
  <si>
    <r>
      <t xml:space="preserve">Total dollars paid to providers through  </t>
    </r>
    <r>
      <rPr>
        <u/>
        <sz val="12"/>
        <rFont val="Calibri"/>
        <family val="2"/>
        <scheme val="minor"/>
      </rPr>
      <t xml:space="preserve">population-based payments for conditions </t>
    </r>
    <r>
      <rPr>
        <sz val="12"/>
        <rFont val="Calibri"/>
        <family val="2"/>
        <scheme val="minor"/>
      </rPr>
      <t>(linked to quality) in CY 2015 or most recent 12 months.</t>
    </r>
  </si>
  <si>
    <r>
      <t xml:space="preserve">Total </t>
    </r>
    <r>
      <rPr>
        <sz val="12"/>
        <rFont val="Calibri"/>
        <family val="2"/>
        <scheme val="minor"/>
      </rPr>
      <t>dollars paid to providers for commercial members in CY 2015 or most recent 12 months.</t>
    </r>
  </si>
  <si>
    <t>Population-based payments for conditions (linked to quality): Percent of total dollars paid through condition-specific population-based payments linked to quality in CY 2015 or most recent 12 months.</t>
  </si>
  <si>
    <r>
      <t xml:space="preserve">Total dollars paid to providers through </t>
    </r>
    <r>
      <rPr>
        <u/>
        <sz val="12"/>
        <rFont val="Calibri"/>
        <family val="2"/>
        <scheme val="minor"/>
      </rPr>
      <t xml:space="preserve">condition-specific, bundled/episode payments </t>
    </r>
    <r>
      <rPr>
        <sz val="12"/>
        <rFont val="Calibri"/>
        <family val="2"/>
        <scheme val="minor"/>
      </rPr>
      <t>(linked to quality) in CY 2015 or most recent 12 months.</t>
    </r>
  </si>
  <si>
    <t>Dollars in condition-specific bundled/episode payment programs (linked to quality): Percent of total dollars paid through condition-specific bundled/episode-based payments linked to quality in CY 2015 or most recent 12 months.</t>
  </si>
  <si>
    <r>
      <t xml:space="preserve">Total dollars paid to providers through </t>
    </r>
    <r>
      <rPr>
        <u/>
        <sz val="12"/>
        <rFont val="Calibri"/>
        <family val="2"/>
        <scheme val="minor"/>
      </rPr>
      <t>full or percent of premium population-based payments</t>
    </r>
    <r>
      <rPr>
        <sz val="12"/>
        <rFont val="Calibri"/>
        <family val="2"/>
        <scheme val="minor"/>
      </rPr>
      <t xml:space="preserve"> (linked to quality) in CY 2015 or most recent 12 months.</t>
    </r>
  </si>
  <si>
    <t>Dollars in full or percent of premium population-based payment programs (linked to quality): Percent of total dollars paid through full or percent of premium population-based payments in CY 2015 or most recent 12 months.</t>
  </si>
  <si>
    <t>Total dollars paid in Category 4 in CY 2015 or most recent 12 months.</t>
  </si>
  <si>
    <t xml:space="preserve">Roll-up metric showing the percentage of payments in Category 4. </t>
  </si>
  <si>
    <r>
      <t xml:space="preserve">Payment Reform -  Population-based APMs: </t>
    </r>
    <r>
      <rPr>
        <b/>
        <sz val="12"/>
        <rFont val="Calibri"/>
        <family val="2"/>
        <scheme val="minor"/>
      </rPr>
      <t xml:space="preserve"> </t>
    </r>
    <r>
      <rPr>
        <sz val="12"/>
        <rFont val="Calibri"/>
        <family val="2"/>
        <scheme val="minor"/>
      </rPr>
      <t>Percent of total dollars paid in</t>
    </r>
    <r>
      <rPr>
        <sz val="12"/>
        <rFont val="Calibri"/>
        <family val="2"/>
        <scheme val="minor"/>
      </rPr>
      <t xml:space="preserve"> </t>
    </r>
    <r>
      <rPr>
        <sz val="12"/>
        <color rgb="FFFF0000"/>
        <rFont val="Calibri"/>
        <family val="2"/>
        <scheme val="minor"/>
      </rPr>
      <t xml:space="preserve"> </t>
    </r>
    <r>
      <rPr>
        <sz val="12"/>
        <rFont val="Calibri"/>
        <family val="2"/>
        <scheme val="minor"/>
      </rPr>
      <t xml:space="preserve">Category 4. </t>
    </r>
  </si>
  <si>
    <r>
      <t>Aggregated Metrics</t>
    </r>
    <r>
      <rPr>
        <sz val="12"/>
        <rFont val="Calibri"/>
        <family val="2"/>
        <scheme val="minor"/>
      </rPr>
      <t xml:space="preserve"> (Comparison between Category 1 and Categories 2-4)</t>
    </r>
  </si>
  <si>
    <r>
      <t xml:space="preserve">Total dollars paid to providers through  </t>
    </r>
    <r>
      <rPr>
        <u/>
        <sz val="12"/>
        <rFont val="Calibri"/>
        <family val="2"/>
        <scheme val="minor"/>
      </rPr>
      <t>legacy payments (including FFS without a quality component and DRGs)</t>
    </r>
    <r>
      <rPr>
        <sz val="12"/>
        <rFont val="Calibri"/>
        <family val="2"/>
        <scheme val="minor"/>
      </rPr>
      <t xml:space="preserve"> payments in CY 2015 or most recent 12 months.</t>
    </r>
  </si>
  <si>
    <t>Category 1, Q2, Cell C4</t>
  </si>
  <si>
    <t>Roll-up metric showing the percentage of payments that are still based on legacy payments.</t>
  </si>
  <si>
    <r>
      <t xml:space="preserve">Legacy payments not linked to quality: </t>
    </r>
    <r>
      <rPr>
        <b/>
        <sz val="12"/>
        <rFont val="Calibri"/>
        <family val="2"/>
        <scheme val="minor"/>
      </rPr>
      <t xml:space="preserve"> </t>
    </r>
    <r>
      <rPr>
        <sz val="12"/>
        <rFont val="Calibri"/>
        <family val="2"/>
        <scheme val="minor"/>
      </rPr>
      <t>Percent of total dollars paid based through legacy payments (including FFS without a quality component and DRGs).</t>
    </r>
  </si>
  <si>
    <t>Total dollars paid to providers through payment reforms in Categories 2-4 in CY 2015 or most recent 12 months.</t>
  </si>
  <si>
    <t xml:space="preserve">
Category 2, Q5, cell C5 +
Category 3, Q11, cell C8 +
Category 4, Q16, cell C7 </t>
  </si>
  <si>
    <r>
      <t>Total</t>
    </r>
    <r>
      <rPr>
        <sz val="12"/>
        <rFont val="Calibri"/>
        <family val="2"/>
        <scheme val="minor"/>
      </rPr>
      <t xml:space="preserve"> dollars paid to providers for commercial members in CY 2015 or most recent 12 months.</t>
    </r>
  </si>
  <si>
    <t>Roll-up metric based upon the distribution of payment reform models.</t>
  </si>
  <si>
    <t>Payment Reform Penetration - Dollars in Categories 2-4: Percent of total dollars paid through payment reforms in Categories 2-4 in CY 2015 or most recent 12 months.</t>
  </si>
  <si>
    <t xml:space="preserve">Total dollars paid to providers through payment reforms in Categories 3 and 4 in CY 2015 or most recent 12 months. </t>
  </si>
  <si>
    <t xml:space="preserve">
Category 3, Q11, cell C8 +
Category 4, Q16, cell C7</t>
  </si>
  <si>
    <t>Payment Reform Penetration - Dollars in Categories 3 and 4: Percent of total dollars paid through payment reforms in Categories 3 and 4 in CY 2015 or most recent 12 months.</t>
  </si>
  <si>
    <r>
      <t xml:space="preserve">Attributed Consumers </t>
    </r>
    <r>
      <rPr>
        <sz val="12"/>
        <rFont val="Calibri"/>
        <family val="2"/>
        <scheme val="minor"/>
      </rPr>
      <t>(Historic CPR Metric)</t>
    </r>
  </si>
  <si>
    <r>
      <t xml:space="preserve">Total number of commercial, in-network health plan members  </t>
    </r>
    <r>
      <rPr>
        <u/>
        <sz val="12"/>
        <rFont val="Calibri"/>
        <family val="2"/>
        <scheme val="minor"/>
      </rPr>
      <t>attributed</t>
    </r>
    <r>
      <rPr>
        <sz val="12"/>
        <rFont val="Calibri"/>
        <family val="2"/>
        <scheme val="minor"/>
      </rPr>
      <t xml:space="preserve"> to a provider with a payment reform contract in CY 2015 or most recent 12 months. </t>
    </r>
  </si>
  <si>
    <t xml:space="preserve">Number of commercial, in-network health plan members enrolled in CY 2015 or most recent 12 months. </t>
  </si>
  <si>
    <t>Payment Reform Penetration - Attributed Plan Members: Percent of commercial, in-network plan members attributed to a provider participating in a payment reform contract in CY 2015 or most recent 12 months.</t>
  </si>
  <si>
    <t xml:space="preserve">Provider Participation </t>
  </si>
  <si>
    <t>Single metric displayed as a percentage.</t>
  </si>
  <si>
    <t>Provide percent of plan's contracted providers who have at least one APM contract in Categories 3 or 4.</t>
  </si>
  <si>
    <t>Enter value here</t>
  </si>
  <si>
    <r>
      <t xml:space="preserve">Benchmarks for Trend: All Cause Readmissions </t>
    </r>
    <r>
      <rPr>
        <sz val="12"/>
        <rFont val="Calibri"/>
        <family val="2"/>
        <scheme val="minor"/>
      </rPr>
      <t>(Historic CPR Metric)</t>
    </r>
  </si>
  <si>
    <t xml:space="preserve">Number of observed acute readmissions for any diagnosis within 30 days, for members 18 years of age and older. </t>
  </si>
  <si>
    <t xml:space="preserve">Total number of acute inpatient stays during the measurement year. </t>
  </si>
  <si>
    <t xml:space="preserve">Single metric displayed as a percentage (numerator divided by denominator). </t>
  </si>
  <si>
    <r>
      <t xml:space="preserve">Readmission Rate: </t>
    </r>
    <r>
      <rPr>
        <b/>
        <sz val="12"/>
        <rFont val="Calibri"/>
        <family val="2"/>
        <scheme val="minor"/>
      </rPr>
      <t xml:space="preserve"> </t>
    </r>
    <r>
      <rPr>
        <sz val="12"/>
        <rFont val="Calibri"/>
        <family val="2"/>
        <scheme val="minor"/>
      </rPr>
      <t xml:space="preserve">Percent of total hospital admissions that are readmissions for any diagnosis within 30 days of discharge for members 18 years of age and older.  NCQA Plan All Cause Readmissions (PCR) measure. </t>
    </r>
  </si>
  <si>
    <t>General Information</t>
  </si>
  <si>
    <t>Questions</t>
  </si>
  <si>
    <t>Responses</t>
  </si>
  <si>
    <t>Provide organization name, contact name and email address for the respondent.</t>
  </si>
  <si>
    <t xml:space="preserve">Organization Name </t>
  </si>
  <si>
    <t>Name</t>
  </si>
  <si>
    <t>Email Address</t>
  </si>
  <si>
    <t>Please select the lines of business in which your organization operated in calendar year (CY) 2023. (Select all that apply)</t>
  </si>
  <si>
    <t>Commercial</t>
  </si>
  <si>
    <t>Medicare Advantage</t>
  </si>
  <si>
    <t xml:space="preserve">What is the total number of members covered by the payer by line of business? </t>
  </si>
  <si>
    <t>Please only include Commercial CY 2023 APM Metrics in this tab</t>
  </si>
  <si>
    <r>
      <t xml:space="preserve">Connecticut OHS Template for Payer Reporting of HCP-LAN APM Metrics 
FOCUSED ON TOTAL DOLLARS PAID UNDER CONTRACTS THAT INCLUDE AN APM
</t>
    </r>
    <r>
      <rPr>
        <b/>
        <sz val="18"/>
        <color theme="0"/>
        <rFont val="Calibri"/>
        <family val="2"/>
        <scheme val="minor"/>
      </rPr>
      <t>Look Back Metrics</t>
    </r>
  </si>
  <si>
    <r>
      <rPr>
        <b/>
        <sz val="12"/>
        <color rgb="FF000000"/>
        <rFont val="Calibri"/>
        <family val="2"/>
      </rPr>
      <t xml:space="preserve">Goal/Purpose </t>
    </r>
    <r>
      <rPr>
        <sz val="12"/>
        <color rgb="FF000000"/>
        <rFont val="Calibri"/>
        <family val="2"/>
      </rPr>
      <t xml:space="preserve">= Track total dollars paid to Connecticut providers through alternative payment methods (APMs), consistent with the LAN approach.
The goal is to gather information on what the plan </t>
    </r>
    <r>
      <rPr>
        <b/>
        <sz val="12"/>
        <color rgb="FF000000"/>
        <rFont val="Calibri"/>
        <family val="2"/>
      </rPr>
      <t>actually paid</t>
    </r>
    <r>
      <rPr>
        <sz val="12"/>
        <color rgb="FF000000"/>
        <rFont val="Calibri"/>
        <family val="2"/>
      </rPr>
      <t xml:space="preserve"> in claims for the specified time period to providers operating under a contract(s) that includes one or more APMs.  The goal is NOT to provide a projection or estimation of where the plan would be if specific APMs/contracts were in place the entire calendar year.</t>
    </r>
  </si>
  <si>
    <r>
      <rPr>
        <b/>
        <sz val="12"/>
        <color rgb="FF004080"/>
        <rFont val="Calibri"/>
        <family val="2"/>
        <scheme val="minor"/>
      </rPr>
      <t>Methods</t>
    </r>
    <r>
      <rPr>
        <sz val="12"/>
        <color theme="1"/>
        <rFont val="Calibri"/>
        <family val="2"/>
        <scheme val="minor"/>
      </rPr>
      <t xml:space="preserve"> </t>
    </r>
  </si>
  <si>
    <t xml:space="preserve">The metrics should report actual dollars paid through APMs in CY 2023. For example, if a provider is paid $120,000 for the entire year, but entered a shared savings contract with the plan on July 1, 2023, the payments the provider received from January 1, 2023 through June 31, 2023 ($60,000) would be reported as fee-for-service and the payments the provider received from July 1, 2023 through December 31, 2023 ($60,000) would be reported as shared savings, if the reporting period is for CY 2023. 
Plans should report total dollars paid, which includes the base payment plus any incentive, such as fee-for-service with a bonus for performance (P4P), fee-for-service and savings that were shared with providers, etc.
To the extent payment to a provider includes multiple APMs, the plans should put the dollars in the "highest" category APM.  For example, if a provider has a shared savings contract with a health plan and the provider is also eligible for performance bonuses for meeting quality measures (P4P), the health plan would report the FFS claims, shared savings payments (if any), and the P4P dollars in the shared savings subcategory (Category 3). </t>
  </si>
  <si>
    <t>Metrics</t>
  </si>
  <si>
    <t xml:space="preserve">Please note that the dollars paid through the various APMs (numerator) are actual dollars paid to Connecticut providers in CY 2023 under a contract that includes at least one APM approach. </t>
  </si>
  <si>
    <r>
      <rPr>
        <b/>
        <u/>
        <sz val="12"/>
        <rFont val="Calibri"/>
        <family val="2"/>
        <scheme val="minor"/>
      </rPr>
      <t>Instructions</t>
    </r>
    <r>
      <rPr>
        <b/>
        <sz val="12"/>
        <rFont val="Calibri"/>
        <family val="2"/>
        <scheme val="minor"/>
      </rPr>
      <t xml:space="preserve">:  Fill in the cells that are shaded yellow in this worksheet. Other cells in this worksheet will automatically be calculated. For questions on terms see the Definitions tab. </t>
    </r>
  </si>
  <si>
    <t>Category #</t>
  </si>
  <si>
    <t>Numerator Description</t>
  </si>
  <si>
    <t>Denominator Description</t>
  </si>
  <si>
    <t>Notes</t>
  </si>
  <si>
    <r>
      <t>Alternative Payment Model Framework - Category 1-4 (</t>
    </r>
    <r>
      <rPr>
        <sz val="12"/>
        <color theme="0"/>
        <rFont val="Calibri"/>
        <family val="2"/>
        <scheme val="minor"/>
      </rPr>
      <t xml:space="preserve">Metrics below apply to total dollars paid to providers)  </t>
    </r>
  </si>
  <si>
    <t>1, 2, 3, 4</t>
  </si>
  <si>
    <t>NA</t>
  </si>
  <si>
    <t>Total dollars paid to providers (in and out of network) for commercial members in specified payment period. For CY report, include payments between 1/1 and 12/31.</t>
  </si>
  <si>
    <t>Denominator to inform the metrics below.</t>
  </si>
  <si>
    <r>
      <t xml:space="preserve">Alternative Payment Model Framework - Category 1 </t>
    </r>
    <r>
      <rPr>
        <sz val="12"/>
        <color theme="0"/>
        <rFont val="Calibri"/>
        <family val="2"/>
        <scheme val="minor"/>
      </rPr>
      <t xml:space="preserve"> (Metrics below apply to total dollars paid for commercial members.  Metrics are NOT linked to quality)  </t>
    </r>
  </si>
  <si>
    <t>1
(Legacy Payments)</t>
  </si>
  <si>
    <t>Total dollars paid to providers through legacy payments (including fee-for-service, diagnosis-related groups, or capitation without quality components) in payment period.</t>
  </si>
  <si>
    <t>Total dollars paid to providers (in and out of network) for commercial members during payment period.</t>
  </si>
  <si>
    <t>Dollars under legacy payments (including Fee-for-Service, Diagnosis-Related Groups, or capitation without quality components): Percent of total dollars paid through legacy payments in payment period.</t>
  </si>
  <si>
    <r>
      <t>Alternative Payment Model Framework - Category 2</t>
    </r>
    <r>
      <rPr>
        <sz val="12"/>
        <color theme="0"/>
        <rFont val="Calibri"/>
        <family val="2"/>
        <scheme val="minor"/>
      </rPr>
      <t xml:space="preserve"> (Metrics below apply to total dollars paid for commercial members. Metrics are linked to quality).</t>
    </r>
  </si>
  <si>
    <t>2A
(Foundational spending to improve care)</t>
  </si>
  <si>
    <r>
      <t xml:space="preserve">Total dollars paid under provider contracts that include </t>
    </r>
    <r>
      <rPr>
        <u/>
        <sz val="12"/>
        <rFont val="Calibri"/>
        <family val="2"/>
        <scheme val="minor"/>
      </rPr>
      <t>FFS/base payments plus foundational spending to improve care</t>
    </r>
    <r>
      <rPr>
        <sz val="12"/>
        <rFont val="Calibri"/>
        <family val="2"/>
        <scheme val="minor"/>
      </rPr>
      <t xml:space="preserve"> (linked to quality) in payment period.</t>
    </r>
  </si>
  <si>
    <t xml:space="preserve"> Dollars in foundational spending: Percent of total dollars paid through FFS plus foundational spending (linked to quality) payments in the payment period.</t>
  </si>
  <si>
    <t>2B
(FFS plus Pay for Reporting)</t>
  </si>
  <si>
    <r>
      <t xml:space="preserve">Total dollars paid under provider contracts that include </t>
    </r>
    <r>
      <rPr>
        <u/>
        <sz val="12"/>
        <rFont val="Calibri"/>
        <family val="2"/>
        <scheme val="minor"/>
      </rPr>
      <t xml:space="preserve">FFS/base payment plus pay for reporting </t>
    </r>
    <r>
      <rPr>
        <sz val="12"/>
        <rFont val="Calibri"/>
        <family val="2"/>
        <scheme val="minor"/>
      </rPr>
      <t>(linked to quality) in payment period.</t>
    </r>
  </si>
  <si>
    <t>Dollars in P4R programs: Percent of total dollars paid through FFS plus Pay for reporting (linked to quality) payments in the payment period.</t>
  </si>
  <si>
    <t>2C
(FFS plus Pay for Performance)</t>
  </si>
  <si>
    <r>
      <t xml:space="preserve">Total dollars paid under provider contracts that include </t>
    </r>
    <r>
      <rPr>
        <u/>
        <sz val="12"/>
        <rFont val="Calibri"/>
        <family val="2"/>
        <scheme val="minor"/>
      </rPr>
      <t>FFS/base payment plus any P4P payments or penalties, as applicable</t>
    </r>
    <r>
      <rPr>
        <sz val="12"/>
        <rFont val="Calibri"/>
        <family val="2"/>
        <scheme val="minor"/>
      </rPr>
      <t>, (linked to quality) during payment period.</t>
    </r>
  </si>
  <si>
    <t>Dollars in P4P programs: Percent of total dollars paid through FFS plus P4P (linked to quality) payments in the payment period.</t>
  </si>
  <si>
    <t>Total dollars paid under provider contracts that include in Category 2 during payment period.</t>
  </si>
  <si>
    <r>
      <t xml:space="preserve">Payment Reform -  APMs built on FFS linked to quality: </t>
    </r>
    <r>
      <rPr>
        <b/>
        <sz val="12"/>
        <rFont val="Calibri"/>
        <family val="2"/>
        <scheme val="minor"/>
      </rPr>
      <t xml:space="preserve"> </t>
    </r>
    <r>
      <rPr>
        <sz val="12"/>
        <rFont val="Calibri"/>
        <family val="2"/>
        <scheme val="minor"/>
      </rPr>
      <t>Percent of total dollars paid in Category 2 in the payment period.</t>
    </r>
  </si>
  <si>
    <r>
      <t xml:space="preserve">Alternative Payment Model Framework - Category 3 </t>
    </r>
    <r>
      <rPr>
        <sz val="12"/>
        <color theme="0"/>
        <rFont val="Calibri"/>
        <family val="2"/>
        <scheme val="minor"/>
      </rPr>
      <t>(Metrics below apply to total dollars paid for commercial members. Metrics are linked to quality).</t>
    </r>
  </si>
  <si>
    <t>3A
(Traditional Shared Savings)</t>
  </si>
  <si>
    <t>Total dollars paid to providers through traditional shared-savings (linked to quality) payments in payment period.</t>
  </si>
  <si>
    <t>Dollars in traditional shared-savings (linked to quality) programs: Percent of total dollars paid through traditional shared-savings payments in payment period.</t>
  </si>
  <si>
    <t>3A
(Utilization-based Shared Savings)</t>
  </si>
  <si>
    <t>Total dollars paid to providers through utilization-based shared-savings (linked to quality) payments in payment period.</t>
  </si>
  <si>
    <t>Dollars in utilization-based shared-savings (linked to quality) programs: Percent of total dollars paid through utilization-based shared-savings payments in payment period.</t>
  </si>
  <si>
    <t>3B
(FFS-based Shared Risk)</t>
  </si>
  <si>
    <t>Total dollars paid to providers through fee-for-service-based shared-risk (linked to quality) payments in payment period.</t>
  </si>
  <si>
    <t>Dollars in FFS-based shared-risk programs: Percent of total dollars paid through FFS-based shared-risk (linked to quality) payments in payment period.</t>
  </si>
  <si>
    <t>3B
(Procedure-based Bundled/Episode Payments)</t>
  </si>
  <si>
    <t>Total dollars paid to providers through procedure-based bundled/episode payments (linked to quality) programs in payment period.</t>
  </si>
  <si>
    <t>Dollars in procedure-based bundled/episode  payments (linked to quality) programs: Percent of total dollars paid through procedure-based bundled/episode payments in payment period.</t>
  </si>
  <si>
    <r>
      <t xml:space="preserve">Total dollars paid to providers through payment reforms in </t>
    </r>
    <r>
      <rPr>
        <b/>
        <sz val="12"/>
        <rFont val="Calibri"/>
        <family val="2"/>
        <scheme val="minor"/>
      </rPr>
      <t xml:space="preserve">Category 3 </t>
    </r>
    <r>
      <rPr>
        <sz val="12"/>
        <rFont val="Calibri"/>
        <family val="2"/>
        <scheme val="minor"/>
      </rPr>
      <t>in payment period.</t>
    </r>
  </si>
  <si>
    <t xml:space="preserve">Payment Reform -  APMs built on FFS architecture:  Percent of total dollars paid in Category 3. </t>
  </si>
  <si>
    <r>
      <t xml:space="preserve">Alternative Payment Model Framework - Category 4 </t>
    </r>
    <r>
      <rPr>
        <sz val="12"/>
        <color theme="0"/>
        <rFont val="Calibri"/>
        <family val="2"/>
        <scheme val="minor"/>
      </rPr>
      <t>(Metrics below apply to total dollars paid for commercial members. Metrics are linked to quality).</t>
    </r>
  </si>
  <si>
    <t>4A
(Condition-specific Population-based Payments)</t>
  </si>
  <si>
    <t>Total dollars paid to providers through condition-specific, population-based payments (linked to quality) in payment period.</t>
  </si>
  <si>
    <t>Dollars in condition-specific, population-based payments (linked to quality): Percent of total dollars paid through condition-specific population-based payments linked to quality in payment period.</t>
  </si>
  <si>
    <t>4A
(Condition-specific Bundled/Episode Payments)</t>
  </si>
  <si>
    <t>Total dollars paid to providers through population-based payments that are NOT condition-specific  (linked to quality) in payment period.</t>
  </si>
  <si>
    <t>Population-based payments to providers that are not condition-specific and linked to quality: Percent of total dollars paid through population-based (linked to quality) payments that are not condition-specific in payment period.</t>
  </si>
  <si>
    <t>4B
(Population-based Payments that are NOT condition-specific)</t>
  </si>
  <si>
    <t>Total dollars paid to providers through condition-specific, bundled/episode payments (linked to quality) in payment period.</t>
  </si>
  <si>
    <t>Dollars in condition-specific bundled/episode payment programs (linked to quality): Percent of total dollars paid through condition-specific bundled/episode-based payments linked to quality in payment period.</t>
  </si>
  <si>
    <t>4B
(Full or Percent of Premium Population-based payment)</t>
  </si>
  <si>
    <t>Total dollars paid to providers through full or percent of premium population-based payments (linked to quality) in payment period.</t>
  </si>
  <si>
    <t>Dollars in full or percent of premium population-based payment programs (linked to quality): Percent of total dollars paid through full or percent of premium population-based payments in payment period.</t>
  </si>
  <si>
    <t>4C</t>
  </si>
  <si>
    <t>Total dollars paid to providers through integrated finance and delivery system programs (linked to quality) in payment period.</t>
  </si>
  <si>
    <t>Dollars through integrated finance and delivery programs (linked to quality): Percent of total dollars paid through integrated finance and delivery programs in payment period.</t>
  </si>
  <si>
    <t>Total dollars paid in Population-based APMs (Category 4) during payment period.</t>
  </si>
  <si>
    <r>
      <t xml:space="preserve">Payment Reform -  Population-based APMs: </t>
    </r>
    <r>
      <rPr>
        <b/>
        <sz val="12"/>
        <rFont val="Calibri"/>
        <family val="2"/>
        <scheme val="minor"/>
      </rPr>
      <t xml:space="preserve"> </t>
    </r>
    <r>
      <rPr>
        <sz val="12"/>
        <rFont val="Calibri"/>
        <family val="2"/>
        <scheme val="minor"/>
      </rPr>
      <t xml:space="preserve">Percent of total dollars paid in  Category 4 in the payment period. </t>
    </r>
  </si>
  <si>
    <r>
      <rPr>
        <b/>
        <sz val="12"/>
        <color rgb="FFFFFFFF"/>
        <rFont val="Calibri"/>
        <family val="2"/>
      </rPr>
      <t>Aggregated Metrics</t>
    </r>
    <r>
      <rPr>
        <sz val="12"/>
        <color rgb="FFFFFFFF"/>
        <rFont val="Calibri"/>
        <family val="2"/>
      </rPr>
      <t xml:space="preserve"> (Categories 2-4, and 3-4 APMs)</t>
    </r>
  </si>
  <si>
    <t xml:space="preserve">2,3,4 </t>
  </si>
  <si>
    <r>
      <t xml:space="preserve">Total dollars paid to providers through payment reforms in </t>
    </r>
    <r>
      <rPr>
        <b/>
        <sz val="12"/>
        <rFont val="Calibri"/>
        <family val="2"/>
        <scheme val="minor"/>
      </rPr>
      <t>Categories 2-4</t>
    </r>
    <r>
      <rPr>
        <sz val="12"/>
        <rFont val="Calibri"/>
        <family val="2"/>
        <scheme val="minor"/>
      </rPr>
      <t xml:space="preserve"> in payment period.</t>
    </r>
  </si>
  <si>
    <t>Payment Reform Penetration - Dollars in Categories 2-4: Percent of total dollars paid through payment reforms in Categories 2-4 in the payment period.</t>
  </si>
  <si>
    <t>3,4</t>
  </si>
  <si>
    <r>
      <t xml:space="preserve">Total dollars paid to providers through payment reforms in </t>
    </r>
    <r>
      <rPr>
        <b/>
        <sz val="12"/>
        <rFont val="Calibri"/>
        <family val="2"/>
        <scheme val="minor"/>
      </rPr>
      <t>Categories 3 and 4</t>
    </r>
    <r>
      <rPr>
        <sz val="12"/>
        <rFont val="Calibri"/>
        <family val="2"/>
        <scheme val="minor"/>
      </rPr>
      <t xml:space="preserve"> in payment period. </t>
    </r>
  </si>
  <si>
    <t>Payment Reform Penetration - Dollars in Categories 3 and 4: Percent of total dollars paid through payment reforms in Categories 3 and 4 in the payment period.</t>
  </si>
  <si>
    <t>Please only include Commercial CY 2023 Covered Lives in this tab</t>
  </si>
  <si>
    <t xml:space="preserve">Measuring Covered Lives in Accountable Care APMs Instructions </t>
  </si>
  <si>
    <r>
      <t xml:space="preserve">Goal/Purpose = To measure the percentage of plan members in accountable care APMs in the payment period.
</t>
    </r>
    <r>
      <rPr>
        <b/>
        <sz val="12"/>
        <rFont val="Calibri"/>
        <family val="2"/>
        <scheme val="minor"/>
      </rPr>
      <t>Methods</t>
    </r>
    <r>
      <rPr>
        <sz val="12"/>
        <rFont val="Calibri"/>
        <family val="2"/>
        <scheme val="minor"/>
      </rPr>
      <t xml:space="preserve">
The information for these questions will be used to report the percentage of plan members attributed, aligned, assigned, or empaneled to a Connecticut primary care physician (PCP), primary care group (PCG), or a non-PCP (i.e., specialist) participating in a total cost of care (TCOC) accountable care APM of six months or longer in the calendar year.
Plans should use the general guidance below to allocate members to the accountable care APM categories.
</t>
    </r>
    <r>
      <rPr>
        <b/>
        <sz val="12"/>
        <rFont val="Calibri"/>
        <family val="2"/>
        <scheme val="minor"/>
      </rPr>
      <t>General Guidance on Allocating Health Plan Members to the Accountable Care APM Questions:</t>
    </r>
    <r>
      <rPr>
        <sz val="12"/>
        <rFont val="Calibri"/>
        <family val="2"/>
        <scheme val="minor"/>
      </rPr>
      <t xml:space="preserve">
Health plans typically attribute health plan members in accountable care APM arrangements to a PCP/PCG. In some situations, health plans/states may attribute members to </t>
    </r>
    <r>
      <rPr>
        <b/>
        <sz val="12"/>
        <rFont val="Calibri"/>
        <family val="2"/>
        <scheme val="minor"/>
      </rPr>
      <t>both</t>
    </r>
    <r>
      <rPr>
        <sz val="12"/>
        <rFont val="Calibri"/>
        <family val="2"/>
        <scheme val="minor"/>
      </rPr>
      <t xml:space="preserve"> a PCP/PCG and a non-PCP (i.e., specialist). In these instances, </t>
    </r>
    <r>
      <rPr>
        <b/>
        <sz val="12"/>
        <rFont val="Calibri"/>
        <family val="2"/>
        <scheme val="minor"/>
      </rPr>
      <t>health plans should attribute members to either the PCP/PCG or the non-PCP focused accountable care APM categories but not both.</t>
    </r>
    <r>
      <rPr>
        <sz val="12"/>
        <rFont val="Calibri"/>
        <family val="2"/>
        <scheme val="minor"/>
      </rPr>
      <t xml:space="preserve">
If your organization attributes members to </t>
    </r>
    <r>
      <rPr>
        <u/>
        <sz val="12"/>
        <rFont val="Calibri"/>
        <family val="2"/>
        <scheme val="minor"/>
      </rPr>
      <t xml:space="preserve">only the PCP/PCG </t>
    </r>
    <r>
      <rPr>
        <sz val="12"/>
        <rFont val="Calibri"/>
        <family val="2"/>
        <scheme val="minor"/>
      </rPr>
      <t xml:space="preserve">accountable care APMs, the following applies:
</t>
    </r>
    <r>
      <rPr>
        <b/>
        <sz val="12"/>
        <rFont val="Calibri"/>
        <family val="2"/>
        <scheme val="minor"/>
      </rPr>
      <t>1. Allocating health plan member lives to Category 3A and/or Category 3B accountable care APM arrangements</t>
    </r>
    <r>
      <rPr>
        <sz val="12"/>
        <rFont val="Calibri"/>
        <family val="2"/>
        <scheme val="minor"/>
      </rPr>
      <t xml:space="preserve">
If your organization attributes health plan members to the PCP/PCG focused accountable care APM categories, please attribute your organization’s covered lives to Category 3A, Category 3B, or both (i.e., 3A and 3B).
</t>
    </r>
    <r>
      <rPr>
        <b/>
        <sz val="12"/>
        <rFont val="Calibri"/>
        <family val="2"/>
        <scheme val="minor"/>
      </rPr>
      <t>2. Allocating health plan member lives to Category 4 (i.e., all of Category 4 combined) accountable care APM arrangements</t>
    </r>
    <r>
      <rPr>
        <sz val="12"/>
        <rFont val="Calibri"/>
        <family val="2"/>
        <scheme val="minor"/>
      </rPr>
      <t xml:space="preserve">
If your organization has covered lives in any of Category 4 (i.e., 4A, 4B, 4C), OHS assumes all of those covered lives are in a TCOC accountable care APM, and therefore should be counted and captured in Category 4.
If your organization attributes members to </t>
    </r>
    <r>
      <rPr>
        <u/>
        <sz val="12"/>
        <rFont val="Calibri"/>
        <family val="2"/>
        <scheme val="minor"/>
      </rPr>
      <t>only the non-PCP (i.e., specialist)</t>
    </r>
    <r>
      <rPr>
        <sz val="12"/>
        <rFont val="Calibri"/>
        <family val="2"/>
        <scheme val="minor"/>
      </rPr>
      <t xml:space="preserve"> accountable care APMs, the following applies:
</t>
    </r>
    <r>
      <rPr>
        <b/>
        <sz val="12"/>
        <rFont val="Calibri"/>
        <family val="2"/>
        <scheme val="minor"/>
      </rPr>
      <t>1. Allocating health plan member lives to non-PCPs (i.e., specialists) who participate in accountable care APM arrangements</t>
    </r>
    <r>
      <rPr>
        <sz val="12"/>
        <rFont val="Calibri"/>
        <family val="2"/>
        <scheme val="minor"/>
      </rPr>
      <t xml:space="preserve">
If your organization attributes members to non-PCP (i.e., specialist) focused accountable care arrangements, please attribute your organization’s member lives to any of Category 3 (i.e., 3A and 3B combined) and/or any of Category 4 (i.e., 4A, 4B, 4C).
For further guidance, please reference this document (https://hcp-lan.org/workproducts/APM-Measurement/Guidance-for-measuring-covered-lives.pdf) for additional definitional parameters and examples along with inclusion/exclusion criteria.  Additionally, please refer to the definition section for key terms.
</t>
    </r>
  </si>
  <si>
    <t>Covered Lives Description</t>
  </si>
  <si>
    <t>Covered Lives</t>
  </si>
  <si>
    <r>
      <t>PCP/PCG-Focused Accountable Care Metrics</t>
    </r>
    <r>
      <rPr>
        <sz val="12"/>
        <color theme="0"/>
        <rFont val="Calibri"/>
        <family val="2"/>
        <scheme val="minor"/>
      </rPr>
      <t xml:space="preserve"> (metrics below apply to the number of commercial plan members in an accountable care arrangements. Metrics are linked to quality)</t>
    </r>
  </si>
  <si>
    <t>Total commercial covered lives CY 2023.</t>
  </si>
  <si>
    <t xml:space="preserve">Total commercial covered lives should be the same as the covered lives listed in the General Info tab (row 11) </t>
  </si>
  <si>
    <t>3A</t>
  </si>
  <si>
    <t>Total number of commercial health plan members attributed/aligned/assigned/empaneled to a PCP or PCG participating in a TCOC Category 3A accountable care APM of six months or longer in CY 2023.</t>
  </si>
  <si>
    <t>Percent of commercial plan members attributed/aligned/assigned/empaneled to a primary care provider (PCP) or primary care group (PCG) participating in a total cost of care Category 3A accountable care APM of six months or longer in CY 2023.</t>
  </si>
  <si>
    <t>3B</t>
  </si>
  <si>
    <t>Total number of commercial health plan members attributed/aligned/assigned/empaneled to a PCP or PCG participating in a TCOC Category 3B accountable care APM of six months or longer in CY 2023.</t>
  </si>
  <si>
    <t>Percent of commercial plan members attributed/aligned/assigned/empaneled to a primary care provider (PCP) or primary care group (PCG) participating in a total cost of care Category 3B accountable care APM of six months or longer in CY 2023.</t>
  </si>
  <si>
    <t>Total number of commercial health plan members attributed/aligned/assigned/empaneled to a PCP or PCG participating in a TCOC Category 4 accountable care APM of six months or longer in CY 2023.</t>
  </si>
  <si>
    <t>Percent of commercial plan members attributed/aligned/assigned/empaneled to a primary care provider (PCP) or primary care group (PCG) participating in a total cost of care Category 4 accountable care APM of six months or longer in CY 2023.</t>
  </si>
  <si>
    <r>
      <t xml:space="preserve">Non-PCP/PCG-Focused Accountable Care Metric </t>
    </r>
    <r>
      <rPr>
        <sz val="12"/>
        <color theme="0"/>
        <rFont val="Calibri"/>
        <family val="2"/>
        <scheme val="minor"/>
      </rPr>
      <t>(metrics below apply to the number of commercial plan members in an accountable care arrangements. Metrics are linked to quality)</t>
    </r>
  </si>
  <si>
    <t>Total number of commercial health plan members attributed/aligned/assigned/empaneled to non-PCPs (i.e., specialists) participating in a TCOC Category 3 or Category 4 accountable care APM of six months or longer in CY 2023. (i.e., any members not captured above).</t>
  </si>
  <si>
    <t>Percent of commercial plan members attributed/aligned/assigned/empaneled to a participating  non-PCPs (i.e., specialists) in a total cost of care Category 3 or Category 4 accountable care APM of six months or longer in CY 2023. (i.e., any members not captured above).</t>
  </si>
  <si>
    <t>Please only include Medicare Advantage CY 2023 APM Metrics in this tab</t>
  </si>
  <si>
    <t>Total dollars paid to providers (in and out of network) for Medicare Advantage members in specified payment period. For CY report, include payments between 1/1 and 12/31.</t>
  </si>
  <si>
    <t xml:space="preserve">Alternative Payment Model Framework - Category 1  (Metrics below apply to total dollars paid for Medicare Advantage members.  Metrics are NOT linked to quality)  </t>
  </si>
  <si>
    <t>Total dollars paid to providers (in and out of network) for Medicare Advantage members during payment period.</t>
  </si>
  <si>
    <t>Alternative Payment Model Framework - Category 2 (Metrics below apply to total dollars paid for Medicare Advantage members. Metrics are linked to quality).</t>
  </si>
  <si>
    <t>Alternative Payment Model Framework - Category 3 (Metrics below apply to total dollars paid for Medicare Advantage members. Metrics are linked to quality).</t>
  </si>
  <si>
    <t>Alternative Payment Model Framework - Category 4 (Metrics below apply to total dollars paid for Medicare Advantage members. Metrics are linked to quality).</t>
  </si>
  <si>
    <t>Please only include Medicare Advantage CY 2023 Covered Lives in this tab</t>
  </si>
  <si>
    <r>
      <t xml:space="preserve">PCP/PCG-Focused Accountable Care Metrics </t>
    </r>
    <r>
      <rPr>
        <sz val="12"/>
        <color theme="0"/>
        <rFont val="Calibri"/>
        <family val="2"/>
        <scheme val="minor"/>
      </rPr>
      <t>(metrics below apply to the number of Medicare Advantage plan members in an accountable care arrangements. Metrics are linked to quality)</t>
    </r>
  </si>
  <si>
    <t>Total Medicare Advantage covered lives CY 2023.</t>
  </si>
  <si>
    <t xml:space="preserve">Total Medicare Advantage covered lives should be the same as the covered lives listed in the General Info tab (row 12) </t>
  </si>
  <si>
    <t>Total number of Medicare Advantage health plan members attributed/aligned/assigned/empaneled to a PCP or PCG participating in a TCOC Category 3A accountable care APM of six months or longer in CY 2023.</t>
  </si>
  <si>
    <t>Percent of Medicare Advantage plan members attributed/aligned/assigned/empaneled to a primary care provider (PCP) or primary care group (PCG) participating in a total cost of care Category 3A accountable care APM of six months or longer in CY 2023.</t>
  </si>
  <si>
    <t>Total number of Medicare Advantage health plan members attributed/aligned/assigned/empaneled to a PCP or PCG participating in a TCOC Category 3B accountable care APM of six months or longer in CY 2023.</t>
  </si>
  <si>
    <t>Percent of Medicare Advantage plan members attributed/aligned/assigned/empaneled to a primary care provider (PCP) or primary care group (PCG) participating in a total cost of care Category 3B accountable care APM of six months or longer in CY 2023.</t>
  </si>
  <si>
    <t>Total number of Medicare Advantage health plan members attributed/aligned/assigned/empaneled to a PCP or PCG participating in a TCOC Category 4 accountable care APM of six months or longer in CY 2023.</t>
  </si>
  <si>
    <t>Percent of Medicare Advantage plan members attributed/aligned/assigned/empaneled to a primary care provider (PCP) or primary care group (PCG) participating in a total cost of care Category 4 accountable care APM of six months or longer in CY 2023.</t>
  </si>
  <si>
    <r>
      <t xml:space="preserve">Non-PCP/PCG-Focused Accountable Care Metric </t>
    </r>
    <r>
      <rPr>
        <sz val="12"/>
        <color theme="0"/>
        <rFont val="Calibri"/>
        <family val="2"/>
        <scheme val="minor"/>
      </rPr>
      <t>(metrics below apply to the number of Medicare Advantage plan members in an accountable care arrangements. Metrics are linked to quality)</t>
    </r>
  </si>
  <si>
    <t>Total number of Medicare Advantage health plan members attributed/aligned/assigned/empaneled to non-PCPs (i.e., specialists) participating in a TCOC Category 3 or Category 4 accountable care APM of six months or longer in CY 2023. (i.e., any members not captured above).</t>
  </si>
  <si>
    <t>Percent of Medicare Advantage plan members attributed/aligned/assigned/empaneled to a participating  non-PCPs (i.e., specialists) in a total cost of care Category 3 or Category 4 accountable care APM of six months or longer in CY 2023. (i.e., any members not captured above).</t>
  </si>
  <si>
    <t>Definitions</t>
  </si>
  <si>
    <t>Terms</t>
  </si>
  <si>
    <t>Accountable care</t>
  </si>
  <si>
    <t xml:space="preserve">An accountable care arrangement is a payment model that incorporates accountability for total cost of care (TCOC) for attributed patients. See TCOC definition and further clarification along with examples below. </t>
  </si>
  <si>
    <t>Accountable care organization (ACO)</t>
  </si>
  <si>
    <t>An ACO is a group of health care providers, such as physicians, hospitals, and other healthcare professionals, that voluntarily come together to provide coordinated, high-quality care to a specific group of patients. The main goals of an ACO are to improve health outcomes, enhance patient experiences, and reduce healthcare cost growth.</t>
  </si>
  <si>
    <t>Alternative payment model (APM)</t>
  </si>
  <si>
    <t>Healthcare payment methods that use financial incentives to promote greater value - including higher quality care, equity and cost efficiency – for patients, purchasers, payers and providers. OHS’ APM definitions and categories are based on the Health Care Payment Learning Action Network (HCP-LAN) Framework.</t>
  </si>
  <si>
    <t>https://hcp-lan.org/workproducts/apm-refresh-whitepaper-final.pdf</t>
  </si>
  <si>
    <t>APM Framework White Paper</t>
  </si>
  <si>
    <t>Appropriate care measures</t>
  </si>
  <si>
    <t>Appropriate care measures are metrics that are based on evidence-based guidelines and comparative effective research. Such measures assess how well providers avoid unnecessarily costly, harmful, and preventable or unnecessary procedures. Some examples of appropriate care measures include, but are not limited to: potentially avoidable readmissions, potentially preventable admissions, medically unnecessary imaging, and appropriate medication use.
Measures of appropriate care are required in order for a payment method to qualify as a Category 3 or 4 APM to ensure providers are incentivized to reduce/eliminate care that is wasteful and potentially harmful to patients. Appropriate care measures also ensure providers do not withhold necessary care and are incentivized to provide necessary care.</t>
  </si>
  <si>
    <t>Assign/assigned/assignment</t>
  </si>
  <si>
    <r>
      <t xml:space="preserve">The method by which health plans associate members (individual patients, regardless of product – commercial Medicaid or Medicare Advantage) to a contracted, in-network primary care provider (PCP) or a primary care group (PCG) for the purposes of an accountable care contract. This term includes a health plan member who chooses (voluntarily, self-designates) a contracted, in-network PCP or PCG or is assigned to a PCP or PCG by the state or plan based on utilization. The PCP or PCG is charged with caring for the patients for whom they have been delegated by the contracted health plan.
</t>
    </r>
    <r>
      <rPr>
        <b/>
        <sz val="12"/>
        <rFont val="Calibri"/>
        <family val="2"/>
        <scheme val="minor"/>
      </rPr>
      <t>Health Plan Example:</t>
    </r>
    <r>
      <rPr>
        <sz val="12"/>
        <rFont val="Calibri"/>
        <family val="2"/>
        <scheme val="minor"/>
      </rPr>
      <t xml:space="preserve"> Health plans may take this action when the product in which the member enrolls requires the member to select a PCP or PCG. If the member does not select a PCP or PCG at the time of enrollment, the health plan allocates – or assigns – the member to a PCP or PCG within the health plans’ preferred provider network. The health plan may consider the PCP or PCG’s current panel size, geographic location, member claims’ history, and other factors when identifying an appropriate PCP or PCG for the member.
</t>
    </r>
    <r>
      <rPr>
        <b/>
        <sz val="12"/>
        <rFont val="Calibri"/>
        <family val="2"/>
        <scheme val="minor"/>
      </rPr>
      <t>Health Plan Member Example:</t>
    </r>
    <r>
      <rPr>
        <sz val="12"/>
        <rFont val="Calibri"/>
        <family val="2"/>
        <scheme val="minor"/>
      </rPr>
      <t xml:space="preserve"> A health plan member may voluntarily select a PCP or PCG at the time of enrollment or at other times while enrolled in the health plan.</t>
    </r>
  </si>
  <si>
    <t>Attributed/attribution</t>
  </si>
  <si>
    <t>Refers to a statistical or administrative methodology that attributes a patient population prospectively or retrospectively to a provider for a particular APM (which must include consideration of cost AND quality). “Attributed” patients include those who choose to enroll in, or do not opt out of, an accountable care organization (ACO), patient-centered medical home (PCMH), or other delivery models in which patients are attributed to a provider who is accountable for a patient’s total cost of care for six months or longer. The HCP-LAN Framework is agnostic to the attribution method (e.g., prospective or concurrent).</t>
  </si>
  <si>
    <t>Category 1</t>
  </si>
  <si>
    <t>Fee-for-service payments with no link to quality. These payments utilize traditional FFS payments (i.e., payments made for units of service) that are not adjusted to account for infrastructure investments, provider reporting of quality data, or for provider performance on cost and quality metrics. Diagnosis-related group payments (DRGs) that are not linked to quality are in Category 1.</t>
  </si>
  <si>
    <r>
      <t xml:space="preserve">Category 2 APM </t>
    </r>
    <r>
      <rPr>
        <sz val="12"/>
        <rFont val="Calibri"/>
        <family val="2"/>
        <scheme val="minor"/>
      </rPr>
      <t>(must be linked to quality)</t>
    </r>
  </si>
  <si>
    <r>
      <t xml:space="preserve">Fee-for-service payments linked to quality. These payments utilize traditional FFS payments (i.e., payments made for units of service) but these payments are subsequently adjusted for infrastructure investments to improve care or clinical services, based on whether providers report quality data, or based on how well providers perform on cost and quality metrics.
Examples include:
</t>
    </r>
    <r>
      <rPr>
        <b/>
        <sz val="12"/>
        <rFont val="Calibri"/>
        <family val="2"/>
        <scheme val="minor"/>
      </rPr>
      <t xml:space="preserve">2A: </t>
    </r>
    <r>
      <rPr>
        <sz val="12"/>
        <rFont val="Calibri"/>
        <family val="2"/>
        <scheme val="minor"/>
      </rPr>
      <t xml:space="preserve">Foundational Payments for Infrastructure and Operations to improve care delivery such as care coordination fees and payments for health information technology investments. 
</t>
    </r>
    <r>
      <rPr>
        <b/>
        <sz val="12"/>
        <rFont val="Calibri"/>
        <family val="2"/>
        <scheme val="minor"/>
      </rPr>
      <t xml:space="preserve">2B: </t>
    </r>
    <r>
      <rPr>
        <sz val="12"/>
        <rFont val="Calibri"/>
        <family val="2"/>
        <scheme val="minor"/>
      </rPr>
      <t xml:space="preserve">Pay for Reporting: Bonus payments/rewards for reporting on specified quality measures, including those paid in DRG systems.
</t>
    </r>
    <r>
      <rPr>
        <b/>
        <sz val="12"/>
        <rFont val="Calibri"/>
        <family val="2"/>
        <scheme val="minor"/>
      </rPr>
      <t xml:space="preserve">2C: </t>
    </r>
    <r>
      <rPr>
        <sz val="12"/>
        <rFont val="Calibri"/>
        <family val="2"/>
        <scheme val="minor"/>
      </rPr>
      <t>Pay for Performance: Bonuses for demonstrated performance on quality measures.</t>
    </r>
  </si>
  <si>
    <r>
      <t xml:space="preserve">Category 3 APM
</t>
    </r>
    <r>
      <rPr>
        <sz val="12"/>
        <rFont val="Calibri"/>
        <family val="2"/>
        <scheme val="minor"/>
      </rPr>
      <t>(excludes risk-based payment models that are NOT linked to quality)</t>
    </r>
  </si>
  <si>
    <r>
      <t xml:space="preserve">APMs built on FFS architecture while providing mechanisms for effective management of a set of procedures, an episode of care, or all health services provided for individuals. In addition to taking quality considerations into account, payments are based on cost (and occasionally utilization) performance against a target, irrespective of how the financial or utilization benchmark is established, updated, or adjusted. Providers that meet their quality, and cost or utilization targets are eligible to share in savings, and those that do not may be held financially accountable. Category 3 APMs must hold providers financially accountable for performance on quality measures, including appropriate care measures.
Examples include:
</t>
    </r>
    <r>
      <rPr>
        <b/>
        <sz val="12"/>
        <rFont val="Calibri"/>
        <family val="2"/>
        <scheme val="minor"/>
      </rPr>
      <t>3A:</t>
    </r>
    <r>
      <rPr>
        <sz val="12"/>
        <rFont val="Calibri"/>
        <family val="2"/>
        <scheme val="minor"/>
      </rPr>
      <t xml:space="preserve"> APMs with upside gain sharing based on a budget target: retrospective bundled payments with upside risk only, retrospective episode-based payments with shared savings (no shared risk); PCMH with retrospective shared savings (no shared risk); specialty Center of Excellence (COE) with retrospective shared savings (no shared risk).
</t>
    </r>
    <r>
      <rPr>
        <b/>
        <sz val="12"/>
        <rFont val="Calibri"/>
        <family val="2"/>
        <scheme val="minor"/>
      </rPr>
      <t>3B</t>
    </r>
    <r>
      <rPr>
        <sz val="12"/>
        <rFont val="Calibri"/>
        <family val="2"/>
        <scheme val="minor"/>
      </rPr>
      <t xml:space="preserve">: APMs with upside gain sharing and downside loss sharing based on a budget target: retrospective bundled payments with upside and downside risk, retrospective episode-based payments with shared savings and losses, PCMH with retrospective shared savings and losses, specialty COE with retrospective shared savings and losses). </t>
    </r>
  </si>
  <si>
    <r>
      <t xml:space="preserve">Category 4 APM
</t>
    </r>
    <r>
      <rPr>
        <sz val="12"/>
        <rFont val="Calibri"/>
        <family val="2"/>
        <scheme val="minor"/>
      </rPr>
      <t>(excludes capitated payment models that are NOT linked to quality)</t>
    </r>
  </si>
  <si>
    <r>
      <t xml:space="preserve">Prospective population-based payment. These payments are structured in a manner that encourages providers to deliver well-coordinated, high quality, person-centered care within a defined scope of practice, a comprehensive collection of care or a highly integrated finance and delivery system. These models hold providers accountable for meeting quality goals for a population of patients or members. Payments are intended to cover a wide range of preventive health, health maintenance, and health improvement services, as well as acute and chronic care services. These payments require care delivery systems to establish teams of health professionals to provide enhanced access and coordinated care. Category 4 APMs require accountability for quality measures, including appropriate care measures as a safeguard against incentives to limit necessary care.
Examples include:
</t>
    </r>
    <r>
      <rPr>
        <b/>
        <sz val="12"/>
        <rFont val="Calibri"/>
        <family val="2"/>
        <scheme val="minor"/>
      </rPr>
      <t>4A:</t>
    </r>
    <r>
      <rPr>
        <sz val="12"/>
        <rFont val="Calibri"/>
        <family val="2"/>
        <scheme val="minor"/>
      </rPr>
      <t xml:space="preserve"> Condition-specific population-based payments, e.g., via an ACO, PCMH or Center of Excellence (COE), partial population-based payments for primary care, and episode-based payments for clinical conditions such as diabetes.
</t>
    </r>
    <r>
      <rPr>
        <b/>
        <sz val="12"/>
        <rFont val="Calibri"/>
        <family val="2"/>
        <scheme val="minor"/>
      </rPr>
      <t>4B</t>
    </r>
    <r>
      <rPr>
        <sz val="12"/>
        <rFont val="Calibri"/>
        <family val="2"/>
        <scheme val="minor"/>
      </rPr>
      <t xml:space="preserve">: Comprehensive population-based payments - full or percentage of premium population-based payment, e.g., via an ACO, PCMH or COE, integrated comprehensive population-based payment and delivery system, comprehensive population-based payment for pediatric or geriatric care.
</t>
    </r>
    <r>
      <rPr>
        <b/>
        <sz val="12"/>
        <rFont val="Calibri"/>
        <family val="2"/>
        <scheme val="minor"/>
      </rPr>
      <t xml:space="preserve">4C: </t>
    </r>
    <r>
      <rPr>
        <sz val="12"/>
        <rFont val="Calibri"/>
        <family val="2"/>
        <scheme val="minor"/>
      </rPr>
      <t xml:space="preserve"> Integrated Finance and Delivery System – population-based payments to organizations that tightly integrate care delivery and financing using global budgets or fully/percentage of premium payments in integrated systems.</t>
    </r>
  </si>
  <si>
    <t>Center of excellence (COE)</t>
  </si>
  <si>
    <t>Specialized programs within healthcare institutions which supply exceptionally high concentrations of expertise and related resources centered on particular medical areas and deliver care in a comprehensive, interdisciplinary fashion.</t>
  </si>
  <si>
    <t>Commercial market</t>
  </si>
  <si>
    <t>For the purposes of this report, the commercial market includes individual, small group, large group, fully insured, self-funded and exchange business. To the extent a health plan provides benefits for the Federal Employee Health Benefits (FEHB) program, state active employee programs, and/or an exchange, this business is considered commercial.</t>
  </si>
  <si>
    <t>Condition-specific bundled/episode payments</t>
  </si>
  <si>
    <r>
      <t xml:space="preserve"> A single payment to providers and/or healthcare facilities for all services related to a specific condition (e.g., diabetes). The payment considers the quality, costs, and outcomes for a patient-centered course of care over a longer time period and across care settings. Providers assume financial risk for the cost of services for a particular condition, as well as costs associated with preventable complications. [APM Framework Category 4A] [APM Framework Category </t>
    </r>
    <r>
      <rPr>
        <b/>
        <sz val="12"/>
        <rFont val="Calibri"/>
        <family val="2"/>
        <scheme val="minor"/>
      </rPr>
      <t>4A</t>
    </r>
    <r>
      <rPr>
        <sz val="12"/>
        <rFont val="Calibri"/>
        <family val="2"/>
        <scheme val="minor"/>
      </rPr>
      <t>]</t>
    </r>
  </si>
  <si>
    <t>Condition-specific population-based payment</t>
  </si>
  <si>
    <r>
      <t xml:space="preserve">A prospective per member per month (PMPM) payment to providers for inpatient and outpatient care that a patient population may receive for a particular condition in a given time period, such as a month or year, including inpatient care and facility fees.  [APM Framework Category </t>
    </r>
    <r>
      <rPr>
        <b/>
        <sz val="12"/>
        <rFont val="Calibri"/>
        <family val="2"/>
        <scheme val="minor"/>
      </rPr>
      <t>4A</t>
    </r>
    <r>
      <rPr>
        <sz val="12"/>
        <rFont val="Calibri"/>
        <family val="2"/>
        <scheme val="minor"/>
      </rPr>
      <t>].</t>
    </r>
  </si>
  <si>
    <t xml:space="preserve">Diagnosis-related groups (DRGs)
</t>
  </si>
  <si>
    <t>A clinical category risk adjustment system that uses information about patient diagnoses and selected procedures to identify patients that are expected to have similar costs during a hospital stay - a form of case rate for a hospitalization. Each DRG is assigned a weight that reflects the relative cost of caring for patients in that category relative to other categories and is then multiplied by a conversion factor to establish payment rates.</t>
  </si>
  <si>
    <t>Fee-for-service (FFS)</t>
  </si>
  <si>
    <r>
      <t xml:space="preserve">A negotiated or payer-specified payment rate for every unit of service providers deliver, without regard to quality, outcomes or efficiency. [APM Framework Category </t>
    </r>
    <r>
      <rPr>
        <b/>
        <sz val="12"/>
        <rFont val="Calibri"/>
        <family val="2"/>
        <scheme val="minor"/>
      </rPr>
      <t>1</t>
    </r>
    <r>
      <rPr>
        <sz val="12"/>
        <rFont val="Calibri"/>
        <family val="2"/>
        <scheme val="minor"/>
      </rPr>
      <t>]</t>
    </r>
  </si>
  <si>
    <t>Fee-for-service (FFS) based shared risk</t>
  </si>
  <si>
    <r>
      <t xml:space="preserve">A payment arrangement that allows providers to share in a portion of any savings they generate as compared to a set target for spending, but also puts them at financial risk for any overspending. Shared risk provides both an upside and downside financial incentive for providers or provider entities to reduce unnecessary spending for a defined population of patients or an episode of care, and to meet quality targets. [APM Framework </t>
    </r>
    <r>
      <rPr>
        <b/>
        <sz val="12"/>
        <rFont val="Calibri"/>
        <family val="2"/>
        <scheme val="minor"/>
      </rPr>
      <t>3B</t>
    </r>
    <r>
      <rPr>
        <sz val="12"/>
        <rFont val="Calibri"/>
        <family val="2"/>
        <scheme val="minor"/>
      </rPr>
      <t>].</t>
    </r>
  </si>
  <si>
    <t>Foundational spending</t>
  </si>
  <si>
    <r>
      <t xml:space="preserve"> Includes, but is not limited to, payments to improve care delivery such as outreach and care coordination/management; after-hour availability; patient communication enhancements; health IT infrastructure use. May come in the form of care/case management fees, medical home payments, infrastructure payments, meaningful use payments and/or per-episode fees for specialists. [APM Framework Category </t>
    </r>
    <r>
      <rPr>
        <b/>
        <sz val="12"/>
        <rFont val="Calibri"/>
        <family val="2"/>
        <scheme val="minor"/>
      </rPr>
      <t>2A</t>
    </r>
    <r>
      <rPr>
        <sz val="12"/>
        <rFont val="Calibri"/>
        <family val="2"/>
        <scheme val="minor"/>
      </rPr>
      <t>]</t>
    </r>
  </si>
  <si>
    <t>Full or percent of premium population-based payments</t>
  </si>
  <si>
    <r>
      <t xml:space="preserve">A fixed dollar payment to providers for all the care that a patient population may receive in a given time period, such as a month or year (e.g., inpatient, outpatient, specialists, out-of-network, etc.), with payment adjustments based on measured performance and patient risk. [APM Framework Category </t>
    </r>
    <r>
      <rPr>
        <b/>
        <sz val="12"/>
        <rFont val="Calibri"/>
        <family val="2"/>
        <scheme val="minor"/>
      </rPr>
      <t>4B</t>
    </r>
    <r>
      <rPr>
        <sz val="12"/>
        <rFont val="Calibri"/>
        <family val="2"/>
        <scheme val="minor"/>
      </rPr>
      <t>]</t>
    </r>
  </si>
  <si>
    <t>Integrated finance and delivery system payments</t>
  </si>
  <si>
    <r>
      <t xml:space="preserve">Payments in which the delivery system is integrated with the finance system and delivers comprehensive care. These integrated arrangements consist of either insurance companies that own provider networks, or delivery systems that offer their own insurance products, or payer and provider organizations that share a common governance structure, or payer and provider organizations that are engaged in mutually exclusive relationships. [APM Framework Category </t>
    </r>
    <r>
      <rPr>
        <b/>
        <sz val="12"/>
        <rFont val="Calibri"/>
        <family val="2"/>
        <scheme val="minor"/>
      </rPr>
      <t>4C</t>
    </r>
    <r>
      <rPr>
        <sz val="12"/>
        <rFont val="Calibri"/>
        <family val="2"/>
        <scheme val="minor"/>
      </rPr>
      <t>]</t>
    </r>
  </si>
  <si>
    <t>Insurance Carriers (Carriers)</t>
  </si>
  <si>
    <t>A private health insurance company that offers one or more of the following: commercial insurance, benefit administration for self-insured employers, and Medicare Advantage plans.</t>
  </si>
  <si>
    <t>Legacy payments</t>
  </si>
  <si>
    <r>
      <t xml:space="preserve">Payments that are not adjusted to account for infrastructure investments, provider reporting of quality data, or for provider performance on cost and quality metrics. These can include fee-for-service, diagnosis-related group (DRG) and per diem payments. [APM Framework Category </t>
    </r>
    <r>
      <rPr>
        <b/>
        <sz val="12"/>
        <rFont val="Calibri"/>
        <family val="2"/>
        <scheme val="minor"/>
      </rPr>
      <t>1</t>
    </r>
    <r>
      <rPr>
        <sz val="12"/>
        <rFont val="Calibri"/>
        <family val="2"/>
        <scheme val="minor"/>
      </rPr>
      <t>]</t>
    </r>
  </si>
  <si>
    <t>Linked to quality</t>
  </si>
  <si>
    <t>Payments that are set or adjusted based on evidence that providers meet quality standards or have improved care, including for providers who report quality data, or providers who meet a threshold on quality metrics. The APM Framework does not specify which quality measures qualify for a payment method to be "linked to quality" in Category 2. In order to qualify as a Category 3 or 4 APM, the link to quality must include “appropriate care measures.”  See definition of “appropriate care measures” for a description and examples.</t>
  </si>
  <si>
    <t>Longitudinal relationship</t>
  </si>
  <si>
    <t xml:space="preserve">This is defined as a care relationship where the provider has attributed patients from whom they serve as a coordinator of overall care. 
At minimum, this longitudinal relationship needs to be six (6) months and often can be determined on a yearly basis in alternative payment models. A provider-patient relationship for an episode of care for a chronic condition or cancer treatment regimen that is six months or longer also qualifies as a longitudinal relationship.  
Exclusions: A three-month episode for a hip/knee replacement or other such service does not qualify as a longitudinal relationship. </t>
  </si>
  <si>
    <t>Medicaid market</t>
  </si>
  <si>
    <t>The Medicaid market segment includes spending by the Connecticut Department of Social Services (DSS). Medicaid data submitted by DSS for this survey should exclude the following: healthcare spending for dual-eligible beneficiaries, healthcare spending for long-term services and supports (LTSS), spending for dental and vision policies, and disproportionate share (DSH) payments for hospitals and directed payments that are not part of service-based payments. Responses to the survey will reflect dollars paid for medical, behavioral health, and pharmacy benefits (to the extent possible) in the payment period.</t>
  </si>
  <si>
    <t>Medicare Advantage market</t>
  </si>
  <si>
    <t xml:space="preserve">For the purposes of this survey, the Medicare Advantage market includes a type of Medicare health plan offered by a private company that contracts with Medicare to provide all Part A and Part B benefits. Medicare Advantage Plans include Health Maintenance Organizations, Preferred Provider Organizations, Private Fee-for-Service Plans, and Special Needs Plans. To the extent the Medicare Advantage plan has Part D or drug spending under its operations, such spending is included. </t>
  </si>
  <si>
    <t>Patient-centered medical home (PCMH)</t>
  </si>
  <si>
    <t xml:space="preserve">A model of primary care delivery that emphasizes patient-centered, comprehensive, coordinated, accessible, and quality care. The primary goals of the PCMH model are to improve health outcomes, enhance the patient experience, and reduce healthcare cost growth. </t>
  </si>
  <si>
    <t>Pay for performance</t>
  </si>
  <si>
    <r>
      <t xml:space="preserve">The use of incentives (usually financial) to providers to achieve improved performance by increasing the quality of care and/or reducing costs. Incentives are typically paid on top of a base payment, such as fee-for-service or population-based payment. In some cases, if providers do not meet quality-of-care targets, their base payment is adjusted downward the subsequent year. [APM Framework Category </t>
    </r>
    <r>
      <rPr>
        <b/>
        <sz val="12"/>
        <rFont val="Calibri"/>
        <family val="2"/>
        <scheme val="minor"/>
      </rPr>
      <t>2C</t>
    </r>
    <r>
      <rPr>
        <sz val="12"/>
        <rFont val="Calibri"/>
        <family val="2"/>
        <scheme val="minor"/>
      </rPr>
      <t>]</t>
    </r>
  </si>
  <si>
    <t>Payment Period</t>
  </si>
  <si>
    <t xml:space="preserve">The 12-month calendar year period applicable to the specified APM report, (e.g., CY2023: January 1 - December 31, 2023 or the most current 12-month period). </t>
  </si>
  <si>
    <t>Population-based payments that are not condition-specific</t>
  </si>
  <si>
    <r>
      <t xml:space="preserve">A per member per month (PMPM) payment to providers for outpatient or professional services that a patient population may receive in a given time period, such as a month or year, not including inpatient care or facility fees. The services for which the payment provides coverage is predefined and could cover primary, acute and post-acute care that is not specific to any particular condition. [APM Framework Category </t>
    </r>
    <r>
      <rPr>
        <b/>
        <sz val="12"/>
        <rFont val="Calibri"/>
        <family val="2"/>
        <scheme val="minor"/>
      </rPr>
      <t>4B</t>
    </r>
    <r>
      <rPr>
        <sz val="12"/>
        <rFont val="Calibri"/>
        <family val="2"/>
        <scheme val="minor"/>
      </rPr>
      <t>]</t>
    </r>
  </si>
  <si>
    <t>Procedure-based bundled/episode payment</t>
  </si>
  <si>
    <r>
      <t xml:space="preserve">A single price for all services to providers and/or healthcare facilities for all services related to a specific procedure (e.g., hip replacement). The payment is designed to improve value and outcomes by using quality metrics for provider accountability. Providers assume financial risk for the cost of services for a particular procedure and related services, as well as costs associated with preventable complications. [APM Framework Categories </t>
    </r>
    <r>
      <rPr>
        <b/>
        <sz val="12"/>
        <rFont val="Calibri"/>
        <family val="2"/>
        <scheme val="minor"/>
      </rPr>
      <t>3B</t>
    </r>
    <r>
      <rPr>
        <sz val="12"/>
        <rFont val="Calibri"/>
        <family val="2"/>
        <scheme val="minor"/>
      </rPr>
      <t>]</t>
    </r>
  </si>
  <si>
    <t>Provider</t>
  </si>
  <si>
    <t>For the purposes of this report, provider means an entity with which an insurance carrier or the Department of Social Services (DSS) contracted for the delivery of covered services and which received payment for services delivered during the payment period. For the purposes of reporting APMs, this includes medical, behavioral, pharmacy, long-term care and DME spending, and excludes dental and vision policies.</t>
  </si>
  <si>
    <t>Total Cost of Care</t>
  </si>
  <si>
    <r>
      <t xml:space="preserve">A measure that encompasses all costs associated with delivering healthcare services to a patient population over a specific period. It includes all payments associated with provision of medical care to the defined population, and is used to assess the financial efficiency and effectiveness of healthcare delivery. TTCOC, as defined by the HCP-LAN and as used in this report, is intended to indicate there is significant financial accountability for the patient’s care; however, it does NOT mean that every claim related to a patient must fall under the TCOC arrangement. In other words, TCOC does not need to include ALL of the patient’s costs; it can be a significant subset of a patient’s costs.
TCOC may cover inpatient and outpatient services (e.g., Medicare Part A and B) and can potentially include drug costs (e.g., Medicare Part B and D) or long-term services and supports, as desired. Providers do not need to be in a capitated payment arrangement or at financial risk for TCOC spending but have some measure(s) that they are assessed on for TCOC as part of their overall performance (e.g., CMS’ Primary Care First model has a measure of Total Per Capita Cost for aligned beneficiaries), however, capitation arrangements or financial risk for TCOC would also count as accountability for TCOC.
See TCOC examples below.
</t>
    </r>
    <r>
      <rPr>
        <b/>
        <sz val="12"/>
        <color theme="1"/>
        <rFont val="Calibri"/>
        <family val="2"/>
        <scheme val="minor"/>
      </rPr>
      <t xml:space="preserve">Example 1: </t>
    </r>
    <r>
      <rPr>
        <sz val="12"/>
        <color theme="1"/>
        <rFont val="Calibri"/>
        <family val="2"/>
        <scheme val="minor"/>
      </rPr>
      <t xml:space="preserve">A TCOC arrangement that excludes drug-benefit-related costs can still be considered a TCOC arrangement. 
</t>
    </r>
    <r>
      <rPr>
        <b/>
        <sz val="12"/>
        <color theme="1"/>
        <rFont val="Calibri"/>
        <family val="2"/>
        <scheme val="minor"/>
      </rPr>
      <t xml:space="preserve">Example 2: </t>
    </r>
    <r>
      <rPr>
        <sz val="12"/>
        <color theme="1"/>
        <rFont val="Calibri"/>
        <family val="2"/>
        <scheme val="minor"/>
      </rPr>
      <t>A TCOC arrangement that is for a patient’s primary care services, but not the patient’s specialty or facility-related costs can still be considered a TCOC arrangement.</t>
    </r>
    <r>
      <rPr>
        <b/>
        <sz val="12"/>
        <color theme="1"/>
        <rFont val="Calibri"/>
        <family val="2"/>
        <scheme val="minor"/>
      </rPr>
      <t xml:space="preserve">
Example 3: </t>
    </r>
    <r>
      <rPr>
        <sz val="12"/>
        <color theme="1"/>
        <rFont val="Calibri"/>
        <family val="2"/>
        <scheme val="minor"/>
      </rPr>
      <t>An episode-based model of 6-months or longer that excludes un-related services, outliers, and other select exclusionary criteria (e.g., major traumas) can still be considered a TCOC arrangement.</t>
    </r>
    <r>
      <rPr>
        <b/>
        <sz val="12"/>
        <color theme="1"/>
        <rFont val="Calibri"/>
        <family val="2"/>
        <scheme val="minor"/>
      </rPr>
      <t xml:space="preserve">
Example 4: </t>
    </r>
    <r>
      <rPr>
        <sz val="12"/>
        <color theme="1"/>
        <rFont val="Calibri"/>
        <family val="2"/>
        <scheme val="minor"/>
      </rPr>
      <t>An arrangement that only covers wellness or preventive care is not considered a TCOC arrangement.</t>
    </r>
  </si>
  <si>
    <t>Total Dollars</t>
  </si>
  <si>
    <t>The total estimated in- and out-of-network healthcare spend (e.g., annual payment amount) made to providers in the applicable payment period.</t>
  </si>
  <si>
    <t>Traditional shared savings</t>
  </si>
  <si>
    <t>A payment arrangement that allows providers to share in a portion of any savings they generate as compared to a pre-established set target for spending, as long as they meet quality targets. Traditional shared savings provides an upside-only financial incentive for providers or provider entities to reduce unnecessary spending for a defined population of patients or an episode of care, and to meet quality targets.</t>
  </si>
  <si>
    <t>Utilization-based shared savings</t>
  </si>
  <si>
    <t>A payment arrangement that allows providers to share in a portion of any savings they generate due to meeting quality and utilization targets that produce savings (e.g., Medicare’s former CPC+ Track 1 program). There are no financial targets in these arrangements; instead there are utilization targets that impact a significant portion of the total cost of care. Examples of utilization measures include, but are not limited to: emergency department utilization, inpatient admissions, and readmissions. Utilization-based shared savings provides an upside-only financial incentive for providers or provider entities to reduce unnecessary care or utilization for a defined population of patients or an episode of care, and to meet quality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</si>
</sst>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7">
    <font>
      <sz val="11"/>
      <color theme="1"/>
      <name val="Calibri"/>
      <family val="2"/>
      <scheme val="minor"/>
    </font>
    <font>
      <sz val="12"/>
      <color theme="1"/>
      <name val="Calibri"/>
      <family val="2"/>
      <scheme val="minor"/>
    </font>
    <font>
      <sz val="12"/>
      <color theme="1"/>
      <name val="Calibri"/>
      <family val="2"/>
      <scheme val="minor"/>
    </font>
    <font>
      <b/>
      <sz val="12"/>
      <color theme="0"/>
      <name val="Calibri"/>
      <family val="2"/>
      <scheme val="minor"/>
    </font>
    <font>
      <sz val="12"/>
      <color theme="1"/>
      <name val="Calibri"/>
      <family val="2"/>
      <scheme val="minor"/>
    </font>
    <font>
      <b/>
      <sz val="12"/>
      <name val="Calibri"/>
      <family val="2"/>
      <scheme val="minor"/>
    </font>
    <font>
      <sz val="12"/>
      <color rgb="FFFF0000"/>
      <name val="Calibri"/>
      <family val="2"/>
      <scheme val="minor"/>
    </font>
    <font>
      <sz val="12"/>
      <name val="Calibri"/>
      <family val="2"/>
      <scheme val="minor"/>
    </font>
    <font>
      <u/>
      <sz val="12"/>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b/>
      <sz val="12"/>
      <color theme="1"/>
      <name val="Calibri"/>
      <family val="2"/>
      <scheme val="minor"/>
    </font>
    <font>
      <u/>
      <sz val="12"/>
      <color theme="10"/>
      <name val="Calibri"/>
      <family val="2"/>
      <scheme val="minor"/>
    </font>
    <font>
      <b/>
      <sz val="18"/>
      <color theme="0"/>
      <name val="Calibri"/>
      <family val="2"/>
      <scheme val="minor"/>
    </font>
    <font>
      <b/>
      <sz val="22"/>
      <color theme="0"/>
      <name val="Calibri"/>
      <family val="2"/>
      <scheme val="minor"/>
    </font>
    <font>
      <b/>
      <sz val="12"/>
      <color rgb="FFFFFFFF"/>
      <name val="Calibri"/>
      <family val="2"/>
      <scheme val="minor"/>
    </font>
    <font>
      <sz val="12"/>
      <color theme="0"/>
      <name val="Calibri"/>
      <family val="2"/>
      <scheme val="minor"/>
    </font>
    <font>
      <b/>
      <u/>
      <sz val="12"/>
      <name val="Calibri"/>
      <family val="2"/>
      <scheme val="minor"/>
    </font>
    <font>
      <b/>
      <sz val="12"/>
      <color rgb="FF004080"/>
      <name val="Calibri"/>
      <family val="2"/>
      <scheme val="minor"/>
    </font>
    <font>
      <b/>
      <sz val="12"/>
      <color rgb="FFFFFFFF"/>
      <name val="Calibri"/>
      <family val="2"/>
    </font>
    <font>
      <sz val="12"/>
      <color rgb="FFFFFFFF"/>
      <name val="Calibri"/>
      <family val="2"/>
    </font>
    <font>
      <sz val="12"/>
      <color rgb="FF000000"/>
      <name val="Calibri"/>
      <family val="2"/>
    </font>
    <font>
      <b/>
      <sz val="12"/>
      <color rgb="FF000000"/>
      <name val="Calibri"/>
      <family val="2"/>
    </font>
    <font>
      <b/>
      <i/>
      <sz val="22"/>
      <color theme="0"/>
      <name val="Calibri"/>
      <family val="2"/>
      <scheme val="minor"/>
    </font>
    <font>
      <sz val="12"/>
      <name val="Calibri"/>
      <family val="2"/>
    </font>
  </fonts>
  <fills count="2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002060"/>
        <bgColor indexed="64"/>
      </patternFill>
    </fill>
    <fill>
      <patternFill patternType="solid">
        <fgColor rgb="FF004080"/>
        <bgColor indexed="64"/>
      </patternFill>
    </fill>
    <fill>
      <patternFill patternType="solid">
        <fgColor rgb="FF00B0F0"/>
        <bgColor indexed="64"/>
      </patternFill>
    </fill>
    <fill>
      <patternFill patternType="solid">
        <fgColor rgb="FFFFFF66"/>
        <bgColor indexed="64"/>
      </patternFill>
    </fill>
    <fill>
      <patternFill patternType="solid">
        <fgColor theme="8" tint="0.79998168889431442"/>
        <bgColor indexed="64"/>
      </patternFill>
    </fill>
    <fill>
      <patternFill patternType="solid">
        <fgColor rgb="FFDBEEF3"/>
        <bgColor indexed="64"/>
      </patternFill>
    </fill>
    <fill>
      <patternFill patternType="solid">
        <fgColor theme="5" tint="0.79998168889431442"/>
        <bgColor indexed="64"/>
      </patternFill>
    </fill>
    <fill>
      <patternFill patternType="solid">
        <fgColor theme="4"/>
        <bgColor indexed="64"/>
      </patternFill>
    </fill>
    <fill>
      <patternFill patternType="solid">
        <fgColor theme="7"/>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1"/>
        <bgColor indexed="64"/>
      </patternFill>
    </fill>
    <fill>
      <patternFill patternType="solid">
        <fgColor rgb="FFDAEEF3"/>
        <bgColor indexed="64"/>
      </patternFill>
    </fill>
    <fill>
      <patternFill patternType="solid">
        <fgColor theme="7" tint="0.79998168889431442"/>
        <bgColor indexed="64"/>
      </patternFill>
    </fill>
    <fill>
      <patternFill patternType="solid">
        <fgColor rgb="FFFFFF00"/>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n">
        <color auto="1"/>
      </left>
      <right style="thin">
        <color auto="1"/>
      </right>
      <top/>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diagonal/>
    </border>
    <border>
      <left/>
      <right style="thin">
        <color indexed="64"/>
      </right>
      <top/>
      <bottom/>
      <diagonal/>
    </border>
    <border>
      <left/>
      <right style="thin">
        <color indexed="64"/>
      </right>
      <top style="medium">
        <color indexed="64"/>
      </top>
      <bottom/>
      <diagonal/>
    </border>
    <border>
      <left/>
      <right style="medium">
        <color indexed="64"/>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double">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s>
  <cellStyleXfs count="197">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 fillId="0" borderId="0"/>
    <xf numFmtId="0" fontId="10" fillId="0" borderId="0" applyNumberFormat="0" applyFill="0" applyBorder="0" applyAlignment="0" applyProtection="0"/>
    <xf numFmtId="0" fontId="11" fillId="0" borderId="0" applyNumberFormat="0" applyFill="0" applyBorder="0" applyAlignment="0" applyProtection="0"/>
    <xf numFmtId="0" fontId="12"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 fillId="0" borderId="0"/>
  </cellStyleXfs>
  <cellXfs count="308">
    <xf numFmtId="0" fontId="0" fillId="0" borderId="0" xfId="0"/>
    <xf numFmtId="0" fontId="3" fillId="5" borderId="1" xfId="0" applyFont="1" applyFill="1" applyBorder="1" applyAlignment="1">
      <alignment horizontal="center" vertical="center" wrapText="1"/>
    </xf>
    <xf numFmtId="0" fontId="4" fillId="0" borderId="0" xfId="0" applyFont="1"/>
    <xf numFmtId="0" fontId="4" fillId="0" borderId="1" xfId="0" applyFont="1" applyBorder="1"/>
    <xf numFmtId="0" fontId="7" fillId="3" borderId="6" xfId="0" applyFont="1" applyFill="1" applyBorder="1" applyAlignment="1">
      <alignment vertical="center" wrapText="1"/>
    </xf>
    <xf numFmtId="0" fontId="7" fillId="3"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7" fillId="3" borderId="2" xfId="0" applyFont="1" applyFill="1" applyBorder="1" applyAlignment="1">
      <alignment vertical="center" wrapText="1"/>
    </xf>
    <xf numFmtId="0" fontId="7" fillId="3" borderId="7" xfId="0" applyFont="1" applyFill="1" applyBorder="1" applyAlignment="1">
      <alignment vertical="center" wrapText="1"/>
    </xf>
    <xf numFmtId="0" fontId="7" fillId="0" borderId="1" xfId="0" applyFont="1" applyBorder="1" applyAlignment="1">
      <alignment horizontal="left" vertical="top" wrapText="1"/>
    </xf>
    <xf numFmtId="0" fontId="7" fillId="0" borderId="1" xfId="0" applyFont="1" applyBorder="1"/>
    <xf numFmtId="0" fontId="7" fillId="0" borderId="1" xfId="0" applyFont="1" applyBorder="1" applyAlignment="1">
      <alignment wrapText="1"/>
    </xf>
    <xf numFmtId="0" fontId="7" fillId="0" borderId="1" xfId="0" applyFont="1" applyBorder="1" applyAlignment="1">
      <alignment horizontal="center" vertical="center"/>
    </xf>
    <xf numFmtId="0" fontId="7" fillId="0" borderId="1" xfId="0" applyFont="1" applyBorder="1" applyAlignment="1">
      <alignment horizontal="left" wrapText="1"/>
    </xf>
    <xf numFmtId="0" fontId="7" fillId="0" borderId="1" xfId="0" applyFont="1" applyBorder="1" applyAlignment="1">
      <alignment horizontal="left" vertical="center" wrapText="1"/>
    </xf>
    <xf numFmtId="0" fontId="7" fillId="0" borderId="1" xfId="0" applyFont="1" applyBorder="1" applyAlignment="1">
      <alignment vertical="center"/>
    </xf>
    <xf numFmtId="10" fontId="7" fillId="3" borderId="2" xfId="0" applyNumberFormat="1" applyFont="1" applyFill="1" applyBorder="1" applyAlignment="1">
      <alignment vertical="center" wrapText="1"/>
    </xf>
    <xf numFmtId="10" fontId="3" fillId="5" borderId="2" xfId="0" applyNumberFormat="1" applyFont="1" applyFill="1" applyBorder="1" applyAlignment="1">
      <alignment horizontal="center" vertical="center" wrapText="1"/>
    </xf>
    <xf numFmtId="10" fontId="7" fillId="3" borderId="1" xfId="0" applyNumberFormat="1" applyFont="1" applyFill="1" applyBorder="1" applyAlignment="1">
      <alignment vertical="center" wrapText="1"/>
    </xf>
    <xf numFmtId="10" fontId="4" fillId="0" borderId="0" xfId="0" applyNumberFormat="1" applyFont="1"/>
    <xf numFmtId="10" fontId="7" fillId="3" borderId="1" xfId="0" applyNumberFormat="1" applyFont="1" applyFill="1" applyBorder="1" applyAlignment="1">
      <alignment horizontal="left" vertical="center" wrapText="1"/>
    </xf>
    <xf numFmtId="10" fontId="7" fillId="3" borderId="7" xfId="0" applyNumberFormat="1" applyFont="1" applyFill="1" applyBorder="1" applyAlignment="1">
      <alignment horizontal="left" vertical="center" wrapText="1"/>
    </xf>
    <xf numFmtId="10" fontId="7" fillId="3" borderId="7" xfId="0" applyNumberFormat="1" applyFont="1" applyFill="1" applyBorder="1" applyAlignment="1">
      <alignment vertical="center" wrapText="1"/>
    </xf>
    <xf numFmtId="164" fontId="3" fillId="5" borderId="1" xfId="0" applyNumberFormat="1" applyFont="1" applyFill="1" applyBorder="1" applyAlignment="1">
      <alignment horizontal="center" vertical="center" wrapText="1"/>
    </xf>
    <xf numFmtId="164" fontId="7" fillId="3" borderId="1" xfId="0" applyNumberFormat="1" applyFont="1" applyFill="1" applyBorder="1" applyAlignment="1">
      <alignment vertical="center" wrapText="1"/>
    </xf>
    <xf numFmtId="164" fontId="4" fillId="0" borderId="0" xfId="0" applyNumberFormat="1" applyFont="1"/>
    <xf numFmtId="164" fontId="7" fillId="3" borderId="6" xfId="0" applyNumberFormat="1" applyFont="1" applyFill="1" applyBorder="1" applyAlignment="1">
      <alignment vertical="center" wrapText="1"/>
    </xf>
    <xf numFmtId="4" fontId="3" fillId="5" borderId="1" xfId="0" applyNumberFormat="1" applyFont="1" applyFill="1" applyBorder="1" applyAlignment="1">
      <alignment horizontal="center" vertical="center" wrapText="1"/>
    </xf>
    <xf numFmtId="4" fontId="4" fillId="0" borderId="0" xfId="0" applyNumberFormat="1" applyFont="1"/>
    <xf numFmtId="164" fontId="7" fillId="3" borderId="1" xfId="0" applyNumberFormat="1" applyFont="1" applyFill="1" applyBorder="1" applyAlignment="1">
      <alignment horizontal="right" vertical="center" wrapText="1"/>
    </xf>
    <xf numFmtId="164" fontId="7" fillId="3" borderId="6" xfId="0" applyNumberFormat="1" applyFont="1" applyFill="1" applyBorder="1" applyAlignment="1">
      <alignment horizontal="right" vertical="center" wrapText="1"/>
    </xf>
    <xf numFmtId="10" fontId="7" fillId="3" borderId="7" xfId="0" applyNumberFormat="1" applyFont="1" applyFill="1" applyBorder="1" applyAlignment="1">
      <alignment horizontal="center" vertical="center" wrapText="1"/>
    </xf>
    <xf numFmtId="164" fontId="7" fillId="3" borderId="1" xfId="0" applyNumberFormat="1" applyFont="1" applyFill="1" applyBorder="1" applyAlignment="1">
      <alignment wrapText="1"/>
    </xf>
    <xf numFmtId="0" fontId="3" fillId="5" borderId="1" xfId="0" applyFont="1" applyFill="1" applyBorder="1" applyAlignment="1">
      <alignment horizontal="center" wrapText="1"/>
    </xf>
    <xf numFmtId="0" fontId="5" fillId="2" borderId="1" xfId="152" applyFont="1" applyFill="1" applyBorder="1" applyAlignment="1">
      <alignment vertical="center" wrapText="1"/>
    </xf>
    <xf numFmtId="0" fontId="7" fillId="2" borderId="1" xfId="152" applyFont="1" applyFill="1" applyBorder="1" applyAlignment="1">
      <alignment vertical="center" wrapText="1"/>
    </xf>
    <xf numFmtId="0" fontId="13" fillId="0" borderId="0" xfId="152" applyFont="1" applyAlignment="1">
      <alignment vertical="center" wrapText="1"/>
    </xf>
    <xf numFmtId="0" fontId="7" fillId="3" borderId="1" xfId="0" applyFont="1" applyFill="1" applyBorder="1" applyAlignment="1">
      <alignment horizontal="left" vertical="center" wrapText="1"/>
    </xf>
    <xf numFmtId="0" fontId="17" fillId="6" borderId="1" xfId="152" applyFont="1" applyFill="1" applyBorder="1" applyAlignment="1">
      <alignment vertical="center" wrapText="1"/>
    </xf>
    <xf numFmtId="0" fontId="1" fillId="0" borderId="0" xfId="0" applyFont="1"/>
    <xf numFmtId="0" fontId="1" fillId="0" borderId="1" xfId="0" applyFont="1" applyBorder="1"/>
    <xf numFmtId="0" fontId="1" fillId="0" borderId="1" xfId="0" applyFont="1" applyBorder="1" applyAlignment="1">
      <alignment vertical="center" wrapText="1"/>
    </xf>
    <xf numFmtId="0" fontId="7" fillId="0" borderId="1" xfId="0" applyFont="1" applyBorder="1" applyAlignment="1">
      <alignment horizontal="center" vertical="center" wrapText="1"/>
    </xf>
    <xf numFmtId="164" fontId="1" fillId="0" borderId="0" xfId="0" applyNumberFormat="1" applyFont="1"/>
    <xf numFmtId="4" fontId="1" fillId="0" borderId="0" xfId="0" applyNumberFormat="1" applyFont="1"/>
    <xf numFmtId="10" fontId="1" fillId="0" borderId="0" xfId="0" applyNumberFormat="1" applyFont="1"/>
    <xf numFmtId="0" fontId="1" fillId="3" borderId="0" xfId="0" applyFont="1" applyFill="1"/>
    <xf numFmtId="0" fontId="7" fillId="3" borderId="1" xfId="0" applyFont="1" applyFill="1" applyBorder="1" applyAlignment="1">
      <alignment vertical="center" wrapText="1"/>
    </xf>
    <xf numFmtId="0" fontId="0" fillId="3" borderId="0" xfId="0" applyFill="1"/>
    <xf numFmtId="0" fontId="6" fillId="3" borderId="0" xfId="0" applyFont="1" applyFill="1" applyAlignment="1">
      <alignment wrapText="1"/>
    </xf>
    <xf numFmtId="10" fontId="7"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1" xfId="0" applyFont="1" applyBorder="1" applyAlignment="1">
      <alignment vertical="center" wrapText="1"/>
    </xf>
    <xf numFmtId="0" fontId="7" fillId="3" borderId="1"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26" xfId="0" applyFont="1" applyFill="1" applyBorder="1" applyAlignment="1">
      <alignment horizontal="center" vertical="center" wrapText="1"/>
    </xf>
    <xf numFmtId="164" fontId="3" fillId="7" borderId="26" xfId="0" applyNumberFormat="1" applyFont="1" applyFill="1" applyBorder="1" applyAlignment="1">
      <alignment horizontal="center" vertical="center" wrapText="1"/>
    </xf>
    <xf numFmtId="10" fontId="3" fillId="7" borderId="26" xfId="0" applyNumberFormat="1" applyFont="1" applyFill="1" applyBorder="1" applyAlignment="1">
      <alignment horizontal="center" vertical="center" wrapText="1"/>
    </xf>
    <xf numFmtId="10" fontId="3" fillId="7" borderId="27" xfId="0" applyNumberFormat="1" applyFont="1" applyFill="1" applyBorder="1" applyAlignment="1">
      <alignment horizontal="center" vertical="center" wrapText="1"/>
    </xf>
    <xf numFmtId="16" fontId="7" fillId="3" borderId="25" xfId="0" applyNumberFormat="1" applyFont="1" applyFill="1" applyBorder="1" applyAlignment="1">
      <alignment horizontal="center" vertical="center" wrapText="1"/>
    </xf>
    <xf numFmtId="0" fontId="7" fillId="3" borderId="26" xfId="0" applyFont="1" applyFill="1" applyBorder="1" applyAlignment="1">
      <alignment horizontal="center" vertical="center" wrapText="1"/>
    </xf>
    <xf numFmtId="164" fontId="7" fillId="3" borderId="26" xfId="0" applyNumberFormat="1" applyFont="1" applyFill="1" applyBorder="1" applyAlignment="1">
      <alignment horizontal="center" vertical="center" wrapText="1"/>
    </xf>
    <xf numFmtId="0" fontId="7" fillId="3" borderId="26" xfId="196" applyFont="1" applyFill="1" applyBorder="1" applyAlignment="1">
      <alignment horizontal="center" vertical="center" wrapText="1"/>
    </xf>
    <xf numFmtId="10" fontId="7" fillId="3" borderId="26" xfId="0" applyNumberFormat="1" applyFont="1" applyFill="1" applyBorder="1" applyAlignment="1">
      <alignment horizontal="center" vertical="center" wrapText="1"/>
    </xf>
    <xf numFmtId="0" fontId="7" fillId="3" borderId="29" xfId="0" applyFont="1" applyFill="1" applyBorder="1" applyAlignment="1">
      <alignment horizontal="center" vertical="center" wrapText="1"/>
    </xf>
    <xf numFmtId="165" fontId="5" fillId="3" borderId="29" xfId="0" applyNumberFormat="1" applyFont="1" applyFill="1" applyBorder="1" applyAlignment="1">
      <alignment horizontal="center" vertical="center" wrapText="1"/>
    </xf>
    <xf numFmtId="10" fontId="7" fillId="3" borderId="29" xfId="0" applyNumberFormat="1"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9" borderId="34" xfId="0" applyFont="1" applyFill="1" applyBorder="1" applyAlignment="1">
      <alignment vertical="center" wrapText="1"/>
    </xf>
    <xf numFmtId="165" fontId="5" fillId="9" borderId="34" xfId="0" applyNumberFormat="1" applyFont="1" applyFill="1" applyBorder="1" applyAlignment="1">
      <alignment horizontal="center" vertical="center" wrapText="1"/>
    </xf>
    <xf numFmtId="0" fontId="7" fillId="9" borderId="34"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10" fontId="7" fillId="0" borderId="29"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1" fillId="9" borderId="34" xfId="0" applyFont="1" applyFill="1" applyBorder="1" applyAlignment="1">
      <alignment horizontal="center" vertical="center"/>
    </xf>
    <xf numFmtId="0" fontId="7" fillId="9" borderId="29" xfId="0" applyFont="1" applyFill="1" applyBorder="1" applyAlignment="1">
      <alignment vertical="center" wrapText="1"/>
    </xf>
    <xf numFmtId="165" fontId="5" fillId="9" borderId="29" xfId="0" applyNumberFormat="1" applyFont="1" applyFill="1" applyBorder="1" applyAlignment="1">
      <alignment horizontal="center" vertical="center" wrapText="1"/>
    </xf>
    <xf numFmtId="0" fontId="7" fillId="9" borderId="29" xfId="0" applyFont="1" applyFill="1" applyBorder="1" applyAlignment="1">
      <alignment horizontal="center" vertical="center" wrapText="1"/>
    </xf>
    <xf numFmtId="0" fontId="1" fillId="9" borderId="29" xfId="0" applyFont="1" applyFill="1" applyBorder="1" applyAlignment="1">
      <alignment horizontal="center" vertical="center"/>
    </xf>
    <xf numFmtId="0" fontId="3" fillId="15" borderId="26" xfId="0" applyFont="1" applyFill="1" applyBorder="1" applyAlignment="1">
      <alignment horizontal="center" vertical="center" wrapText="1"/>
    </xf>
    <xf numFmtId="164" fontId="3" fillId="15" borderId="26" xfId="0" applyNumberFormat="1" applyFont="1" applyFill="1" applyBorder="1" applyAlignment="1">
      <alignment horizontal="center" vertical="center" wrapText="1"/>
    </xf>
    <xf numFmtId="10" fontId="3" fillId="15" borderId="26" xfId="0" applyNumberFormat="1" applyFont="1" applyFill="1" applyBorder="1" applyAlignment="1">
      <alignment horizontal="center" vertical="center" wrapText="1"/>
    </xf>
    <xf numFmtId="10" fontId="3" fillId="15" borderId="27" xfId="0" applyNumberFormat="1" applyFont="1" applyFill="1" applyBorder="1" applyAlignment="1">
      <alignment horizontal="center" vertical="center" wrapText="1"/>
    </xf>
    <xf numFmtId="0" fontId="3" fillId="15" borderId="6" xfId="0" applyFont="1" applyFill="1" applyBorder="1" applyAlignment="1">
      <alignment horizontal="center" vertical="center" wrapText="1"/>
    </xf>
    <xf numFmtId="0" fontId="1" fillId="6" borderId="0" xfId="0" applyFont="1" applyFill="1"/>
    <xf numFmtId="0" fontId="26" fillId="16" borderId="9" xfId="0" applyFont="1" applyFill="1" applyBorder="1" applyAlignment="1">
      <alignment horizontal="left" vertical="top" wrapText="1"/>
    </xf>
    <xf numFmtId="0" fontId="26" fillId="16" borderId="8" xfId="0" applyFont="1" applyFill="1" applyBorder="1" applyAlignment="1">
      <alignment horizontal="left" vertical="top" wrapText="1"/>
    </xf>
    <xf numFmtId="0" fontId="26" fillId="16" borderId="1" xfId="0" applyFont="1" applyFill="1" applyBorder="1" applyAlignment="1">
      <alignment horizontal="left" vertical="top" wrapText="1"/>
    </xf>
    <xf numFmtId="2" fontId="7" fillId="16" borderId="1" xfId="0" applyNumberFormat="1" applyFont="1" applyFill="1" applyBorder="1" applyAlignment="1">
      <alignment vertical="center" wrapText="1"/>
    </xf>
    <xf numFmtId="10" fontId="7" fillId="0" borderId="1" xfId="0" applyNumberFormat="1" applyFont="1" applyBorder="1" applyAlignment="1">
      <alignment vertical="center" wrapText="1"/>
    </xf>
    <xf numFmtId="0" fontId="7" fillId="3" borderId="39" xfId="0" applyFont="1" applyFill="1" applyBorder="1" applyAlignment="1">
      <alignment horizontal="center" vertical="center" wrapText="1"/>
    </xf>
    <xf numFmtId="10" fontId="7" fillId="3" borderId="39" xfId="0" applyNumberFormat="1" applyFont="1" applyFill="1" applyBorder="1" applyAlignment="1">
      <alignment vertical="center" wrapText="1"/>
    </xf>
    <xf numFmtId="0" fontId="17" fillId="6" borderId="1" xfId="0" applyFont="1" applyFill="1" applyBorder="1" applyAlignment="1">
      <alignment horizontal="center" vertical="top"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165" fontId="5" fillId="9" borderId="43" xfId="0" applyNumberFormat="1" applyFont="1" applyFill="1" applyBorder="1" applyAlignment="1">
      <alignment horizontal="center" vertical="center" wrapText="1"/>
    </xf>
    <xf numFmtId="0" fontId="7" fillId="9" borderId="43" xfId="0" applyFont="1" applyFill="1" applyBorder="1" applyAlignment="1">
      <alignment horizontal="center" vertical="center" wrapText="1"/>
    </xf>
    <xf numFmtId="0" fontId="1" fillId="9" borderId="43" xfId="0" applyFont="1" applyFill="1" applyBorder="1" applyAlignment="1">
      <alignment horizontal="center" vertical="center"/>
    </xf>
    <xf numFmtId="10" fontId="7" fillId="0" borderId="1" xfId="0" applyNumberFormat="1" applyFont="1" applyBorder="1" applyAlignment="1">
      <alignment horizontal="center" vertical="center" wrapText="1"/>
    </xf>
    <xf numFmtId="0" fontId="7" fillId="0" borderId="29" xfId="0" applyFont="1" applyBorder="1" applyAlignment="1">
      <alignment horizontal="center" vertical="center"/>
    </xf>
    <xf numFmtId="0" fontId="7" fillId="17" borderId="33" xfId="0" applyFont="1" applyFill="1" applyBorder="1" applyAlignment="1">
      <alignment horizontal="center" vertical="center" wrapText="1"/>
    </xf>
    <xf numFmtId="0" fontId="7" fillId="17" borderId="28" xfId="0" applyFont="1" applyFill="1" applyBorder="1" applyAlignment="1">
      <alignment horizontal="center" vertical="center" wrapText="1"/>
    </xf>
    <xf numFmtId="1" fontId="7" fillId="17" borderId="25" xfId="0" applyNumberFormat="1" applyFont="1" applyFill="1" applyBorder="1" applyAlignment="1">
      <alignment horizontal="center" vertical="center" wrapText="1"/>
    </xf>
    <xf numFmtId="0" fontId="7" fillId="17" borderId="26" xfId="0" applyFont="1" applyFill="1" applyBorder="1" applyAlignment="1">
      <alignment horizontal="center" vertical="center" wrapText="1"/>
    </xf>
    <xf numFmtId="165" fontId="5" fillId="17" borderId="26" xfId="0" applyNumberFormat="1" applyFont="1" applyFill="1" applyBorder="1" applyAlignment="1">
      <alignment horizontal="center" vertical="center" wrapText="1"/>
    </xf>
    <xf numFmtId="0" fontId="7" fillId="17" borderId="26" xfId="0" applyFont="1" applyFill="1" applyBorder="1" applyAlignment="1">
      <alignment horizontal="center" wrapText="1"/>
    </xf>
    <xf numFmtId="10" fontId="7" fillId="17" borderId="26" xfId="0" applyNumberFormat="1" applyFont="1" applyFill="1" applyBorder="1" applyAlignment="1">
      <alignment horizontal="center" vertical="center" wrapText="1"/>
    </xf>
    <xf numFmtId="0" fontId="7" fillId="17" borderId="42" xfId="0" applyFont="1" applyFill="1" applyBorder="1" applyAlignment="1">
      <alignment horizontal="center" vertical="center" wrapText="1"/>
    </xf>
    <xf numFmtId="10" fontId="7" fillId="9" borderId="43" xfId="0" applyNumberFormat="1" applyFont="1" applyFill="1" applyBorder="1" applyAlignment="1">
      <alignment horizontal="center" vertical="center" wrapText="1"/>
    </xf>
    <xf numFmtId="0" fontId="7" fillId="3" borderId="45" xfId="0" applyFont="1" applyFill="1" applyBorder="1" applyAlignment="1">
      <alignment horizontal="center" vertical="center" wrapText="1"/>
    </xf>
    <xf numFmtId="165" fontId="5" fillId="3" borderId="39" xfId="0" applyNumberFormat="1" applyFont="1" applyFill="1" applyBorder="1" applyAlignment="1">
      <alignment horizontal="center" vertical="center" wrapText="1"/>
    </xf>
    <xf numFmtId="10" fontId="7" fillId="3" borderId="39" xfId="0" applyNumberFormat="1" applyFont="1" applyFill="1" applyBorder="1" applyAlignment="1">
      <alignment horizontal="center" vertical="center" wrapText="1"/>
    </xf>
    <xf numFmtId="0" fontId="7" fillId="0" borderId="45"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39" xfId="0" applyFont="1" applyBorder="1" applyAlignment="1">
      <alignment horizontal="center" vertical="center"/>
    </xf>
    <xf numFmtId="0" fontId="7" fillId="10" borderId="43" xfId="0" applyFont="1" applyFill="1" applyBorder="1" applyAlignment="1">
      <alignment horizontal="center" vertical="center" wrapText="1"/>
    </xf>
    <xf numFmtId="0" fontId="1" fillId="0" borderId="45" xfId="0" applyFont="1" applyBorder="1" applyAlignment="1">
      <alignment horizontal="center" vertical="center"/>
    </xf>
    <xf numFmtId="1" fontId="7" fillId="18" borderId="25" xfId="0" applyNumberFormat="1" applyFont="1" applyFill="1" applyBorder="1" applyAlignment="1">
      <alignment horizontal="center" vertical="center" wrapText="1"/>
    </xf>
    <xf numFmtId="0" fontId="7" fillId="18" borderId="26" xfId="0" applyFont="1" applyFill="1" applyBorder="1" applyAlignment="1">
      <alignment horizontal="center" vertical="center" wrapText="1"/>
    </xf>
    <xf numFmtId="165" fontId="5" fillId="18" borderId="26" xfId="0" applyNumberFormat="1" applyFont="1" applyFill="1" applyBorder="1" applyAlignment="1">
      <alignment horizontal="center" vertical="center" wrapText="1"/>
    </xf>
    <xf numFmtId="0" fontId="7" fillId="18" borderId="26" xfId="0" applyFont="1" applyFill="1" applyBorder="1" applyAlignment="1">
      <alignment horizontal="center" wrapText="1"/>
    </xf>
    <xf numFmtId="10" fontId="7" fillId="18" borderId="26" xfId="0" applyNumberFormat="1" applyFont="1" applyFill="1" applyBorder="1" applyAlignment="1">
      <alignment horizontal="center" vertical="center" wrapText="1"/>
    </xf>
    <xf numFmtId="0" fontId="7" fillId="18" borderId="42" xfId="0" applyFont="1" applyFill="1" applyBorder="1" applyAlignment="1">
      <alignment horizontal="center" vertical="center" wrapText="1"/>
    </xf>
    <xf numFmtId="165" fontId="5" fillId="18" borderId="43" xfId="0" applyNumberFormat="1" applyFont="1" applyFill="1" applyBorder="1" applyAlignment="1">
      <alignment horizontal="center" vertical="center" wrapText="1"/>
    </xf>
    <xf numFmtId="0" fontId="7" fillId="18" borderId="43" xfId="0" applyFont="1" applyFill="1" applyBorder="1" applyAlignment="1">
      <alignment horizontal="center" vertical="center" wrapText="1"/>
    </xf>
    <xf numFmtId="10" fontId="7" fillId="18" borderId="43" xfId="0" applyNumberFormat="1" applyFont="1" applyFill="1" applyBorder="1" applyAlignment="1">
      <alignment horizontal="center" vertical="center" wrapText="1"/>
    </xf>
    <xf numFmtId="0" fontId="1" fillId="18" borderId="43" xfId="0" applyFont="1" applyFill="1" applyBorder="1" applyAlignment="1">
      <alignment horizontal="center" vertical="center"/>
    </xf>
    <xf numFmtId="0" fontId="7" fillId="18" borderId="28" xfId="0" applyFont="1" applyFill="1" applyBorder="1" applyAlignment="1">
      <alignment horizontal="center" vertical="center" wrapText="1"/>
    </xf>
    <xf numFmtId="165" fontId="5" fillId="18" borderId="29" xfId="0" applyNumberFormat="1" applyFont="1" applyFill="1" applyBorder="1" applyAlignment="1">
      <alignment horizontal="center" vertical="center" wrapText="1"/>
    </xf>
    <xf numFmtId="0" fontId="7" fillId="18" borderId="29" xfId="0" applyFont="1" applyFill="1" applyBorder="1" applyAlignment="1">
      <alignment horizontal="center" vertical="center" wrapText="1"/>
    </xf>
    <xf numFmtId="0" fontId="1" fillId="18" borderId="29" xfId="0" applyFont="1" applyFill="1" applyBorder="1" applyAlignment="1">
      <alignment horizontal="center" vertical="center"/>
    </xf>
    <xf numFmtId="0" fontId="7" fillId="18" borderId="33" xfId="0" applyFont="1" applyFill="1" applyBorder="1" applyAlignment="1">
      <alignment horizontal="center" vertical="center" wrapText="1"/>
    </xf>
    <xf numFmtId="165" fontId="5" fillId="18" borderId="34" xfId="0" applyNumberFormat="1" applyFont="1" applyFill="1" applyBorder="1" applyAlignment="1">
      <alignment horizontal="center" vertical="center" wrapText="1"/>
    </xf>
    <xf numFmtId="0" fontId="7" fillId="18" borderId="34" xfId="0" applyFont="1" applyFill="1" applyBorder="1" applyAlignment="1">
      <alignment horizontal="center" vertical="center" wrapText="1"/>
    </xf>
    <xf numFmtId="0" fontId="1" fillId="18" borderId="34" xfId="0" applyFont="1" applyFill="1" applyBorder="1" applyAlignment="1">
      <alignment horizontal="center" vertical="center"/>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3" fillId="15" borderId="1" xfId="0" applyFont="1" applyFill="1" applyBorder="1" applyAlignment="1">
      <alignment horizontal="center" vertical="center" wrapText="1"/>
    </xf>
    <xf numFmtId="164" fontId="3" fillId="15" borderId="1" xfId="0" applyNumberFormat="1" applyFont="1" applyFill="1" applyBorder="1" applyAlignment="1">
      <alignment horizontal="center" vertical="center" wrapText="1"/>
    </xf>
    <xf numFmtId="0" fontId="5" fillId="0" borderId="1" xfId="152" applyFont="1" applyBorder="1" applyAlignment="1">
      <alignment vertical="center" wrapText="1"/>
    </xf>
    <xf numFmtId="0" fontId="7" fillId="0" borderId="1" xfId="152" applyFont="1" applyBorder="1" applyAlignment="1">
      <alignment vertical="center" wrapText="1"/>
    </xf>
    <xf numFmtId="0" fontId="7" fillId="0" borderId="1" xfId="152" applyFont="1" applyBorder="1" applyAlignment="1">
      <alignment horizontal="left" vertical="top" wrapText="1"/>
    </xf>
    <xf numFmtId="0" fontId="13" fillId="0" borderId="1" xfId="152" applyFont="1" applyBorder="1" applyAlignment="1">
      <alignment vertical="center" wrapText="1"/>
    </xf>
    <xf numFmtId="0" fontId="1" fillId="0" borderId="1" xfId="152" applyFont="1" applyBorder="1" applyAlignment="1">
      <alignment vertical="center" wrapText="1"/>
    </xf>
    <xf numFmtId="0" fontId="13" fillId="0" borderId="1" xfId="152" applyFont="1" applyBorder="1" applyAlignment="1">
      <alignment horizontal="left" vertical="center" wrapText="1"/>
    </xf>
    <xf numFmtId="0" fontId="7" fillId="2" borderId="1" xfId="152" applyFont="1" applyFill="1" applyBorder="1" applyAlignment="1">
      <alignment horizontal="left" vertical="top" wrapText="1"/>
    </xf>
    <xf numFmtId="0" fontId="13" fillId="2" borderId="1" xfId="152" applyFont="1" applyFill="1" applyBorder="1" applyAlignment="1">
      <alignment vertical="center" wrapText="1"/>
    </xf>
    <xf numFmtId="0" fontId="1" fillId="2" borderId="1" xfId="152" applyFont="1" applyFill="1" applyBorder="1" applyAlignment="1">
      <alignment vertical="center" wrapText="1"/>
    </xf>
    <xf numFmtId="0" fontId="7" fillId="0" borderId="5" xfId="152" applyFont="1" applyBorder="1" applyAlignment="1">
      <alignment vertical="center" wrapText="1"/>
    </xf>
    <xf numFmtId="0" fontId="7" fillId="0" borderId="6" xfId="152" applyFont="1" applyBorder="1" applyAlignment="1">
      <alignment vertical="center" wrapText="1"/>
    </xf>
    <xf numFmtId="0" fontId="7" fillId="2" borderId="5" xfId="152" applyFont="1" applyFill="1" applyBorder="1" applyAlignment="1">
      <alignment vertical="center" wrapText="1"/>
    </xf>
    <xf numFmtId="0" fontId="14" fillId="2" borderId="9" xfId="173" applyFill="1" applyBorder="1" applyAlignment="1">
      <alignment vertical="center"/>
    </xf>
    <xf numFmtId="0" fontId="14" fillId="2" borderId="6" xfId="173" applyFill="1" applyBorder="1" applyAlignment="1">
      <alignment vertical="center"/>
    </xf>
    <xf numFmtId="0" fontId="1" fillId="0" borderId="0" xfId="152" applyFont="1"/>
    <xf numFmtId="0" fontId="5" fillId="0" borderId="2" xfId="152" applyFont="1" applyBorder="1" applyAlignment="1">
      <alignment vertical="center" wrapText="1"/>
    </xf>
    <xf numFmtId="0" fontId="1" fillId="0" borderId="0" xfId="152" applyFont="1" applyAlignment="1">
      <alignment vertical="center" wrapText="1"/>
    </xf>
    <xf numFmtId="0" fontId="1" fillId="0" borderId="3" xfId="0" applyFont="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165" fontId="5" fillId="8" borderId="26" xfId="0" applyNumberFormat="1" applyFont="1" applyFill="1" applyBorder="1" applyAlignment="1" applyProtection="1">
      <alignment horizontal="center" vertical="center" wrapText="1"/>
      <protection locked="0"/>
    </xf>
    <xf numFmtId="0" fontId="1" fillId="11" borderId="27" xfId="0" applyFont="1" applyFill="1" applyBorder="1" applyProtection="1">
      <protection locked="0"/>
    </xf>
    <xf numFmtId="165" fontId="5" fillId="8" borderId="29" xfId="0" applyNumberFormat="1" applyFont="1" applyFill="1" applyBorder="1" applyAlignment="1" applyProtection="1">
      <alignment horizontal="center" vertical="center" wrapText="1"/>
      <protection locked="0"/>
    </xf>
    <xf numFmtId="0" fontId="1" fillId="11" borderId="30" xfId="0" applyFont="1" applyFill="1" applyBorder="1" applyProtection="1">
      <protection locked="0"/>
    </xf>
    <xf numFmtId="0" fontId="1" fillId="11" borderId="32" xfId="0" applyFont="1" applyFill="1" applyBorder="1" applyProtection="1">
      <protection locked="0"/>
    </xf>
    <xf numFmtId="0" fontId="1" fillId="11" borderId="46" xfId="0" applyFont="1" applyFill="1" applyBorder="1" applyProtection="1">
      <protection locked="0"/>
    </xf>
    <xf numFmtId="0" fontId="1" fillId="11" borderId="44" xfId="0" applyFont="1" applyFill="1" applyBorder="1" applyProtection="1">
      <protection locked="0"/>
    </xf>
    <xf numFmtId="165" fontId="5" fillId="8" borderId="1" xfId="0" applyNumberFormat="1" applyFont="1" applyFill="1" applyBorder="1" applyAlignment="1" applyProtection="1">
      <alignment horizontal="center" vertical="center" wrapText="1"/>
      <protection locked="0"/>
    </xf>
    <xf numFmtId="165" fontId="5" fillId="8" borderId="39" xfId="0" applyNumberFormat="1" applyFont="1" applyFill="1" applyBorder="1" applyAlignment="1" applyProtection="1">
      <alignment horizontal="center" vertical="center" wrapText="1"/>
      <protection locked="0"/>
    </xf>
    <xf numFmtId="0" fontId="1" fillId="11" borderId="35" xfId="0" applyFont="1" applyFill="1" applyBorder="1" applyProtection="1">
      <protection locked="0"/>
    </xf>
    <xf numFmtId="2" fontId="7" fillId="8" borderId="1" xfId="0" applyNumberFormat="1" applyFont="1" applyFill="1" applyBorder="1" applyAlignment="1" applyProtection="1">
      <alignment vertical="center" wrapText="1"/>
      <protection locked="0"/>
    </xf>
    <xf numFmtId="2" fontId="7" fillId="8" borderId="39" xfId="0" applyNumberFormat="1" applyFont="1" applyFill="1" applyBorder="1" applyAlignment="1" applyProtection="1">
      <alignment vertical="center" wrapText="1"/>
      <protection locked="0"/>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10" fontId="7" fillId="0" borderId="5" xfId="0" applyNumberFormat="1" applyFont="1" applyBorder="1" applyAlignment="1">
      <alignment horizontal="left" vertical="center" wrapText="1"/>
    </xf>
    <xf numFmtId="10" fontId="7" fillId="0" borderId="6" xfId="0" applyNumberFormat="1" applyFont="1" applyBorder="1" applyAlignment="1">
      <alignment horizontal="left" vertical="center" wrapText="1"/>
    </xf>
    <xf numFmtId="0" fontId="7" fillId="3" borderId="5" xfId="0" applyFont="1" applyFill="1" applyBorder="1" applyAlignment="1">
      <alignment horizontal="center" vertical="center" wrapText="1"/>
    </xf>
    <xf numFmtId="0" fontId="0" fillId="0" borderId="6" xfId="0" applyBorder="1" applyAlignment="1">
      <alignment horizontal="center" vertical="center" wrapText="1"/>
    </xf>
    <xf numFmtId="0" fontId="7" fillId="0" borderId="5" xfId="0" applyFont="1" applyBorder="1" applyAlignment="1">
      <alignment horizontal="center" vertical="center" wrapText="1"/>
    </xf>
    <xf numFmtId="0" fontId="5" fillId="4" borderId="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3" xfId="0" applyFont="1" applyFill="1" applyBorder="1" applyAlignment="1">
      <alignment horizontal="left" vertical="center" wrapText="1"/>
    </xf>
    <xf numFmtId="0" fontId="6" fillId="0" borderId="0" xfId="0" applyFont="1" applyAlignment="1">
      <alignment horizontal="left" vertical="top"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10" fontId="7" fillId="3" borderId="5" xfId="0" applyNumberFormat="1" applyFont="1" applyFill="1" applyBorder="1" applyAlignment="1">
      <alignment horizontal="left" vertical="center" wrapText="1"/>
    </xf>
    <xf numFmtId="10" fontId="7" fillId="3" borderId="6" xfId="0" applyNumberFormat="1" applyFont="1" applyFill="1" applyBorder="1" applyAlignment="1">
      <alignment horizontal="left" vertical="center" wrapText="1"/>
    </xf>
    <xf numFmtId="0" fontId="7" fillId="0" borderId="5" xfId="0" applyFont="1" applyBorder="1" applyAlignment="1">
      <alignment wrapText="1"/>
    </xf>
    <xf numFmtId="0" fontId="0" fillId="0" borderId="6" xfId="0" applyBorder="1" applyAlignment="1">
      <alignment wrapText="1"/>
    </xf>
    <xf numFmtId="0" fontId="16" fillId="6" borderId="0" xfId="0" applyFont="1" applyFill="1" applyAlignment="1">
      <alignment horizontal="center"/>
    </xf>
    <xf numFmtId="0" fontId="17" fillId="6" borderId="1" xfId="0" applyFont="1" applyFill="1" applyBorder="1" applyAlignment="1">
      <alignment horizontal="center" vertical="top" wrapText="1"/>
    </xf>
    <xf numFmtId="0" fontId="1" fillId="0" borderId="1" xfId="0" applyFont="1" applyBorder="1" applyAlignment="1">
      <alignment horizontal="left" vertical="top" wrapText="1"/>
    </xf>
    <xf numFmtId="0" fontId="1" fillId="2" borderId="5"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3" borderId="9" xfId="0" applyFont="1" applyFill="1" applyBorder="1" applyAlignment="1">
      <alignment horizontal="left" vertical="top" wrapText="1"/>
    </xf>
    <xf numFmtId="0" fontId="3" fillId="6" borderId="21"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22" xfId="0" applyFont="1" applyFill="1" applyBorder="1" applyAlignment="1">
      <alignment horizontal="center" vertical="center" wrapText="1"/>
    </xf>
    <xf numFmtId="0" fontId="7" fillId="17" borderId="26"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9" xfId="0" applyFont="1" applyBorder="1" applyAlignment="1">
      <alignment horizontal="center" vertical="center" wrapText="1"/>
    </xf>
    <xf numFmtId="0" fontId="3" fillId="6" borderId="18"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7" fillId="9" borderId="34"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7" fillId="0" borderId="29" xfId="0" applyFont="1" applyBorder="1" applyAlignment="1">
      <alignment horizontal="center" vertical="center" wrapText="1"/>
    </xf>
    <xf numFmtId="0" fontId="7" fillId="9" borderId="43"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5" fillId="12" borderId="11" xfId="0" applyFont="1" applyFill="1" applyBorder="1" applyAlignment="1">
      <alignment horizontal="center" wrapText="1"/>
    </xf>
    <xf numFmtId="0" fontId="25" fillId="12" borderId="12" xfId="0" applyFont="1" applyFill="1" applyBorder="1" applyAlignment="1">
      <alignment horizontal="center" wrapText="1"/>
    </xf>
    <xf numFmtId="0" fontId="25" fillId="12" borderId="13" xfId="0" applyFont="1" applyFill="1" applyBorder="1" applyAlignment="1">
      <alignment horizontal="center" wrapText="1"/>
    </xf>
    <xf numFmtId="0" fontId="7" fillId="3" borderId="29" xfId="0" applyFont="1" applyFill="1" applyBorder="1" applyAlignment="1">
      <alignment horizontal="center" vertical="center" wrapText="1"/>
    </xf>
    <xf numFmtId="0" fontId="1" fillId="3" borderId="14"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22"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22" xfId="0" applyFont="1" applyFill="1" applyBorder="1" applyAlignment="1">
      <alignment horizontal="left" vertical="center" wrapText="1"/>
    </xf>
    <xf numFmtId="0" fontId="20" fillId="3" borderId="14" xfId="0" applyFont="1" applyFill="1" applyBorder="1" applyAlignment="1">
      <alignment horizontal="left" vertical="center" wrapText="1"/>
    </xf>
    <xf numFmtId="0" fontId="20" fillId="3" borderId="0" xfId="0" applyFont="1" applyFill="1" applyAlignment="1">
      <alignment horizontal="left" vertical="center" wrapText="1"/>
    </xf>
    <xf numFmtId="0" fontId="20" fillId="3" borderId="2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5" fillId="8" borderId="18" xfId="0" applyFont="1" applyFill="1" applyBorder="1" applyAlignment="1">
      <alignment horizontal="center" vertical="center" wrapText="1"/>
    </xf>
    <xf numFmtId="0" fontId="5" fillId="8" borderId="19" xfId="0" applyFont="1" applyFill="1" applyBorder="1" applyAlignment="1">
      <alignment horizontal="center" vertical="center" wrapText="1"/>
    </xf>
    <xf numFmtId="0" fontId="5" fillId="8" borderId="20"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6" fillId="6" borderId="11" xfId="0" applyFont="1" applyFill="1" applyBorder="1" applyAlignment="1">
      <alignment horizontal="center" wrapText="1"/>
    </xf>
    <xf numFmtId="0" fontId="16" fillId="6" borderId="12" xfId="0" applyFont="1" applyFill="1" applyBorder="1" applyAlignment="1">
      <alignment horizontal="center" wrapText="1"/>
    </xf>
    <xf numFmtId="0" fontId="16" fillId="6" borderId="13" xfId="0" applyFont="1" applyFill="1" applyBorder="1" applyAlignment="1">
      <alignment horizontal="center" wrapText="1"/>
    </xf>
    <xf numFmtId="0" fontId="16" fillId="6" borderId="15" xfId="0" applyFont="1" applyFill="1" applyBorder="1" applyAlignment="1">
      <alignment horizontal="center" wrapText="1"/>
    </xf>
    <xf numFmtId="0" fontId="16" fillId="6" borderId="16" xfId="0" applyFont="1" applyFill="1" applyBorder="1" applyAlignment="1">
      <alignment horizontal="center" wrapText="1"/>
    </xf>
    <xf numFmtId="0" fontId="16" fillId="6" borderId="17" xfId="0" applyFont="1" applyFill="1" applyBorder="1" applyAlignment="1">
      <alignment horizontal="center" wrapText="1"/>
    </xf>
    <xf numFmtId="0" fontId="23" fillId="3" borderId="11" xfId="0" applyFont="1" applyFill="1" applyBorder="1" applyAlignment="1">
      <alignment horizontal="left" vertical="center" wrapText="1"/>
    </xf>
    <xf numFmtId="0" fontId="7" fillId="3" borderId="12"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3" fillId="6" borderId="14"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7" fillId="3" borderId="10"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37"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3" fillId="6" borderId="7" xfId="0" applyFont="1" applyFill="1" applyBorder="1" applyAlignment="1">
      <alignment horizontal="left" vertical="center" wrapText="1"/>
    </xf>
    <xf numFmtId="0" fontId="3" fillId="6" borderId="37" xfId="0" applyFont="1" applyFill="1" applyBorder="1" applyAlignment="1">
      <alignment horizontal="left" vertical="center" wrapText="1"/>
    </xf>
    <xf numFmtId="0" fontId="3" fillId="6" borderId="38" xfId="0" applyFont="1" applyFill="1" applyBorder="1" applyAlignment="1">
      <alignment horizontal="left" vertical="center" wrapText="1"/>
    </xf>
    <xf numFmtId="0" fontId="25" fillId="12" borderId="40" xfId="0" applyFont="1" applyFill="1" applyBorder="1" applyAlignment="1">
      <alignment horizontal="center" wrapText="1"/>
    </xf>
    <xf numFmtId="0" fontId="25" fillId="12" borderId="41" xfId="0" applyFont="1" applyFill="1" applyBorder="1" applyAlignment="1">
      <alignment horizontal="center" wrapText="1"/>
    </xf>
    <xf numFmtId="0" fontId="5" fillId="19" borderId="8" xfId="0" applyFont="1" applyFill="1" applyBorder="1" applyAlignment="1">
      <alignment horizontal="center" vertical="center" wrapText="1"/>
    </xf>
    <xf numFmtId="0" fontId="5" fillId="19" borderId="10" xfId="0" applyFont="1" applyFill="1" applyBorder="1" applyAlignment="1">
      <alignment horizontal="center" vertical="center" wrapText="1"/>
    </xf>
    <xf numFmtId="0" fontId="5" fillId="19" borderId="36" xfId="0" applyFont="1" applyFill="1" applyBorder="1" applyAlignment="1">
      <alignment horizontal="center" vertical="center" wrapText="1"/>
    </xf>
    <xf numFmtId="0" fontId="7" fillId="18" borderId="43" xfId="0" applyFont="1" applyFill="1" applyBorder="1" applyAlignment="1">
      <alignment horizontal="center" vertical="center" wrapText="1"/>
    </xf>
    <xf numFmtId="0" fontId="21" fillId="14" borderId="18" xfId="0" applyFont="1" applyFill="1" applyBorder="1" applyAlignment="1">
      <alignment horizontal="center" vertical="center" wrapText="1"/>
    </xf>
    <xf numFmtId="0" fontId="3" fillId="14" borderId="19" xfId="0" applyFont="1" applyFill="1" applyBorder="1" applyAlignment="1">
      <alignment horizontal="center" vertical="center" wrapText="1"/>
    </xf>
    <xf numFmtId="0" fontId="3" fillId="14" borderId="20" xfId="0" applyFont="1" applyFill="1" applyBorder="1" applyAlignment="1">
      <alignment horizontal="center" vertical="center" wrapText="1"/>
    </xf>
    <xf numFmtId="0" fontId="7" fillId="18" borderId="29" xfId="0" applyFont="1" applyFill="1" applyBorder="1" applyAlignment="1">
      <alignment horizontal="center" vertical="center" wrapText="1"/>
    </xf>
    <xf numFmtId="0" fontId="7" fillId="18" borderId="34" xfId="0" applyFont="1" applyFill="1" applyBorder="1" applyAlignment="1">
      <alignment horizontal="center" vertical="center" wrapText="1"/>
    </xf>
    <xf numFmtId="0" fontId="3" fillId="14" borderId="18" xfId="0" applyFont="1" applyFill="1" applyBorder="1" applyAlignment="1">
      <alignment horizontal="center" vertical="center" wrapText="1"/>
    </xf>
    <xf numFmtId="0" fontId="7" fillId="18" borderId="26" xfId="0" applyFont="1" applyFill="1" applyBorder="1" applyAlignment="1">
      <alignment horizontal="center" vertical="center" wrapText="1"/>
    </xf>
    <xf numFmtId="0" fontId="3" fillId="14" borderId="21" xfId="0" applyFont="1" applyFill="1" applyBorder="1" applyAlignment="1">
      <alignment horizontal="center" vertical="center" wrapText="1"/>
    </xf>
    <xf numFmtId="0" fontId="3" fillId="14" borderId="0" xfId="0" applyFont="1" applyFill="1" applyAlignment="1">
      <alignment horizontal="center" vertical="center" wrapText="1"/>
    </xf>
    <xf numFmtId="0" fontId="3" fillId="14" borderId="22" xfId="0" applyFont="1" applyFill="1" applyBorder="1" applyAlignment="1">
      <alignment horizontal="center" vertical="center" wrapText="1"/>
    </xf>
    <xf numFmtId="0" fontId="25" fillId="13" borderId="11" xfId="0" applyFont="1" applyFill="1" applyBorder="1" applyAlignment="1">
      <alignment horizontal="center" wrapText="1"/>
    </xf>
    <xf numFmtId="0" fontId="25" fillId="13" borderId="12" xfId="0" applyFont="1" applyFill="1" applyBorder="1" applyAlignment="1">
      <alignment horizontal="center" wrapText="1"/>
    </xf>
    <xf numFmtId="0" fontId="25" fillId="13" borderId="13" xfId="0" applyFont="1" applyFill="1" applyBorder="1" applyAlignment="1">
      <alignment horizontal="center" wrapText="1"/>
    </xf>
    <xf numFmtId="0" fontId="16" fillId="14" borderId="11" xfId="0" applyFont="1" applyFill="1" applyBorder="1" applyAlignment="1">
      <alignment horizontal="center" wrapText="1"/>
    </xf>
    <xf numFmtId="0" fontId="16" fillId="14" borderId="12" xfId="0" applyFont="1" applyFill="1" applyBorder="1" applyAlignment="1">
      <alignment horizontal="center" wrapText="1"/>
    </xf>
    <xf numFmtId="0" fontId="16" fillId="14" borderId="13" xfId="0" applyFont="1" applyFill="1" applyBorder="1" applyAlignment="1">
      <alignment horizontal="center" wrapText="1"/>
    </xf>
    <xf numFmtId="0" fontId="16" fillId="14" borderId="15" xfId="0" applyFont="1" applyFill="1" applyBorder="1" applyAlignment="1">
      <alignment horizontal="center" wrapText="1"/>
    </xf>
    <xf numFmtId="0" fontId="16" fillId="14" borderId="16" xfId="0" applyFont="1" applyFill="1" applyBorder="1" applyAlignment="1">
      <alignment horizontal="center" wrapText="1"/>
    </xf>
    <xf numFmtId="0" fontId="16" fillId="14" borderId="17" xfId="0" applyFont="1" applyFill="1" applyBorder="1" applyAlignment="1">
      <alignment horizontal="center" wrapText="1"/>
    </xf>
    <xf numFmtId="0" fontId="3" fillId="15" borderId="26" xfId="0" applyFont="1" applyFill="1" applyBorder="1" applyAlignment="1">
      <alignment horizontal="center" vertical="center" wrapText="1"/>
    </xf>
    <xf numFmtId="0" fontId="3" fillId="14" borderId="14" xfId="0" applyFont="1" applyFill="1" applyBorder="1" applyAlignment="1">
      <alignment horizontal="center" vertical="center" wrapText="1"/>
    </xf>
    <xf numFmtId="0" fontId="3" fillId="14" borderId="24" xfId="0" applyFont="1" applyFill="1" applyBorder="1" applyAlignment="1">
      <alignment horizontal="center" vertical="center" wrapText="1"/>
    </xf>
    <xf numFmtId="0" fontId="25" fillId="13" borderId="40" xfId="0" applyFont="1" applyFill="1" applyBorder="1" applyAlignment="1">
      <alignment horizontal="center" wrapText="1"/>
    </xf>
    <xf numFmtId="0" fontId="25" fillId="13" borderId="41" xfId="0" applyFont="1" applyFill="1" applyBorder="1" applyAlignment="1">
      <alignment horizontal="center" wrapText="1"/>
    </xf>
    <xf numFmtId="0" fontId="3" fillId="14" borderId="2"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4" borderId="2" xfId="0" applyFont="1" applyFill="1" applyBorder="1" applyAlignment="1">
      <alignment horizontal="left" vertical="center" wrapText="1"/>
    </xf>
    <xf numFmtId="0" fontId="3" fillId="14" borderId="4" xfId="0" applyFont="1" applyFill="1" applyBorder="1" applyAlignment="1">
      <alignment horizontal="left" vertical="center" wrapText="1"/>
    </xf>
    <xf numFmtId="0" fontId="3" fillId="14" borderId="3" xfId="0" applyFont="1" applyFill="1" applyBorder="1" applyAlignment="1">
      <alignment horizontal="left" vertical="center" wrapText="1"/>
    </xf>
    <xf numFmtId="0" fontId="3" fillId="14" borderId="7" xfId="0" applyFont="1" applyFill="1" applyBorder="1" applyAlignment="1">
      <alignment horizontal="left" vertical="center" wrapText="1"/>
    </xf>
    <xf numFmtId="0" fontId="3" fillId="14" borderId="37" xfId="0" applyFont="1" applyFill="1" applyBorder="1" applyAlignment="1">
      <alignment horizontal="left" vertical="center" wrapText="1"/>
    </xf>
    <xf numFmtId="0" fontId="3" fillId="14" borderId="38" xfId="0" applyFont="1" applyFill="1" applyBorder="1" applyAlignment="1">
      <alignment horizontal="left" vertical="center" wrapText="1"/>
    </xf>
    <xf numFmtId="0" fontId="5" fillId="19" borderId="2" xfId="0" applyFont="1" applyFill="1" applyBorder="1" applyAlignment="1">
      <alignment horizontal="center" vertical="center" wrapText="1"/>
    </xf>
    <xf numFmtId="0" fontId="5" fillId="19" borderId="4" xfId="0" applyFont="1" applyFill="1" applyBorder="1" applyAlignment="1">
      <alignment horizontal="center" vertical="center" wrapText="1"/>
    </xf>
    <xf numFmtId="0" fontId="5" fillId="19" borderId="3" xfId="0" applyFont="1" applyFill="1" applyBorder="1" applyAlignment="1">
      <alignment horizontal="center" vertical="center" wrapText="1"/>
    </xf>
    <xf numFmtId="0" fontId="16" fillId="6" borderId="1" xfId="152" applyFont="1" applyFill="1" applyBorder="1" applyAlignment="1">
      <alignment horizontal="center" vertical="center" wrapText="1"/>
    </xf>
    <xf numFmtId="0" fontId="13" fillId="2" borderId="2" xfId="152" applyFont="1" applyFill="1" applyBorder="1" applyAlignment="1">
      <alignment horizontal="left" vertical="center" wrapText="1"/>
    </xf>
  </cellXfs>
  <cellStyles count="197">
    <cellStyle name="Followed Hyperlink" xfId="42" builtinId="9" hidden="1"/>
    <cellStyle name="Followed Hyperlink" xfId="142" builtinId="9" hidden="1"/>
    <cellStyle name="Followed Hyperlink" xfId="18" builtinId="9" hidden="1"/>
    <cellStyle name="Followed Hyperlink" xfId="172" builtinId="9" hidden="1"/>
    <cellStyle name="Followed Hyperlink" xfId="12" builtinId="9" hidden="1"/>
    <cellStyle name="Followed Hyperlink" xfId="38" builtinId="9" hidden="1"/>
    <cellStyle name="Followed Hyperlink" xfId="34" builtinId="9" hidden="1"/>
    <cellStyle name="Followed Hyperlink" xfId="190" builtinId="9" hidden="1"/>
    <cellStyle name="Followed Hyperlink" xfId="192" builtinId="9" hidden="1"/>
    <cellStyle name="Followed Hyperlink" xfId="16" builtinId="9" hidden="1"/>
    <cellStyle name="Followed Hyperlink" xfId="66" builtinId="9" hidden="1"/>
    <cellStyle name="Followed Hyperlink" xfId="146" builtinId="9" hidden="1"/>
    <cellStyle name="Followed Hyperlink" xfId="180" builtinId="9" hidden="1"/>
    <cellStyle name="Followed Hyperlink" xfId="14" builtinId="9" hidden="1"/>
    <cellStyle name="Followed Hyperlink" xfId="136" builtinId="9" hidden="1"/>
    <cellStyle name="Followed Hyperlink" xfId="52" builtinId="9" hidden="1"/>
    <cellStyle name="Followed Hyperlink" xfId="126" builtinId="9" hidden="1"/>
    <cellStyle name="Followed Hyperlink" xfId="181" builtinId="9" hidden="1"/>
    <cellStyle name="Followed Hyperlink" xfId="185" builtinId="9" hidden="1"/>
    <cellStyle name="Followed Hyperlink" xfId="26" builtinId="9" hidden="1"/>
    <cellStyle name="Followed Hyperlink" xfId="195" builtinId="9" hidden="1"/>
    <cellStyle name="Followed Hyperlink" xfId="128" builtinId="9" hidden="1"/>
    <cellStyle name="Followed Hyperlink" xfId="80" builtinId="9" hidden="1"/>
    <cellStyle name="Followed Hyperlink" xfId="28" builtinId="9" hidden="1"/>
    <cellStyle name="Followed Hyperlink" xfId="106" builtinId="9" hidden="1"/>
    <cellStyle name="Followed Hyperlink" xfId="160" builtinId="9" hidden="1"/>
    <cellStyle name="Followed Hyperlink" xfId="118" builtinId="9" hidden="1"/>
    <cellStyle name="Followed Hyperlink" xfId="56" builtinId="9" hidden="1"/>
    <cellStyle name="Followed Hyperlink" xfId="166" builtinId="9" hidden="1"/>
    <cellStyle name="Followed Hyperlink" xfId="144" builtinId="9" hidden="1"/>
    <cellStyle name="Followed Hyperlink" xfId="193" builtinId="9" hidden="1"/>
    <cellStyle name="Followed Hyperlink" xfId="164" builtinId="9" hidden="1"/>
    <cellStyle name="Followed Hyperlink" xfId="84" builtinId="9" hidden="1"/>
    <cellStyle name="Followed Hyperlink" xfId="148" builtinId="9" hidden="1"/>
    <cellStyle name="Followed Hyperlink" xfId="68" builtinId="9" hidden="1"/>
    <cellStyle name="Followed Hyperlink" xfId="82" builtinId="9" hidden="1"/>
    <cellStyle name="Followed Hyperlink" xfId="24" builtinId="9" hidden="1"/>
    <cellStyle name="Followed Hyperlink" xfId="100" builtinId="9" hidden="1"/>
    <cellStyle name="Followed Hyperlink" xfId="134" builtinId="9" hidden="1"/>
    <cellStyle name="Followed Hyperlink" xfId="48" builtinId="9" hidden="1"/>
    <cellStyle name="Followed Hyperlink" xfId="4" builtinId="9" hidden="1"/>
    <cellStyle name="Followed Hyperlink" xfId="88" builtinId="9" hidden="1"/>
    <cellStyle name="Followed Hyperlink" xfId="108" builtinId="9" hidden="1"/>
    <cellStyle name="Followed Hyperlink" xfId="140" builtinId="9" hidden="1"/>
    <cellStyle name="Followed Hyperlink" xfId="30" builtinId="9" hidden="1"/>
    <cellStyle name="Followed Hyperlink" xfId="132" builtinId="9" hidden="1"/>
    <cellStyle name="Followed Hyperlink" xfId="174" builtinId="9" hidden="1"/>
    <cellStyle name="Followed Hyperlink" xfId="20" builtinId="9" hidden="1"/>
    <cellStyle name="Followed Hyperlink" xfId="46" builtinId="9" hidden="1"/>
    <cellStyle name="Followed Hyperlink" xfId="6" builtinId="9" hidden="1"/>
    <cellStyle name="Followed Hyperlink" xfId="138" builtinId="9" hidden="1"/>
    <cellStyle name="Followed Hyperlink" xfId="96" builtinId="9" hidden="1"/>
    <cellStyle name="Followed Hyperlink" xfId="178" builtinId="9" hidden="1"/>
    <cellStyle name="Followed Hyperlink" xfId="186" builtinId="9" hidden="1"/>
    <cellStyle name="Followed Hyperlink" xfId="44" builtinId="9" hidden="1"/>
    <cellStyle name="Followed Hyperlink" xfId="74" builtinId="9" hidden="1"/>
    <cellStyle name="Followed Hyperlink" xfId="64" builtinId="9" hidden="1"/>
    <cellStyle name="Followed Hyperlink" xfId="62" builtinId="9" hidden="1"/>
    <cellStyle name="Followed Hyperlink" xfId="177" builtinId="9" hidden="1"/>
    <cellStyle name="Followed Hyperlink" xfId="92" builtinId="9" hidden="1"/>
    <cellStyle name="Followed Hyperlink" xfId="122" builtinId="9" hidden="1"/>
    <cellStyle name="Followed Hyperlink" xfId="94" builtinId="9" hidden="1"/>
    <cellStyle name="Followed Hyperlink" xfId="179" builtinId="9" hidden="1"/>
    <cellStyle name="Followed Hyperlink" xfId="170" builtinId="9" hidden="1"/>
    <cellStyle name="Followed Hyperlink" xfId="58" builtinId="9" hidden="1"/>
    <cellStyle name="Followed Hyperlink" xfId="114" builtinId="9" hidden="1"/>
    <cellStyle name="Followed Hyperlink" xfId="182" builtinId="9" hidden="1"/>
    <cellStyle name="Followed Hyperlink" xfId="54" builtinId="9" hidden="1"/>
    <cellStyle name="Followed Hyperlink" xfId="184" builtinId="9" hidden="1"/>
    <cellStyle name="Followed Hyperlink" xfId="22" builtinId="9" hidden="1"/>
    <cellStyle name="Followed Hyperlink" xfId="194" builtinId="9" hidden="1"/>
    <cellStyle name="Followed Hyperlink" xfId="116" builtinId="9" hidden="1"/>
    <cellStyle name="Followed Hyperlink" xfId="154" builtinId="9" hidden="1"/>
    <cellStyle name="Followed Hyperlink" xfId="2" builtinId="9" hidden="1"/>
    <cellStyle name="Followed Hyperlink" xfId="10" builtinId="9" hidden="1"/>
    <cellStyle name="Followed Hyperlink" xfId="110" builtinId="9" hidden="1"/>
    <cellStyle name="Followed Hyperlink" xfId="60" builtinId="9" hidden="1"/>
    <cellStyle name="Followed Hyperlink" xfId="191" builtinId="9" hidden="1"/>
    <cellStyle name="Followed Hyperlink" xfId="175" builtinId="9" hidden="1"/>
    <cellStyle name="Followed Hyperlink" xfId="120" builtinId="9" hidden="1"/>
    <cellStyle name="Followed Hyperlink" xfId="90" builtinId="9" hidden="1"/>
    <cellStyle name="Followed Hyperlink" xfId="156" builtinId="9" hidden="1"/>
    <cellStyle name="Followed Hyperlink" xfId="76" builtinId="9" hidden="1"/>
    <cellStyle name="Followed Hyperlink" xfId="32" builtinId="9" hidden="1"/>
    <cellStyle name="Followed Hyperlink" xfId="158" builtinId="9" hidden="1"/>
    <cellStyle name="Followed Hyperlink" xfId="130" builtinId="9" hidden="1"/>
    <cellStyle name="Followed Hyperlink" xfId="104" builtinId="9" hidden="1"/>
    <cellStyle name="Followed Hyperlink" xfId="176" builtinId="9" hidden="1"/>
    <cellStyle name="Followed Hyperlink" xfId="50" builtinId="9" hidden="1"/>
    <cellStyle name="Followed Hyperlink" xfId="40" builtinId="9" hidden="1"/>
    <cellStyle name="Followed Hyperlink" xfId="102" builtinId="9" hidden="1"/>
    <cellStyle name="Followed Hyperlink" xfId="78" builtinId="9" hidden="1"/>
    <cellStyle name="Followed Hyperlink" xfId="124" builtinId="9" hidden="1"/>
    <cellStyle name="Followed Hyperlink" xfId="8" builtinId="9" hidden="1"/>
    <cellStyle name="Followed Hyperlink" xfId="86" builtinId="9" hidden="1"/>
    <cellStyle name="Followed Hyperlink" xfId="36" builtinId="9" hidden="1"/>
    <cellStyle name="Followed Hyperlink" xfId="151" builtinId="9" hidden="1"/>
    <cellStyle name="Followed Hyperlink" xfId="187" builtinId="9" hidden="1"/>
    <cellStyle name="Followed Hyperlink" xfId="183" builtinId="9" hidden="1"/>
    <cellStyle name="Followed Hyperlink" xfId="70" builtinId="9" hidden="1"/>
    <cellStyle name="Followed Hyperlink" xfId="72" builtinId="9" hidden="1"/>
    <cellStyle name="Followed Hyperlink" xfId="188" builtinId="9" hidden="1"/>
    <cellStyle name="Followed Hyperlink" xfId="162" builtinId="9" hidden="1"/>
    <cellStyle name="Followed Hyperlink" xfId="189" builtinId="9" hidden="1"/>
    <cellStyle name="Followed Hyperlink" xfId="98" builtinId="9" hidden="1"/>
    <cellStyle name="Followed Hyperlink" xfId="112" builtinId="9" hidden="1"/>
    <cellStyle name="Followed Hyperlink" xfId="168" builtinId="9" hidden="1"/>
    <cellStyle name="Hyperlink" xfId="155" builtinId="8" hidden="1"/>
    <cellStyle name="Hyperlink" xfId="87" builtinId="8" hidden="1"/>
    <cellStyle name="Hyperlink" xfId="35" builtinId="8" hidden="1"/>
    <cellStyle name="Hyperlink" xfId="117" builtinId="8" hidden="1"/>
    <cellStyle name="Hyperlink" xfId="83" builtinId="8" hidden="1"/>
    <cellStyle name="Hyperlink" xfId="107" builtinId="8" hidden="1"/>
    <cellStyle name="Hyperlink" xfId="103" builtinId="8" hidden="1"/>
    <cellStyle name="Hyperlink" xfId="91" builtinId="8" hidden="1"/>
    <cellStyle name="Hyperlink" xfId="77" builtinId="8" hidden="1"/>
    <cellStyle name="Hyperlink" xfId="65" builtinId="8" hidden="1"/>
    <cellStyle name="Hyperlink" xfId="153" builtinId="8" hidden="1"/>
    <cellStyle name="Hyperlink" xfId="169" builtinId="8" hidden="1"/>
    <cellStyle name="Hyperlink" xfId="59" builtinId="8" hidden="1"/>
    <cellStyle name="Hyperlink" xfId="75" builtinId="8" hidden="1"/>
    <cellStyle name="Hyperlink" xfId="85" builtinId="8" hidden="1"/>
    <cellStyle name="Hyperlink" xfId="23" builtinId="8" hidden="1"/>
    <cellStyle name="Hyperlink" xfId="29" builtinId="8" hidden="1"/>
    <cellStyle name="Hyperlink" xfId="63" builtinId="8" hidden="1"/>
    <cellStyle name="Hyperlink" xfId="119" builtinId="8" hidden="1"/>
    <cellStyle name="Hyperlink" xfId="39" builtinId="8" hidden="1"/>
    <cellStyle name="Hyperlink" xfId="21" builtinId="8" hidden="1"/>
    <cellStyle name="Hyperlink" xfId="11" builtinId="8" hidden="1"/>
    <cellStyle name="Hyperlink" xfId="165" builtinId="8" hidden="1"/>
    <cellStyle name="Hyperlink" xfId="67" builtinId="8" hidden="1"/>
    <cellStyle name="Hyperlink" xfId="7" builtinId="8" hidden="1"/>
    <cellStyle name="Hyperlink" xfId="161" builtinId="8" hidden="1"/>
    <cellStyle name="Hyperlink" xfId="69" builtinId="8" hidden="1"/>
    <cellStyle name="Hyperlink" xfId="129" builtinId="8" hidden="1"/>
    <cellStyle name="Hyperlink" xfId="37" builtinId="8" hidden="1"/>
    <cellStyle name="Hyperlink" xfId="101" builtinId="8" hidden="1"/>
    <cellStyle name="Hyperlink" xfId="163" builtinId="8" hidden="1"/>
    <cellStyle name="Hyperlink" xfId="13" builtinId="8" hidden="1"/>
    <cellStyle name="Hyperlink" xfId="121" builtinId="8" hidden="1"/>
    <cellStyle name="Hyperlink" xfId="109" builtinId="8" hidden="1"/>
    <cellStyle name="Hyperlink" xfId="31" builtinId="8" hidden="1"/>
    <cellStyle name="Hyperlink" xfId="171" builtinId="8" hidden="1"/>
    <cellStyle name="Hyperlink" xfId="33" builtinId="8" hidden="1"/>
    <cellStyle name="Hyperlink" xfId="133" builtinId="8" hidden="1"/>
    <cellStyle name="Hyperlink" xfId="57" builtinId="8" hidden="1"/>
    <cellStyle name="Hyperlink" xfId="97" builtinId="8" hidden="1"/>
    <cellStyle name="Hyperlink" xfId="167" builtinId="8" hidden="1"/>
    <cellStyle name="Hyperlink" xfId="47" builtinId="8" hidden="1"/>
    <cellStyle name="Hyperlink" xfId="99" builtinId="8" hidden="1"/>
    <cellStyle name="Hyperlink" xfId="25" builtinId="8" hidden="1"/>
    <cellStyle name="Hyperlink" xfId="147" builtinId="8" hidden="1"/>
    <cellStyle name="Hyperlink" xfId="49" builtinId="8" hidden="1"/>
    <cellStyle name="Hyperlink" xfId="159" builtinId="8" hidden="1"/>
    <cellStyle name="Hyperlink" xfId="19" builtinId="8" hidden="1"/>
    <cellStyle name="Hyperlink" xfId="9" builtinId="8" hidden="1"/>
    <cellStyle name="Hyperlink" xfId="141" builtinId="8" hidden="1"/>
    <cellStyle name="Hyperlink" xfId="55" builtinId="8" hidden="1"/>
    <cellStyle name="Hyperlink" xfId="143" builtinId="8" hidden="1"/>
    <cellStyle name="Hyperlink" xfId="89" builtinId="8" hidden="1"/>
    <cellStyle name="Hyperlink" xfId="1" builtinId="8" hidden="1"/>
    <cellStyle name="Hyperlink" xfId="51" builtinId="8" hidden="1"/>
    <cellStyle name="Hyperlink" xfId="79" builtinId="8" hidden="1"/>
    <cellStyle name="Hyperlink" xfId="73" builtinId="8" hidden="1"/>
    <cellStyle name="Hyperlink" xfId="137" builtinId="8" hidden="1"/>
    <cellStyle name="Hyperlink" xfId="61" builtinId="8" hidden="1"/>
    <cellStyle name="Hyperlink" xfId="45" builtinId="8" hidden="1"/>
    <cellStyle name="Hyperlink" xfId="131" builtinId="8" hidden="1"/>
    <cellStyle name="Hyperlink" xfId="81" builtinId="8" hidden="1"/>
    <cellStyle name="Hyperlink" xfId="27" builtinId="8" hidden="1"/>
    <cellStyle name="Hyperlink" xfId="3" builtinId="8" hidden="1"/>
    <cellStyle name="Hyperlink" xfId="157" builtinId="8" hidden="1"/>
    <cellStyle name="Hyperlink" xfId="95" builtinId="8" hidden="1"/>
    <cellStyle name="Hyperlink" xfId="41" builtinId="8" hidden="1"/>
    <cellStyle name="Hyperlink" xfId="53" builtinId="8" hidden="1"/>
    <cellStyle name="Hyperlink" xfId="127" builtinId="8" hidden="1"/>
    <cellStyle name="Hyperlink" xfId="113" builtinId="8" hidden="1"/>
    <cellStyle name="Hyperlink" xfId="135" builtinId="8" hidden="1"/>
    <cellStyle name="Hyperlink" xfId="139" builtinId="8" hidden="1"/>
    <cellStyle name="Hyperlink" xfId="93" builtinId="8" hidden="1"/>
    <cellStyle name="Hyperlink" xfId="17" builtinId="8" hidden="1"/>
    <cellStyle name="Hyperlink" xfId="150" builtinId="8" hidden="1"/>
    <cellStyle name="Hyperlink" xfId="125" builtinId="8" hidden="1"/>
    <cellStyle name="Hyperlink" xfId="111" builtinId="8" hidden="1"/>
    <cellStyle name="Hyperlink" xfId="71" builtinId="8" hidden="1"/>
    <cellStyle name="Hyperlink" xfId="5" builtinId="8" hidden="1"/>
    <cellStyle name="Hyperlink" xfId="123" builtinId="8" hidden="1"/>
    <cellStyle name="Hyperlink" xfId="105" builtinId="8" hidden="1"/>
    <cellStyle name="Hyperlink" xfId="145" builtinId="8" hidden="1"/>
    <cellStyle name="Hyperlink" xfId="15" builtinId="8" hidden="1"/>
    <cellStyle name="Hyperlink" xfId="115" builtinId="8" hidden="1"/>
    <cellStyle name="Hyperlink" xfId="43" builtinId="8" hidden="1"/>
    <cellStyle name="Hyperlink" xfId="173" builtinId="8"/>
    <cellStyle name="Normal" xfId="0" builtinId="0"/>
    <cellStyle name="Normal 2" xfId="149" xr:uid="{00000000-0005-0000-0000-0000C3000000}"/>
    <cellStyle name="Normal 2 2" xfId="152" xr:uid="{00000000-0005-0000-0000-0000C4000000}"/>
    <cellStyle name="Normal 2 3" xfId="196" xr:uid="{00000000-0005-0000-0000-0000C5000000}"/>
  </cellStyles>
  <dxfs count="0"/>
  <tableStyles count="0" defaultTableStyle="TableStyleMedium2" defaultPivotStyle="PivotStyleLight16"/>
  <colors>
    <mruColors>
      <color rgb="FFFFFFCC"/>
      <color rgb="FFDAEEF3"/>
      <color rgb="FFFFFF66"/>
      <color rgb="FFC5D9F1"/>
      <color rgb="FF004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34</xdr:col>
      <xdr:colOff>368300</xdr:colOff>
      <xdr:row>86</xdr:row>
      <xdr:rowOff>91017</xdr:rowOff>
    </xdr:to>
    <xdr:pic>
      <xdr:nvPicPr>
        <xdr:cNvPr id="2" name="Picture 1" descr="LAN Healthcare Resiliency Collaborative - Health Care Payment Learning ...">
          <a:extLst>
            <a:ext uri="{FF2B5EF4-FFF2-40B4-BE49-F238E27FC236}">
              <a16:creationId xmlns:a16="http://schemas.microsoft.com/office/drawing/2014/main" id="{9E92465A-E438-67B0-A3B1-D07178EF86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45250"/>
          <a:ext cx="22174200" cy="19100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cp-lan.org/workproducts/apm-refresh-whitepaper-final.pdf" TargetMode="External"/><Relationship Id="rId1" Type="http://schemas.openxmlformats.org/officeDocument/2006/relationships/hyperlink" Target="https://hcp-lan.org/workproducts/apm-refresh-whitepaper-final.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73"/>
  <sheetViews>
    <sheetView zoomScale="120" zoomScaleNormal="120" zoomScalePageLayoutView="120" workbookViewId="0">
      <selection activeCell="A2" sqref="A2:I5"/>
    </sheetView>
  </sheetViews>
  <sheetFormatPr defaultColWidth="8.7109375" defaultRowHeight="15.6"/>
  <cols>
    <col min="1" max="1" width="4.28515625" style="2" customWidth="1"/>
    <col min="2" max="2" width="16" style="2" customWidth="1"/>
    <col min="3" max="3" width="16" style="25" customWidth="1"/>
    <col min="4" max="4" width="16" style="2" customWidth="1"/>
    <col min="5" max="5" width="16" style="28" customWidth="1"/>
    <col min="6" max="6" width="16.140625" style="2" customWidth="1"/>
    <col min="7" max="7" width="19.7109375" style="2" customWidth="1"/>
    <col min="8" max="8" width="19.7109375" style="19" customWidth="1"/>
    <col min="9" max="9" width="26.42578125" style="3" customWidth="1"/>
    <col min="10" max="16384" width="8.7109375" style="2"/>
  </cols>
  <sheetData>
    <row r="1" spans="1:9" ht="77.45">
      <c r="A1" s="1" t="s">
        <v>0</v>
      </c>
      <c r="B1" s="1" t="s">
        <v>1</v>
      </c>
      <c r="C1" s="23" t="s">
        <v>2</v>
      </c>
      <c r="D1" s="1" t="s">
        <v>3</v>
      </c>
      <c r="E1" s="27" t="s">
        <v>4</v>
      </c>
      <c r="F1" s="1" t="s">
        <v>5</v>
      </c>
      <c r="G1" s="6" t="s">
        <v>6</v>
      </c>
      <c r="H1" s="17" t="s">
        <v>7</v>
      </c>
      <c r="I1" s="33" t="s">
        <v>8</v>
      </c>
    </row>
    <row r="2" spans="1:9" ht="19.5" customHeight="1">
      <c r="A2" s="176" t="s">
        <v>9</v>
      </c>
      <c r="B2" s="177"/>
      <c r="C2" s="177"/>
      <c r="D2" s="177"/>
      <c r="E2" s="177"/>
      <c r="F2" s="177"/>
      <c r="G2" s="177"/>
      <c r="H2" s="177"/>
      <c r="I2" s="178"/>
    </row>
    <row r="3" spans="1:9" ht="155.1">
      <c r="A3" s="12">
        <v>3</v>
      </c>
      <c r="B3" s="47" t="s">
        <v>10</v>
      </c>
      <c r="C3" s="26">
        <v>0</v>
      </c>
      <c r="D3" s="53" t="s">
        <v>11</v>
      </c>
      <c r="E3" s="30" t="e">
        <f>#REF!</f>
        <v>#REF!</v>
      </c>
      <c r="F3" s="47" t="s">
        <v>12</v>
      </c>
      <c r="G3" s="7" t="s">
        <v>13</v>
      </c>
      <c r="H3" s="16" t="e">
        <f>C3/E3</f>
        <v>#REF!</v>
      </c>
      <c r="I3" s="55"/>
    </row>
    <row r="4" spans="1:9" ht="154.9" customHeight="1">
      <c r="A4" s="56">
        <v>4</v>
      </c>
      <c r="B4" s="47" t="s">
        <v>14</v>
      </c>
      <c r="C4" s="24">
        <v>0</v>
      </c>
      <c r="D4" s="47" t="s">
        <v>11</v>
      </c>
      <c r="E4" s="24" t="e">
        <f>#REF!</f>
        <v>#REF!</v>
      </c>
      <c r="F4" s="47" t="s">
        <v>12</v>
      </c>
      <c r="G4" s="7" t="s">
        <v>15</v>
      </c>
      <c r="H4" s="16" t="e">
        <f>C4/E4</f>
        <v>#REF!</v>
      </c>
      <c r="I4" s="55"/>
    </row>
    <row r="5" spans="1:9" ht="109.9" customHeight="1">
      <c r="A5" s="56">
        <v>5</v>
      </c>
      <c r="B5" s="47" t="s">
        <v>16</v>
      </c>
      <c r="C5" s="24">
        <f>SUM(C3,C4)</f>
        <v>0</v>
      </c>
      <c r="D5" s="37" t="s">
        <v>11</v>
      </c>
      <c r="E5" s="29" t="e">
        <f>#REF!</f>
        <v>#REF!</v>
      </c>
      <c r="F5" s="37" t="s">
        <v>17</v>
      </c>
      <c r="G5" s="37" t="s">
        <v>18</v>
      </c>
      <c r="H5" s="20" t="e">
        <f>C5/E5</f>
        <v>#REF!</v>
      </c>
      <c r="I5" s="13"/>
    </row>
    <row r="6" spans="1:9">
      <c r="A6" s="39"/>
      <c r="B6" s="39"/>
      <c r="C6" s="43"/>
      <c r="D6" s="39"/>
      <c r="E6" s="44"/>
      <c r="F6" s="39"/>
      <c r="G6" s="39"/>
      <c r="H6" s="45"/>
      <c r="I6" s="39"/>
    </row>
    <row r="7" spans="1:9">
      <c r="A7" s="39"/>
      <c r="B7" s="39"/>
      <c r="C7" s="43"/>
      <c r="D7" s="39"/>
      <c r="E7" s="44"/>
      <c r="F7" s="39"/>
      <c r="G7" s="39"/>
      <c r="H7" s="45"/>
      <c r="I7" s="39"/>
    </row>
    <row r="8" spans="1:9">
      <c r="A8" s="39"/>
      <c r="B8" s="39"/>
      <c r="C8" s="43"/>
      <c r="D8" s="39"/>
      <c r="E8" s="44"/>
      <c r="F8" s="39"/>
      <c r="G8" s="39"/>
      <c r="H8" s="45"/>
      <c r="I8" s="39"/>
    </row>
    <row r="9" spans="1:9">
      <c r="A9" s="39"/>
      <c r="B9" s="39"/>
      <c r="C9" s="43"/>
      <c r="D9" s="39"/>
      <c r="E9" s="44"/>
      <c r="F9" s="39"/>
      <c r="G9" s="39"/>
      <c r="H9" s="45"/>
      <c r="I9" s="39"/>
    </row>
    <row r="10" spans="1:9">
      <c r="A10" s="39"/>
      <c r="B10" s="39"/>
      <c r="C10" s="43"/>
      <c r="D10" s="39"/>
      <c r="E10" s="44"/>
      <c r="F10" s="39"/>
      <c r="G10" s="39"/>
      <c r="H10" s="45"/>
      <c r="I10" s="39"/>
    </row>
    <row r="11" spans="1:9">
      <c r="A11" s="39"/>
      <c r="B11" s="39"/>
      <c r="C11" s="43"/>
      <c r="D11" s="39"/>
      <c r="E11" s="44"/>
      <c r="F11" s="39"/>
      <c r="G11" s="39"/>
      <c r="H11" s="45"/>
      <c r="I11" s="39"/>
    </row>
    <row r="12" spans="1:9">
      <c r="A12" s="39"/>
      <c r="B12" s="39"/>
      <c r="C12" s="43"/>
      <c r="D12" s="39"/>
      <c r="E12" s="44"/>
      <c r="F12" s="39"/>
      <c r="G12" s="39"/>
      <c r="H12" s="45"/>
      <c r="I12" s="39"/>
    </row>
    <row r="13" spans="1:9">
      <c r="A13" s="39"/>
      <c r="B13" s="39"/>
      <c r="C13" s="43"/>
      <c r="D13" s="39"/>
      <c r="E13" s="44"/>
      <c r="F13" s="39"/>
      <c r="G13" s="39"/>
      <c r="H13" s="45"/>
      <c r="I13" s="39"/>
    </row>
    <row r="14" spans="1:9">
      <c r="A14" s="39"/>
      <c r="B14" s="39"/>
      <c r="C14" s="43"/>
      <c r="D14" s="39"/>
      <c r="E14" s="44"/>
      <c r="F14" s="39"/>
      <c r="G14" s="39"/>
      <c r="H14" s="45"/>
      <c r="I14" s="39"/>
    </row>
    <row r="15" spans="1:9">
      <c r="A15" s="39"/>
      <c r="B15" s="39"/>
      <c r="C15" s="43"/>
      <c r="D15" s="39"/>
      <c r="E15" s="44"/>
      <c r="F15" s="39"/>
      <c r="G15" s="39"/>
      <c r="H15" s="45"/>
      <c r="I15" s="39"/>
    </row>
    <row r="16" spans="1:9">
      <c r="A16" s="39"/>
      <c r="B16" s="39"/>
      <c r="C16" s="43"/>
      <c r="D16" s="39"/>
      <c r="E16" s="44"/>
      <c r="F16" s="39"/>
      <c r="G16" s="39"/>
      <c r="H16" s="45"/>
      <c r="I16" s="39"/>
    </row>
    <row r="17" spans="9:9">
      <c r="I17" s="39"/>
    </row>
    <row r="18" spans="9:9">
      <c r="I18" s="39"/>
    </row>
    <row r="19" spans="9:9">
      <c r="I19" s="39"/>
    </row>
    <row r="20" spans="9:9">
      <c r="I20" s="39"/>
    </row>
    <row r="21" spans="9:9">
      <c r="I21" s="39"/>
    </row>
    <row r="22" spans="9:9">
      <c r="I22" s="39"/>
    </row>
    <row r="23" spans="9:9">
      <c r="I23" s="39"/>
    </row>
    <row r="24" spans="9:9">
      <c r="I24" s="39"/>
    </row>
    <row r="25" spans="9:9">
      <c r="I25" s="39"/>
    </row>
    <row r="26" spans="9:9">
      <c r="I26" s="39"/>
    </row>
    <row r="27" spans="9:9">
      <c r="I27" s="39"/>
    </row>
    <row r="28" spans="9:9">
      <c r="I28" s="39"/>
    </row>
    <row r="29" spans="9:9">
      <c r="I29" s="39"/>
    </row>
    <row r="30" spans="9:9">
      <c r="I30" s="39"/>
    </row>
    <row r="31" spans="9:9">
      <c r="I31" s="39"/>
    </row>
    <row r="32" spans="9:9">
      <c r="I32" s="39"/>
    </row>
    <row r="33" spans="9:9">
      <c r="I33" s="39"/>
    </row>
    <row r="34" spans="9:9">
      <c r="I34" s="39"/>
    </row>
    <row r="35" spans="9:9">
      <c r="I35" s="39"/>
    </row>
    <row r="36" spans="9:9">
      <c r="I36" s="39"/>
    </row>
    <row r="37" spans="9:9">
      <c r="I37" s="39"/>
    </row>
    <row r="38" spans="9:9">
      <c r="I38" s="39"/>
    </row>
    <row r="39" spans="9:9">
      <c r="I39" s="39"/>
    </row>
    <row r="40" spans="9:9">
      <c r="I40" s="39"/>
    </row>
    <row r="41" spans="9:9">
      <c r="I41" s="39"/>
    </row>
    <row r="42" spans="9:9">
      <c r="I42" s="39"/>
    </row>
    <row r="43" spans="9:9">
      <c r="I43" s="39"/>
    </row>
    <row r="44" spans="9:9">
      <c r="I44" s="39"/>
    </row>
    <row r="45" spans="9:9">
      <c r="I45" s="39"/>
    </row>
    <row r="46" spans="9:9">
      <c r="I46" s="39"/>
    </row>
    <row r="47" spans="9:9">
      <c r="I47" s="39"/>
    </row>
    <row r="48" spans="9:9">
      <c r="I48" s="39"/>
    </row>
    <row r="49" spans="9:9">
      <c r="I49" s="39"/>
    </row>
    <row r="50" spans="9:9">
      <c r="I50" s="39"/>
    </row>
    <row r="51" spans="9:9">
      <c r="I51" s="39"/>
    </row>
    <row r="52" spans="9:9">
      <c r="I52" s="39"/>
    </row>
    <row r="53" spans="9:9">
      <c r="I53" s="39"/>
    </row>
    <row r="54" spans="9:9">
      <c r="I54" s="39"/>
    </row>
    <row r="55" spans="9:9">
      <c r="I55" s="39"/>
    </row>
    <row r="56" spans="9:9">
      <c r="I56" s="39"/>
    </row>
    <row r="57" spans="9:9">
      <c r="I57" s="39"/>
    </row>
    <row r="58" spans="9:9">
      <c r="I58" s="39"/>
    </row>
    <row r="59" spans="9:9">
      <c r="I59" s="39"/>
    </row>
    <row r="60" spans="9:9">
      <c r="I60" s="39"/>
    </row>
    <row r="61" spans="9:9">
      <c r="I61" s="39"/>
    </row>
    <row r="62" spans="9:9">
      <c r="I62" s="39"/>
    </row>
    <row r="63" spans="9:9">
      <c r="I63" s="39"/>
    </row>
    <row r="64" spans="9:9">
      <c r="I64" s="39"/>
    </row>
    <row r="65" spans="9:9">
      <c r="I65" s="39"/>
    </row>
    <row r="66" spans="9:9">
      <c r="I66" s="39"/>
    </row>
    <row r="67" spans="9:9">
      <c r="I67" s="39"/>
    </row>
    <row r="68" spans="9:9">
      <c r="I68" s="39"/>
    </row>
    <row r="69" spans="9:9">
      <c r="I69" s="39"/>
    </row>
    <row r="70" spans="9:9">
      <c r="I70" s="39"/>
    </row>
    <row r="71" spans="9:9">
      <c r="I71" s="39"/>
    </row>
    <row r="72" spans="9:9">
      <c r="I72" s="39"/>
    </row>
    <row r="73" spans="9:9">
      <c r="I73" s="39"/>
    </row>
    <row r="74" spans="9:9">
      <c r="I74" s="39"/>
    </row>
    <row r="75" spans="9:9">
      <c r="I75" s="39"/>
    </row>
    <row r="76" spans="9:9">
      <c r="I76" s="39"/>
    </row>
    <row r="77" spans="9:9">
      <c r="I77" s="39"/>
    </row>
    <row r="78" spans="9:9">
      <c r="I78" s="39"/>
    </row>
    <row r="79" spans="9:9">
      <c r="I79" s="39"/>
    </row>
    <row r="80" spans="9:9">
      <c r="I80" s="39"/>
    </row>
    <row r="81" spans="9:9">
      <c r="I81" s="39"/>
    </row>
    <row r="82" spans="9:9">
      <c r="I82" s="39"/>
    </row>
    <row r="83" spans="9:9">
      <c r="I83" s="39"/>
    </row>
    <row r="84" spans="9:9">
      <c r="I84" s="39"/>
    </row>
    <row r="85" spans="9:9">
      <c r="I85" s="39"/>
    </row>
    <row r="86" spans="9:9">
      <c r="I86" s="39"/>
    </row>
    <row r="87" spans="9:9">
      <c r="I87" s="39"/>
    </row>
    <row r="88" spans="9:9">
      <c r="I88" s="39"/>
    </row>
    <row r="89" spans="9:9">
      <c r="I89" s="39"/>
    </row>
    <row r="90" spans="9:9">
      <c r="I90" s="39"/>
    </row>
    <row r="91" spans="9:9">
      <c r="I91" s="39"/>
    </row>
    <row r="92" spans="9:9">
      <c r="I92" s="39"/>
    </row>
    <row r="93" spans="9:9">
      <c r="I93" s="39"/>
    </row>
    <row r="94" spans="9:9">
      <c r="I94" s="39"/>
    </row>
    <row r="95" spans="9:9">
      <c r="I95" s="39"/>
    </row>
    <row r="96" spans="9:9">
      <c r="I96" s="39"/>
    </row>
    <row r="97" spans="9:9">
      <c r="I97" s="39"/>
    </row>
    <row r="98" spans="9:9">
      <c r="I98" s="39"/>
    </row>
    <row r="99" spans="9:9">
      <c r="I99" s="39"/>
    </row>
    <row r="100" spans="9:9">
      <c r="I100" s="39"/>
    </row>
    <row r="101" spans="9:9">
      <c r="I101" s="39"/>
    </row>
    <row r="102" spans="9:9">
      <c r="I102" s="39"/>
    </row>
    <row r="103" spans="9:9">
      <c r="I103" s="39"/>
    </row>
    <row r="104" spans="9:9">
      <c r="I104" s="39"/>
    </row>
    <row r="105" spans="9:9">
      <c r="I105" s="39"/>
    </row>
    <row r="106" spans="9:9">
      <c r="I106" s="39"/>
    </row>
    <row r="107" spans="9:9">
      <c r="I107" s="39"/>
    </row>
    <row r="108" spans="9:9">
      <c r="I108" s="39"/>
    </row>
    <row r="109" spans="9:9">
      <c r="I109" s="39"/>
    </row>
    <row r="110" spans="9:9">
      <c r="I110" s="39"/>
    </row>
    <row r="111" spans="9:9">
      <c r="I111" s="39"/>
    </row>
    <row r="112" spans="9:9">
      <c r="I112" s="39"/>
    </row>
    <row r="113" spans="9:9">
      <c r="I113" s="39"/>
    </row>
    <row r="114" spans="9:9">
      <c r="I114" s="39"/>
    </row>
    <row r="115" spans="9:9">
      <c r="I115" s="39"/>
    </row>
    <row r="116" spans="9:9">
      <c r="I116" s="39"/>
    </row>
    <row r="117" spans="9:9">
      <c r="I117" s="39"/>
    </row>
    <row r="118" spans="9:9">
      <c r="I118" s="39"/>
    </row>
    <row r="119" spans="9:9">
      <c r="I119" s="39"/>
    </row>
    <row r="120" spans="9:9">
      <c r="I120" s="39"/>
    </row>
    <row r="121" spans="9:9">
      <c r="I121" s="39"/>
    </row>
    <row r="122" spans="9:9">
      <c r="I122" s="39"/>
    </row>
    <row r="123" spans="9:9">
      <c r="I123" s="39"/>
    </row>
    <row r="124" spans="9:9">
      <c r="I124" s="39"/>
    </row>
    <row r="125" spans="9:9">
      <c r="I125" s="39"/>
    </row>
    <row r="126" spans="9:9">
      <c r="I126" s="39"/>
    </row>
    <row r="127" spans="9:9">
      <c r="I127" s="39"/>
    </row>
    <row r="128" spans="9:9">
      <c r="I128" s="39"/>
    </row>
    <row r="129" spans="9:9">
      <c r="I129" s="39"/>
    </row>
    <row r="130" spans="9:9">
      <c r="I130" s="39"/>
    </row>
    <row r="131" spans="9:9">
      <c r="I131" s="39"/>
    </row>
    <row r="132" spans="9:9">
      <c r="I132" s="39"/>
    </row>
    <row r="133" spans="9:9">
      <c r="I133" s="39"/>
    </row>
    <row r="134" spans="9:9">
      <c r="I134" s="39"/>
    </row>
    <row r="135" spans="9:9">
      <c r="I135" s="39"/>
    </row>
    <row r="136" spans="9:9">
      <c r="I136" s="39"/>
    </row>
    <row r="137" spans="9:9">
      <c r="I137" s="39"/>
    </row>
    <row r="138" spans="9:9">
      <c r="I138" s="39"/>
    </row>
    <row r="139" spans="9:9">
      <c r="I139" s="39"/>
    </row>
    <row r="140" spans="9:9">
      <c r="I140" s="39"/>
    </row>
    <row r="141" spans="9:9">
      <c r="I141" s="39"/>
    </row>
    <row r="142" spans="9:9">
      <c r="I142" s="39"/>
    </row>
    <row r="143" spans="9:9">
      <c r="I143" s="39"/>
    </row>
    <row r="144" spans="9:9">
      <c r="I144" s="39"/>
    </row>
    <row r="145" spans="9:9">
      <c r="I145" s="39"/>
    </row>
    <row r="146" spans="9:9">
      <c r="I146" s="39"/>
    </row>
    <row r="147" spans="9:9">
      <c r="I147" s="39"/>
    </row>
    <row r="148" spans="9:9">
      <c r="I148" s="39"/>
    </row>
    <row r="149" spans="9:9">
      <c r="I149" s="39"/>
    </row>
    <row r="150" spans="9:9">
      <c r="I150" s="39"/>
    </row>
    <row r="151" spans="9:9">
      <c r="I151" s="39"/>
    </row>
    <row r="152" spans="9:9">
      <c r="I152" s="39"/>
    </row>
    <row r="153" spans="9:9">
      <c r="I153" s="39"/>
    </row>
    <row r="154" spans="9:9">
      <c r="I154" s="39"/>
    </row>
    <row r="155" spans="9:9">
      <c r="I155" s="39"/>
    </row>
    <row r="156" spans="9:9">
      <c r="I156" s="39"/>
    </row>
    <row r="157" spans="9:9">
      <c r="I157" s="39"/>
    </row>
    <row r="158" spans="9:9">
      <c r="I158" s="39"/>
    </row>
    <row r="159" spans="9:9">
      <c r="I159" s="39"/>
    </row>
    <row r="160" spans="9:9">
      <c r="I160" s="39"/>
    </row>
    <row r="161" spans="9:9">
      <c r="I161" s="39"/>
    </row>
    <row r="162" spans="9:9">
      <c r="I162" s="39"/>
    </row>
    <row r="163" spans="9:9">
      <c r="I163" s="39"/>
    </row>
    <row r="164" spans="9:9">
      <c r="I164" s="39"/>
    </row>
    <row r="165" spans="9:9">
      <c r="I165" s="39"/>
    </row>
    <row r="166" spans="9:9">
      <c r="I166" s="39"/>
    </row>
    <row r="167" spans="9:9">
      <c r="I167" s="39"/>
    </row>
    <row r="168" spans="9:9">
      <c r="I168" s="39"/>
    </row>
    <row r="169" spans="9:9">
      <c r="I169" s="39"/>
    </row>
    <row r="170" spans="9:9">
      <c r="I170" s="39"/>
    </row>
    <row r="171" spans="9:9">
      <c r="I171" s="39"/>
    </row>
    <row r="172" spans="9:9">
      <c r="I172" s="39"/>
    </row>
    <row r="173" spans="9:9">
      <c r="I173" s="39"/>
    </row>
    <row r="174" spans="9:9">
      <c r="I174" s="39"/>
    </row>
    <row r="175" spans="9:9">
      <c r="I175" s="39"/>
    </row>
    <row r="176" spans="9:9">
      <c r="I176" s="39"/>
    </row>
    <row r="177" spans="9:9">
      <c r="I177" s="39"/>
    </row>
    <row r="178" spans="9:9">
      <c r="I178" s="39"/>
    </row>
    <row r="179" spans="9:9">
      <c r="I179" s="39"/>
    </row>
    <row r="180" spans="9:9">
      <c r="I180" s="39"/>
    </row>
    <row r="181" spans="9:9">
      <c r="I181" s="39"/>
    </row>
    <row r="182" spans="9:9">
      <c r="I182" s="39"/>
    </row>
    <row r="183" spans="9:9">
      <c r="I183" s="39"/>
    </row>
    <row r="184" spans="9:9">
      <c r="I184" s="39"/>
    </row>
    <row r="185" spans="9:9">
      <c r="I185" s="39"/>
    </row>
    <row r="186" spans="9:9">
      <c r="I186" s="39"/>
    </row>
    <row r="187" spans="9:9">
      <c r="I187" s="39"/>
    </row>
    <row r="188" spans="9:9">
      <c r="I188" s="39"/>
    </row>
    <row r="189" spans="9:9">
      <c r="I189" s="39"/>
    </row>
    <row r="190" spans="9:9">
      <c r="I190" s="39"/>
    </row>
    <row r="191" spans="9:9">
      <c r="I191" s="39"/>
    </row>
    <row r="192" spans="9:9">
      <c r="I192" s="39"/>
    </row>
    <row r="193" spans="9:9">
      <c r="I193" s="39"/>
    </row>
    <row r="194" spans="9:9">
      <c r="I194" s="39"/>
    </row>
    <row r="195" spans="9:9">
      <c r="I195" s="39"/>
    </row>
    <row r="196" spans="9:9">
      <c r="I196" s="39"/>
    </row>
    <row r="197" spans="9:9">
      <c r="I197" s="39"/>
    </row>
    <row r="198" spans="9:9">
      <c r="I198" s="39"/>
    </row>
    <row r="199" spans="9:9">
      <c r="I199" s="39"/>
    </row>
    <row r="200" spans="9:9">
      <c r="I200" s="39"/>
    </row>
    <row r="201" spans="9:9">
      <c r="I201" s="39"/>
    </row>
    <row r="202" spans="9:9">
      <c r="I202" s="39"/>
    </row>
    <row r="203" spans="9:9">
      <c r="I203" s="39"/>
    </row>
    <row r="204" spans="9:9">
      <c r="I204" s="39"/>
    </row>
    <row r="205" spans="9:9">
      <c r="I205" s="39"/>
    </row>
    <row r="206" spans="9:9">
      <c r="I206" s="39"/>
    </row>
    <row r="207" spans="9:9">
      <c r="I207" s="39"/>
    </row>
    <row r="208" spans="9:9">
      <c r="I208" s="39"/>
    </row>
    <row r="209" spans="9:9">
      <c r="I209" s="39"/>
    </row>
    <row r="210" spans="9:9">
      <c r="I210" s="39"/>
    </row>
    <row r="211" spans="9:9">
      <c r="I211" s="39"/>
    </row>
    <row r="212" spans="9:9">
      <c r="I212" s="39"/>
    </row>
    <row r="213" spans="9:9">
      <c r="I213" s="39"/>
    </row>
    <row r="214" spans="9:9">
      <c r="I214" s="39"/>
    </row>
    <row r="215" spans="9:9">
      <c r="I215" s="39"/>
    </row>
    <row r="216" spans="9:9">
      <c r="I216" s="39"/>
    </row>
    <row r="217" spans="9:9">
      <c r="I217" s="39"/>
    </row>
    <row r="218" spans="9:9">
      <c r="I218" s="39"/>
    </row>
    <row r="219" spans="9:9">
      <c r="I219" s="39"/>
    </row>
    <row r="220" spans="9:9">
      <c r="I220" s="39"/>
    </row>
    <row r="221" spans="9:9">
      <c r="I221" s="39"/>
    </row>
    <row r="222" spans="9:9">
      <c r="I222" s="39"/>
    </row>
    <row r="223" spans="9:9">
      <c r="I223" s="39"/>
    </row>
    <row r="224" spans="9:9">
      <c r="I224" s="39"/>
    </row>
    <row r="225" spans="9:9">
      <c r="I225" s="39"/>
    </row>
    <row r="226" spans="9:9">
      <c r="I226" s="39"/>
    </row>
    <row r="227" spans="9:9">
      <c r="I227" s="39"/>
    </row>
    <row r="228" spans="9:9">
      <c r="I228" s="39"/>
    </row>
    <row r="229" spans="9:9">
      <c r="I229" s="39"/>
    </row>
    <row r="230" spans="9:9">
      <c r="I230" s="39"/>
    </row>
    <row r="231" spans="9:9">
      <c r="I231" s="39"/>
    </row>
    <row r="232" spans="9:9">
      <c r="I232" s="39"/>
    </row>
    <row r="233" spans="9:9">
      <c r="I233" s="39"/>
    </row>
    <row r="234" spans="9:9">
      <c r="I234" s="39"/>
    </row>
    <row r="235" spans="9:9">
      <c r="I235" s="39"/>
    </row>
    <row r="236" spans="9:9">
      <c r="I236" s="39"/>
    </row>
    <row r="237" spans="9:9">
      <c r="I237" s="39"/>
    </row>
    <row r="238" spans="9:9">
      <c r="I238" s="39"/>
    </row>
    <row r="239" spans="9:9">
      <c r="I239" s="39"/>
    </row>
    <row r="240" spans="9:9">
      <c r="I240" s="39"/>
    </row>
    <row r="241" spans="9:9">
      <c r="I241" s="39"/>
    </row>
    <row r="242" spans="9:9">
      <c r="I242" s="39"/>
    </row>
    <row r="243" spans="9:9">
      <c r="I243" s="39"/>
    </row>
    <row r="244" spans="9:9">
      <c r="I244" s="39"/>
    </row>
    <row r="245" spans="9:9">
      <c r="I245" s="39"/>
    </row>
    <row r="246" spans="9:9">
      <c r="I246" s="39"/>
    </row>
    <row r="247" spans="9:9">
      <c r="I247" s="39"/>
    </row>
    <row r="248" spans="9:9">
      <c r="I248" s="39"/>
    </row>
    <row r="249" spans="9:9">
      <c r="I249" s="39"/>
    </row>
    <row r="250" spans="9:9">
      <c r="I250" s="39"/>
    </row>
    <row r="251" spans="9:9">
      <c r="I251" s="39"/>
    </row>
    <row r="252" spans="9:9">
      <c r="I252" s="39"/>
    </row>
    <row r="253" spans="9:9">
      <c r="I253" s="39"/>
    </row>
    <row r="254" spans="9:9">
      <c r="I254" s="39"/>
    </row>
    <row r="255" spans="9:9">
      <c r="I255" s="39"/>
    </row>
    <row r="256" spans="9:9">
      <c r="I256" s="39"/>
    </row>
    <row r="257" spans="9:9">
      <c r="I257" s="39"/>
    </row>
    <row r="258" spans="9:9">
      <c r="I258" s="39"/>
    </row>
    <row r="259" spans="9:9">
      <c r="I259" s="39"/>
    </row>
    <row r="260" spans="9:9">
      <c r="I260" s="39"/>
    </row>
    <row r="261" spans="9:9">
      <c r="I261" s="39"/>
    </row>
    <row r="262" spans="9:9">
      <c r="I262" s="39"/>
    </row>
    <row r="263" spans="9:9">
      <c r="I263" s="39"/>
    </row>
    <row r="264" spans="9:9">
      <c r="I264" s="39"/>
    </row>
    <row r="265" spans="9:9">
      <c r="I265" s="39"/>
    </row>
    <row r="266" spans="9:9">
      <c r="I266" s="39"/>
    </row>
    <row r="267" spans="9:9">
      <c r="I267" s="39"/>
    </row>
    <row r="268" spans="9:9">
      <c r="I268" s="39"/>
    </row>
    <row r="269" spans="9:9">
      <c r="I269" s="39"/>
    </row>
    <row r="270" spans="9:9">
      <c r="I270" s="39"/>
    </row>
    <row r="271" spans="9:9">
      <c r="I271" s="39"/>
    </row>
    <row r="272" spans="9:9">
      <c r="I272" s="39"/>
    </row>
    <row r="273" spans="9:9">
      <c r="I273" s="39"/>
    </row>
    <row r="274" spans="9:9">
      <c r="I274" s="39"/>
    </row>
    <row r="275" spans="9:9">
      <c r="I275" s="39"/>
    </row>
    <row r="276" spans="9:9">
      <c r="I276" s="39"/>
    </row>
    <row r="277" spans="9:9">
      <c r="I277" s="39"/>
    </row>
    <row r="278" spans="9:9">
      <c r="I278" s="39"/>
    </row>
    <row r="279" spans="9:9">
      <c r="I279" s="39"/>
    </row>
    <row r="280" spans="9:9">
      <c r="I280" s="39"/>
    </row>
    <row r="281" spans="9:9">
      <c r="I281" s="39"/>
    </row>
    <row r="282" spans="9:9">
      <c r="I282" s="39"/>
    </row>
    <row r="283" spans="9:9">
      <c r="I283" s="39"/>
    </row>
    <row r="284" spans="9:9">
      <c r="I284" s="39"/>
    </row>
    <row r="285" spans="9:9">
      <c r="I285" s="39"/>
    </row>
    <row r="286" spans="9:9">
      <c r="I286" s="39"/>
    </row>
    <row r="287" spans="9:9">
      <c r="I287" s="39"/>
    </row>
    <row r="288" spans="9:9">
      <c r="I288" s="39"/>
    </row>
    <row r="289" spans="9:9">
      <c r="I289" s="39"/>
    </row>
    <row r="290" spans="9:9">
      <c r="I290" s="39"/>
    </row>
    <row r="291" spans="9:9">
      <c r="I291" s="39"/>
    </row>
    <row r="292" spans="9:9">
      <c r="I292" s="39"/>
    </row>
    <row r="293" spans="9:9">
      <c r="I293" s="39"/>
    </row>
    <row r="294" spans="9:9">
      <c r="I294" s="39"/>
    </row>
    <row r="295" spans="9:9">
      <c r="I295" s="39"/>
    </row>
    <row r="296" spans="9:9">
      <c r="I296" s="39"/>
    </row>
    <row r="297" spans="9:9">
      <c r="I297" s="39"/>
    </row>
    <row r="298" spans="9:9">
      <c r="I298" s="39"/>
    </row>
    <row r="299" spans="9:9">
      <c r="I299" s="39"/>
    </row>
    <row r="300" spans="9:9">
      <c r="I300" s="39"/>
    </row>
    <row r="301" spans="9:9">
      <c r="I301" s="39"/>
    </row>
    <row r="302" spans="9:9">
      <c r="I302" s="39"/>
    </row>
    <row r="303" spans="9:9">
      <c r="I303" s="39"/>
    </row>
    <row r="304" spans="9:9">
      <c r="I304" s="39"/>
    </row>
    <row r="305" spans="9:9">
      <c r="I305" s="39"/>
    </row>
    <row r="306" spans="9:9">
      <c r="I306" s="39"/>
    </row>
    <row r="307" spans="9:9">
      <c r="I307" s="39"/>
    </row>
    <row r="308" spans="9:9">
      <c r="I308" s="39"/>
    </row>
    <row r="309" spans="9:9">
      <c r="I309" s="39"/>
    </row>
    <row r="310" spans="9:9">
      <c r="I310" s="39"/>
    </row>
    <row r="311" spans="9:9">
      <c r="I311" s="39"/>
    </row>
    <row r="312" spans="9:9">
      <c r="I312" s="39"/>
    </row>
    <row r="313" spans="9:9">
      <c r="I313" s="39"/>
    </row>
    <row r="314" spans="9:9">
      <c r="I314" s="39"/>
    </row>
    <row r="315" spans="9:9">
      <c r="I315" s="39"/>
    </row>
    <row r="316" spans="9:9">
      <c r="I316" s="39"/>
    </row>
    <row r="317" spans="9:9">
      <c r="I317" s="39"/>
    </row>
    <row r="318" spans="9:9">
      <c r="I318" s="39"/>
    </row>
    <row r="319" spans="9:9">
      <c r="I319" s="39"/>
    </row>
    <row r="320" spans="9:9">
      <c r="I320" s="39"/>
    </row>
    <row r="321" spans="9:9">
      <c r="I321" s="39"/>
    </row>
    <row r="322" spans="9:9">
      <c r="I322" s="39"/>
    </row>
    <row r="323" spans="9:9">
      <c r="I323" s="39"/>
    </row>
    <row r="324" spans="9:9">
      <c r="I324" s="39"/>
    </row>
    <row r="325" spans="9:9">
      <c r="I325" s="39"/>
    </row>
    <row r="326" spans="9:9">
      <c r="I326" s="39"/>
    </row>
    <row r="327" spans="9:9">
      <c r="I327" s="39"/>
    </row>
    <row r="328" spans="9:9">
      <c r="I328" s="39"/>
    </row>
    <row r="329" spans="9:9">
      <c r="I329" s="39"/>
    </row>
    <row r="330" spans="9:9">
      <c r="I330" s="39"/>
    </row>
    <row r="331" spans="9:9">
      <c r="I331" s="39"/>
    </row>
    <row r="332" spans="9:9">
      <c r="I332" s="39"/>
    </row>
    <row r="333" spans="9:9">
      <c r="I333" s="39"/>
    </row>
    <row r="334" spans="9:9">
      <c r="I334" s="39"/>
    </row>
    <row r="335" spans="9:9">
      <c r="I335" s="39"/>
    </row>
    <row r="336" spans="9:9">
      <c r="I336" s="39"/>
    </row>
    <row r="337" spans="9:9">
      <c r="I337" s="39"/>
    </row>
    <row r="338" spans="9:9">
      <c r="I338" s="39"/>
    </row>
    <row r="339" spans="9:9">
      <c r="I339" s="39"/>
    </row>
    <row r="340" spans="9:9">
      <c r="I340" s="39"/>
    </row>
    <row r="341" spans="9:9">
      <c r="I341" s="39"/>
    </row>
    <row r="342" spans="9:9">
      <c r="I342" s="39"/>
    </row>
    <row r="343" spans="9:9">
      <c r="I343" s="39"/>
    </row>
    <row r="344" spans="9:9">
      <c r="I344" s="39"/>
    </row>
    <row r="345" spans="9:9">
      <c r="I345" s="39"/>
    </row>
    <row r="346" spans="9:9">
      <c r="I346" s="39"/>
    </row>
    <row r="347" spans="9:9">
      <c r="I347" s="39"/>
    </row>
    <row r="348" spans="9:9">
      <c r="I348" s="39"/>
    </row>
    <row r="349" spans="9:9">
      <c r="I349" s="39"/>
    </row>
    <row r="350" spans="9:9">
      <c r="I350" s="39"/>
    </row>
    <row r="351" spans="9:9">
      <c r="I351" s="39"/>
    </row>
    <row r="352" spans="9:9">
      <c r="I352" s="39"/>
    </row>
    <row r="353" spans="9:9">
      <c r="I353" s="39"/>
    </row>
    <row r="354" spans="9:9">
      <c r="I354" s="39"/>
    </row>
    <row r="355" spans="9:9">
      <c r="I355" s="39"/>
    </row>
    <row r="356" spans="9:9">
      <c r="I356" s="39"/>
    </row>
    <row r="357" spans="9:9">
      <c r="I357" s="39"/>
    </row>
    <row r="358" spans="9:9">
      <c r="I358" s="39"/>
    </row>
    <row r="359" spans="9:9">
      <c r="I359" s="39"/>
    </row>
    <row r="360" spans="9:9">
      <c r="I360" s="39"/>
    </row>
    <row r="361" spans="9:9">
      <c r="I361" s="39"/>
    </row>
    <row r="362" spans="9:9">
      <c r="I362" s="39"/>
    </row>
    <row r="363" spans="9:9">
      <c r="I363" s="39"/>
    </row>
    <row r="364" spans="9:9">
      <c r="I364" s="39"/>
    </row>
    <row r="365" spans="9:9">
      <c r="I365" s="39"/>
    </row>
    <row r="366" spans="9:9">
      <c r="I366" s="39"/>
    </row>
    <row r="367" spans="9:9">
      <c r="I367" s="39"/>
    </row>
    <row r="368" spans="9:9">
      <c r="I368" s="39"/>
    </row>
    <row r="369" spans="9:9">
      <c r="I369" s="39"/>
    </row>
    <row r="370" spans="9:9">
      <c r="I370" s="39"/>
    </row>
    <row r="371" spans="9:9">
      <c r="I371" s="39"/>
    </row>
    <row r="372" spans="9:9">
      <c r="I372" s="39"/>
    </row>
    <row r="373" spans="9:9">
      <c r="I373" s="39"/>
    </row>
    <row r="374" spans="9:9">
      <c r="I374" s="39"/>
    </row>
    <row r="375" spans="9:9">
      <c r="I375" s="39"/>
    </row>
    <row r="376" spans="9:9">
      <c r="I376" s="39"/>
    </row>
    <row r="377" spans="9:9">
      <c r="I377" s="39"/>
    </row>
    <row r="378" spans="9:9">
      <c r="I378" s="39"/>
    </row>
    <row r="379" spans="9:9">
      <c r="I379" s="39"/>
    </row>
    <row r="380" spans="9:9">
      <c r="I380" s="39"/>
    </row>
    <row r="381" spans="9:9">
      <c r="I381" s="39"/>
    </row>
    <row r="382" spans="9:9">
      <c r="I382" s="39"/>
    </row>
    <row r="383" spans="9:9">
      <c r="I383" s="39"/>
    </row>
    <row r="384" spans="9:9">
      <c r="I384" s="39"/>
    </row>
    <row r="385" spans="9:9">
      <c r="I385" s="39"/>
    </row>
    <row r="386" spans="9:9">
      <c r="I386" s="39"/>
    </row>
    <row r="387" spans="9:9">
      <c r="I387" s="39"/>
    </row>
    <row r="388" spans="9:9">
      <c r="I388" s="39"/>
    </row>
    <row r="389" spans="9:9">
      <c r="I389" s="39"/>
    </row>
    <row r="390" spans="9:9">
      <c r="I390" s="39"/>
    </row>
    <row r="391" spans="9:9">
      <c r="I391" s="39"/>
    </row>
    <row r="392" spans="9:9">
      <c r="I392" s="39"/>
    </row>
    <row r="393" spans="9:9">
      <c r="I393" s="39"/>
    </row>
    <row r="394" spans="9:9">
      <c r="I394" s="39"/>
    </row>
    <row r="395" spans="9:9">
      <c r="I395" s="39"/>
    </row>
    <row r="396" spans="9:9">
      <c r="I396" s="39"/>
    </row>
    <row r="397" spans="9:9">
      <c r="I397" s="39"/>
    </row>
    <row r="398" spans="9:9">
      <c r="I398" s="39"/>
    </row>
    <row r="399" spans="9:9">
      <c r="I399" s="39"/>
    </row>
    <row r="400" spans="9:9">
      <c r="I400" s="39"/>
    </row>
    <row r="401" spans="9:9">
      <c r="I401" s="39"/>
    </row>
    <row r="402" spans="9:9">
      <c r="I402" s="39"/>
    </row>
    <row r="403" spans="9:9">
      <c r="I403" s="39"/>
    </row>
    <row r="404" spans="9:9">
      <c r="I404" s="39"/>
    </row>
    <row r="405" spans="9:9">
      <c r="I405" s="39"/>
    </row>
    <row r="406" spans="9:9">
      <c r="I406" s="39"/>
    </row>
    <row r="407" spans="9:9">
      <c r="I407" s="39"/>
    </row>
    <row r="408" spans="9:9">
      <c r="I408" s="39"/>
    </row>
    <row r="409" spans="9:9">
      <c r="I409" s="39"/>
    </row>
    <row r="410" spans="9:9">
      <c r="I410" s="39"/>
    </row>
    <row r="411" spans="9:9">
      <c r="I411" s="39"/>
    </row>
    <row r="412" spans="9:9">
      <c r="I412" s="39"/>
    </row>
    <row r="413" spans="9:9">
      <c r="I413" s="39"/>
    </row>
    <row r="414" spans="9:9">
      <c r="I414" s="39"/>
    </row>
    <row r="415" spans="9:9">
      <c r="I415" s="39"/>
    </row>
    <row r="416" spans="9:9">
      <c r="I416" s="39"/>
    </row>
    <row r="417" spans="9:9">
      <c r="I417" s="39"/>
    </row>
    <row r="418" spans="9:9">
      <c r="I418" s="39"/>
    </row>
    <row r="419" spans="9:9">
      <c r="I419" s="39"/>
    </row>
    <row r="420" spans="9:9">
      <c r="I420" s="39"/>
    </row>
    <row r="421" spans="9:9">
      <c r="I421" s="39"/>
    </row>
    <row r="422" spans="9:9">
      <c r="I422" s="39"/>
    </row>
    <row r="423" spans="9:9">
      <c r="I423" s="39"/>
    </row>
    <row r="424" spans="9:9">
      <c r="I424" s="39"/>
    </row>
    <row r="425" spans="9:9">
      <c r="I425" s="39"/>
    </row>
    <row r="426" spans="9:9">
      <c r="I426" s="39"/>
    </row>
    <row r="427" spans="9:9">
      <c r="I427" s="39"/>
    </row>
    <row r="428" spans="9:9">
      <c r="I428" s="39"/>
    </row>
    <row r="429" spans="9:9">
      <c r="I429" s="39"/>
    </row>
    <row r="430" spans="9:9">
      <c r="I430" s="39"/>
    </row>
    <row r="431" spans="9:9">
      <c r="I431" s="39"/>
    </row>
    <row r="432" spans="9:9">
      <c r="I432" s="39"/>
    </row>
    <row r="433" spans="9:9">
      <c r="I433" s="39"/>
    </row>
    <row r="434" spans="9:9">
      <c r="I434" s="39"/>
    </row>
    <row r="435" spans="9:9">
      <c r="I435" s="39"/>
    </row>
    <row r="436" spans="9:9">
      <c r="I436" s="39"/>
    </row>
    <row r="437" spans="9:9">
      <c r="I437" s="39"/>
    </row>
    <row r="438" spans="9:9">
      <c r="I438" s="39"/>
    </row>
    <row r="439" spans="9:9">
      <c r="I439" s="39"/>
    </row>
    <row r="440" spans="9:9">
      <c r="I440" s="39"/>
    </row>
    <row r="441" spans="9:9">
      <c r="I441" s="39"/>
    </row>
    <row r="442" spans="9:9">
      <c r="I442" s="39"/>
    </row>
    <row r="443" spans="9:9">
      <c r="I443" s="39"/>
    </row>
    <row r="444" spans="9:9">
      <c r="I444" s="39"/>
    </row>
    <row r="445" spans="9:9">
      <c r="I445" s="39"/>
    </row>
    <row r="446" spans="9:9">
      <c r="I446" s="39"/>
    </row>
    <row r="447" spans="9:9">
      <c r="I447" s="39"/>
    </row>
    <row r="448" spans="9:9">
      <c r="I448" s="39"/>
    </row>
    <row r="449" spans="9:9">
      <c r="I449" s="39"/>
    </row>
    <row r="450" spans="9:9">
      <c r="I450" s="39"/>
    </row>
    <row r="451" spans="9:9">
      <c r="I451" s="39"/>
    </row>
    <row r="452" spans="9:9">
      <c r="I452" s="39"/>
    </row>
    <row r="453" spans="9:9">
      <c r="I453" s="39"/>
    </row>
    <row r="454" spans="9:9">
      <c r="I454" s="39"/>
    </row>
    <row r="455" spans="9:9">
      <c r="I455" s="39"/>
    </row>
    <row r="456" spans="9:9">
      <c r="I456" s="39"/>
    </row>
    <row r="457" spans="9:9">
      <c r="I457" s="39"/>
    </row>
    <row r="458" spans="9:9">
      <c r="I458" s="39"/>
    </row>
    <row r="459" spans="9:9">
      <c r="I459" s="39"/>
    </row>
    <row r="460" spans="9:9">
      <c r="I460" s="39"/>
    </row>
    <row r="461" spans="9:9">
      <c r="I461" s="39"/>
    </row>
    <row r="462" spans="9:9">
      <c r="I462" s="39"/>
    </row>
    <row r="463" spans="9:9">
      <c r="I463" s="39"/>
    </row>
    <row r="464" spans="9:9">
      <c r="I464" s="39"/>
    </row>
    <row r="465" spans="9:9">
      <c r="I465" s="39"/>
    </row>
    <row r="466" spans="9:9">
      <c r="I466" s="39"/>
    </row>
    <row r="467" spans="9:9">
      <c r="I467" s="39"/>
    </row>
    <row r="468" spans="9:9">
      <c r="I468" s="39"/>
    </row>
    <row r="469" spans="9:9">
      <c r="I469" s="39"/>
    </row>
    <row r="470" spans="9:9">
      <c r="I470" s="39"/>
    </row>
    <row r="471" spans="9:9">
      <c r="I471" s="39"/>
    </row>
    <row r="472" spans="9:9">
      <c r="I472" s="39"/>
    </row>
    <row r="473" spans="9:9">
      <c r="I473" s="39"/>
    </row>
    <row r="474" spans="9:9">
      <c r="I474" s="39"/>
    </row>
    <row r="475" spans="9:9">
      <c r="I475" s="39"/>
    </row>
    <row r="476" spans="9:9">
      <c r="I476" s="39"/>
    </row>
    <row r="477" spans="9:9">
      <c r="I477" s="39"/>
    </row>
    <row r="478" spans="9:9">
      <c r="I478" s="39"/>
    </row>
    <row r="479" spans="9:9">
      <c r="I479" s="39"/>
    </row>
    <row r="480" spans="9:9">
      <c r="I480" s="39"/>
    </row>
    <row r="481" spans="9:9">
      <c r="I481" s="39"/>
    </row>
    <row r="482" spans="9:9">
      <c r="I482" s="39"/>
    </row>
    <row r="483" spans="9:9">
      <c r="I483" s="39"/>
    </row>
    <row r="484" spans="9:9">
      <c r="I484" s="39"/>
    </row>
    <row r="485" spans="9:9">
      <c r="I485" s="39"/>
    </row>
    <row r="486" spans="9:9">
      <c r="I486" s="39"/>
    </row>
    <row r="487" spans="9:9">
      <c r="I487" s="39"/>
    </row>
    <row r="488" spans="9:9">
      <c r="I488" s="39"/>
    </row>
    <row r="489" spans="9:9">
      <c r="I489" s="39"/>
    </row>
    <row r="490" spans="9:9">
      <c r="I490" s="39"/>
    </row>
    <row r="491" spans="9:9">
      <c r="I491" s="39"/>
    </row>
    <row r="492" spans="9:9">
      <c r="I492" s="39"/>
    </row>
    <row r="493" spans="9:9">
      <c r="I493" s="39"/>
    </row>
    <row r="494" spans="9:9">
      <c r="I494" s="39"/>
    </row>
    <row r="495" spans="9:9">
      <c r="I495" s="39"/>
    </row>
    <row r="496" spans="9:9">
      <c r="I496" s="39"/>
    </row>
    <row r="497" spans="9:9">
      <c r="I497" s="39"/>
    </row>
    <row r="498" spans="9:9">
      <c r="I498" s="39"/>
    </row>
    <row r="499" spans="9:9">
      <c r="I499" s="39"/>
    </row>
    <row r="500" spans="9:9">
      <c r="I500" s="39"/>
    </row>
    <row r="501" spans="9:9">
      <c r="I501" s="39"/>
    </row>
    <row r="502" spans="9:9">
      <c r="I502" s="39"/>
    </row>
    <row r="503" spans="9:9">
      <c r="I503" s="39"/>
    </row>
    <row r="504" spans="9:9">
      <c r="I504" s="39"/>
    </row>
    <row r="505" spans="9:9">
      <c r="I505" s="39"/>
    </row>
    <row r="506" spans="9:9">
      <c r="I506" s="39"/>
    </row>
    <row r="507" spans="9:9">
      <c r="I507" s="39"/>
    </row>
    <row r="508" spans="9:9">
      <c r="I508" s="39"/>
    </row>
    <row r="509" spans="9:9">
      <c r="I509" s="39"/>
    </row>
    <row r="510" spans="9:9">
      <c r="I510" s="39"/>
    </row>
    <row r="511" spans="9:9">
      <c r="I511" s="39"/>
    </row>
    <row r="512" spans="9:9">
      <c r="I512" s="39"/>
    </row>
    <row r="513" spans="9:9">
      <c r="I513" s="39"/>
    </row>
    <row r="514" spans="9:9">
      <c r="I514" s="39"/>
    </row>
    <row r="515" spans="9:9">
      <c r="I515" s="39"/>
    </row>
    <row r="516" spans="9:9">
      <c r="I516" s="39"/>
    </row>
    <row r="517" spans="9:9">
      <c r="I517" s="39"/>
    </row>
    <row r="518" spans="9:9">
      <c r="I518" s="39"/>
    </row>
    <row r="519" spans="9:9">
      <c r="I519" s="39"/>
    </row>
    <row r="520" spans="9:9">
      <c r="I520" s="39"/>
    </row>
    <row r="521" spans="9:9">
      <c r="I521" s="39"/>
    </row>
    <row r="522" spans="9:9">
      <c r="I522" s="39"/>
    </row>
    <row r="523" spans="9:9">
      <c r="I523" s="39"/>
    </row>
    <row r="524" spans="9:9">
      <c r="I524" s="39"/>
    </row>
    <row r="525" spans="9:9">
      <c r="I525" s="39"/>
    </row>
    <row r="526" spans="9:9">
      <c r="I526" s="39"/>
    </row>
    <row r="527" spans="9:9">
      <c r="I527" s="39"/>
    </row>
    <row r="528" spans="9:9">
      <c r="I528" s="39"/>
    </row>
    <row r="529" spans="9:9">
      <c r="I529" s="39"/>
    </row>
    <row r="530" spans="9:9">
      <c r="I530" s="39"/>
    </row>
    <row r="531" spans="9:9">
      <c r="I531" s="39"/>
    </row>
    <row r="532" spans="9:9">
      <c r="I532" s="39"/>
    </row>
    <row r="533" spans="9:9">
      <c r="I533" s="39"/>
    </row>
    <row r="534" spans="9:9">
      <c r="I534" s="39"/>
    </row>
    <row r="535" spans="9:9">
      <c r="I535" s="39"/>
    </row>
    <row r="536" spans="9:9">
      <c r="I536" s="39"/>
    </row>
    <row r="537" spans="9:9">
      <c r="I537" s="39"/>
    </row>
    <row r="538" spans="9:9">
      <c r="I538" s="39"/>
    </row>
    <row r="539" spans="9:9">
      <c r="I539" s="39"/>
    </row>
    <row r="540" spans="9:9">
      <c r="I540" s="39"/>
    </row>
    <row r="541" spans="9:9">
      <c r="I541" s="39"/>
    </row>
    <row r="542" spans="9:9">
      <c r="I542" s="39"/>
    </row>
    <row r="543" spans="9:9">
      <c r="I543" s="39"/>
    </row>
    <row r="544" spans="9:9">
      <c r="I544" s="39"/>
    </row>
    <row r="545" spans="9:9">
      <c r="I545" s="39"/>
    </row>
    <row r="546" spans="9:9">
      <c r="I546" s="39"/>
    </row>
    <row r="547" spans="9:9">
      <c r="I547" s="39"/>
    </row>
    <row r="548" spans="9:9">
      <c r="I548" s="39"/>
    </row>
    <row r="549" spans="9:9">
      <c r="I549" s="39"/>
    </row>
    <row r="550" spans="9:9">
      <c r="I550" s="39"/>
    </row>
    <row r="551" spans="9:9">
      <c r="I551" s="39"/>
    </row>
    <row r="552" spans="9:9">
      <c r="I552" s="39"/>
    </row>
    <row r="553" spans="9:9">
      <c r="I553" s="39"/>
    </row>
    <row r="554" spans="9:9">
      <c r="I554" s="39"/>
    </row>
    <row r="555" spans="9:9">
      <c r="I555" s="39"/>
    </row>
    <row r="556" spans="9:9">
      <c r="I556" s="39"/>
    </row>
    <row r="557" spans="9:9">
      <c r="I557" s="39"/>
    </row>
    <row r="558" spans="9:9">
      <c r="I558" s="39"/>
    </row>
    <row r="559" spans="9:9">
      <c r="I559" s="39"/>
    </row>
    <row r="560" spans="9:9">
      <c r="I560" s="39"/>
    </row>
    <row r="561" spans="9:9">
      <c r="I561" s="39"/>
    </row>
    <row r="562" spans="9:9">
      <c r="I562" s="39"/>
    </row>
    <row r="563" spans="9:9">
      <c r="I563" s="39"/>
    </row>
    <row r="564" spans="9:9">
      <c r="I564" s="39"/>
    </row>
    <row r="565" spans="9:9">
      <c r="I565" s="39"/>
    </row>
    <row r="566" spans="9:9">
      <c r="I566" s="39"/>
    </row>
    <row r="567" spans="9:9">
      <c r="I567" s="39"/>
    </row>
    <row r="568" spans="9:9">
      <c r="I568" s="39"/>
    </row>
    <row r="569" spans="9:9">
      <c r="I569" s="39"/>
    </row>
    <row r="570" spans="9:9">
      <c r="I570" s="39"/>
    </row>
    <row r="571" spans="9:9">
      <c r="I571" s="39"/>
    </row>
    <row r="572" spans="9:9">
      <c r="I572" s="39"/>
    </row>
    <row r="573" spans="9:9">
      <c r="I573" s="39"/>
    </row>
    <row r="574" spans="9:9">
      <c r="I574" s="39"/>
    </row>
    <row r="575" spans="9:9">
      <c r="I575" s="39"/>
    </row>
    <row r="576" spans="9:9">
      <c r="I576" s="39"/>
    </row>
    <row r="577" spans="9:9">
      <c r="I577" s="39"/>
    </row>
    <row r="578" spans="9:9">
      <c r="I578" s="39"/>
    </row>
    <row r="579" spans="9:9">
      <c r="I579" s="39"/>
    </row>
    <row r="580" spans="9:9">
      <c r="I580" s="39"/>
    </row>
    <row r="581" spans="9:9">
      <c r="I581" s="39"/>
    </row>
    <row r="582" spans="9:9">
      <c r="I582" s="39"/>
    </row>
    <row r="583" spans="9:9">
      <c r="I583" s="39"/>
    </row>
    <row r="584" spans="9:9">
      <c r="I584" s="39"/>
    </row>
    <row r="585" spans="9:9">
      <c r="I585" s="39"/>
    </row>
    <row r="586" spans="9:9">
      <c r="I586" s="39"/>
    </row>
    <row r="587" spans="9:9">
      <c r="I587" s="39"/>
    </row>
    <row r="588" spans="9:9">
      <c r="I588" s="39"/>
    </row>
    <row r="589" spans="9:9">
      <c r="I589" s="39"/>
    </row>
    <row r="590" spans="9:9">
      <c r="I590" s="39"/>
    </row>
    <row r="591" spans="9:9">
      <c r="I591" s="39"/>
    </row>
    <row r="592" spans="9:9">
      <c r="I592" s="39"/>
    </row>
    <row r="593" spans="9:9">
      <c r="I593" s="39"/>
    </row>
    <row r="594" spans="9:9">
      <c r="I594" s="39"/>
    </row>
    <row r="595" spans="9:9">
      <c r="I595" s="39"/>
    </row>
    <row r="596" spans="9:9">
      <c r="I596" s="39"/>
    </row>
    <row r="597" spans="9:9">
      <c r="I597" s="39"/>
    </row>
    <row r="598" spans="9:9">
      <c r="I598" s="39"/>
    </row>
    <row r="599" spans="9:9">
      <c r="I599" s="39"/>
    </row>
    <row r="600" spans="9:9">
      <c r="I600" s="39"/>
    </row>
    <row r="601" spans="9:9">
      <c r="I601" s="39"/>
    </row>
    <row r="602" spans="9:9">
      <c r="I602" s="39"/>
    </row>
    <row r="603" spans="9:9">
      <c r="I603" s="39"/>
    </row>
    <row r="604" spans="9:9">
      <c r="I604" s="39"/>
    </row>
    <row r="605" spans="9:9">
      <c r="I605" s="39"/>
    </row>
    <row r="606" spans="9:9">
      <c r="I606" s="39"/>
    </row>
    <row r="607" spans="9:9">
      <c r="I607" s="39"/>
    </row>
    <row r="608" spans="9:9">
      <c r="I608" s="39"/>
    </row>
    <row r="609" spans="9:9">
      <c r="I609" s="39"/>
    </row>
    <row r="610" spans="9:9">
      <c r="I610" s="39"/>
    </row>
    <row r="611" spans="9:9">
      <c r="I611" s="39"/>
    </row>
    <row r="612" spans="9:9">
      <c r="I612" s="39"/>
    </row>
    <row r="613" spans="9:9">
      <c r="I613" s="39"/>
    </row>
    <row r="614" spans="9:9">
      <c r="I614" s="39"/>
    </row>
    <row r="615" spans="9:9">
      <c r="I615" s="39"/>
    </row>
    <row r="616" spans="9:9">
      <c r="I616" s="39"/>
    </row>
    <row r="617" spans="9:9">
      <c r="I617" s="39"/>
    </row>
    <row r="618" spans="9:9">
      <c r="I618" s="39"/>
    </row>
    <row r="619" spans="9:9">
      <c r="I619" s="39"/>
    </row>
    <row r="620" spans="9:9">
      <c r="I620" s="39"/>
    </row>
    <row r="621" spans="9:9">
      <c r="I621" s="39"/>
    </row>
    <row r="622" spans="9:9">
      <c r="I622" s="39"/>
    </row>
    <row r="623" spans="9:9">
      <c r="I623" s="39"/>
    </row>
    <row r="624" spans="9:9">
      <c r="I624" s="39"/>
    </row>
    <row r="625" spans="9:9">
      <c r="I625" s="39"/>
    </row>
    <row r="626" spans="9:9">
      <c r="I626" s="39"/>
    </row>
    <row r="627" spans="9:9">
      <c r="I627" s="39"/>
    </row>
    <row r="628" spans="9:9">
      <c r="I628" s="39"/>
    </row>
    <row r="629" spans="9:9">
      <c r="I629" s="39"/>
    </row>
    <row r="630" spans="9:9">
      <c r="I630" s="39"/>
    </row>
    <row r="631" spans="9:9">
      <c r="I631" s="39"/>
    </row>
    <row r="632" spans="9:9">
      <c r="I632" s="39"/>
    </row>
    <row r="633" spans="9:9">
      <c r="I633" s="39"/>
    </row>
    <row r="634" spans="9:9">
      <c r="I634" s="39"/>
    </row>
    <row r="635" spans="9:9">
      <c r="I635" s="39"/>
    </row>
    <row r="636" spans="9:9">
      <c r="I636" s="39"/>
    </row>
    <row r="637" spans="9:9">
      <c r="I637" s="39"/>
    </row>
    <row r="638" spans="9:9">
      <c r="I638" s="39"/>
    </row>
    <row r="639" spans="9:9">
      <c r="I639" s="39"/>
    </row>
    <row r="640" spans="9:9">
      <c r="I640" s="39"/>
    </row>
    <row r="641" spans="9:9">
      <c r="I641" s="39"/>
    </row>
    <row r="642" spans="9:9">
      <c r="I642" s="39"/>
    </row>
    <row r="643" spans="9:9">
      <c r="I643" s="39"/>
    </row>
    <row r="644" spans="9:9">
      <c r="I644" s="39"/>
    </row>
    <row r="645" spans="9:9">
      <c r="I645" s="39"/>
    </row>
    <row r="646" spans="9:9">
      <c r="I646" s="39"/>
    </row>
    <row r="647" spans="9:9">
      <c r="I647" s="39"/>
    </row>
    <row r="648" spans="9:9">
      <c r="I648" s="39"/>
    </row>
    <row r="649" spans="9:9">
      <c r="I649" s="39"/>
    </row>
    <row r="650" spans="9:9">
      <c r="I650" s="39"/>
    </row>
    <row r="651" spans="9:9">
      <c r="I651" s="39"/>
    </row>
    <row r="652" spans="9:9">
      <c r="I652" s="39"/>
    </row>
    <row r="653" spans="9:9">
      <c r="I653" s="39"/>
    </row>
    <row r="654" spans="9:9">
      <c r="I654" s="39"/>
    </row>
    <row r="655" spans="9:9">
      <c r="I655" s="39"/>
    </row>
    <row r="656" spans="9:9">
      <c r="I656" s="39"/>
    </row>
    <row r="657" spans="9:9">
      <c r="I657" s="39"/>
    </row>
    <row r="658" spans="9:9">
      <c r="I658" s="39"/>
    </row>
    <row r="659" spans="9:9">
      <c r="I659" s="39"/>
    </row>
    <row r="660" spans="9:9">
      <c r="I660" s="39"/>
    </row>
    <row r="661" spans="9:9">
      <c r="I661" s="39"/>
    </row>
    <row r="662" spans="9:9">
      <c r="I662" s="39"/>
    </row>
    <row r="663" spans="9:9">
      <c r="I663" s="39"/>
    </row>
    <row r="664" spans="9:9">
      <c r="I664" s="39"/>
    </row>
    <row r="665" spans="9:9">
      <c r="I665" s="39"/>
    </row>
    <row r="666" spans="9:9">
      <c r="I666" s="39"/>
    </row>
    <row r="667" spans="9:9">
      <c r="I667" s="39"/>
    </row>
    <row r="668" spans="9:9">
      <c r="I668" s="39"/>
    </row>
    <row r="669" spans="9:9">
      <c r="I669" s="39"/>
    </row>
    <row r="670" spans="9:9">
      <c r="I670" s="39"/>
    </row>
    <row r="671" spans="9:9">
      <c r="I671" s="39"/>
    </row>
    <row r="672" spans="9:9">
      <c r="I672" s="39"/>
    </row>
    <row r="673" spans="9:9">
      <c r="I673" s="39"/>
    </row>
    <row r="674" spans="9:9">
      <c r="I674" s="39"/>
    </row>
    <row r="675" spans="9:9">
      <c r="I675" s="39"/>
    </row>
    <row r="676" spans="9:9">
      <c r="I676" s="39"/>
    </row>
    <row r="677" spans="9:9">
      <c r="I677" s="39"/>
    </row>
    <row r="678" spans="9:9">
      <c r="I678" s="39"/>
    </row>
    <row r="679" spans="9:9">
      <c r="I679" s="39"/>
    </row>
    <row r="680" spans="9:9">
      <c r="I680" s="39"/>
    </row>
    <row r="681" spans="9:9">
      <c r="I681" s="39"/>
    </row>
    <row r="682" spans="9:9">
      <c r="I682" s="39"/>
    </row>
    <row r="683" spans="9:9">
      <c r="I683" s="39"/>
    </row>
    <row r="684" spans="9:9">
      <c r="I684" s="39"/>
    </row>
    <row r="685" spans="9:9">
      <c r="I685" s="39"/>
    </row>
    <row r="686" spans="9:9">
      <c r="I686" s="39"/>
    </row>
    <row r="687" spans="9:9">
      <c r="I687" s="39"/>
    </row>
    <row r="688" spans="9:9">
      <c r="I688" s="39"/>
    </row>
    <row r="689" spans="9:9">
      <c r="I689" s="39"/>
    </row>
    <row r="690" spans="9:9">
      <c r="I690" s="39"/>
    </row>
    <row r="691" spans="9:9">
      <c r="I691" s="39"/>
    </row>
    <row r="692" spans="9:9">
      <c r="I692" s="39"/>
    </row>
    <row r="693" spans="9:9">
      <c r="I693" s="39"/>
    </row>
    <row r="694" spans="9:9">
      <c r="I694" s="39"/>
    </row>
    <row r="695" spans="9:9">
      <c r="I695" s="39"/>
    </row>
    <row r="696" spans="9:9">
      <c r="I696" s="39"/>
    </row>
    <row r="697" spans="9:9">
      <c r="I697" s="39"/>
    </row>
    <row r="698" spans="9:9">
      <c r="I698" s="39"/>
    </row>
    <row r="699" spans="9:9">
      <c r="I699" s="39"/>
    </row>
    <row r="700" spans="9:9">
      <c r="I700" s="39"/>
    </row>
    <row r="701" spans="9:9">
      <c r="I701" s="39"/>
    </row>
    <row r="702" spans="9:9">
      <c r="I702" s="39"/>
    </row>
    <row r="703" spans="9:9">
      <c r="I703" s="39"/>
    </row>
    <row r="704" spans="9:9">
      <c r="I704" s="39"/>
    </row>
    <row r="705" spans="9:9">
      <c r="I705" s="39"/>
    </row>
    <row r="706" spans="9:9">
      <c r="I706" s="39"/>
    </row>
    <row r="707" spans="9:9">
      <c r="I707" s="39"/>
    </row>
    <row r="708" spans="9:9">
      <c r="I708" s="39"/>
    </row>
    <row r="709" spans="9:9">
      <c r="I709" s="39"/>
    </row>
    <row r="710" spans="9:9">
      <c r="I710" s="39"/>
    </row>
    <row r="711" spans="9:9">
      <c r="I711" s="39"/>
    </row>
    <row r="712" spans="9:9">
      <c r="I712" s="39"/>
    </row>
    <row r="713" spans="9:9">
      <c r="I713" s="39"/>
    </row>
    <row r="714" spans="9:9">
      <c r="I714" s="39"/>
    </row>
    <row r="715" spans="9:9">
      <c r="I715" s="39"/>
    </row>
    <row r="716" spans="9:9">
      <c r="I716" s="39"/>
    </row>
    <row r="717" spans="9:9">
      <c r="I717" s="39"/>
    </row>
    <row r="718" spans="9:9">
      <c r="I718" s="39"/>
    </row>
    <row r="719" spans="9:9">
      <c r="I719" s="39"/>
    </row>
    <row r="720" spans="9:9">
      <c r="I720" s="39"/>
    </row>
    <row r="721" spans="9:9">
      <c r="I721" s="39"/>
    </row>
    <row r="722" spans="9:9">
      <c r="I722" s="39"/>
    </row>
    <row r="723" spans="9:9">
      <c r="I723" s="39"/>
    </row>
    <row r="724" spans="9:9">
      <c r="I724" s="39"/>
    </row>
    <row r="725" spans="9:9">
      <c r="I725" s="39"/>
    </row>
    <row r="726" spans="9:9">
      <c r="I726" s="39"/>
    </row>
    <row r="727" spans="9:9">
      <c r="I727" s="39"/>
    </row>
    <row r="728" spans="9:9">
      <c r="I728" s="39"/>
    </row>
    <row r="729" spans="9:9">
      <c r="I729" s="39"/>
    </row>
    <row r="730" spans="9:9">
      <c r="I730" s="39"/>
    </row>
    <row r="731" spans="9:9">
      <c r="I731" s="39"/>
    </row>
    <row r="732" spans="9:9">
      <c r="I732" s="39"/>
    </row>
    <row r="733" spans="9:9">
      <c r="I733" s="39"/>
    </row>
    <row r="734" spans="9:9">
      <c r="I734" s="39"/>
    </row>
    <row r="735" spans="9:9">
      <c r="I735" s="39"/>
    </row>
    <row r="736" spans="9:9">
      <c r="I736" s="39"/>
    </row>
    <row r="737" spans="9:9">
      <c r="I737" s="39"/>
    </row>
    <row r="738" spans="9:9">
      <c r="I738" s="39"/>
    </row>
    <row r="739" spans="9:9">
      <c r="I739" s="39"/>
    </row>
    <row r="740" spans="9:9">
      <c r="I740" s="39"/>
    </row>
    <row r="741" spans="9:9">
      <c r="I741" s="39"/>
    </row>
    <row r="742" spans="9:9">
      <c r="I742" s="39"/>
    </row>
    <row r="743" spans="9:9">
      <c r="I743" s="39"/>
    </row>
    <row r="744" spans="9:9">
      <c r="I744" s="39"/>
    </row>
    <row r="745" spans="9:9">
      <c r="I745" s="39"/>
    </row>
    <row r="746" spans="9:9">
      <c r="I746" s="39"/>
    </row>
    <row r="747" spans="9:9">
      <c r="I747" s="39"/>
    </row>
    <row r="748" spans="9:9">
      <c r="I748" s="39"/>
    </row>
    <row r="749" spans="9:9">
      <c r="I749" s="39"/>
    </row>
    <row r="750" spans="9:9">
      <c r="I750" s="39"/>
    </row>
    <row r="751" spans="9:9">
      <c r="I751" s="39"/>
    </row>
    <row r="752" spans="9:9">
      <c r="I752" s="39"/>
    </row>
    <row r="753" spans="9:9">
      <c r="I753" s="39"/>
    </row>
    <row r="754" spans="9:9">
      <c r="I754" s="39"/>
    </row>
    <row r="755" spans="9:9">
      <c r="I755" s="39"/>
    </row>
    <row r="756" spans="9:9">
      <c r="I756" s="39"/>
    </row>
    <row r="757" spans="9:9">
      <c r="I757" s="39"/>
    </row>
    <row r="758" spans="9:9">
      <c r="I758" s="39"/>
    </row>
    <row r="759" spans="9:9">
      <c r="I759" s="39"/>
    </row>
    <row r="760" spans="9:9">
      <c r="I760" s="39"/>
    </row>
    <row r="761" spans="9:9">
      <c r="I761" s="39"/>
    </row>
    <row r="762" spans="9:9">
      <c r="I762" s="39"/>
    </row>
    <row r="763" spans="9:9">
      <c r="I763" s="39"/>
    </row>
    <row r="764" spans="9:9">
      <c r="I764" s="39"/>
    </row>
    <row r="765" spans="9:9">
      <c r="I765" s="39"/>
    </row>
    <row r="766" spans="9:9">
      <c r="I766" s="39"/>
    </row>
    <row r="767" spans="9:9">
      <c r="I767" s="39"/>
    </row>
    <row r="768" spans="9:9">
      <c r="I768" s="39"/>
    </row>
    <row r="769" spans="9:9">
      <c r="I769" s="39"/>
    </row>
    <row r="770" spans="9:9">
      <c r="I770" s="39"/>
    </row>
    <row r="771" spans="9:9">
      <c r="I771" s="39"/>
    </row>
    <row r="772" spans="9:9">
      <c r="I772" s="39"/>
    </row>
    <row r="773" spans="9:9">
      <c r="I773" s="39"/>
    </row>
    <row r="774" spans="9:9">
      <c r="I774" s="39"/>
    </row>
    <row r="775" spans="9:9">
      <c r="I775" s="39"/>
    </row>
    <row r="776" spans="9:9">
      <c r="I776" s="39"/>
    </row>
    <row r="777" spans="9:9">
      <c r="I777" s="39"/>
    </row>
    <row r="778" spans="9:9">
      <c r="I778" s="39"/>
    </row>
    <row r="779" spans="9:9">
      <c r="I779" s="39"/>
    </row>
    <row r="780" spans="9:9">
      <c r="I780" s="39"/>
    </row>
    <row r="781" spans="9:9">
      <c r="I781" s="39"/>
    </row>
    <row r="782" spans="9:9">
      <c r="I782" s="39"/>
    </row>
    <row r="783" spans="9:9">
      <c r="I783" s="39"/>
    </row>
    <row r="784" spans="9:9">
      <c r="I784" s="39"/>
    </row>
    <row r="785" spans="9:9">
      <c r="I785" s="39"/>
    </row>
    <row r="786" spans="9:9">
      <c r="I786" s="39"/>
    </row>
    <row r="787" spans="9:9">
      <c r="I787" s="39"/>
    </row>
    <row r="788" spans="9:9">
      <c r="I788" s="39"/>
    </row>
    <row r="789" spans="9:9">
      <c r="I789" s="39"/>
    </row>
    <row r="790" spans="9:9">
      <c r="I790" s="39"/>
    </row>
    <row r="791" spans="9:9">
      <c r="I791" s="39"/>
    </row>
    <row r="792" spans="9:9">
      <c r="I792" s="39"/>
    </row>
    <row r="793" spans="9:9">
      <c r="I793" s="39"/>
    </row>
    <row r="794" spans="9:9">
      <c r="I794" s="39"/>
    </row>
    <row r="795" spans="9:9">
      <c r="I795" s="39"/>
    </row>
    <row r="796" spans="9:9">
      <c r="I796" s="39"/>
    </row>
    <row r="797" spans="9:9">
      <c r="I797" s="39"/>
    </row>
    <row r="798" spans="9:9">
      <c r="I798" s="39"/>
    </row>
    <row r="799" spans="9:9">
      <c r="I799" s="39"/>
    </row>
    <row r="800" spans="9:9">
      <c r="I800" s="39"/>
    </row>
    <row r="801" spans="9:9">
      <c r="I801" s="39"/>
    </row>
    <row r="802" spans="9:9">
      <c r="I802" s="39"/>
    </row>
    <row r="803" spans="9:9">
      <c r="I803" s="39"/>
    </row>
    <row r="804" spans="9:9">
      <c r="I804" s="39"/>
    </row>
    <row r="805" spans="9:9">
      <c r="I805" s="39"/>
    </row>
    <row r="806" spans="9:9">
      <c r="I806" s="39"/>
    </row>
    <row r="807" spans="9:9">
      <c r="I807" s="39"/>
    </row>
    <row r="808" spans="9:9">
      <c r="I808" s="39"/>
    </row>
    <row r="809" spans="9:9">
      <c r="I809" s="39"/>
    </row>
    <row r="810" spans="9:9">
      <c r="I810" s="39"/>
    </row>
    <row r="811" spans="9:9">
      <c r="I811" s="39"/>
    </row>
    <row r="812" spans="9:9">
      <c r="I812" s="39"/>
    </row>
    <row r="813" spans="9:9">
      <c r="I813" s="39"/>
    </row>
    <row r="814" spans="9:9">
      <c r="I814" s="39"/>
    </row>
    <row r="815" spans="9:9">
      <c r="I815" s="39"/>
    </row>
    <row r="816" spans="9:9">
      <c r="I816" s="39"/>
    </row>
    <row r="817" spans="9:9">
      <c r="I817" s="39"/>
    </row>
    <row r="818" spans="9:9">
      <c r="I818" s="39"/>
    </row>
    <row r="819" spans="9:9">
      <c r="I819" s="39"/>
    </row>
    <row r="820" spans="9:9">
      <c r="I820" s="39"/>
    </row>
    <row r="821" spans="9:9">
      <c r="I821" s="39"/>
    </row>
    <row r="822" spans="9:9">
      <c r="I822" s="39"/>
    </row>
    <row r="823" spans="9:9">
      <c r="I823" s="39"/>
    </row>
    <row r="824" spans="9:9">
      <c r="I824" s="39"/>
    </row>
    <row r="825" spans="9:9">
      <c r="I825" s="39"/>
    </row>
    <row r="826" spans="9:9">
      <c r="I826" s="39"/>
    </row>
    <row r="827" spans="9:9">
      <c r="I827" s="39"/>
    </row>
    <row r="828" spans="9:9">
      <c r="I828" s="39"/>
    </row>
    <row r="829" spans="9:9">
      <c r="I829" s="39"/>
    </row>
    <row r="830" spans="9:9">
      <c r="I830" s="39"/>
    </row>
    <row r="831" spans="9:9">
      <c r="I831" s="39"/>
    </row>
    <row r="832" spans="9:9">
      <c r="I832" s="39"/>
    </row>
    <row r="833" spans="9:9">
      <c r="I833" s="39"/>
    </row>
    <row r="834" spans="9:9">
      <c r="I834" s="39"/>
    </row>
    <row r="835" spans="9:9">
      <c r="I835" s="39"/>
    </row>
    <row r="836" spans="9:9">
      <c r="I836" s="39"/>
    </row>
    <row r="837" spans="9:9">
      <c r="I837" s="39"/>
    </row>
    <row r="838" spans="9:9">
      <c r="I838" s="39"/>
    </row>
    <row r="839" spans="9:9">
      <c r="I839" s="39"/>
    </row>
    <row r="840" spans="9:9">
      <c r="I840" s="39"/>
    </row>
    <row r="841" spans="9:9">
      <c r="I841" s="39"/>
    </row>
    <row r="842" spans="9:9">
      <c r="I842" s="39"/>
    </row>
    <row r="843" spans="9:9">
      <c r="I843" s="39"/>
    </row>
    <row r="844" spans="9:9">
      <c r="I844" s="39"/>
    </row>
    <row r="845" spans="9:9">
      <c r="I845" s="39"/>
    </row>
    <row r="846" spans="9:9">
      <c r="I846" s="39"/>
    </row>
    <row r="847" spans="9:9">
      <c r="I847" s="39"/>
    </row>
    <row r="848" spans="9:9">
      <c r="I848" s="39"/>
    </row>
    <row r="849" spans="9:9">
      <c r="I849" s="39"/>
    </row>
    <row r="850" spans="9:9">
      <c r="I850" s="39"/>
    </row>
    <row r="851" spans="9:9">
      <c r="I851" s="39"/>
    </row>
    <row r="852" spans="9:9">
      <c r="I852" s="39"/>
    </row>
    <row r="853" spans="9:9">
      <c r="I853" s="39"/>
    </row>
    <row r="854" spans="9:9">
      <c r="I854" s="39"/>
    </row>
    <row r="855" spans="9:9">
      <c r="I855" s="39"/>
    </row>
    <row r="856" spans="9:9">
      <c r="I856" s="39"/>
    </row>
    <row r="857" spans="9:9">
      <c r="I857" s="39"/>
    </row>
    <row r="858" spans="9:9">
      <c r="I858" s="39"/>
    </row>
    <row r="859" spans="9:9">
      <c r="I859" s="39"/>
    </row>
    <row r="860" spans="9:9">
      <c r="I860" s="39"/>
    </row>
    <row r="861" spans="9:9">
      <c r="I861" s="39"/>
    </row>
    <row r="862" spans="9:9">
      <c r="I862" s="39"/>
    </row>
    <row r="863" spans="9:9">
      <c r="I863" s="39"/>
    </row>
    <row r="864" spans="9:9">
      <c r="I864" s="39"/>
    </row>
    <row r="865" spans="9:9">
      <c r="I865" s="39"/>
    </row>
    <row r="866" spans="9:9">
      <c r="I866" s="39"/>
    </row>
    <row r="867" spans="9:9">
      <c r="I867" s="39"/>
    </row>
    <row r="868" spans="9:9">
      <c r="I868" s="39"/>
    </row>
    <row r="869" spans="9:9">
      <c r="I869" s="39"/>
    </row>
    <row r="870" spans="9:9">
      <c r="I870" s="39"/>
    </row>
    <row r="871" spans="9:9">
      <c r="I871" s="39"/>
    </row>
    <row r="872" spans="9:9">
      <c r="I872" s="39"/>
    </row>
    <row r="873" spans="9:9">
      <c r="I873" s="39"/>
    </row>
    <row r="874" spans="9:9">
      <c r="I874" s="39"/>
    </row>
    <row r="875" spans="9:9">
      <c r="I875" s="39"/>
    </row>
    <row r="876" spans="9:9">
      <c r="I876" s="39"/>
    </row>
    <row r="877" spans="9:9">
      <c r="I877" s="39"/>
    </row>
    <row r="878" spans="9:9">
      <c r="I878" s="39"/>
    </row>
    <row r="879" spans="9:9">
      <c r="I879" s="39"/>
    </row>
    <row r="880" spans="9:9">
      <c r="I880" s="39"/>
    </row>
    <row r="881" spans="9:9">
      <c r="I881" s="39"/>
    </row>
    <row r="882" spans="9:9">
      <c r="I882" s="39"/>
    </row>
    <row r="883" spans="9:9">
      <c r="I883" s="39"/>
    </row>
    <row r="884" spans="9:9">
      <c r="I884" s="39"/>
    </row>
    <row r="885" spans="9:9">
      <c r="I885" s="39"/>
    </row>
    <row r="886" spans="9:9">
      <c r="I886" s="39"/>
    </row>
    <row r="887" spans="9:9">
      <c r="I887" s="39"/>
    </row>
    <row r="888" spans="9:9">
      <c r="I888" s="39"/>
    </row>
    <row r="889" spans="9:9">
      <c r="I889" s="39"/>
    </row>
    <row r="890" spans="9:9">
      <c r="I890" s="39"/>
    </row>
    <row r="891" spans="9:9">
      <c r="I891" s="39"/>
    </row>
    <row r="892" spans="9:9">
      <c r="I892" s="39"/>
    </row>
    <row r="893" spans="9:9">
      <c r="I893" s="39"/>
    </row>
    <row r="894" spans="9:9">
      <c r="I894" s="39"/>
    </row>
    <row r="895" spans="9:9">
      <c r="I895" s="39"/>
    </row>
    <row r="896" spans="9:9">
      <c r="I896" s="39"/>
    </row>
    <row r="897" spans="9:9">
      <c r="I897" s="39"/>
    </row>
    <row r="898" spans="9:9">
      <c r="I898" s="39"/>
    </row>
    <row r="899" spans="9:9">
      <c r="I899" s="39"/>
    </row>
    <row r="900" spans="9:9">
      <c r="I900" s="39"/>
    </row>
    <row r="901" spans="9:9">
      <c r="I901" s="39"/>
    </row>
    <row r="902" spans="9:9">
      <c r="I902" s="39"/>
    </row>
    <row r="903" spans="9:9">
      <c r="I903" s="39"/>
    </row>
    <row r="904" spans="9:9">
      <c r="I904" s="39"/>
    </row>
    <row r="905" spans="9:9">
      <c r="I905" s="39"/>
    </row>
    <row r="906" spans="9:9">
      <c r="I906" s="39"/>
    </row>
    <row r="907" spans="9:9">
      <c r="I907" s="39"/>
    </row>
    <row r="908" spans="9:9">
      <c r="I908" s="39"/>
    </row>
    <row r="909" spans="9:9">
      <c r="I909" s="39"/>
    </row>
    <row r="910" spans="9:9">
      <c r="I910" s="39"/>
    </row>
    <row r="911" spans="9:9">
      <c r="I911" s="39"/>
    </row>
    <row r="912" spans="9:9">
      <c r="I912" s="39"/>
    </row>
    <row r="913" spans="9:9">
      <c r="I913" s="39"/>
    </row>
    <row r="914" spans="9:9">
      <c r="I914" s="39"/>
    </row>
    <row r="915" spans="9:9">
      <c r="I915" s="39"/>
    </row>
    <row r="916" spans="9:9">
      <c r="I916" s="39"/>
    </row>
    <row r="917" spans="9:9">
      <c r="I917" s="39"/>
    </row>
    <row r="918" spans="9:9">
      <c r="I918" s="39"/>
    </row>
    <row r="919" spans="9:9">
      <c r="I919" s="39"/>
    </row>
    <row r="920" spans="9:9">
      <c r="I920" s="39"/>
    </row>
    <row r="921" spans="9:9">
      <c r="I921" s="39"/>
    </row>
    <row r="922" spans="9:9">
      <c r="I922" s="39"/>
    </row>
    <row r="923" spans="9:9">
      <c r="I923" s="39"/>
    </row>
    <row r="924" spans="9:9">
      <c r="I924" s="39"/>
    </row>
    <row r="925" spans="9:9">
      <c r="I925" s="39"/>
    </row>
    <row r="926" spans="9:9">
      <c r="I926" s="39"/>
    </row>
    <row r="927" spans="9:9">
      <c r="I927" s="39"/>
    </row>
    <row r="928" spans="9:9">
      <c r="I928" s="39"/>
    </row>
    <row r="929" spans="9:9">
      <c r="I929" s="39"/>
    </row>
    <row r="930" spans="9:9">
      <c r="I930" s="39"/>
    </row>
    <row r="931" spans="9:9">
      <c r="I931" s="39"/>
    </row>
    <row r="932" spans="9:9">
      <c r="I932" s="39"/>
    </row>
    <row r="933" spans="9:9">
      <c r="I933" s="39"/>
    </row>
    <row r="934" spans="9:9">
      <c r="I934" s="39"/>
    </row>
    <row r="935" spans="9:9">
      <c r="I935" s="39"/>
    </row>
    <row r="936" spans="9:9">
      <c r="I936" s="39"/>
    </row>
    <row r="937" spans="9:9">
      <c r="I937" s="39"/>
    </row>
    <row r="938" spans="9:9">
      <c r="I938" s="39"/>
    </row>
    <row r="939" spans="9:9">
      <c r="I939" s="39"/>
    </row>
    <row r="940" spans="9:9">
      <c r="I940" s="39"/>
    </row>
    <row r="941" spans="9:9">
      <c r="I941" s="39"/>
    </row>
    <row r="942" spans="9:9">
      <c r="I942" s="39"/>
    </row>
    <row r="943" spans="9:9">
      <c r="I943" s="39"/>
    </row>
    <row r="944" spans="9:9">
      <c r="I944" s="39"/>
    </row>
    <row r="945" spans="9:9">
      <c r="I945" s="39"/>
    </row>
    <row r="946" spans="9:9">
      <c r="I946" s="39"/>
    </row>
    <row r="947" spans="9:9">
      <c r="I947" s="39"/>
    </row>
    <row r="948" spans="9:9">
      <c r="I948" s="39"/>
    </row>
    <row r="949" spans="9:9">
      <c r="I949" s="39"/>
    </row>
    <row r="950" spans="9:9">
      <c r="I950" s="39"/>
    </row>
    <row r="951" spans="9:9">
      <c r="I951" s="39"/>
    </row>
    <row r="952" spans="9:9">
      <c r="I952" s="39"/>
    </row>
    <row r="953" spans="9:9">
      <c r="I953" s="39"/>
    </row>
    <row r="954" spans="9:9">
      <c r="I954" s="39"/>
    </row>
    <row r="955" spans="9:9">
      <c r="I955" s="39"/>
    </row>
    <row r="956" spans="9:9">
      <c r="I956" s="39"/>
    </row>
    <row r="957" spans="9:9">
      <c r="I957" s="39"/>
    </row>
    <row r="958" spans="9:9">
      <c r="I958" s="39"/>
    </row>
    <row r="959" spans="9:9">
      <c r="I959" s="39"/>
    </row>
    <row r="960" spans="9:9">
      <c r="I960" s="39"/>
    </row>
    <row r="961" spans="9:9">
      <c r="I961" s="39"/>
    </row>
    <row r="962" spans="9:9">
      <c r="I962" s="39"/>
    </row>
    <row r="963" spans="9:9">
      <c r="I963" s="39"/>
    </row>
    <row r="964" spans="9:9">
      <c r="I964" s="39"/>
    </row>
    <row r="965" spans="9:9">
      <c r="I965" s="39"/>
    </row>
    <row r="966" spans="9:9">
      <c r="I966" s="39"/>
    </row>
    <row r="967" spans="9:9">
      <c r="I967" s="39"/>
    </row>
    <row r="968" spans="9:9">
      <c r="I968" s="39"/>
    </row>
    <row r="969" spans="9:9">
      <c r="I969" s="39"/>
    </row>
    <row r="970" spans="9:9">
      <c r="I970" s="39"/>
    </row>
    <row r="971" spans="9:9">
      <c r="I971" s="39"/>
    </row>
    <row r="972" spans="9:9">
      <c r="I972" s="39"/>
    </row>
    <row r="973" spans="9:9">
      <c r="I973" s="39"/>
    </row>
    <row r="974" spans="9:9">
      <c r="I974" s="39"/>
    </row>
    <row r="975" spans="9:9">
      <c r="I975" s="39"/>
    </row>
    <row r="976" spans="9:9">
      <c r="I976" s="39"/>
    </row>
    <row r="977" spans="9:9">
      <c r="I977" s="39"/>
    </row>
    <row r="978" spans="9:9">
      <c r="I978" s="39"/>
    </row>
    <row r="979" spans="9:9">
      <c r="I979" s="39"/>
    </row>
    <row r="980" spans="9:9">
      <c r="I980" s="39"/>
    </row>
    <row r="981" spans="9:9">
      <c r="I981" s="39"/>
    </row>
    <row r="982" spans="9:9">
      <c r="I982" s="39"/>
    </row>
    <row r="983" spans="9:9">
      <c r="I983" s="39"/>
    </row>
    <row r="984" spans="9:9">
      <c r="I984" s="39"/>
    </row>
    <row r="985" spans="9:9">
      <c r="I985" s="39"/>
    </row>
    <row r="986" spans="9:9">
      <c r="I986" s="39"/>
    </row>
    <row r="987" spans="9:9">
      <c r="I987" s="39"/>
    </row>
    <row r="988" spans="9:9">
      <c r="I988" s="39"/>
    </row>
    <row r="989" spans="9:9">
      <c r="I989" s="39"/>
    </row>
    <row r="990" spans="9:9">
      <c r="I990" s="39"/>
    </row>
    <row r="991" spans="9:9">
      <c r="I991" s="39"/>
    </row>
    <row r="992" spans="9:9">
      <c r="I992" s="39"/>
    </row>
    <row r="993" spans="9:9">
      <c r="I993" s="39"/>
    </row>
    <row r="994" spans="9:9">
      <c r="I994" s="39"/>
    </row>
    <row r="995" spans="9:9">
      <c r="I995" s="39"/>
    </row>
    <row r="996" spans="9:9">
      <c r="I996" s="39"/>
    </row>
    <row r="997" spans="9:9">
      <c r="I997" s="39"/>
    </row>
    <row r="998" spans="9:9">
      <c r="I998" s="39"/>
    </row>
    <row r="999" spans="9:9">
      <c r="I999" s="39"/>
    </row>
    <row r="1000" spans="9:9">
      <c r="I1000" s="39"/>
    </row>
    <row r="1001" spans="9:9">
      <c r="I1001" s="39"/>
    </row>
    <row r="1002" spans="9:9">
      <c r="I1002" s="39"/>
    </row>
    <row r="1003" spans="9:9">
      <c r="I1003" s="39"/>
    </row>
    <row r="1004" spans="9:9">
      <c r="I1004" s="39"/>
    </row>
    <row r="1005" spans="9:9">
      <c r="I1005" s="39"/>
    </row>
    <row r="1006" spans="9:9">
      <c r="I1006" s="39"/>
    </row>
    <row r="1007" spans="9:9">
      <c r="I1007" s="39"/>
    </row>
    <row r="1008" spans="9:9">
      <c r="I1008" s="39"/>
    </row>
    <row r="1009" spans="9:9">
      <c r="I1009" s="39"/>
    </row>
    <row r="1010" spans="9:9">
      <c r="I1010" s="39"/>
    </row>
    <row r="1011" spans="9:9">
      <c r="I1011" s="39"/>
    </row>
    <row r="1012" spans="9:9">
      <c r="I1012" s="39"/>
    </row>
    <row r="1013" spans="9:9">
      <c r="I1013" s="39"/>
    </row>
    <row r="1014" spans="9:9">
      <c r="I1014" s="39"/>
    </row>
    <row r="1015" spans="9:9">
      <c r="I1015" s="39"/>
    </row>
    <row r="1016" spans="9:9">
      <c r="I1016" s="39"/>
    </row>
    <row r="1017" spans="9:9">
      <c r="I1017" s="39"/>
    </row>
    <row r="1018" spans="9:9">
      <c r="I1018" s="39"/>
    </row>
    <row r="1019" spans="9:9">
      <c r="I1019" s="39"/>
    </row>
    <row r="1020" spans="9:9">
      <c r="I1020" s="39"/>
    </row>
    <row r="1021" spans="9:9">
      <c r="I1021" s="39"/>
    </row>
    <row r="1022" spans="9:9">
      <c r="I1022" s="39"/>
    </row>
    <row r="1023" spans="9:9">
      <c r="I1023" s="39"/>
    </row>
    <row r="1024" spans="9:9">
      <c r="I1024" s="39"/>
    </row>
    <row r="1025" spans="9:9">
      <c r="I1025" s="39"/>
    </row>
    <row r="1026" spans="9:9">
      <c r="I1026" s="39"/>
    </row>
    <row r="1027" spans="9:9">
      <c r="I1027" s="39"/>
    </row>
    <row r="1028" spans="9:9">
      <c r="I1028" s="39"/>
    </row>
    <row r="1029" spans="9:9">
      <c r="I1029" s="39"/>
    </row>
    <row r="1030" spans="9:9">
      <c r="I1030" s="39"/>
    </row>
    <row r="1031" spans="9:9">
      <c r="I1031" s="39"/>
    </row>
    <row r="1032" spans="9:9">
      <c r="I1032" s="39"/>
    </row>
    <row r="1033" spans="9:9">
      <c r="I1033" s="39"/>
    </row>
    <row r="1034" spans="9:9">
      <c r="I1034" s="39"/>
    </row>
    <row r="1035" spans="9:9">
      <c r="I1035" s="39"/>
    </row>
    <row r="1036" spans="9:9">
      <c r="I1036" s="39"/>
    </row>
    <row r="1037" spans="9:9">
      <c r="I1037" s="39"/>
    </row>
    <row r="1038" spans="9:9">
      <c r="I1038" s="39"/>
    </row>
    <row r="1039" spans="9:9">
      <c r="I1039" s="39"/>
    </row>
    <row r="1040" spans="9:9">
      <c r="I1040" s="39"/>
    </row>
    <row r="1041" spans="9:9">
      <c r="I1041" s="39"/>
    </row>
    <row r="1042" spans="9:9">
      <c r="I1042" s="39"/>
    </row>
    <row r="1043" spans="9:9">
      <c r="I1043" s="39"/>
    </row>
    <row r="1044" spans="9:9">
      <c r="I1044" s="39"/>
    </row>
    <row r="1045" spans="9:9">
      <c r="I1045" s="39"/>
    </row>
    <row r="1046" spans="9:9">
      <c r="I1046" s="39"/>
    </row>
    <row r="1047" spans="9:9">
      <c r="I1047" s="39"/>
    </row>
    <row r="1048" spans="9:9">
      <c r="I1048" s="39"/>
    </row>
    <row r="1049" spans="9:9">
      <c r="I1049" s="39"/>
    </row>
    <row r="1050" spans="9:9">
      <c r="I1050" s="39"/>
    </row>
    <row r="1051" spans="9:9">
      <c r="I1051" s="39"/>
    </row>
    <row r="1052" spans="9:9">
      <c r="I1052" s="39"/>
    </row>
    <row r="1053" spans="9:9">
      <c r="I1053" s="39"/>
    </row>
    <row r="1054" spans="9:9">
      <c r="I1054" s="39"/>
    </row>
    <row r="1055" spans="9:9">
      <c r="I1055" s="39"/>
    </row>
    <row r="1056" spans="9:9">
      <c r="I1056" s="39"/>
    </row>
    <row r="1057" spans="9:9">
      <c r="I1057" s="39"/>
    </row>
    <row r="1058" spans="9:9">
      <c r="I1058" s="39"/>
    </row>
    <row r="1059" spans="9:9">
      <c r="I1059" s="39"/>
    </row>
    <row r="1060" spans="9:9">
      <c r="I1060" s="39"/>
    </row>
    <row r="1061" spans="9:9">
      <c r="I1061" s="39"/>
    </row>
    <row r="1062" spans="9:9">
      <c r="I1062" s="39"/>
    </row>
    <row r="1063" spans="9:9">
      <c r="I1063" s="39"/>
    </row>
    <row r="1064" spans="9:9">
      <c r="I1064" s="39"/>
    </row>
    <row r="1065" spans="9:9">
      <c r="I1065" s="39"/>
    </row>
    <row r="1066" spans="9:9">
      <c r="I1066" s="39"/>
    </row>
    <row r="1067" spans="9:9">
      <c r="I1067" s="39"/>
    </row>
    <row r="1068" spans="9:9">
      <c r="I1068" s="39"/>
    </row>
    <row r="1069" spans="9:9">
      <c r="I1069" s="39"/>
    </row>
    <row r="1070" spans="9:9">
      <c r="I1070" s="39"/>
    </row>
    <row r="1071" spans="9:9">
      <c r="I1071" s="39"/>
    </row>
    <row r="1072" spans="9:9">
      <c r="I1072" s="39"/>
    </row>
    <row r="1073" spans="9:9">
      <c r="I1073" s="39"/>
    </row>
    <row r="1074" spans="9:9">
      <c r="I1074" s="39"/>
    </row>
    <row r="1075" spans="9:9">
      <c r="I1075" s="39"/>
    </row>
    <row r="1076" spans="9:9">
      <c r="I1076" s="39"/>
    </row>
    <row r="1077" spans="9:9">
      <c r="I1077" s="39"/>
    </row>
    <row r="1078" spans="9:9">
      <c r="I1078" s="39"/>
    </row>
    <row r="1079" spans="9:9">
      <c r="I1079" s="39"/>
    </row>
    <row r="1080" spans="9:9">
      <c r="I1080" s="39"/>
    </row>
    <row r="1081" spans="9:9">
      <c r="I1081" s="39"/>
    </row>
    <row r="1082" spans="9:9">
      <c r="I1082" s="39"/>
    </row>
    <row r="1083" spans="9:9">
      <c r="I1083" s="39"/>
    </row>
    <row r="1084" spans="9:9">
      <c r="I1084" s="39"/>
    </row>
    <row r="1085" spans="9:9">
      <c r="I1085" s="39"/>
    </row>
    <row r="1086" spans="9:9">
      <c r="I1086" s="39"/>
    </row>
    <row r="1087" spans="9:9">
      <c r="I1087" s="39"/>
    </row>
    <row r="1088" spans="9:9">
      <c r="I1088" s="39"/>
    </row>
    <row r="1089" spans="9:9">
      <c r="I1089" s="39"/>
    </row>
    <row r="1090" spans="9:9">
      <c r="I1090" s="39"/>
    </row>
    <row r="1091" spans="9:9">
      <c r="I1091" s="39"/>
    </row>
    <row r="1092" spans="9:9">
      <c r="I1092" s="39"/>
    </row>
    <row r="1093" spans="9:9">
      <c r="I1093" s="39"/>
    </row>
    <row r="1094" spans="9:9">
      <c r="I1094" s="39"/>
    </row>
    <row r="1095" spans="9:9">
      <c r="I1095" s="39"/>
    </row>
    <row r="1096" spans="9:9">
      <c r="I1096" s="39"/>
    </row>
    <row r="1097" spans="9:9">
      <c r="I1097" s="39"/>
    </row>
    <row r="1098" spans="9:9">
      <c r="I1098" s="39"/>
    </row>
    <row r="1099" spans="9:9">
      <c r="I1099" s="39"/>
    </row>
    <row r="1100" spans="9:9">
      <c r="I1100" s="39"/>
    </row>
    <row r="1101" spans="9:9">
      <c r="I1101" s="39"/>
    </row>
    <row r="1102" spans="9:9">
      <c r="I1102" s="39"/>
    </row>
    <row r="1103" spans="9:9">
      <c r="I1103" s="39"/>
    </row>
    <row r="1104" spans="9:9">
      <c r="I1104" s="39"/>
    </row>
    <row r="1105" spans="9:9">
      <c r="I1105" s="39"/>
    </row>
    <row r="1106" spans="9:9">
      <c r="I1106" s="39"/>
    </row>
    <row r="1107" spans="9:9">
      <c r="I1107" s="39"/>
    </row>
    <row r="1108" spans="9:9">
      <c r="I1108" s="39"/>
    </row>
    <row r="1109" spans="9:9">
      <c r="I1109" s="39"/>
    </row>
    <row r="1110" spans="9:9">
      <c r="I1110" s="39"/>
    </row>
    <row r="1111" spans="9:9">
      <c r="I1111" s="39"/>
    </row>
    <row r="1112" spans="9:9">
      <c r="I1112" s="39"/>
    </row>
    <row r="1113" spans="9:9">
      <c r="I1113" s="39"/>
    </row>
    <row r="1114" spans="9:9">
      <c r="I1114" s="39"/>
    </row>
    <row r="1115" spans="9:9">
      <c r="I1115" s="39"/>
    </row>
    <row r="1116" spans="9:9">
      <c r="I1116" s="39"/>
    </row>
    <row r="1117" spans="9:9">
      <c r="I1117" s="39"/>
    </row>
    <row r="1118" spans="9:9">
      <c r="I1118" s="39"/>
    </row>
    <row r="1119" spans="9:9">
      <c r="I1119" s="39"/>
    </row>
    <row r="1120" spans="9:9">
      <c r="I1120" s="39"/>
    </row>
    <row r="1121" spans="9:9">
      <c r="I1121" s="39"/>
    </row>
    <row r="1122" spans="9:9">
      <c r="I1122" s="39"/>
    </row>
    <row r="1123" spans="9:9">
      <c r="I1123" s="39"/>
    </row>
    <row r="1124" spans="9:9">
      <c r="I1124" s="39"/>
    </row>
    <row r="1125" spans="9:9">
      <c r="I1125" s="39"/>
    </row>
    <row r="1126" spans="9:9">
      <c r="I1126" s="39"/>
    </row>
    <row r="1127" spans="9:9">
      <c r="I1127" s="39"/>
    </row>
    <row r="1128" spans="9:9">
      <c r="I1128" s="39"/>
    </row>
    <row r="1129" spans="9:9">
      <c r="I1129" s="39"/>
    </row>
    <row r="1130" spans="9:9">
      <c r="I1130" s="39"/>
    </row>
    <row r="1131" spans="9:9">
      <c r="I1131" s="39"/>
    </row>
    <row r="1132" spans="9:9">
      <c r="I1132" s="39"/>
    </row>
    <row r="1133" spans="9:9">
      <c r="I1133" s="39"/>
    </row>
    <row r="1134" spans="9:9">
      <c r="I1134" s="39"/>
    </row>
    <row r="1135" spans="9:9">
      <c r="I1135" s="39"/>
    </row>
    <row r="1136" spans="9:9">
      <c r="I1136" s="39"/>
    </row>
    <row r="1137" spans="9:9">
      <c r="I1137" s="39"/>
    </row>
    <row r="1138" spans="9:9">
      <c r="I1138" s="39"/>
    </row>
    <row r="1139" spans="9:9">
      <c r="I1139" s="39"/>
    </row>
    <row r="1140" spans="9:9">
      <c r="I1140" s="39"/>
    </row>
    <row r="1141" spans="9:9">
      <c r="I1141" s="39"/>
    </row>
    <row r="1142" spans="9:9">
      <c r="I1142" s="39"/>
    </row>
    <row r="1143" spans="9:9">
      <c r="I1143" s="39"/>
    </row>
    <row r="1144" spans="9:9">
      <c r="I1144" s="39"/>
    </row>
    <row r="1145" spans="9:9">
      <c r="I1145" s="39"/>
    </row>
    <row r="1146" spans="9:9">
      <c r="I1146" s="39"/>
    </row>
    <row r="1147" spans="9:9">
      <c r="I1147" s="39"/>
    </row>
    <row r="1148" spans="9:9">
      <c r="I1148" s="39"/>
    </row>
    <row r="1149" spans="9:9">
      <c r="I1149" s="39"/>
    </row>
    <row r="1150" spans="9:9">
      <c r="I1150" s="39"/>
    </row>
    <row r="1151" spans="9:9">
      <c r="I1151" s="39"/>
    </row>
    <row r="1152" spans="9:9">
      <c r="I1152" s="39"/>
    </row>
    <row r="1153" spans="9:9">
      <c r="I1153" s="39"/>
    </row>
    <row r="1154" spans="9:9">
      <c r="I1154" s="39"/>
    </row>
    <row r="1155" spans="9:9">
      <c r="I1155" s="39"/>
    </row>
    <row r="1156" spans="9:9">
      <c r="I1156" s="39"/>
    </row>
    <row r="1157" spans="9:9">
      <c r="I1157" s="39"/>
    </row>
    <row r="1158" spans="9:9">
      <c r="I1158" s="39"/>
    </row>
    <row r="1159" spans="9:9">
      <c r="I1159" s="39"/>
    </row>
    <row r="1160" spans="9:9">
      <c r="I1160" s="39"/>
    </row>
    <row r="1161" spans="9:9">
      <c r="I1161" s="39"/>
    </row>
    <row r="1162" spans="9:9">
      <c r="I1162" s="39"/>
    </row>
    <row r="1163" spans="9:9">
      <c r="I1163" s="39"/>
    </row>
    <row r="1164" spans="9:9">
      <c r="I1164" s="39"/>
    </row>
    <row r="1165" spans="9:9">
      <c r="I1165" s="39"/>
    </row>
    <row r="1166" spans="9:9">
      <c r="I1166" s="39"/>
    </row>
    <row r="1167" spans="9:9">
      <c r="I1167" s="39"/>
    </row>
    <row r="1168" spans="9:9">
      <c r="I1168" s="39"/>
    </row>
    <row r="1169" spans="9:9">
      <c r="I1169" s="39"/>
    </row>
    <row r="1170" spans="9:9">
      <c r="I1170" s="39"/>
    </row>
    <row r="1171" spans="9:9">
      <c r="I1171" s="39"/>
    </row>
    <row r="1172" spans="9:9">
      <c r="I1172" s="39"/>
    </row>
    <row r="1173" spans="9:9">
      <c r="I1173" s="39"/>
    </row>
    <row r="1174" spans="9:9">
      <c r="I1174" s="39"/>
    </row>
    <row r="1175" spans="9:9">
      <c r="I1175" s="39"/>
    </row>
    <row r="1176" spans="9:9">
      <c r="I1176" s="39"/>
    </row>
    <row r="1177" spans="9:9">
      <c r="I1177" s="39"/>
    </row>
    <row r="1178" spans="9:9">
      <c r="I1178" s="39"/>
    </row>
    <row r="1179" spans="9:9">
      <c r="I1179" s="39"/>
    </row>
    <row r="1180" spans="9:9">
      <c r="I1180" s="39"/>
    </row>
    <row r="1181" spans="9:9">
      <c r="I1181" s="39"/>
    </row>
    <row r="1182" spans="9:9">
      <c r="I1182" s="39"/>
    </row>
    <row r="1183" spans="9:9">
      <c r="I1183" s="39"/>
    </row>
    <row r="1184" spans="9:9">
      <c r="I1184" s="39"/>
    </row>
    <row r="1185" spans="9:9">
      <c r="I1185" s="39"/>
    </row>
    <row r="1186" spans="9:9">
      <c r="I1186" s="39"/>
    </row>
    <row r="1187" spans="9:9">
      <c r="I1187" s="39"/>
    </row>
    <row r="1188" spans="9:9">
      <c r="I1188" s="39"/>
    </row>
    <row r="1189" spans="9:9">
      <c r="I1189" s="39"/>
    </row>
    <row r="1190" spans="9:9">
      <c r="I1190" s="39"/>
    </row>
    <row r="1191" spans="9:9">
      <c r="I1191" s="39"/>
    </row>
    <row r="1192" spans="9:9">
      <c r="I1192" s="39"/>
    </row>
    <row r="1193" spans="9:9">
      <c r="I1193" s="39"/>
    </row>
    <row r="1194" spans="9:9">
      <c r="I1194" s="39"/>
    </row>
    <row r="1195" spans="9:9">
      <c r="I1195" s="39"/>
    </row>
    <row r="1196" spans="9:9">
      <c r="I1196" s="39"/>
    </row>
    <row r="1197" spans="9:9">
      <c r="I1197" s="39"/>
    </row>
    <row r="1198" spans="9:9">
      <c r="I1198" s="39"/>
    </row>
    <row r="1199" spans="9:9">
      <c r="I1199" s="39"/>
    </row>
    <row r="1200" spans="9:9">
      <c r="I1200" s="39"/>
    </row>
    <row r="1201" spans="9:9">
      <c r="I1201" s="39"/>
    </row>
    <row r="1202" spans="9:9">
      <c r="I1202" s="39"/>
    </row>
    <row r="1203" spans="9:9">
      <c r="I1203" s="39"/>
    </row>
    <row r="1204" spans="9:9">
      <c r="I1204" s="39"/>
    </row>
    <row r="1205" spans="9:9">
      <c r="I1205" s="39"/>
    </row>
    <row r="1206" spans="9:9">
      <c r="I1206" s="39"/>
    </row>
    <row r="1207" spans="9:9">
      <c r="I1207" s="39"/>
    </row>
    <row r="1208" spans="9:9">
      <c r="I1208" s="39"/>
    </row>
    <row r="1209" spans="9:9">
      <c r="I1209" s="39"/>
    </row>
    <row r="1210" spans="9:9">
      <c r="I1210" s="39"/>
    </row>
    <row r="1211" spans="9:9">
      <c r="I1211" s="39"/>
    </row>
    <row r="1212" spans="9:9">
      <c r="I1212" s="39"/>
    </row>
    <row r="1213" spans="9:9">
      <c r="I1213" s="39"/>
    </row>
    <row r="1214" spans="9:9">
      <c r="I1214" s="39"/>
    </row>
    <row r="1215" spans="9:9">
      <c r="I1215" s="39"/>
    </row>
    <row r="1216" spans="9:9">
      <c r="I1216" s="39"/>
    </row>
    <row r="1217" spans="9:9">
      <c r="I1217" s="39"/>
    </row>
    <row r="1218" spans="9:9">
      <c r="I1218" s="39"/>
    </row>
    <row r="1219" spans="9:9">
      <c r="I1219" s="39"/>
    </row>
    <row r="1220" spans="9:9">
      <c r="I1220" s="39"/>
    </row>
    <row r="1221" spans="9:9">
      <c r="I1221" s="39"/>
    </row>
    <row r="1222" spans="9:9">
      <c r="I1222" s="39"/>
    </row>
    <row r="1223" spans="9:9">
      <c r="I1223" s="39"/>
    </row>
    <row r="1224" spans="9:9">
      <c r="I1224" s="39"/>
    </row>
    <row r="1225" spans="9:9">
      <c r="I1225" s="39"/>
    </row>
    <row r="1226" spans="9:9">
      <c r="I1226" s="39"/>
    </row>
    <row r="1227" spans="9:9">
      <c r="I1227" s="39"/>
    </row>
    <row r="1228" spans="9:9">
      <c r="I1228" s="39"/>
    </row>
    <row r="1229" spans="9:9">
      <c r="I1229" s="39"/>
    </row>
    <row r="1230" spans="9:9">
      <c r="I1230" s="39"/>
    </row>
    <row r="1231" spans="9:9">
      <c r="I1231" s="39"/>
    </row>
    <row r="1232" spans="9:9">
      <c r="I1232" s="39"/>
    </row>
    <row r="1233" spans="9:9">
      <c r="I1233" s="39"/>
    </row>
    <row r="1234" spans="9:9">
      <c r="I1234" s="39"/>
    </row>
    <row r="1235" spans="9:9">
      <c r="I1235" s="39"/>
    </row>
    <row r="1236" spans="9:9">
      <c r="I1236" s="39"/>
    </row>
    <row r="1237" spans="9:9">
      <c r="I1237" s="39"/>
    </row>
    <row r="1238" spans="9:9">
      <c r="I1238" s="39"/>
    </row>
    <row r="1239" spans="9:9">
      <c r="I1239" s="39"/>
    </row>
    <row r="1240" spans="9:9">
      <c r="I1240" s="39"/>
    </row>
    <row r="1241" spans="9:9">
      <c r="I1241" s="39"/>
    </row>
    <row r="1242" spans="9:9">
      <c r="I1242" s="39"/>
    </row>
    <row r="1243" spans="9:9">
      <c r="I1243" s="39"/>
    </row>
    <row r="1244" spans="9:9">
      <c r="I1244" s="39"/>
    </row>
    <row r="1245" spans="9:9">
      <c r="I1245" s="39"/>
    </row>
    <row r="1246" spans="9:9">
      <c r="I1246" s="39"/>
    </row>
    <row r="1247" spans="9:9">
      <c r="I1247" s="39"/>
    </row>
    <row r="1248" spans="9:9">
      <c r="I1248" s="39"/>
    </row>
    <row r="1249" spans="9:9">
      <c r="I1249" s="39"/>
    </row>
    <row r="1250" spans="9:9">
      <c r="I1250" s="39"/>
    </row>
    <row r="1251" spans="9:9">
      <c r="I1251" s="39"/>
    </row>
    <row r="1252" spans="9:9">
      <c r="I1252" s="39"/>
    </row>
    <row r="1253" spans="9:9">
      <c r="I1253" s="39"/>
    </row>
    <row r="1254" spans="9:9">
      <c r="I1254" s="39"/>
    </row>
    <row r="1255" spans="9:9">
      <c r="I1255" s="39"/>
    </row>
    <row r="1256" spans="9:9">
      <c r="I1256" s="39"/>
    </row>
    <row r="1257" spans="9:9">
      <c r="I1257" s="39"/>
    </row>
    <row r="1258" spans="9:9">
      <c r="I1258" s="39"/>
    </row>
    <row r="1259" spans="9:9">
      <c r="I1259" s="39"/>
    </row>
    <row r="1260" spans="9:9">
      <c r="I1260" s="39"/>
    </row>
    <row r="1261" spans="9:9">
      <c r="I1261" s="39"/>
    </row>
    <row r="1262" spans="9:9">
      <c r="I1262" s="39"/>
    </row>
    <row r="1263" spans="9:9">
      <c r="I1263" s="39"/>
    </row>
    <row r="1264" spans="9:9">
      <c r="I1264" s="39"/>
    </row>
    <row r="1265" spans="9:9">
      <c r="I1265" s="39"/>
    </row>
    <row r="1266" spans="9:9">
      <c r="I1266" s="39"/>
    </row>
    <row r="1267" spans="9:9">
      <c r="I1267" s="39"/>
    </row>
    <row r="1268" spans="9:9">
      <c r="I1268" s="39"/>
    </row>
    <row r="1269" spans="9:9">
      <c r="I1269" s="39"/>
    </row>
    <row r="1270" spans="9:9">
      <c r="I1270" s="39"/>
    </row>
    <row r="1271" spans="9:9">
      <c r="I1271" s="39"/>
    </row>
    <row r="1272" spans="9:9">
      <c r="I1272" s="39"/>
    </row>
    <row r="1273" spans="9:9">
      <c r="I1273" s="39"/>
    </row>
    <row r="1274" spans="9:9">
      <c r="I1274" s="39"/>
    </row>
    <row r="1275" spans="9:9">
      <c r="I1275" s="39"/>
    </row>
    <row r="1276" spans="9:9">
      <c r="I1276" s="39"/>
    </row>
    <row r="1277" spans="9:9">
      <c r="I1277" s="39"/>
    </row>
    <row r="1278" spans="9:9">
      <c r="I1278" s="39"/>
    </row>
    <row r="1279" spans="9:9">
      <c r="I1279" s="39"/>
    </row>
    <row r="1280" spans="9:9">
      <c r="I1280" s="39"/>
    </row>
    <row r="1281" spans="9:9">
      <c r="I1281" s="39"/>
    </row>
    <row r="1282" spans="9:9">
      <c r="I1282" s="39"/>
    </row>
    <row r="1283" spans="9:9">
      <c r="I1283" s="39"/>
    </row>
    <row r="1284" spans="9:9">
      <c r="I1284" s="39"/>
    </row>
    <row r="1285" spans="9:9">
      <c r="I1285" s="39"/>
    </row>
    <row r="1286" spans="9:9">
      <c r="I1286" s="39"/>
    </row>
    <row r="1287" spans="9:9">
      <c r="I1287" s="39"/>
    </row>
    <row r="1288" spans="9:9">
      <c r="I1288" s="39"/>
    </row>
    <row r="1289" spans="9:9">
      <c r="I1289" s="39"/>
    </row>
    <row r="1290" spans="9:9">
      <c r="I1290" s="39"/>
    </row>
    <row r="1291" spans="9:9">
      <c r="I1291" s="39"/>
    </row>
    <row r="1292" spans="9:9">
      <c r="I1292" s="39"/>
    </row>
    <row r="1293" spans="9:9">
      <c r="I1293" s="39"/>
    </row>
    <row r="1294" spans="9:9">
      <c r="I1294" s="39"/>
    </row>
    <row r="1295" spans="9:9">
      <c r="I1295" s="39"/>
    </row>
    <row r="1296" spans="9:9">
      <c r="I1296" s="39"/>
    </row>
    <row r="1297" spans="9:9">
      <c r="I1297" s="39"/>
    </row>
    <row r="1298" spans="9:9">
      <c r="I1298" s="39"/>
    </row>
    <row r="1299" spans="9:9">
      <c r="I1299" s="39"/>
    </row>
    <row r="1300" spans="9:9">
      <c r="I1300" s="39"/>
    </row>
    <row r="1301" spans="9:9">
      <c r="I1301" s="39"/>
    </row>
    <row r="1302" spans="9:9">
      <c r="I1302" s="39"/>
    </row>
    <row r="1303" spans="9:9">
      <c r="I1303" s="39"/>
    </row>
    <row r="1304" spans="9:9">
      <c r="I1304" s="39"/>
    </row>
    <row r="1305" spans="9:9">
      <c r="I1305" s="39"/>
    </row>
    <row r="1306" spans="9:9">
      <c r="I1306" s="39"/>
    </row>
    <row r="1307" spans="9:9">
      <c r="I1307" s="39"/>
    </row>
    <row r="1308" spans="9:9">
      <c r="I1308" s="39"/>
    </row>
    <row r="1309" spans="9:9">
      <c r="I1309" s="39"/>
    </row>
    <row r="1310" spans="9:9">
      <c r="I1310" s="39"/>
    </row>
    <row r="1311" spans="9:9">
      <c r="I1311" s="39"/>
    </row>
    <row r="1312" spans="9:9">
      <c r="I1312" s="39"/>
    </row>
    <row r="1313" spans="9:9">
      <c r="I1313" s="39"/>
    </row>
    <row r="1314" spans="9:9">
      <c r="I1314" s="39"/>
    </row>
    <row r="1315" spans="9:9">
      <c r="I1315" s="39"/>
    </row>
    <row r="1316" spans="9:9">
      <c r="I1316" s="39"/>
    </row>
    <row r="1317" spans="9:9">
      <c r="I1317" s="39"/>
    </row>
    <row r="1318" spans="9:9">
      <c r="I1318" s="39"/>
    </row>
    <row r="1319" spans="9:9">
      <c r="I1319" s="39"/>
    </row>
    <row r="1320" spans="9:9">
      <c r="I1320" s="39"/>
    </row>
    <row r="1321" spans="9:9">
      <c r="I1321" s="39"/>
    </row>
    <row r="1322" spans="9:9">
      <c r="I1322" s="39"/>
    </row>
    <row r="1323" spans="9:9">
      <c r="I1323" s="39"/>
    </row>
    <row r="1324" spans="9:9">
      <c r="I1324" s="39"/>
    </row>
    <row r="1325" spans="9:9">
      <c r="I1325" s="39"/>
    </row>
    <row r="1326" spans="9:9">
      <c r="I1326" s="39"/>
    </row>
    <row r="1327" spans="9:9">
      <c r="I1327" s="39"/>
    </row>
    <row r="1328" spans="9:9">
      <c r="I1328" s="39"/>
    </row>
    <row r="1329" spans="9:9">
      <c r="I1329" s="39"/>
    </row>
    <row r="1330" spans="9:9">
      <c r="I1330" s="39"/>
    </row>
    <row r="1331" spans="9:9">
      <c r="I1331" s="39"/>
    </row>
    <row r="1332" spans="9:9">
      <c r="I1332" s="39"/>
    </row>
    <row r="1333" spans="9:9">
      <c r="I1333" s="39"/>
    </row>
    <row r="1334" spans="9:9">
      <c r="I1334" s="39"/>
    </row>
    <row r="1335" spans="9:9">
      <c r="I1335" s="39"/>
    </row>
    <row r="1336" spans="9:9">
      <c r="I1336" s="39"/>
    </row>
    <row r="1337" spans="9:9">
      <c r="I1337" s="39"/>
    </row>
    <row r="1338" spans="9:9">
      <c r="I1338" s="39"/>
    </row>
    <row r="1339" spans="9:9">
      <c r="I1339" s="39"/>
    </row>
    <row r="1340" spans="9:9">
      <c r="I1340" s="39"/>
    </row>
    <row r="1341" spans="9:9">
      <c r="I1341" s="39"/>
    </row>
    <row r="1342" spans="9:9">
      <c r="I1342" s="39"/>
    </row>
    <row r="1343" spans="9:9">
      <c r="I1343" s="39"/>
    </row>
    <row r="1344" spans="9:9">
      <c r="I1344" s="39"/>
    </row>
    <row r="1345" spans="9:9">
      <c r="I1345" s="39"/>
    </row>
    <row r="1346" spans="9:9">
      <c r="I1346" s="39"/>
    </row>
    <row r="1347" spans="9:9">
      <c r="I1347" s="39"/>
    </row>
    <row r="1348" spans="9:9">
      <c r="I1348" s="39"/>
    </row>
    <row r="1349" spans="9:9">
      <c r="I1349" s="39"/>
    </row>
    <row r="1350" spans="9:9">
      <c r="I1350" s="39"/>
    </row>
    <row r="1351" spans="9:9">
      <c r="I1351" s="39"/>
    </row>
    <row r="1352" spans="9:9">
      <c r="I1352" s="39"/>
    </row>
    <row r="1353" spans="9:9">
      <c r="I1353" s="39"/>
    </row>
    <row r="1354" spans="9:9">
      <c r="I1354" s="39"/>
    </row>
    <row r="1355" spans="9:9">
      <c r="I1355" s="39"/>
    </row>
    <row r="1356" spans="9:9">
      <c r="I1356" s="39"/>
    </row>
    <row r="1357" spans="9:9">
      <c r="I1357" s="39"/>
    </row>
    <row r="1358" spans="9:9">
      <c r="I1358" s="39"/>
    </row>
    <row r="1359" spans="9:9">
      <c r="I1359" s="39"/>
    </row>
    <row r="1360" spans="9:9">
      <c r="I1360" s="39"/>
    </row>
    <row r="1361" spans="9:9">
      <c r="I1361" s="39"/>
    </row>
    <row r="1362" spans="9:9">
      <c r="I1362" s="39"/>
    </row>
    <row r="1363" spans="9:9">
      <c r="I1363" s="39"/>
    </row>
    <row r="1364" spans="9:9">
      <c r="I1364" s="39"/>
    </row>
    <row r="1365" spans="9:9">
      <c r="I1365" s="39"/>
    </row>
    <row r="1366" spans="9:9">
      <c r="I1366" s="39"/>
    </row>
    <row r="1367" spans="9:9">
      <c r="I1367" s="39"/>
    </row>
    <row r="1368" spans="9:9">
      <c r="I1368" s="39"/>
    </row>
    <row r="1369" spans="9:9">
      <c r="I1369" s="39"/>
    </row>
    <row r="1370" spans="9:9">
      <c r="I1370" s="39"/>
    </row>
    <row r="1371" spans="9:9">
      <c r="I1371" s="39"/>
    </row>
    <row r="1372" spans="9:9">
      <c r="I1372" s="39"/>
    </row>
    <row r="1373" spans="9:9">
      <c r="I1373" s="39"/>
    </row>
  </sheetData>
  <mergeCells count="1">
    <mergeCell ref="A2:I2"/>
  </mergeCells>
  <phoneticPr fontId="9" type="noConversion"/>
  <pageMargins left="0.25" right="0.25" top="1.2413194444444444" bottom="0.75" header="0.3" footer="0.3"/>
  <pageSetup paperSize="5" orientation="landscape" horizontalDpi="4294967292" verticalDpi="4294967292" r:id="rId1"/>
  <headerFooter>
    <oddHeader>&amp;CDRAFT METRICS FOR APM FRAMEWORK
3.9.16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1A306-4C02-43B2-882D-623A54A643C1}">
  <dimension ref="A1:E25"/>
  <sheetViews>
    <sheetView topLeftCell="A22" zoomScale="98" workbookViewId="0">
      <selection activeCell="D31" sqref="D31"/>
    </sheetView>
  </sheetViews>
  <sheetFormatPr defaultRowHeight="14.45"/>
  <cols>
    <col min="1" max="1" width="15.42578125" customWidth="1"/>
    <col min="2" max="4" width="37.7109375" customWidth="1"/>
    <col min="5" max="5" width="67.7109375" customWidth="1"/>
  </cols>
  <sheetData>
    <row r="1" spans="1:5" ht="28.5" customHeight="1">
      <c r="A1" s="292" t="s">
        <v>183</v>
      </c>
      <c r="B1" s="293"/>
      <c r="C1" s="293"/>
      <c r="D1" s="293"/>
      <c r="E1" s="293"/>
    </row>
    <row r="2" spans="1:5" ht="15.6">
      <c r="A2" s="294" t="s">
        <v>158</v>
      </c>
      <c r="B2" s="295"/>
      <c r="C2" s="295"/>
      <c r="D2" s="295"/>
      <c r="E2" s="296"/>
    </row>
    <row r="3" spans="1:5" ht="15" customHeight="1">
      <c r="A3" s="192" t="s">
        <v>159</v>
      </c>
      <c r="B3" s="256"/>
      <c r="C3" s="256"/>
      <c r="D3" s="256"/>
      <c r="E3" s="257"/>
    </row>
    <row r="4" spans="1:5" ht="15" customHeight="1">
      <c r="A4" s="258"/>
      <c r="B4" s="231"/>
      <c r="C4" s="231"/>
      <c r="D4" s="231"/>
      <c r="E4" s="232"/>
    </row>
    <row r="5" spans="1:5" ht="15" customHeight="1">
      <c r="A5" s="258"/>
      <c r="B5" s="231"/>
      <c r="C5" s="231"/>
      <c r="D5" s="231"/>
      <c r="E5" s="232"/>
    </row>
    <row r="6" spans="1:5" ht="15" customHeight="1">
      <c r="A6" s="258"/>
      <c r="B6" s="231"/>
      <c r="C6" s="231"/>
      <c r="D6" s="231"/>
      <c r="E6" s="232"/>
    </row>
    <row r="7" spans="1:5" ht="15" customHeight="1">
      <c r="A7" s="258"/>
      <c r="B7" s="231"/>
      <c r="C7" s="231"/>
      <c r="D7" s="231"/>
      <c r="E7" s="232"/>
    </row>
    <row r="8" spans="1:5" ht="15" customHeight="1">
      <c r="A8" s="258"/>
      <c r="B8" s="231"/>
      <c r="C8" s="231"/>
      <c r="D8" s="231"/>
      <c r="E8" s="232"/>
    </row>
    <row r="9" spans="1:5" ht="15" customHeight="1">
      <c r="A9" s="258"/>
      <c r="B9" s="231"/>
      <c r="C9" s="231"/>
      <c r="D9" s="231"/>
      <c r="E9" s="232"/>
    </row>
    <row r="10" spans="1:5" ht="15" customHeight="1">
      <c r="A10" s="258"/>
      <c r="B10" s="231"/>
      <c r="C10" s="231"/>
      <c r="D10" s="231"/>
      <c r="E10" s="232"/>
    </row>
    <row r="11" spans="1:5" ht="15" customHeight="1">
      <c r="A11" s="258"/>
      <c r="B11" s="231"/>
      <c r="C11" s="231"/>
      <c r="D11" s="231"/>
      <c r="E11" s="232"/>
    </row>
    <row r="12" spans="1:5" ht="15" customHeight="1">
      <c r="A12" s="258"/>
      <c r="B12" s="231"/>
      <c r="C12" s="231"/>
      <c r="D12" s="231"/>
      <c r="E12" s="232"/>
    </row>
    <row r="13" spans="1:5" ht="15" customHeight="1">
      <c r="A13" s="258"/>
      <c r="B13" s="231"/>
      <c r="C13" s="231"/>
      <c r="D13" s="231"/>
      <c r="E13" s="232"/>
    </row>
    <row r="14" spans="1:5" ht="15" customHeight="1">
      <c r="A14" s="258"/>
      <c r="B14" s="231"/>
      <c r="C14" s="231"/>
      <c r="D14" s="231"/>
      <c r="E14" s="232"/>
    </row>
    <row r="15" spans="1:5" ht="336" customHeight="1">
      <c r="A15" s="258"/>
      <c r="B15" s="231"/>
      <c r="C15" s="231"/>
      <c r="D15" s="231"/>
      <c r="E15" s="232"/>
    </row>
    <row r="16" spans="1:5" ht="9" customHeight="1">
      <c r="A16" s="193"/>
      <c r="B16" s="259"/>
      <c r="C16" s="259"/>
      <c r="D16" s="259"/>
      <c r="E16" s="260"/>
    </row>
    <row r="17" spans="1:5" ht="56.25" customHeight="1">
      <c r="A17" s="303" t="s">
        <v>90</v>
      </c>
      <c r="B17" s="304"/>
      <c r="C17" s="304"/>
      <c r="D17" s="304"/>
      <c r="E17" s="305"/>
    </row>
    <row r="18" spans="1:5" ht="56.25" customHeight="1">
      <c r="A18" s="141" t="s">
        <v>91</v>
      </c>
      <c r="B18" s="141" t="s">
        <v>160</v>
      </c>
      <c r="C18" s="142" t="s">
        <v>161</v>
      </c>
      <c r="D18" s="141" t="s">
        <v>6</v>
      </c>
      <c r="E18" s="141" t="s">
        <v>7</v>
      </c>
    </row>
    <row r="19" spans="1:5" ht="15.6">
      <c r="A19" s="297" t="s">
        <v>184</v>
      </c>
      <c r="B19" s="298"/>
      <c r="C19" s="298"/>
      <c r="D19" s="298"/>
      <c r="E19" s="299"/>
    </row>
    <row r="20" spans="1:5" ht="62.1">
      <c r="A20" s="42" t="s">
        <v>97</v>
      </c>
      <c r="B20" s="55" t="s">
        <v>185</v>
      </c>
      <c r="C20" s="174">
        <v>0</v>
      </c>
      <c r="D20" s="55" t="s">
        <v>186</v>
      </c>
      <c r="E20" s="92">
        <f>C20</f>
        <v>0</v>
      </c>
    </row>
    <row r="21" spans="1:5" ht="123.95">
      <c r="A21" s="42" t="s">
        <v>165</v>
      </c>
      <c r="B21" s="55" t="s">
        <v>187</v>
      </c>
      <c r="C21" s="174">
        <v>0</v>
      </c>
      <c r="D21" s="55" t="s">
        <v>188</v>
      </c>
      <c r="E21" s="93" t="e">
        <f>C21/C20</f>
        <v>#DIV/0!</v>
      </c>
    </row>
    <row r="22" spans="1:5" ht="123.95">
      <c r="A22" s="56" t="s">
        <v>168</v>
      </c>
      <c r="B22" s="55" t="s">
        <v>189</v>
      </c>
      <c r="C22" s="174">
        <v>0</v>
      </c>
      <c r="D22" s="55" t="s">
        <v>190</v>
      </c>
      <c r="E22" s="18" t="e">
        <f>C22/C20</f>
        <v>#DIV/0!</v>
      </c>
    </row>
    <row r="23" spans="1:5" ht="124.5" thickBot="1">
      <c r="A23" s="94">
        <v>4</v>
      </c>
      <c r="B23" s="55" t="s">
        <v>191</v>
      </c>
      <c r="C23" s="175">
        <v>0</v>
      </c>
      <c r="D23" s="55" t="s">
        <v>192</v>
      </c>
      <c r="E23" s="95" t="e">
        <f>C23/C20</f>
        <v>#DIV/0!</v>
      </c>
    </row>
    <row r="24" spans="1:5" ht="33" customHeight="1" thickTop="1">
      <c r="A24" s="300" t="s">
        <v>193</v>
      </c>
      <c r="B24" s="301"/>
      <c r="C24" s="301"/>
      <c r="D24" s="301"/>
      <c r="E24" s="302"/>
    </row>
    <row r="25" spans="1:5" ht="139.5">
      <c r="A25" s="56" t="s">
        <v>154</v>
      </c>
      <c r="B25" s="55" t="s">
        <v>194</v>
      </c>
      <c r="C25" s="174">
        <v>0</v>
      </c>
      <c r="D25" s="55" t="s">
        <v>195</v>
      </c>
      <c r="E25" s="18" t="e">
        <f>C25/C20</f>
        <v>#DIV/0!</v>
      </c>
    </row>
  </sheetData>
  <sheetProtection algorithmName="SHA-512" hashValue="fcXeSS8QGH3MXkW4oi5c8hypqSS65M8jHpxhzVe74iI3Hg1NnlM49Ds4dsJAXpoHl/IKM/IN8xeEOLgq7fUvPQ==" saltValue="FEWdVZfxdDhy5watety+Wg==" spinCount="100000" sheet="1" objects="1" scenarios="1"/>
  <mergeCells count="6">
    <mergeCell ref="A1:E1"/>
    <mergeCell ref="A2:E2"/>
    <mergeCell ref="A3:E16"/>
    <mergeCell ref="A19:E19"/>
    <mergeCell ref="A24:E24"/>
    <mergeCell ref="A17:E1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40"/>
  <sheetViews>
    <sheetView zoomScale="93" zoomScaleNormal="85" workbookViewId="0">
      <selection sqref="A1:XFD1048576"/>
    </sheetView>
  </sheetViews>
  <sheetFormatPr defaultColWidth="13.28515625" defaultRowHeight="15.6"/>
  <cols>
    <col min="1" max="1" width="26.85546875" style="36" customWidth="1"/>
    <col min="2" max="2" width="150" style="159" customWidth="1"/>
    <col min="3" max="16384" width="13.28515625" style="157"/>
  </cols>
  <sheetData>
    <row r="1" spans="1:2" ht="28.5">
      <c r="A1" s="306" t="s">
        <v>196</v>
      </c>
      <c r="B1" s="306"/>
    </row>
    <row r="2" spans="1:2">
      <c r="A2" s="38" t="s">
        <v>197</v>
      </c>
      <c r="B2" s="38" t="s">
        <v>196</v>
      </c>
    </row>
    <row r="3" spans="1:2" ht="30.95">
      <c r="A3" s="143" t="s">
        <v>198</v>
      </c>
      <c r="B3" s="152" t="s">
        <v>199</v>
      </c>
    </row>
    <row r="4" spans="1:2" ht="46.5">
      <c r="A4" s="158" t="s">
        <v>200</v>
      </c>
      <c r="B4" s="152" t="s">
        <v>201</v>
      </c>
    </row>
    <row r="5" spans="1:2" ht="30.95">
      <c r="A5" s="307" t="s">
        <v>202</v>
      </c>
      <c r="B5" s="154" t="s">
        <v>203</v>
      </c>
    </row>
    <row r="6" spans="1:2">
      <c r="A6" s="307"/>
      <c r="B6" s="155" t="s">
        <v>204</v>
      </c>
    </row>
    <row r="7" spans="1:2" ht="26.1" customHeight="1">
      <c r="A7" s="307"/>
      <c r="B7" s="156" t="s">
        <v>205</v>
      </c>
    </row>
    <row r="8" spans="1:2" ht="141.94999999999999" customHeight="1">
      <c r="A8" s="148" t="s">
        <v>206</v>
      </c>
      <c r="B8" s="153" t="s">
        <v>207</v>
      </c>
    </row>
    <row r="9" spans="1:2" ht="252.6" customHeight="1">
      <c r="A9" s="34" t="s">
        <v>208</v>
      </c>
      <c r="B9" s="35" t="s">
        <v>209</v>
      </c>
    </row>
    <row r="10" spans="1:2" ht="97.5" customHeight="1">
      <c r="A10" s="143" t="s">
        <v>210</v>
      </c>
      <c r="B10" s="144" t="s">
        <v>211</v>
      </c>
    </row>
    <row r="11" spans="1:2" ht="46.5">
      <c r="A11" s="143" t="s">
        <v>212</v>
      </c>
      <c r="B11" s="144" t="s">
        <v>213</v>
      </c>
    </row>
    <row r="12" spans="1:2" ht="177.95" customHeight="1">
      <c r="A12" s="34" t="s">
        <v>214</v>
      </c>
      <c r="B12" s="35" t="s">
        <v>215</v>
      </c>
    </row>
    <row r="13" spans="1:2" ht="243" customHeight="1">
      <c r="A13" s="143" t="s">
        <v>216</v>
      </c>
      <c r="B13" s="145" t="s">
        <v>217</v>
      </c>
    </row>
    <row r="14" spans="1:2" ht="251.45" customHeight="1">
      <c r="A14" s="34" t="s">
        <v>218</v>
      </c>
      <c r="B14" s="149" t="s">
        <v>219</v>
      </c>
    </row>
    <row r="15" spans="1:2" ht="30.95">
      <c r="A15" s="34" t="s">
        <v>220</v>
      </c>
      <c r="B15" s="149" t="s">
        <v>221</v>
      </c>
    </row>
    <row r="16" spans="1:2" ht="46.5">
      <c r="A16" s="143" t="s">
        <v>222</v>
      </c>
      <c r="B16" s="145" t="s">
        <v>223</v>
      </c>
    </row>
    <row r="17" spans="1:2" ht="46.5">
      <c r="A17" s="34" t="s">
        <v>224</v>
      </c>
      <c r="B17" s="35" t="s">
        <v>225</v>
      </c>
    </row>
    <row r="18" spans="1:2" ht="30.95">
      <c r="A18" s="143" t="s">
        <v>226</v>
      </c>
      <c r="B18" s="144" t="s">
        <v>227</v>
      </c>
    </row>
    <row r="19" spans="1:2" ht="46.5">
      <c r="A19" s="34" t="s">
        <v>228</v>
      </c>
      <c r="B19" s="35" t="s">
        <v>229</v>
      </c>
    </row>
    <row r="20" spans="1:2" ht="30.95">
      <c r="A20" s="143" t="s">
        <v>230</v>
      </c>
      <c r="B20" s="144" t="s">
        <v>231</v>
      </c>
    </row>
    <row r="21" spans="1:2" ht="46.5">
      <c r="A21" s="34" t="s">
        <v>232</v>
      </c>
      <c r="B21" s="35" t="s">
        <v>233</v>
      </c>
    </row>
    <row r="22" spans="1:2" ht="46.5">
      <c r="A22" s="143" t="s">
        <v>234</v>
      </c>
      <c r="B22" s="144" t="s">
        <v>235</v>
      </c>
    </row>
    <row r="23" spans="1:2" ht="46.5">
      <c r="A23" s="34" t="s">
        <v>236</v>
      </c>
      <c r="B23" s="35" t="s">
        <v>237</v>
      </c>
    </row>
    <row r="24" spans="1:2" ht="46.5">
      <c r="A24" s="143" t="s">
        <v>238</v>
      </c>
      <c r="B24" s="144" t="s">
        <v>239</v>
      </c>
    </row>
    <row r="25" spans="1:2" ht="30.95">
      <c r="A25" s="34" t="s">
        <v>240</v>
      </c>
      <c r="B25" s="35" t="s">
        <v>241</v>
      </c>
    </row>
    <row r="26" spans="1:2" ht="30.95">
      <c r="A26" s="143" t="s">
        <v>242</v>
      </c>
      <c r="B26" s="144" t="s">
        <v>243</v>
      </c>
    </row>
    <row r="27" spans="1:2" ht="62.1">
      <c r="A27" s="34" t="s">
        <v>244</v>
      </c>
      <c r="B27" s="35" t="s">
        <v>245</v>
      </c>
    </row>
    <row r="28" spans="1:2" ht="158.1" customHeight="1">
      <c r="A28" s="143" t="s">
        <v>246</v>
      </c>
      <c r="B28" s="144" t="s">
        <v>247</v>
      </c>
    </row>
    <row r="29" spans="1:2" ht="62.1">
      <c r="A29" s="34" t="s">
        <v>248</v>
      </c>
      <c r="B29" s="35" t="s">
        <v>249</v>
      </c>
    </row>
    <row r="30" spans="1:2" ht="62.1">
      <c r="A30" s="143" t="s">
        <v>250</v>
      </c>
      <c r="B30" s="144" t="s">
        <v>251</v>
      </c>
    </row>
    <row r="31" spans="1:2" ht="30.95">
      <c r="A31" s="143" t="s">
        <v>252</v>
      </c>
      <c r="B31" s="144" t="s">
        <v>253</v>
      </c>
    </row>
    <row r="32" spans="1:2" ht="46.5">
      <c r="A32" s="34" t="s">
        <v>254</v>
      </c>
      <c r="B32" s="35" t="s">
        <v>255</v>
      </c>
    </row>
    <row r="33" spans="1:2">
      <c r="A33" s="143" t="s">
        <v>256</v>
      </c>
      <c r="B33" s="144" t="s">
        <v>257</v>
      </c>
    </row>
    <row r="34" spans="1:2" ht="46.5">
      <c r="A34" s="34" t="s">
        <v>258</v>
      </c>
      <c r="B34" s="35" t="s">
        <v>259</v>
      </c>
    </row>
    <row r="35" spans="1:2" ht="46.5">
      <c r="A35" s="143" t="s">
        <v>260</v>
      </c>
      <c r="B35" s="144" t="s">
        <v>261</v>
      </c>
    </row>
    <row r="36" spans="1:2" ht="46.5">
      <c r="A36" s="34" t="s">
        <v>262</v>
      </c>
      <c r="B36" s="35" t="s">
        <v>263</v>
      </c>
    </row>
    <row r="37" spans="1:2" ht="309" customHeight="1">
      <c r="A37" s="146" t="s">
        <v>264</v>
      </c>
      <c r="B37" s="147" t="s">
        <v>265</v>
      </c>
    </row>
    <row r="38" spans="1:2">
      <c r="A38" s="150" t="s">
        <v>266</v>
      </c>
      <c r="B38" s="151" t="s">
        <v>267</v>
      </c>
    </row>
    <row r="39" spans="1:2" ht="46.5">
      <c r="A39" s="143" t="s">
        <v>268</v>
      </c>
      <c r="B39" s="144" t="s">
        <v>269</v>
      </c>
    </row>
    <row r="40" spans="1:2" ht="77.45">
      <c r="A40" s="34" t="s">
        <v>270</v>
      </c>
      <c r="B40" s="35" t="s">
        <v>271</v>
      </c>
    </row>
  </sheetData>
  <sheetProtection algorithmName="SHA-512" hashValue="mv8dypeSMrA5l0nyideGvGp4Ehhgy0uhFphAnGqFQfSjC9DaDviUT0QRo9lcLQjNWQV6C77E7/M9DRuqb6B80w==" saltValue="FLhVNTMqfv1SUj2KTYWwyA==" spinCount="100000" sheet="1" objects="1" scenarios="1"/>
  <mergeCells count="2">
    <mergeCell ref="A1:B1"/>
    <mergeCell ref="A5:A7"/>
  </mergeCells>
  <hyperlinks>
    <hyperlink ref="B6" r:id="rId1" xr:uid="{F6F20C67-9E05-4A03-8573-8098A83A6733}"/>
    <hyperlink ref="B7" r:id="rId2" display="https://hcp-lan.org/workproducts/apm-refresh-whitepaper-final.pdf" xr:uid="{16D251DF-6FA8-43C2-95C2-E59D3FEB4616}"/>
  </hyperlinks>
  <pageMargins left="0.7" right="0.7" top="0.75" bottom="0.75" header="0.3" footer="0.3"/>
  <pageSetup scale="80" orientation="landscape" r:id="rId3"/>
  <headerFooter>
    <oddHeader>&amp;CMDHHS Medicaid APM Reporting Tool</oddHeader>
    <oddFooter>&amp;A&amp;RPage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4:A40"/>
  <sheetViews>
    <sheetView zoomScale="28" zoomScaleNormal="40" workbookViewId="0">
      <selection activeCell="N117" sqref="N117"/>
    </sheetView>
  </sheetViews>
  <sheetFormatPr defaultColWidth="9.140625" defaultRowHeight="14.45"/>
  <cols>
    <col min="1" max="16384" width="9.140625" style="48"/>
  </cols>
  <sheetData>
    <row r="4" spans="1:1">
      <c r="A4"/>
    </row>
    <row r="40" ht="318" customHeight="1"/>
  </sheetData>
  <sheetProtection algorithmName="SHA-512" hashValue="djtOWYcvSYq6NWJt+LvWfrp95nlDW/NviipsuCfbGI8/0aN9SpaFkJfdKd9TgRN7B8B4/zZj8t7XFlMHveNoVA==" saltValue="2HFpvnE86GywnXSyyEBtrg==" spinCount="100000" sheet="1" objects="1" scenarios="1"/>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15"/>
  <sheetViews>
    <sheetView zoomScale="120" zoomScaleNormal="120" zoomScalePageLayoutView="120" workbookViewId="0">
      <selection activeCell="A2" sqref="A2:I5"/>
    </sheetView>
  </sheetViews>
  <sheetFormatPr defaultColWidth="8.7109375" defaultRowHeight="15.6"/>
  <cols>
    <col min="1" max="1" width="3.7109375" style="2" customWidth="1"/>
    <col min="2" max="2" width="14.7109375" style="2" customWidth="1"/>
    <col min="3" max="3" width="14.7109375" style="28" customWidth="1"/>
    <col min="4" max="4" width="16.140625" style="2" customWidth="1"/>
    <col min="5" max="5" width="16.140625" style="25" customWidth="1"/>
    <col min="6" max="6" width="16.42578125" style="2" customWidth="1"/>
    <col min="7" max="7" width="20.42578125" style="2" customWidth="1"/>
    <col min="8" max="8" width="20.42578125" style="19" customWidth="1"/>
    <col min="9" max="9" width="27.28515625" style="3" customWidth="1"/>
    <col min="10" max="16384" width="8.7109375" style="2"/>
  </cols>
  <sheetData>
    <row r="1" spans="1:9" ht="62.1">
      <c r="A1" s="1" t="s">
        <v>0</v>
      </c>
      <c r="B1" s="1" t="s">
        <v>1</v>
      </c>
      <c r="C1" s="27" t="s">
        <v>2</v>
      </c>
      <c r="D1" s="1" t="s">
        <v>3</v>
      </c>
      <c r="E1" s="23" t="s">
        <v>4</v>
      </c>
      <c r="F1" s="1" t="s">
        <v>5</v>
      </c>
      <c r="G1" s="6" t="s">
        <v>6</v>
      </c>
      <c r="H1" s="17" t="s">
        <v>7</v>
      </c>
      <c r="I1" s="33" t="s">
        <v>8</v>
      </c>
    </row>
    <row r="2" spans="1:9" ht="25.5" customHeight="1">
      <c r="A2" s="176" t="s">
        <v>19</v>
      </c>
      <c r="B2" s="177"/>
      <c r="C2" s="177"/>
      <c r="D2" s="177"/>
      <c r="E2" s="177"/>
      <c r="F2" s="177"/>
      <c r="G2" s="177"/>
      <c r="H2" s="177"/>
      <c r="I2" s="178"/>
    </row>
    <row r="3" spans="1:9" ht="178.5" customHeight="1">
      <c r="A3" s="56">
        <v>6</v>
      </c>
      <c r="B3" s="47" t="s">
        <v>20</v>
      </c>
      <c r="C3" s="26">
        <v>0</v>
      </c>
      <c r="D3" s="53" t="s">
        <v>11</v>
      </c>
      <c r="E3" s="30" t="e">
        <f>#REF!</f>
        <v>#REF!</v>
      </c>
      <c r="F3" s="47" t="s">
        <v>12</v>
      </c>
      <c r="G3" s="7" t="s">
        <v>21</v>
      </c>
      <c r="H3" s="16" t="e">
        <f t="shared" ref="H3:H8" si="0">C3/E3</f>
        <v>#REF!</v>
      </c>
      <c r="I3" s="10"/>
    </row>
    <row r="4" spans="1:9" ht="176.25" customHeight="1">
      <c r="A4" s="56">
        <v>7</v>
      </c>
      <c r="B4" s="47" t="s">
        <v>22</v>
      </c>
      <c r="C4" s="24">
        <v>0</v>
      </c>
      <c r="D4" s="37" t="s">
        <v>11</v>
      </c>
      <c r="E4" s="29" t="e">
        <f>#REF!</f>
        <v>#REF!</v>
      </c>
      <c r="F4" s="47" t="s">
        <v>12</v>
      </c>
      <c r="G4" s="7" t="s">
        <v>23</v>
      </c>
      <c r="H4" s="16" t="e">
        <f t="shared" si="0"/>
        <v>#REF!</v>
      </c>
      <c r="I4" s="10"/>
    </row>
    <row r="5" spans="1:9" ht="279" customHeight="1">
      <c r="A5" s="56">
        <v>8</v>
      </c>
      <c r="B5" s="47" t="s">
        <v>24</v>
      </c>
      <c r="C5" s="24">
        <v>0</v>
      </c>
      <c r="D5" s="37" t="s">
        <v>11</v>
      </c>
      <c r="E5" s="29" t="e">
        <f>#REF!</f>
        <v>#REF!</v>
      </c>
      <c r="F5" s="47" t="s">
        <v>12</v>
      </c>
      <c r="G5" s="7" t="s">
        <v>25</v>
      </c>
      <c r="H5" s="16" t="e">
        <f t="shared" si="0"/>
        <v>#REF!</v>
      </c>
      <c r="I5" s="11"/>
    </row>
    <row r="6" spans="1:9" ht="181.5" customHeight="1">
      <c r="A6" s="5">
        <v>9</v>
      </c>
      <c r="B6" s="4" t="s">
        <v>26</v>
      </c>
      <c r="C6" s="30">
        <v>0</v>
      </c>
      <c r="D6" s="53" t="s">
        <v>11</v>
      </c>
      <c r="E6" s="30" t="e">
        <f>#REF!</f>
        <v>#REF!</v>
      </c>
      <c r="F6" s="4" t="s">
        <v>12</v>
      </c>
      <c r="G6" s="8" t="s">
        <v>27</v>
      </c>
      <c r="H6" s="22" t="e">
        <f t="shared" si="0"/>
        <v>#REF!</v>
      </c>
      <c r="I6" s="37"/>
    </row>
    <row r="7" spans="1:9" ht="222" customHeight="1">
      <c r="A7" s="5">
        <v>10</v>
      </c>
      <c r="B7" s="4" t="s">
        <v>28</v>
      </c>
      <c r="C7" s="30">
        <v>0</v>
      </c>
      <c r="D7" s="53" t="s">
        <v>11</v>
      </c>
      <c r="E7" s="30" t="e">
        <f>#REF!</f>
        <v>#REF!</v>
      </c>
      <c r="F7" s="4" t="s">
        <v>12</v>
      </c>
      <c r="G7" s="8" t="s">
        <v>29</v>
      </c>
      <c r="H7" s="22" t="e">
        <f t="shared" si="0"/>
        <v>#REF!</v>
      </c>
      <c r="I7" s="14"/>
    </row>
    <row r="8" spans="1:9" ht="123.95">
      <c r="A8" s="56">
        <v>11</v>
      </c>
      <c r="B8" s="47" t="s">
        <v>30</v>
      </c>
      <c r="C8" s="26">
        <f>SUM(C3:C7)</f>
        <v>0</v>
      </c>
      <c r="D8" s="53" t="s">
        <v>11</v>
      </c>
      <c r="E8" s="30" t="e">
        <f>#REF!</f>
        <v>#REF!</v>
      </c>
      <c r="F8" s="53" t="s">
        <v>31</v>
      </c>
      <c r="G8" s="54" t="s">
        <v>32</v>
      </c>
      <c r="H8" s="21" t="e">
        <f t="shared" si="0"/>
        <v>#REF!</v>
      </c>
      <c r="I8" s="13"/>
    </row>
    <row r="9" spans="1:9">
      <c r="A9" s="39"/>
      <c r="B9" s="39"/>
      <c r="C9" s="44"/>
      <c r="D9" s="39"/>
      <c r="E9" s="43"/>
      <c r="F9" s="39"/>
      <c r="G9" s="39"/>
      <c r="H9" s="45"/>
      <c r="I9" s="39"/>
    </row>
    <row r="10" spans="1:9">
      <c r="A10" s="39"/>
      <c r="B10" s="39"/>
      <c r="C10" s="44"/>
      <c r="D10" s="39"/>
      <c r="E10" s="43"/>
      <c r="F10" s="39"/>
      <c r="G10" s="39"/>
      <c r="H10" s="45"/>
      <c r="I10" s="39"/>
    </row>
    <row r="11" spans="1:9">
      <c r="A11" s="39"/>
      <c r="B11" s="39"/>
      <c r="C11" s="44"/>
      <c r="D11" s="39"/>
      <c r="E11" s="43"/>
      <c r="F11" s="39"/>
      <c r="G11" s="39"/>
      <c r="H11" s="45"/>
      <c r="I11" s="39"/>
    </row>
    <row r="12" spans="1:9">
      <c r="A12" s="39"/>
      <c r="B12" s="39"/>
      <c r="C12" s="44"/>
      <c r="D12" s="39"/>
      <c r="E12" s="43"/>
      <c r="F12" s="39"/>
      <c r="G12" s="39"/>
      <c r="H12" s="45"/>
      <c r="I12" s="39"/>
    </row>
    <row r="13" spans="1:9">
      <c r="A13" s="39"/>
      <c r="B13" s="39"/>
      <c r="C13" s="44"/>
      <c r="D13" s="39"/>
      <c r="E13" s="43"/>
      <c r="F13" s="39"/>
      <c r="G13" s="39"/>
      <c r="H13" s="45"/>
      <c r="I13" s="39"/>
    </row>
    <row r="14" spans="1:9">
      <c r="A14" s="39"/>
      <c r="B14" s="39"/>
      <c r="C14" s="44"/>
      <c r="D14" s="39"/>
      <c r="E14" s="43"/>
      <c r="F14" s="39"/>
      <c r="G14" s="39"/>
      <c r="H14" s="45"/>
      <c r="I14" s="39"/>
    </row>
    <row r="15" spans="1:9">
      <c r="A15" s="39"/>
      <c r="B15" s="39"/>
      <c r="C15" s="44"/>
      <c r="D15" s="39"/>
      <c r="E15" s="43"/>
      <c r="F15" s="39"/>
      <c r="G15" s="39"/>
      <c r="H15" s="45"/>
      <c r="I15" s="39"/>
    </row>
    <row r="16" spans="1:9">
      <c r="A16" s="39"/>
      <c r="B16" s="39"/>
      <c r="C16" s="44"/>
      <c r="D16" s="39"/>
      <c r="E16" s="43"/>
      <c r="F16" s="39"/>
      <c r="G16" s="39"/>
      <c r="H16" s="45"/>
      <c r="I16" s="39"/>
    </row>
    <row r="17" spans="9:9">
      <c r="I17" s="39"/>
    </row>
    <row r="18" spans="9:9">
      <c r="I18" s="39"/>
    </row>
    <row r="19" spans="9:9">
      <c r="I19" s="39"/>
    </row>
    <row r="20" spans="9:9">
      <c r="I20" s="39"/>
    </row>
    <row r="21" spans="9:9">
      <c r="I21" s="39"/>
    </row>
    <row r="22" spans="9:9">
      <c r="I22" s="39"/>
    </row>
    <row r="23" spans="9:9">
      <c r="I23" s="39"/>
    </row>
    <row r="24" spans="9:9">
      <c r="I24" s="39"/>
    </row>
    <row r="25" spans="9:9">
      <c r="I25" s="39"/>
    </row>
    <row r="26" spans="9:9">
      <c r="I26" s="39"/>
    </row>
    <row r="27" spans="9:9">
      <c r="I27" s="39"/>
    </row>
    <row r="28" spans="9:9">
      <c r="I28" s="39"/>
    </row>
    <row r="29" spans="9:9">
      <c r="I29" s="39"/>
    </row>
    <row r="30" spans="9:9">
      <c r="I30" s="39"/>
    </row>
    <row r="31" spans="9:9">
      <c r="I31" s="39"/>
    </row>
    <row r="32" spans="9:9">
      <c r="I32" s="39"/>
    </row>
    <row r="33" spans="9:9">
      <c r="I33" s="39"/>
    </row>
    <row r="34" spans="9:9">
      <c r="I34" s="39"/>
    </row>
    <row r="35" spans="9:9">
      <c r="I35" s="39"/>
    </row>
    <row r="36" spans="9:9">
      <c r="I36" s="39"/>
    </row>
    <row r="37" spans="9:9">
      <c r="I37" s="39"/>
    </row>
    <row r="38" spans="9:9">
      <c r="I38" s="39"/>
    </row>
    <row r="39" spans="9:9">
      <c r="I39" s="39"/>
    </row>
    <row r="40" spans="9:9">
      <c r="I40" s="39"/>
    </row>
    <row r="41" spans="9:9">
      <c r="I41" s="39"/>
    </row>
    <row r="42" spans="9:9">
      <c r="I42" s="39"/>
    </row>
    <row r="43" spans="9:9">
      <c r="I43" s="39"/>
    </row>
    <row r="44" spans="9:9">
      <c r="I44" s="39"/>
    </row>
    <row r="45" spans="9:9">
      <c r="I45" s="39"/>
    </row>
    <row r="46" spans="9:9">
      <c r="I46" s="39"/>
    </row>
    <row r="47" spans="9:9">
      <c r="I47" s="39"/>
    </row>
    <row r="48" spans="9:9">
      <c r="I48" s="39"/>
    </row>
    <row r="49" spans="9:9">
      <c r="I49" s="39"/>
    </row>
    <row r="50" spans="9:9">
      <c r="I50" s="39"/>
    </row>
    <row r="51" spans="9:9">
      <c r="I51" s="39"/>
    </row>
    <row r="52" spans="9:9">
      <c r="I52" s="39"/>
    </row>
    <row r="53" spans="9:9">
      <c r="I53" s="39"/>
    </row>
    <row r="54" spans="9:9">
      <c r="I54" s="39"/>
    </row>
    <row r="55" spans="9:9">
      <c r="I55" s="39"/>
    </row>
    <row r="56" spans="9:9">
      <c r="I56" s="39"/>
    </row>
    <row r="57" spans="9:9">
      <c r="I57" s="39"/>
    </row>
    <row r="58" spans="9:9">
      <c r="I58" s="39"/>
    </row>
    <row r="59" spans="9:9">
      <c r="I59" s="39"/>
    </row>
    <row r="60" spans="9:9">
      <c r="I60" s="39"/>
    </row>
    <row r="61" spans="9:9">
      <c r="I61" s="39"/>
    </row>
    <row r="62" spans="9:9">
      <c r="I62" s="39"/>
    </row>
    <row r="63" spans="9:9">
      <c r="I63" s="39"/>
    </row>
    <row r="64" spans="9:9">
      <c r="I64" s="39"/>
    </row>
    <row r="65" spans="9:9">
      <c r="I65" s="39"/>
    </row>
    <row r="66" spans="9:9">
      <c r="I66" s="39"/>
    </row>
    <row r="67" spans="9:9">
      <c r="I67" s="39"/>
    </row>
    <row r="68" spans="9:9">
      <c r="I68" s="39"/>
    </row>
    <row r="69" spans="9:9">
      <c r="I69" s="39"/>
    </row>
    <row r="70" spans="9:9">
      <c r="I70" s="39"/>
    </row>
    <row r="71" spans="9:9">
      <c r="I71" s="39"/>
    </row>
    <row r="72" spans="9:9">
      <c r="I72" s="39"/>
    </row>
    <row r="73" spans="9:9">
      <c r="I73" s="39"/>
    </row>
    <row r="74" spans="9:9">
      <c r="I74" s="39"/>
    </row>
    <row r="75" spans="9:9">
      <c r="I75" s="39"/>
    </row>
    <row r="76" spans="9:9">
      <c r="I76" s="39"/>
    </row>
    <row r="77" spans="9:9">
      <c r="I77" s="39"/>
    </row>
    <row r="78" spans="9:9">
      <c r="I78" s="39"/>
    </row>
    <row r="79" spans="9:9">
      <c r="I79" s="39"/>
    </row>
    <row r="80" spans="9:9">
      <c r="I80" s="39"/>
    </row>
    <row r="81" spans="9:9">
      <c r="I81" s="39"/>
    </row>
    <row r="82" spans="9:9">
      <c r="I82" s="39"/>
    </row>
    <row r="83" spans="9:9">
      <c r="I83" s="39"/>
    </row>
    <row r="84" spans="9:9">
      <c r="I84" s="39"/>
    </row>
    <row r="85" spans="9:9">
      <c r="I85" s="39"/>
    </row>
    <row r="86" spans="9:9">
      <c r="I86" s="39"/>
    </row>
    <row r="87" spans="9:9">
      <c r="I87" s="39"/>
    </row>
    <row r="88" spans="9:9">
      <c r="I88" s="39"/>
    </row>
    <row r="89" spans="9:9">
      <c r="I89" s="39"/>
    </row>
    <row r="90" spans="9:9">
      <c r="I90" s="39"/>
    </row>
    <row r="91" spans="9:9">
      <c r="I91" s="39"/>
    </row>
    <row r="92" spans="9:9">
      <c r="I92" s="39"/>
    </row>
    <row r="93" spans="9:9">
      <c r="I93" s="39"/>
    </row>
    <row r="94" spans="9:9">
      <c r="I94" s="39"/>
    </row>
    <row r="95" spans="9:9">
      <c r="I95" s="39"/>
    </row>
    <row r="96" spans="9:9">
      <c r="I96" s="39"/>
    </row>
    <row r="97" spans="9:9">
      <c r="I97" s="39"/>
    </row>
    <row r="98" spans="9:9">
      <c r="I98" s="39"/>
    </row>
    <row r="99" spans="9:9">
      <c r="I99" s="39"/>
    </row>
    <row r="100" spans="9:9">
      <c r="I100" s="39"/>
    </row>
    <row r="101" spans="9:9">
      <c r="I101" s="39"/>
    </row>
    <row r="102" spans="9:9">
      <c r="I102" s="39"/>
    </row>
    <row r="103" spans="9:9">
      <c r="I103" s="39"/>
    </row>
    <row r="104" spans="9:9">
      <c r="I104" s="39"/>
    </row>
    <row r="105" spans="9:9">
      <c r="I105" s="39"/>
    </row>
    <row r="106" spans="9:9">
      <c r="I106" s="39"/>
    </row>
    <row r="107" spans="9:9">
      <c r="I107" s="39"/>
    </row>
    <row r="108" spans="9:9">
      <c r="I108" s="39"/>
    </row>
    <row r="109" spans="9:9">
      <c r="I109" s="39"/>
    </row>
    <row r="110" spans="9:9">
      <c r="I110" s="39"/>
    </row>
    <row r="111" spans="9:9">
      <c r="I111" s="39"/>
    </row>
    <row r="112" spans="9:9">
      <c r="I112" s="39"/>
    </row>
    <row r="113" spans="9:9">
      <c r="I113" s="39"/>
    </row>
    <row r="114" spans="9:9">
      <c r="I114" s="39"/>
    </row>
    <row r="115" spans="9:9">
      <c r="I115" s="39"/>
    </row>
    <row r="116" spans="9:9">
      <c r="I116" s="39"/>
    </row>
    <row r="117" spans="9:9">
      <c r="I117" s="39"/>
    </row>
    <row r="118" spans="9:9">
      <c r="I118" s="39"/>
    </row>
    <row r="119" spans="9:9">
      <c r="I119" s="39"/>
    </row>
    <row r="120" spans="9:9">
      <c r="I120" s="39"/>
    </row>
    <row r="121" spans="9:9">
      <c r="I121" s="39"/>
    </row>
    <row r="122" spans="9:9">
      <c r="I122" s="39"/>
    </row>
    <row r="123" spans="9:9">
      <c r="I123" s="39"/>
    </row>
    <row r="124" spans="9:9">
      <c r="I124" s="39"/>
    </row>
    <row r="125" spans="9:9">
      <c r="I125" s="39"/>
    </row>
    <row r="126" spans="9:9">
      <c r="I126" s="39"/>
    </row>
    <row r="127" spans="9:9">
      <c r="I127" s="39"/>
    </row>
    <row r="128" spans="9:9">
      <c r="I128" s="39"/>
    </row>
    <row r="129" spans="9:9">
      <c r="I129" s="39"/>
    </row>
    <row r="130" spans="9:9">
      <c r="I130" s="39"/>
    </row>
    <row r="131" spans="9:9">
      <c r="I131" s="39"/>
    </row>
    <row r="132" spans="9:9">
      <c r="I132" s="39"/>
    </row>
    <row r="133" spans="9:9">
      <c r="I133" s="39"/>
    </row>
    <row r="134" spans="9:9">
      <c r="I134" s="39"/>
    </row>
    <row r="135" spans="9:9">
      <c r="I135" s="39"/>
    </row>
    <row r="136" spans="9:9">
      <c r="I136" s="39"/>
    </row>
    <row r="137" spans="9:9">
      <c r="I137" s="39"/>
    </row>
    <row r="138" spans="9:9">
      <c r="I138" s="39"/>
    </row>
    <row r="139" spans="9:9">
      <c r="I139" s="39"/>
    </row>
    <row r="140" spans="9:9">
      <c r="I140" s="39"/>
    </row>
    <row r="141" spans="9:9">
      <c r="I141" s="39"/>
    </row>
    <row r="142" spans="9:9">
      <c r="I142" s="39"/>
    </row>
    <row r="143" spans="9:9">
      <c r="I143" s="39"/>
    </row>
    <row r="144" spans="9:9">
      <c r="I144" s="39"/>
    </row>
    <row r="145" spans="9:9">
      <c r="I145" s="39"/>
    </row>
    <row r="146" spans="9:9">
      <c r="I146" s="39"/>
    </row>
    <row r="147" spans="9:9">
      <c r="I147" s="39"/>
    </row>
    <row r="148" spans="9:9">
      <c r="I148" s="39"/>
    </row>
    <row r="149" spans="9:9">
      <c r="I149" s="39"/>
    </row>
    <row r="150" spans="9:9">
      <c r="I150" s="39"/>
    </row>
    <row r="151" spans="9:9">
      <c r="I151" s="39"/>
    </row>
    <row r="152" spans="9:9">
      <c r="I152" s="39"/>
    </row>
    <row r="153" spans="9:9">
      <c r="I153" s="39"/>
    </row>
    <row r="154" spans="9:9">
      <c r="I154" s="39"/>
    </row>
    <row r="155" spans="9:9">
      <c r="I155" s="39"/>
    </row>
    <row r="156" spans="9:9">
      <c r="I156" s="39"/>
    </row>
    <row r="157" spans="9:9">
      <c r="I157" s="39"/>
    </row>
    <row r="158" spans="9:9">
      <c r="I158" s="39"/>
    </row>
    <row r="159" spans="9:9">
      <c r="I159" s="39"/>
    </row>
    <row r="160" spans="9:9">
      <c r="I160" s="39"/>
    </row>
    <row r="161" spans="9:9">
      <c r="I161" s="39"/>
    </row>
    <row r="162" spans="9:9">
      <c r="I162" s="39"/>
    </row>
    <row r="163" spans="9:9">
      <c r="I163" s="39"/>
    </row>
    <row r="164" spans="9:9">
      <c r="I164" s="39"/>
    </row>
    <row r="165" spans="9:9">
      <c r="I165" s="39"/>
    </row>
    <row r="166" spans="9:9">
      <c r="I166" s="39"/>
    </row>
    <row r="167" spans="9:9">
      <c r="I167" s="39"/>
    </row>
    <row r="168" spans="9:9">
      <c r="I168" s="39"/>
    </row>
    <row r="169" spans="9:9">
      <c r="I169" s="39"/>
    </row>
    <row r="170" spans="9:9">
      <c r="I170" s="39"/>
    </row>
    <row r="171" spans="9:9">
      <c r="I171" s="39"/>
    </row>
    <row r="172" spans="9:9">
      <c r="I172" s="39"/>
    </row>
    <row r="173" spans="9:9">
      <c r="I173" s="39"/>
    </row>
    <row r="174" spans="9:9">
      <c r="I174" s="39"/>
    </row>
    <row r="175" spans="9:9">
      <c r="I175" s="39"/>
    </row>
    <row r="176" spans="9:9">
      <c r="I176" s="39"/>
    </row>
    <row r="177" spans="9:9">
      <c r="I177" s="39"/>
    </row>
    <row r="178" spans="9:9">
      <c r="I178" s="39"/>
    </row>
    <row r="179" spans="9:9">
      <c r="I179" s="39"/>
    </row>
    <row r="180" spans="9:9">
      <c r="I180" s="39"/>
    </row>
    <row r="181" spans="9:9">
      <c r="I181" s="39"/>
    </row>
    <row r="182" spans="9:9">
      <c r="I182" s="39"/>
    </row>
    <row r="183" spans="9:9">
      <c r="I183" s="39"/>
    </row>
    <row r="184" spans="9:9">
      <c r="I184" s="39"/>
    </row>
    <row r="185" spans="9:9">
      <c r="I185" s="39"/>
    </row>
    <row r="186" spans="9:9">
      <c r="I186" s="39"/>
    </row>
    <row r="187" spans="9:9">
      <c r="I187" s="39"/>
    </row>
    <row r="188" spans="9:9">
      <c r="I188" s="39"/>
    </row>
    <row r="189" spans="9:9">
      <c r="I189" s="39"/>
    </row>
    <row r="190" spans="9:9">
      <c r="I190" s="39"/>
    </row>
    <row r="191" spans="9:9">
      <c r="I191" s="39"/>
    </row>
    <row r="192" spans="9:9">
      <c r="I192" s="39"/>
    </row>
    <row r="193" spans="9:9">
      <c r="I193" s="39"/>
    </row>
    <row r="194" spans="9:9">
      <c r="I194" s="39"/>
    </row>
    <row r="195" spans="9:9">
      <c r="I195" s="39"/>
    </row>
    <row r="196" spans="9:9">
      <c r="I196" s="39"/>
    </row>
    <row r="197" spans="9:9">
      <c r="I197" s="39"/>
    </row>
    <row r="198" spans="9:9">
      <c r="I198" s="39"/>
    </row>
    <row r="199" spans="9:9">
      <c r="I199" s="39"/>
    </row>
    <row r="200" spans="9:9">
      <c r="I200" s="39"/>
    </row>
    <row r="201" spans="9:9">
      <c r="I201" s="39"/>
    </row>
    <row r="202" spans="9:9">
      <c r="I202" s="39"/>
    </row>
    <row r="203" spans="9:9">
      <c r="I203" s="39"/>
    </row>
    <row r="204" spans="9:9">
      <c r="I204" s="39"/>
    </row>
    <row r="205" spans="9:9">
      <c r="I205" s="39"/>
    </row>
    <row r="206" spans="9:9">
      <c r="I206" s="39"/>
    </row>
    <row r="207" spans="9:9">
      <c r="I207" s="39"/>
    </row>
    <row r="208" spans="9:9">
      <c r="I208" s="39"/>
    </row>
    <row r="209" spans="9:9">
      <c r="I209" s="39"/>
    </row>
    <row r="210" spans="9:9">
      <c r="I210" s="39"/>
    </row>
    <row r="211" spans="9:9">
      <c r="I211" s="39"/>
    </row>
    <row r="212" spans="9:9">
      <c r="I212" s="39"/>
    </row>
    <row r="213" spans="9:9">
      <c r="I213" s="39"/>
    </row>
    <row r="214" spans="9:9">
      <c r="I214" s="39"/>
    </row>
    <row r="215" spans="9:9">
      <c r="I215" s="39"/>
    </row>
    <row r="216" spans="9:9">
      <c r="I216" s="39"/>
    </row>
    <row r="217" spans="9:9">
      <c r="I217" s="39"/>
    </row>
    <row r="218" spans="9:9">
      <c r="I218" s="39"/>
    </row>
    <row r="219" spans="9:9">
      <c r="I219" s="39"/>
    </row>
    <row r="220" spans="9:9">
      <c r="I220" s="39"/>
    </row>
    <row r="221" spans="9:9">
      <c r="I221" s="39"/>
    </row>
    <row r="222" spans="9:9">
      <c r="I222" s="39"/>
    </row>
    <row r="223" spans="9:9">
      <c r="I223" s="39"/>
    </row>
    <row r="224" spans="9:9">
      <c r="I224" s="39"/>
    </row>
    <row r="225" spans="9:9">
      <c r="I225" s="39"/>
    </row>
    <row r="226" spans="9:9">
      <c r="I226" s="39"/>
    </row>
    <row r="227" spans="9:9">
      <c r="I227" s="39"/>
    </row>
    <row r="228" spans="9:9">
      <c r="I228" s="39"/>
    </row>
    <row r="229" spans="9:9">
      <c r="I229" s="39"/>
    </row>
    <row r="230" spans="9:9">
      <c r="I230" s="39"/>
    </row>
    <row r="231" spans="9:9">
      <c r="I231" s="39"/>
    </row>
    <row r="232" spans="9:9">
      <c r="I232" s="39"/>
    </row>
    <row r="233" spans="9:9">
      <c r="I233" s="39"/>
    </row>
    <row r="234" spans="9:9">
      <c r="I234" s="39"/>
    </row>
    <row r="235" spans="9:9">
      <c r="I235" s="39"/>
    </row>
    <row r="236" spans="9:9">
      <c r="I236" s="39"/>
    </row>
    <row r="237" spans="9:9">
      <c r="I237" s="39"/>
    </row>
    <row r="238" spans="9:9">
      <c r="I238" s="39"/>
    </row>
    <row r="239" spans="9:9">
      <c r="I239" s="39"/>
    </row>
    <row r="240" spans="9:9">
      <c r="I240" s="39"/>
    </row>
    <row r="241" spans="9:9">
      <c r="I241" s="39"/>
    </row>
    <row r="242" spans="9:9">
      <c r="I242" s="39"/>
    </row>
    <row r="243" spans="9:9">
      <c r="I243" s="39"/>
    </row>
    <row r="244" spans="9:9">
      <c r="I244" s="39"/>
    </row>
    <row r="245" spans="9:9">
      <c r="I245" s="39"/>
    </row>
    <row r="246" spans="9:9">
      <c r="I246" s="39"/>
    </row>
    <row r="247" spans="9:9">
      <c r="I247" s="39"/>
    </row>
    <row r="248" spans="9:9">
      <c r="I248" s="39"/>
    </row>
    <row r="249" spans="9:9">
      <c r="I249" s="39"/>
    </row>
    <row r="250" spans="9:9">
      <c r="I250" s="39"/>
    </row>
    <row r="251" spans="9:9">
      <c r="I251" s="39"/>
    </row>
    <row r="252" spans="9:9">
      <c r="I252" s="39"/>
    </row>
    <row r="253" spans="9:9">
      <c r="I253" s="39"/>
    </row>
    <row r="254" spans="9:9">
      <c r="I254" s="39"/>
    </row>
    <row r="255" spans="9:9">
      <c r="I255" s="39"/>
    </row>
    <row r="256" spans="9:9">
      <c r="I256" s="39"/>
    </row>
    <row r="257" spans="9:9">
      <c r="I257" s="39"/>
    </row>
    <row r="258" spans="9:9">
      <c r="I258" s="39"/>
    </row>
    <row r="259" spans="9:9">
      <c r="I259" s="39"/>
    </row>
    <row r="260" spans="9:9">
      <c r="I260" s="39"/>
    </row>
    <row r="261" spans="9:9">
      <c r="I261" s="39"/>
    </row>
    <row r="262" spans="9:9">
      <c r="I262" s="39"/>
    </row>
    <row r="263" spans="9:9">
      <c r="I263" s="39"/>
    </row>
    <row r="264" spans="9:9">
      <c r="I264" s="39"/>
    </row>
    <row r="265" spans="9:9">
      <c r="I265" s="39"/>
    </row>
    <row r="266" spans="9:9">
      <c r="I266" s="39"/>
    </row>
    <row r="267" spans="9:9">
      <c r="I267" s="39"/>
    </row>
    <row r="268" spans="9:9">
      <c r="I268" s="39"/>
    </row>
    <row r="269" spans="9:9">
      <c r="I269" s="39"/>
    </row>
    <row r="270" spans="9:9">
      <c r="I270" s="39"/>
    </row>
    <row r="271" spans="9:9">
      <c r="I271" s="39"/>
    </row>
    <row r="272" spans="9:9">
      <c r="I272" s="39"/>
    </row>
    <row r="273" spans="9:9">
      <c r="I273" s="39"/>
    </row>
    <row r="274" spans="9:9">
      <c r="I274" s="39"/>
    </row>
    <row r="275" spans="9:9">
      <c r="I275" s="39"/>
    </row>
    <row r="276" spans="9:9">
      <c r="I276" s="39"/>
    </row>
    <row r="277" spans="9:9">
      <c r="I277" s="39"/>
    </row>
    <row r="278" spans="9:9">
      <c r="I278" s="39"/>
    </row>
    <row r="279" spans="9:9">
      <c r="I279" s="39"/>
    </row>
    <row r="280" spans="9:9">
      <c r="I280" s="39"/>
    </row>
    <row r="281" spans="9:9">
      <c r="I281" s="39"/>
    </row>
    <row r="282" spans="9:9">
      <c r="I282" s="39"/>
    </row>
    <row r="283" spans="9:9">
      <c r="I283" s="39"/>
    </row>
    <row r="284" spans="9:9">
      <c r="I284" s="39"/>
    </row>
    <row r="285" spans="9:9">
      <c r="I285" s="39"/>
    </row>
    <row r="286" spans="9:9">
      <c r="I286" s="39"/>
    </row>
    <row r="287" spans="9:9">
      <c r="I287" s="39"/>
    </row>
    <row r="288" spans="9:9">
      <c r="I288" s="39"/>
    </row>
    <row r="289" spans="9:9">
      <c r="I289" s="39"/>
    </row>
    <row r="290" spans="9:9">
      <c r="I290" s="39"/>
    </row>
    <row r="291" spans="9:9">
      <c r="I291" s="39"/>
    </row>
    <row r="292" spans="9:9">
      <c r="I292" s="39"/>
    </row>
    <row r="293" spans="9:9">
      <c r="I293" s="39"/>
    </row>
    <row r="294" spans="9:9">
      <c r="I294" s="39"/>
    </row>
    <row r="295" spans="9:9">
      <c r="I295" s="39"/>
    </row>
    <row r="296" spans="9:9">
      <c r="I296" s="39"/>
    </row>
    <row r="297" spans="9:9">
      <c r="I297" s="39"/>
    </row>
    <row r="298" spans="9:9">
      <c r="I298" s="39"/>
    </row>
    <row r="299" spans="9:9">
      <c r="I299" s="39"/>
    </row>
    <row r="300" spans="9:9">
      <c r="I300" s="39"/>
    </row>
    <row r="301" spans="9:9">
      <c r="I301" s="39"/>
    </row>
    <row r="302" spans="9:9">
      <c r="I302" s="39"/>
    </row>
    <row r="303" spans="9:9">
      <c r="I303" s="39"/>
    </row>
    <row r="304" spans="9:9">
      <c r="I304" s="39"/>
    </row>
    <row r="305" spans="9:9">
      <c r="I305" s="39"/>
    </row>
    <row r="306" spans="9:9">
      <c r="I306" s="39"/>
    </row>
    <row r="307" spans="9:9">
      <c r="I307" s="39"/>
    </row>
    <row r="308" spans="9:9">
      <c r="I308" s="39"/>
    </row>
    <row r="309" spans="9:9">
      <c r="I309" s="39"/>
    </row>
    <row r="310" spans="9:9">
      <c r="I310" s="39"/>
    </row>
    <row r="311" spans="9:9">
      <c r="I311" s="39"/>
    </row>
    <row r="312" spans="9:9">
      <c r="I312" s="39"/>
    </row>
    <row r="313" spans="9:9">
      <c r="I313" s="39"/>
    </row>
    <row r="314" spans="9:9">
      <c r="I314" s="39"/>
    </row>
    <row r="315" spans="9:9">
      <c r="I315" s="39"/>
    </row>
    <row r="316" spans="9:9">
      <c r="I316" s="39"/>
    </row>
    <row r="317" spans="9:9">
      <c r="I317" s="39"/>
    </row>
    <row r="318" spans="9:9">
      <c r="I318" s="39"/>
    </row>
    <row r="319" spans="9:9">
      <c r="I319" s="39"/>
    </row>
    <row r="320" spans="9:9">
      <c r="I320" s="39"/>
    </row>
    <row r="321" spans="9:9">
      <c r="I321" s="39"/>
    </row>
    <row r="322" spans="9:9">
      <c r="I322" s="39"/>
    </row>
    <row r="323" spans="9:9">
      <c r="I323" s="39"/>
    </row>
    <row r="324" spans="9:9">
      <c r="I324" s="39"/>
    </row>
    <row r="325" spans="9:9">
      <c r="I325" s="39"/>
    </row>
    <row r="326" spans="9:9">
      <c r="I326" s="39"/>
    </row>
    <row r="327" spans="9:9">
      <c r="I327" s="39"/>
    </row>
    <row r="328" spans="9:9">
      <c r="I328" s="39"/>
    </row>
    <row r="329" spans="9:9">
      <c r="I329" s="39"/>
    </row>
    <row r="330" spans="9:9">
      <c r="I330" s="39"/>
    </row>
    <row r="331" spans="9:9">
      <c r="I331" s="39"/>
    </row>
    <row r="332" spans="9:9">
      <c r="I332" s="39"/>
    </row>
    <row r="333" spans="9:9">
      <c r="I333" s="39"/>
    </row>
    <row r="334" spans="9:9">
      <c r="I334" s="39"/>
    </row>
    <row r="335" spans="9:9">
      <c r="I335" s="39"/>
    </row>
    <row r="336" spans="9:9">
      <c r="I336" s="39"/>
    </row>
    <row r="337" spans="9:9">
      <c r="I337" s="39"/>
    </row>
    <row r="338" spans="9:9">
      <c r="I338" s="39"/>
    </row>
    <row r="339" spans="9:9">
      <c r="I339" s="39"/>
    </row>
    <row r="340" spans="9:9">
      <c r="I340" s="39"/>
    </row>
    <row r="341" spans="9:9">
      <c r="I341" s="39"/>
    </row>
    <row r="342" spans="9:9">
      <c r="I342" s="39"/>
    </row>
    <row r="343" spans="9:9">
      <c r="I343" s="39"/>
    </row>
    <row r="344" spans="9:9">
      <c r="I344" s="39"/>
    </row>
    <row r="345" spans="9:9">
      <c r="I345" s="39"/>
    </row>
    <row r="346" spans="9:9">
      <c r="I346" s="39"/>
    </row>
    <row r="347" spans="9:9">
      <c r="I347" s="39"/>
    </row>
    <row r="348" spans="9:9">
      <c r="I348" s="39"/>
    </row>
    <row r="349" spans="9:9">
      <c r="I349" s="39"/>
    </row>
    <row r="350" spans="9:9">
      <c r="I350" s="39"/>
    </row>
    <row r="351" spans="9:9">
      <c r="I351" s="39"/>
    </row>
    <row r="352" spans="9:9">
      <c r="I352" s="39"/>
    </row>
    <row r="353" spans="9:9">
      <c r="I353" s="39"/>
    </row>
    <row r="354" spans="9:9">
      <c r="I354" s="39"/>
    </row>
    <row r="355" spans="9:9">
      <c r="I355" s="39"/>
    </row>
    <row r="356" spans="9:9">
      <c r="I356" s="39"/>
    </row>
    <row r="357" spans="9:9">
      <c r="I357" s="39"/>
    </row>
    <row r="358" spans="9:9">
      <c r="I358" s="39"/>
    </row>
    <row r="359" spans="9:9">
      <c r="I359" s="39"/>
    </row>
    <row r="360" spans="9:9">
      <c r="I360" s="39"/>
    </row>
    <row r="361" spans="9:9">
      <c r="I361" s="39"/>
    </row>
    <row r="362" spans="9:9">
      <c r="I362" s="39"/>
    </row>
    <row r="363" spans="9:9">
      <c r="I363" s="39"/>
    </row>
    <row r="364" spans="9:9">
      <c r="I364" s="39"/>
    </row>
    <row r="365" spans="9:9">
      <c r="I365" s="39"/>
    </row>
    <row r="366" spans="9:9">
      <c r="I366" s="39"/>
    </row>
    <row r="367" spans="9:9">
      <c r="I367" s="39"/>
    </row>
    <row r="368" spans="9:9">
      <c r="I368" s="39"/>
    </row>
    <row r="369" spans="9:9">
      <c r="I369" s="39"/>
    </row>
    <row r="370" spans="9:9">
      <c r="I370" s="39"/>
    </row>
    <row r="371" spans="9:9">
      <c r="I371" s="39"/>
    </row>
    <row r="372" spans="9:9">
      <c r="I372" s="39"/>
    </row>
    <row r="373" spans="9:9">
      <c r="I373" s="39"/>
    </row>
    <row r="374" spans="9:9">
      <c r="I374" s="39"/>
    </row>
    <row r="375" spans="9:9">
      <c r="I375" s="39"/>
    </row>
    <row r="376" spans="9:9">
      <c r="I376" s="39"/>
    </row>
    <row r="377" spans="9:9">
      <c r="I377" s="39"/>
    </row>
    <row r="378" spans="9:9">
      <c r="I378" s="39"/>
    </row>
    <row r="379" spans="9:9">
      <c r="I379" s="39"/>
    </row>
    <row r="380" spans="9:9">
      <c r="I380" s="39"/>
    </row>
    <row r="381" spans="9:9">
      <c r="I381" s="39"/>
    </row>
    <row r="382" spans="9:9">
      <c r="I382" s="39"/>
    </row>
    <row r="383" spans="9:9">
      <c r="I383" s="39"/>
    </row>
    <row r="384" spans="9:9">
      <c r="I384" s="39"/>
    </row>
    <row r="385" spans="9:9">
      <c r="I385" s="39"/>
    </row>
    <row r="386" spans="9:9">
      <c r="I386" s="39"/>
    </row>
    <row r="387" spans="9:9">
      <c r="I387" s="39"/>
    </row>
    <row r="388" spans="9:9">
      <c r="I388" s="39"/>
    </row>
    <row r="389" spans="9:9">
      <c r="I389" s="39"/>
    </row>
    <row r="390" spans="9:9">
      <c r="I390" s="39"/>
    </row>
    <row r="391" spans="9:9">
      <c r="I391" s="39"/>
    </row>
    <row r="392" spans="9:9">
      <c r="I392" s="39"/>
    </row>
    <row r="393" spans="9:9">
      <c r="I393" s="39"/>
    </row>
    <row r="394" spans="9:9">
      <c r="I394" s="39"/>
    </row>
    <row r="395" spans="9:9">
      <c r="I395" s="39"/>
    </row>
    <row r="396" spans="9:9">
      <c r="I396" s="39"/>
    </row>
    <row r="397" spans="9:9">
      <c r="I397" s="39"/>
    </row>
    <row r="398" spans="9:9">
      <c r="I398" s="39"/>
    </row>
    <row r="399" spans="9:9">
      <c r="I399" s="39"/>
    </row>
    <row r="400" spans="9:9">
      <c r="I400" s="39"/>
    </row>
    <row r="401" spans="9:9">
      <c r="I401" s="39"/>
    </row>
    <row r="402" spans="9:9">
      <c r="I402" s="39"/>
    </row>
    <row r="403" spans="9:9">
      <c r="I403" s="39"/>
    </row>
    <row r="404" spans="9:9">
      <c r="I404" s="39"/>
    </row>
    <row r="405" spans="9:9">
      <c r="I405" s="39"/>
    </row>
    <row r="406" spans="9:9">
      <c r="I406" s="39"/>
    </row>
    <row r="407" spans="9:9">
      <c r="I407" s="39"/>
    </row>
    <row r="408" spans="9:9">
      <c r="I408" s="39"/>
    </row>
    <row r="409" spans="9:9">
      <c r="I409" s="39"/>
    </row>
    <row r="410" spans="9:9">
      <c r="I410" s="39"/>
    </row>
    <row r="411" spans="9:9">
      <c r="I411" s="39"/>
    </row>
    <row r="412" spans="9:9">
      <c r="I412" s="39"/>
    </row>
    <row r="413" spans="9:9">
      <c r="I413" s="39"/>
    </row>
    <row r="414" spans="9:9">
      <c r="I414" s="39"/>
    </row>
    <row r="415" spans="9:9">
      <c r="I415" s="39"/>
    </row>
    <row r="416" spans="9:9">
      <c r="I416" s="39"/>
    </row>
    <row r="417" spans="9:9">
      <c r="I417" s="39"/>
    </row>
    <row r="418" spans="9:9">
      <c r="I418" s="39"/>
    </row>
    <row r="419" spans="9:9">
      <c r="I419" s="39"/>
    </row>
    <row r="420" spans="9:9">
      <c r="I420" s="39"/>
    </row>
    <row r="421" spans="9:9">
      <c r="I421" s="39"/>
    </row>
    <row r="422" spans="9:9">
      <c r="I422" s="39"/>
    </row>
    <row r="423" spans="9:9">
      <c r="I423" s="39"/>
    </row>
    <row r="424" spans="9:9">
      <c r="I424" s="39"/>
    </row>
    <row r="425" spans="9:9">
      <c r="I425" s="39"/>
    </row>
    <row r="426" spans="9:9">
      <c r="I426" s="39"/>
    </row>
    <row r="427" spans="9:9">
      <c r="I427" s="39"/>
    </row>
    <row r="428" spans="9:9">
      <c r="I428" s="39"/>
    </row>
    <row r="429" spans="9:9">
      <c r="I429" s="39"/>
    </row>
    <row r="430" spans="9:9">
      <c r="I430" s="39"/>
    </row>
    <row r="431" spans="9:9">
      <c r="I431" s="39"/>
    </row>
    <row r="432" spans="9:9">
      <c r="I432" s="39"/>
    </row>
    <row r="433" spans="9:9">
      <c r="I433" s="39"/>
    </row>
    <row r="434" spans="9:9">
      <c r="I434" s="39"/>
    </row>
    <row r="435" spans="9:9">
      <c r="I435" s="39"/>
    </row>
    <row r="436" spans="9:9">
      <c r="I436" s="39"/>
    </row>
    <row r="437" spans="9:9">
      <c r="I437" s="39"/>
    </row>
    <row r="438" spans="9:9">
      <c r="I438" s="39"/>
    </row>
    <row r="439" spans="9:9">
      <c r="I439" s="39"/>
    </row>
    <row r="440" spans="9:9">
      <c r="I440" s="39"/>
    </row>
    <row r="441" spans="9:9">
      <c r="I441" s="39"/>
    </row>
    <row r="442" spans="9:9">
      <c r="I442" s="39"/>
    </row>
    <row r="443" spans="9:9">
      <c r="I443" s="39"/>
    </row>
    <row r="444" spans="9:9">
      <c r="I444" s="39"/>
    </row>
    <row r="445" spans="9:9">
      <c r="I445" s="39"/>
    </row>
    <row r="446" spans="9:9">
      <c r="I446" s="39"/>
    </row>
    <row r="447" spans="9:9">
      <c r="I447" s="39"/>
    </row>
    <row r="448" spans="9:9">
      <c r="I448" s="39"/>
    </row>
    <row r="449" spans="9:9">
      <c r="I449" s="39"/>
    </row>
    <row r="450" spans="9:9">
      <c r="I450" s="39"/>
    </row>
    <row r="451" spans="9:9">
      <c r="I451" s="39"/>
    </row>
    <row r="452" spans="9:9">
      <c r="I452" s="39"/>
    </row>
    <row r="453" spans="9:9">
      <c r="I453" s="39"/>
    </row>
    <row r="454" spans="9:9">
      <c r="I454" s="39"/>
    </row>
    <row r="455" spans="9:9">
      <c r="I455" s="39"/>
    </row>
    <row r="456" spans="9:9">
      <c r="I456" s="39"/>
    </row>
    <row r="457" spans="9:9">
      <c r="I457" s="39"/>
    </row>
    <row r="458" spans="9:9">
      <c r="I458" s="39"/>
    </row>
    <row r="459" spans="9:9">
      <c r="I459" s="39"/>
    </row>
    <row r="460" spans="9:9">
      <c r="I460" s="39"/>
    </row>
    <row r="461" spans="9:9">
      <c r="I461" s="39"/>
    </row>
    <row r="462" spans="9:9">
      <c r="I462" s="39"/>
    </row>
    <row r="463" spans="9:9">
      <c r="I463" s="39"/>
    </row>
    <row r="464" spans="9:9">
      <c r="I464" s="39"/>
    </row>
    <row r="465" spans="9:9">
      <c r="I465" s="39"/>
    </row>
    <row r="466" spans="9:9">
      <c r="I466" s="39"/>
    </row>
    <row r="467" spans="9:9">
      <c r="I467" s="39"/>
    </row>
    <row r="468" spans="9:9">
      <c r="I468" s="39"/>
    </row>
    <row r="469" spans="9:9">
      <c r="I469" s="39"/>
    </row>
    <row r="470" spans="9:9">
      <c r="I470" s="39"/>
    </row>
    <row r="471" spans="9:9">
      <c r="I471" s="39"/>
    </row>
    <row r="472" spans="9:9">
      <c r="I472" s="39"/>
    </row>
    <row r="473" spans="9:9">
      <c r="I473" s="39"/>
    </row>
    <row r="474" spans="9:9">
      <c r="I474" s="39"/>
    </row>
    <row r="475" spans="9:9">
      <c r="I475" s="39"/>
    </row>
    <row r="476" spans="9:9">
      <c r="I476" s="39"/>
    </row>
    <row r="477" spans="9:9">
      <c r="I477" s="39"/>
    </row>
    <row r="478" spans="9:9">
      <c r="I478" s="39"/>
    </row>
    <row r="479" spans="9:9">
      <c r="I479" s="39"/>
    </row>
    <row r="480" spans="9:9">
      <c r="I480" s="39"/>
    </row>
    <row r="481" spans="9:9">
      <c r="I481" s="39"/>
    </row>
    <row r="482" spans="9:9">
      <c r="I482" s="39"/>
    </row>
    <row r="483" spans="9:9">
      <c r="I483" s="39"/>
    </row>
    <row r="484" spans="9:9">
      <c r="I484" s="39"/>
    </row>
    <row r="485" spans="9:9">
      <c r="I485" s="39"/>
    </row>
    <row r="486" spans="9:9">
      <c r="I486" s="39"/>
    </row>
    <row r="487" spans="9:9">
      <c r="I487" s="39"/>
    </row>
    <row r="488" spans="9:9">
      <c r="I488" s="39"/>
    </row>
    <row r="489" spans="9:9">
      <c r="I489" s="39"/>
    </row>
    <row r="490" spans="9:9">
      <c r="I490" s="39"/>
    </row>
    <row r="491" spans="9:9">
      <c r="I491" s="39"/>
    </row>
    <row r="492" spans="9:9">
      <c r="I492" s="39"/>
    </row>
    <row r="493" spans="9:9">
      <c r="I493" s="39"/>
    </row>
    <row r="494" spans="9:9">
      <c r="I494" s="39"/>
    </row>
    <row r="495" spans="9:9">
      <c r="I495" s="39"/>
    </row>
    <row r="496" spans="9:9">
      <c r="I496" s="39"/>
    </row>
    <row r="497" spans="9:9">
      <c r="I497" s="39"/>
    </row>
    <row r="498" spans="9:9">
      <c r="I498" s="39"/>
    </row>
    <row r="499" spans="9:9">
      <c r="I499" s="39"/>
    </row>
    <row r="500" spans="9:9">
      <c r="I500" s="39"/>
    </row>
    <row r="501" spans="9:9">
      <c r="I501" s="39"/>
    </row>
    <row r="502" spans="9:9">
      <c r="I502" s="39"/>
    </row>
    <row r="503" spans="9:9">
      <c r="I503" s="39"/>
    </row>
    <row r="504" spans="9:9">
      <c r="I504" s="39"/>
    </row>
    <row r="505" spans="9:9">
      <c r="I505" s="39"/>
    </row>
    <row r="506" spans="9:9">
      <c r="I506" s="39"/>
    </row>
    <row r="507" spans="9:9">
      <c r="I507" s="39"/>
    </row>
    <row r="508" spans="9:9">
      <c r="I508" s="39"/>
    </row>
    <row r="509" spans="9:9">
      <c r="I509" s="39"/>
    </row>
    <row r="510" spans="9:9">
      <c r="I510" s="39"/>
    </row>
    <row r="511" spans="9:9">
      <c r="I511" s="39"/>
    </row>
    <row r="512" spans="9:9">
      <c r="I512" s="39"/>
    </row>
    <row r="513" spans="9:9">
      <c r="I513" s="39"/>
    </row>
    <row r="514" spans="9:9">
      <c r="I514" s="39"/>
    </row>
    <row r="515" spans="9:9">
      <c r="I515" s="39"/>
    </row>
    <row r="516" spans="9:9">
      <c r="I516" s="39"/>
    </row>
    <row r="517" spans="9:9">
      <c r="I517" s="39"/>
    </row>
    <row r="518" spans="9:9">
      <c r="I518" s="39"/>
    </row>
    <row r="519" spans="9:9">
      <c r="I519" s="39"/>
    </row>
    <row r="520" spans="9:9">
      <c r="I520" s="39"/>
    </row>
    <row r="521" spans="9:9">
      <c r="I521" s="39"/>
    </row>
    <row r="522" spans="9:9">
      <c r="I522" s="39"/>
    </row>
    <row r="523" spans="9:9">
      <c r="I523" s="39"/>
    </row>
    <row r="524" spans="9:9">
      <c r="I524" s="39"/>
    </row>
    <row r="525" spans="9:9">
      <c r="I525" s="39"/>
    </row>
    <row r="526" spans="9:9">
      <c r="I526" s="39"/>
    </row>
    <row r="527" spans="9:9">
      <c r="I527" s="39"/>
    </row>
    <row r="528" spans="9:9">
      <c r="I528" s="39"/>
    </row>
    <row r="529" spans="9:9">
      <c r="I529" s="39"/>
    </row>
    <row r="530" spans="9:9">
      <c r="I530" s="39"/>
    </row>
    <row r="531" spans="9:9">
      <c r="I531" s="39"/>
    </row>
    <row r="532" spans="9:9">
      <c r="I532" s="39"/>
    </row>
    <row r="533" spans="9:9">
      <c r="I533" s="39"/>
    </row>
    <row r="534" spans="9:9">
      <c r="I534" s="39"/>
    </row>
    <row r="535" spans="9:9">
      <c r="I535" s="39"/>
    </row>
    <row r="536" spans="9:9">
      <c r="I536" s="39"/>
    </row>
    <row r="537" spans="9:9">
      <c r="I537" s="39"/>
    </row>
    <row r="538" spans="9:9">
      <c r="I538" s="39"/>
    </row>
    <row r="539" spans="9:9">
      <c r="I539" s="39"/>
    </row>
    <row r="540" spans="9:9">
      <c r="I540" s="39"/>
    </row>
    <row r="541" spans="9:9">
      <c r="I541" s="39"/>
    </row>
    <row r="542" spans="9:9">
      <c r="I542" s="39"/>
    </row>
    <row r="543" spans="9:9">
      <c r="I543" s="39"/>
    </row>
    <row r="544" spans="9:9">
      <c r="I544" s="39"/>
    </row>
    <row r="545" spans="9:9">
      <c r="I545" s="39"/>
    </row>
    <row r="546" spans="9:9">
      <c r="I546" s="39"/>
    </row>
    <row r="547" spans="9:9">
      <c r="I547" s="39"/>
    </row>
    <row r="548" spans="9:9">
      <c r="I548" s="39"/>
    </row>
    <row r="549" spans="9:9">
      <c r="I549" s="39"/>
    </row>
    <row r="550" spans="9:9">
      <c r="I550" s="39"/>
    </row>
    <row r="551" spans="9:9">
      <c r="I551" s="39"/>
    </row>
    <row r="552" spans="9:9">
      <c r="I552" s="39"/>
    </row>
    <row r="553" spans="9:9">
      <c r="I553" s="39"/>
    </row>
    <row r="554" spans="9:9">
      <c r="I554" s="39"/>
    </row>
    <row r="555" spans="9:9">
      <c r="I555" s="39"/>
    </row>
    <row r="556" spans="9:9">
      <c r="I556" s="39"/>
    </row>
    <row r="557" spans="9:9">
      <c r="I557" s="39"/>
    </row>
    <row r="558" spans="9:9">
      <c r="I558" s="39"/>
    </row>
    <row r="559" spans="9:9">
      <c r="I559" s="39"/>
    </row>
    <row r="560" spans="9:9">
      <c r="I560" s="39"/>
    </row>
    <row r="561" spans="9:9">
      <c r="I561" s="39"/>
    </row>
    <row r="562" spans="9:9">
      <c r="I562" s="39"/>
    </row>
    <row r="563" spans="9:9">
      <c r="I563" s="39"/>
    </row>
    <row r="564" spans="9:9">
      <c r="I564" s="39"/>
    </row>
    <row r="565" spans="9:9">
      <c r="I565" s="39"/>
    </row>
    <row r="566" spans="9:9">
      <c r="I566" s="39"/>
    </row>
    <row r="567" spans="9:9">
      <c r="I567" s="39"/>
    </row>
    <row r="568" spans="9:9">
      <c r="I568" s="39"/>
    </row>
    <row r="569" spans="9:9">
      <c r="I569" s="39"/>
    </row>
    <row r="570" spans="9:9">
      <c r="I570" s="39"/>
    </row>
    <row r="571" spans="9:9">
      <c r="I571" s="39"/>
    </row>
    <row r="572" spans="9:9">
      <c r="I572" s="39"/>
    </row>
    <row r="573" spans="9:9">
      <c r="I573" s="39"/>
    </row>
    <row r="574" spans="9:9">
      <c r="I574" s="39"/>
    </row>
    <row r="575" spans="9:9">
      <c r="I575" s="39"/>
    </row>
    <row r="576" spans="9:9">
      <c r="I576" s="39"/>
    </row>
    <row r="577" spans="9:9">
      <c r="I577" s="39"/>
    </row>
    <row r="578" spans="9:9">
      <c r="I578" s="39"/>
    </row>
    <row r="579" spans="9:9">
      <c r="I579" s="39"/>
    </row>
    <row r="580" spans="9:9">
      <c r="I580" s="39"/>
    </row>
    <row r="581" spans="9:9">
      <c r="I581" s="39"/>
    </row>
    <row r="582" spans="9:9">
      <c r="I582" s="39"/>
    </row>
    <row r="583" spans="9:9">
      <c r="I583" s="39"/>
    </row>
    <row r="584" spans="9:9">
      <c r="I584" s="39"/>
    </row>
    <row r="585" spans="9:9">
      <c r="I585" s="39"/>
    </row>
    <row r="586" spans="9:9">
      <c r="I586" s="39"/>
    </row>
    <row r="587" spans="9:9">
      <c r="I587" s="39"/>
    </row>
    <row r="588" spans="9:9">
      <c r="I588" s="39"/>
    </row>
    <row r="589" spans="9:9">
      <c r="I589" s="39"/>
    </row>
    <row r="590" spans="9:9">
      <c r="I590" s="39"/>
    </row>
    <row r="591" spans="9:9">
      <c r="I591" s="39"/>
    </row>
    <row r="592" spans="9:9">
      <c r="I592" s="39"/>
    </row>
    <row r="593" spans="9:9">
      <c r="I593" s="39"/>
    </row>
    <row r="594" spans="9:9">
      <c r="I594" s="39"/>
    </row>
    <row r="595" spans="9:9">
      <c r="I595" s="39"/>
    </row>
    <row r="596" spans="9:9">
      <c r="I596" s="39"/>
    </row>
    <row r="597" spans="9:9">
      <c r="I597" s="39"/>
    </row>
    <row r="598" spans="9:9">
      <c r="I598" s="39"/>
    </row>
    <row r="599" spans="9:9">
      <c r="I599" s="39"/>
    </row>
    <row r="600" spans="9:9">
      <c r="I600" s="39"/>
    </row>
    <row r="601" spans="9:9">
      <c r="I601" s="39"/>
    </row>
    <row r="602" spans="9:9">
      <c r="I602" s="39"/>
    </row>
    <row r="603" spans="9:9">
      <c r="I603" s="39"/>
    </row>
    <row r="604" spans="9:9">
      <c r="I604" s="39"/>
    </row>
    <row r="605" spans="9:9">
      <c r="I605" s="39"/>
    </row>
    <row r="606" spans="9:9">
      <c r="I606" s="39"/>
    </row>
    <row r="607" spans="9:9">
      <c r="I607" s="39"/>
    </row>
    <row r="608" spans="9:9">
      <c r="I608" s="39"/>
    </row>
    <row r="609" spans="9:9">
      <c r="I609" s="39"/>
    </row>
    <row r="610" spans="9:9">
      <c r="I610" s="39"/>
    </row>
    <row r="611" spans="9:9">
      <c r="I611" s="39"/>
    </row>
    <row r="612" spans="9:9">
      <c r="I612" s="39"/>
    </row>
    <row r="613" spans="9:9">
      <c r="I613" s="39"/>
    </row>
    <row r="614" spans="9:9">
      <c r="I614" s="39"/>
    </row>
    <row r="615" spans="9:9">
      <c r="I615" s="39"/>
    </row>
    <row r="616" spans="9:9">
      <c r="I616" s="39"/>
    </row>
    <row r="617" spans="9:9">
      <c r="I617" s="39"/>
    </row>
    <row r="618" spans="9:9">
      <c r="I618" s="39"/>
    </row>
    <row r="619" spans="9:9">
      <c r="I619" s="39"/>
    </row>
    <row r="620" spans="9:9">
      <c r="I620" s="39"/>
    </row>
    <row r="621" spans="9:9">
      <c r="I621" s="39"/>
    </row>
    <row r="622" spans="9:9">
      <c r="I622" s="39"/>
    </row>
    <row r="623" spans="9:9">
      <c r="I623" s="39"/>
    </row>
    <row r="624" spans="9:9">
      <c r="I624" s="39"/>
    </row>
    <row r="625" spans="9:9">
      <c r="I625" s="39"/>
    </row>
    <row r="626" spans="9:9">
      <c r="I626" s="39"/>
    </row>
    <row r="627" spans="9:9">
      <c r="I627" s="39"/>
    </row>
    <row r="628" spans="9:9">
      <c r="I628" s="39"/>
    </row>
    <row r="629" spans="9:9">
      <c r="I629" s="39"/>
    </row>
    <row r="630" spans="9:9">
      <c r="I630" s="39"/>
    </row>
    <row r="631" spans="9:9">
      <c r="I631" s="39"/>
    </row>
    <row r="632" spans="9:9">
      <c r="I632" s="39"/>
    </row>
    <row r="633" spans="9:9">
      <c r="I633" s="39"/>
    </row>
    <row r="634" spans="9:9">
      <c r="I634" s="39"/>
    </row>
    <row r="635" spans="9:9">
      <c r="I635" s="39"/>
    </row>
    <row r="636" spans="9:9">
      <c r="I636" s="39"/>
    </row>
    <row r="637" spans="9:9">
      <c r="I637" s="39"/>
    </row>
    <row r="638" spans="9:9">
      <c r="I638" s="39"/>
    </row>
    <row r="639" spans="9:9">
      <c r="I639" s="39"/>
    </row>
    <row r="640" spans="9:9">
      <c r="I640" s="39"/>
    </row>
    <row r="641" spans="9:9">
      <c r="I641" s="39"/>
    </row>
    <row r="642" spans="9:9">
      <c r="I642" s="39"/>
    </row>
    <row r="643" spans="9:9">
      <c r="I643" s="39"/>
    </row>
    <row r="644" spans="9:9">
      <c r="I644" s="39"/>
    </row>
    <row r="645" spans="9:9">
      <c r="I645" s="39"/>
    </row>
    <row r="646" spans="9:9">
      <c r="I646" s="39"/>
    </row>
    <row r="647" spans="9:9">
      <c r="I647" s="39"/>
    </row>
    <row r="648" spans="9:9">
      <c r="I648" s="39"/>
    </row>
    <row r="649" spans="9:9">
      <c r="I649" s="39"/>
    </row>
    <row r="650" spans="9:9">
      <c r="I650" s="39"/>
    </row>
    <row r="651" spans="9:9">
      <c r="I651" s="39"/>
    </row>
    <row r="652" spans="9:9">
      <c r="I652" s="39"/>
    </row>
    <row r="653" spans="9:9">
      <c r="I653" s="39"/>
    </row>
    <row r="654" spans="9:9">
      <c r="I654" s="39"/>
    </row>
    <row r="655" spans="9:9">
      <c r="I655" s="39"/>
    </row>
    <row r="656" spans="9:9">
      <c r="I656" s="39"/>
    </row>
    <row r="657" spans="9:9">
      <c r="I657" s="39"/>
    </row>
    <row r="658" spans="9:9">
      <c r="I658" s="39"/>
    </row>
    <row r="659" spans="9:9">
      <c r="I659" s="39"/>
    </row>
    <row r="660" spans="9:9">
      <c r="I660" s="39"/>
    </row>
    <row r="661" spans="9:9">
      <c r="I661" s="39"/>
    </row>
    <row r="662" spans="9:9">
      <c r="I662" s="39"/>
    </row>
    <row r="663" spans="9:9">
      <c r="I663" s="39"/>
    </row>
    <row r="664" spans="9:9">
      <c r="I664" s="39"/>
    </row>
    <row r="665" spans="9:9">
      <c r="I665" s="39"/>
    </row>
    <row r="666" spans="9:9">
      <c r="I666" s="39"/>
    </row>
    <row r="667" spans="9:9">
      <c r="I667" s="39"/>
    </row>
    <row r="668" spans="9:9">
      <c r="I668" s="39"/>
    </row>
    <row r="669" spans="9:9">
      <c r="I669" s="39"/>
    </row>
    <row r="670" spans="9:9">
      <c r="I670" s="39"/>
    </row>
    <row r="671" spans="9:9">
      <c r="I671" s="39"/>
    </row>
    <row r="672" spans="9:9">
      <c r="I672" s="39"/>
    </row>
    <row r="673" spans="9:9">
      <c r="I673" s="39"/>
    </row>
    <row r="674" spans="9:9">
      <c r="I674" s="39"/>
    </row>
    <row r="675" spans="9:9">
      <c r="I675" s="39"/>
    </row>
    <row r="676" spans="9:9">
      <c r="I676" s="39"/>
    </row>
    <row r="677" spans="9:9">
      <c r="I677" s="39"/>
    </row>
    <row r="678" spans="9:9">
      <c r="I678" s="39"/>
    </row>
    <row r="679" spans="9:9">
      <c r="I679" s="39"/>
    </row>
    <row r="680" spans="9:9">
      <c r="I680" s="39"/>
    </row>
    <row r="681" spans="9:9">
      <c r="I681" s="39"/>
    </row>
    <row r="682" spans="9:9">
      <c r="I682" s="39"/>
    </row>
    <row r="683" spans="9:9">
      <c r="I683" s="39"/>
    </row>
    <row r="684" spans="9:9">
      <c r="I684" s="39"/>
    </row>
    <row r="685" spans="9:9">
      <c r="I685" s="39"/>
    </row>
    <row r="686" spans="9:9">
      <c r="I686" s="39"/>
    </row>
    <row r="687" spans="9:9">
      <c r="I687" s="39"/>
    </row>
    <row r="688" spans="9:9">
      <c r="I688" s="39"/>
    </row>
    <row r="689" spans="9:9">
      <c r="I689" s="39"/>
    </row>
    <row r="690" spans="9:9">
      <c r="I690" s="39"/>
    </row>
    <row r="691" spans="9:9">
      <c r="I691" s="39"/>
    </row>
    <row r="692" spans="9:9">
      <c r="I692" s="39"/>
    </row>
    <row r="693" spans="9:9">
      <c r="I693" s="39"/>
    </row>
    <row r="694" spans="9:9">
      <c r="I694" s="39"/>
    </row>
    <row r="695" spans="9:9">
      <c r="I695" s="39"/>
    </row>
    <row r="696" spans="9:9">
      <c r="I696" s="39"/>
    </row>
    <row r="697" spans="9:9">
      <c r="I697" s="39"/>
    </row>
    <row r="698" spans="9:9">
      <c r="I698" s="39"/>
    </row>
    <row r="699" spans="9:9">
      <c r="I699" s="39"/>
    </row>
    <row r="700" spans="9:9">
      <c r="I700" s="39"/>
    </row>
    <row r="701" spans="9:9">
      <c r="I701" s="39"/>
    </row>
    <row r="702" spans="9:9">
      <c r="I702" s="39"/>
    </row>
    <row r="703" spans="9:9">
      <c r="I703" s="39"/>
    </row>
    <row r="704" spans="9:9">
      <c r="I704" s="39"/>
    </row>
    <row r="705" spans="9:9">
      <c r="I705" s="39"/>
    </row>
    <row r="706" spans="9:9">
      <c r="I706" s="39"/>
    </row>
    <row r="707" spans="9:9">
      <c r="I707" s="39"/>
    </row>
    <row r="708" spans="9:9">
      <c r="I708" s="39"/>
    </row>
    <row r="709" spans="9:9">
      <c r="I709" s="39"/>
    </row>
    <row r="710" spans="9:9">
      <c r="I710" s="39"/>
    </row>
    <row r="711" spans="9:9">
      <c r="I711" s="39"/>
    </row>
    <row r="712" spans="9:9">
      <c r="I712" s="39"/>
    </row>
    <row r="713" spans="9:9">
      <c r="I713" s="39"/>
    </row>
    <row r="714" spans="9:9">
      <c r="I714" s="39"/>
    </row>
    <row r="715" spans="9:9">
      <c r="I715" s="39"/>
    </row>
    <row r="716" spans="9:9">
      <c r="I716" s="39"/>
    </row>
    <row r="717" spans="9:9">
      <c r="I717" s="39"/>
    </row>
    <row r="718" spans="9:9">
      <c r="I718" s="39"/>
    </row>
    <row r="719" spans="9:9">
      <c r="I719" s="39"/>
    </row>
    <row r="720" spans="9:9">
      <c r="I720" s="39"/>
    </row>
    <row r="721" spans="9:9">
      <c r="I721" s="39"/>
    </row>
    <row r="722" spans="9:9">
      <c r="I722" s="39"/>
    </row>
    <row r="723" spans="9:9">
      <c r="I723" s="39"/>
    </row>
    <row r="724" spans="9:9">
      <c r="I724" s="39"/>
    </row>
    <row r="725" spans="9:9">
      <c r="I725" s="39"/>
    </row>
    <row r="726" spans="9:9">
      <c r="I726" s="39"/>
    </row>
    <row r="727" spans="9:9">
      <c r="I727" s="39"/>
    </row>
    <row r="728" spans="9:9">
      <c r="I728" s="39"/>
    </row>
    <row r="729" spans="9:9">
      <c r="I729" s="39"/>
    </row>
    <row r="730" spans="9:9">
      <c r="I730" s="39"/>
    </row>
    <row r="731" spans="9:9">
      <c r="I731" s="39"/>
    </row>
    <row r="732" spans="9:9">
      <c r="I732" s="39"/>
    </row>
    <row r="733" spans="9:9">
      <c r="I733" s="39"/>
    </row>
    <row r="734" spans="9:9">
      <c r="I734" s="39"/>
    </row>
    <row r="735" spans="9:9">
      <c r="I735" s="39"/>
    </row>
    <row r="736" spans="9:9">
      <c r="I736" s="39"/>
    </row>
    <row r="737" spans="9:9">
      <c r="I737" s="39"/>
    </row>
    <row r="738" spans="9:9">
      <c r="I738" s="39"/>
    </row>
    <row r="739" spans="9:9">
      <c r="I739" s="39"/>
    </row>
    <row r="740" spans="9:9">
      <c r="I740" s="39"/>
    </row>
    <row r="741" spans="9:9">
      <c r="I741" s="39"/>
    </row>
    <row r="742" spans="9:9">
      <c r="I742" s="39"/>
    </row>
    <row r="743" spans="9:9">
      <c r="I743" s="39"/>
    </row>
    <row r="744" spans="9:9">
      <c r="I744" s="39"/>
    </row>
    <row r="745" spans="9:9">
      <c r="I745" s="39"/>
    </row>
    <row r="746" spans="9:9">
      <c r="I746" s="39"/>
    </row>
    <row r="747" spans="9:9">
      <c r="I747" s="39"/>
    </row>
    <row r="748" spans="9:9">
      <c r="I748" s="39"/>
    </row>
    <row r="749" spans="9:9">
      <c r="I749" s="39"/>
    </row>
    <row r="750" spans="9:9">
      <c r="I750" s="39"/>
    </row>
    <row r="751" spans="9:9">
      <c r="I751" s="39"/>
    </row>
    <row r="752" spans="9:9">
      <c r="I752" s="39"/>
    </row>
    <row r="753" spans="9:9">
      <c r="I753" s="39"/>
    </row>
    <row r="754" spans="9:9">
      <c r="I754" s="39"/>
    </row>
    <row r="755" spans="9:9">
      <c r="I755" s="39"/>
    </row>
    <row r="756" spans="9:9">
      <c r="I756" s="39"/>
    </row>
    <row r="757" spans="9:9">
      <c r="I757" s="39"/>
    </row>
    <row r="758" spans="9:9">
      <c r="I758" s="39"/>
    </row>
    <row r="759" spans="9:9">
      <c r="I759" s="39"/>
    </row>
    <row r="760" spans="9:9">
      <c r="I760" s="39"/>
    </row>
    <row r="761" spans="9:9">
      <c r="I761" s="39"/>
    </row>
    <row r="762" spans="9:9">
      <c r="I762" s="39"/>
    </row>
    <row r="763" spans="9:9">
      <c r="I763" s="39"/>
    </row>
    <row r="764" spans="9:9">
      <c r="I764" s="39"/>
    </row>
    <row r="765" spans="9:9">
      <c r="I765" s="39"/>
    </row>
    <row r="766" spans="9:9">
      <c r="I766" s="39"/>
    </row>
    <row r="767" spans="9:9">
      <c r="I767" s="39"/>
    </row>
    <row r="768" spans="9:9">
      <c r="I768" s="39"/>
    </row>
    <row r="769" spans="9:9">
      <c r="I769" s="39"/>
    </row>
    <row r="770" spans="9:9">
      <c r="I770" s="39"/>
    </row>
    <row r="771" spans="9:9">
      <c r="I771" s="39"/>
    </row>
    <row r="772" spans="9:9">
      <c r="I772" s="39"/>
    </row>
    <row r="773" spans="9:9">
      <c r="I773" s="39"/>
    </row>
    <row r="774" spans="9:9">
      <c r="I774" s="39"/>
    </row>
    <row r="775" spans="9:9">
      <c r="I775" s="39"/>
    </row>
    <row r="776" spans="9:9">
      <c r="I776" s="39"/>
    </row>
    <row r="777" spans="9:9">
      <c r="I777" s="39"/>
    </row>
    <row r="778" spans="9:9">
      <c r="I778" s="39"/>
    </row>
    <row r="779" spans="9:9">
      <c r="I779" s="39"/>
    </row>
    <row r="780" spans="9:9">
      <c r="I780" s="39"/>
    </row>
    <row r="781" spans="9:9">
      <c r="I781" s="39"/>
    </row>
    <row r="782" spans="9:9">
      <c r="I782" s="39"/>
    </row>
    <row r="783" spans="9:9">
      <c r="I783" s="39"/>
    </row>
    <row r="784" spans="9:9">
      <c r="I784" s="39"/>
    </row>
    <row r="785" spans="9:9">
      <c r="I785" s="39"/>
    </row>
    <row r="786" spans="9:9">
      <c r="I786" s="39"/>
    </row>
    <row r="787" spans="9:9">
      <c r="I787" s="39"/>
    </row>
    <row r="788" spans="9:9">
      <c r="I788" s="39"/>
    </row>
    <row r="789" spans="9:9">
      <c r="I789" s="39"/>
    </row>
    <row r="790" spans="9:9">
      <c r="I790" s="39"/>
    </row>
    <row r="791" spans="9:9">
      <c r="I791" s="39"/>
    </row>
    <row r="792" spans="9:9">
      <c r="I792" s="39"/>
    </row>
    <row r="793" spans="9:9">
      <c r="I793" s="39"/>
    </row>
    <row r="794" spans="9:9">
      <c r="I794" s="39"/>
    </row>
    <row r="795" spans="9:9">
      <c r="I795" s="39"/>
    </row>
    <row r="796" spans="9:9">
      <c r="I796" s="39"/>
    </row>
    <row r="797" spans="9:9">
      <c r="I797" s="39"/>
    </row>
    <row r="798" spans="9:9">
      <c r="I798" s="39"/>
    </row>
    <row r="799" spans="9:9">
      <c r="I799" s="39"/>
    </row>
    <row r="800" spans="9:9">
      <c r="I800" s="39"/>
    </row>
    <row r="801" spans="9:9">
      <c r="I801" s="39"/>
    </row>
    <row r="802" spans="9:9">
      <c r="I802" s="39"/>
    </row>
    <row r="803" spans="9:9">
      <c r="I803" s="39"/>
    </row>
    <row r="804" spans="9:9">
      <c r="I804" s="39"/>
    </row>
    <row r="805" spans="9:9">
      <c r="I805" s="39"/>
    </row>
    <row r="806" spans="9:9">
      <c r="I806" s="39"/>
    </row>
    <row r="807" spans="9:9">
      <c r="I807" s="39"/>
    </row>
    <row r="808" spans="9:9">
      <c r="I808" s="39"/>
    </row>
    <row r="809" spans="9:9">
      <c r="I809" s="39"/>
    </row>
    <row r="810" spans="9:9">
      <c r="I810" s="39"/>
    </row>
    <row r="811" spans="9:9">
      <c r="I811" s="39"/>
    </row>
    <row r="812" spans="9:9">
      <c r="I812" s="39"/>
    </row>
    <row r="813" spans="9:9">
      <c r="I813" s="39"/>
    </row>
    <row r="814" spans="9:9">
      <c r="I814" s="39"/>
    </row>
    <row r="815" spans="9:9">
      <c r="I815" s="39"/>
    </row>
    <row r="816" spans="9:9">
      <c r="I816" s="39"/>
    </row>
    <row r="817" spans="9:9">
      <c r="I817" s="39"/>
    </row>
    <row r="818" spans="9:9">
      <c r="I818" s="39"/>
    </row>
    <row r="819" spans="9:9">
      <c r="I819" s="39"/>
    </row>
    <row r="820" spans="9:9">
      <c r="I820" s="39"/>
    </row>
    <row r="821" spans="9:9">
      <c r="I821" s="39"/>
    </row>
    <row r="822" spans="9:9">
      <c r="I822" s="39"/>
    </row>
    <row r="823" spans="9:9">
      <c r="I823" s="39"/>
    </row>
    <row r="824" spans="9:9">
      <c r="I824" s="39"/>
    </row>
    <row r="825" spans="9:9">
      <c r="I825" s="39"/>
    </row>
    <row r="826" spans="9:9">
      <c r="I826" s="39"/>
    </row>
    <row r="827" spans="9:9">
      <c r="I827" s="39"/>
    </row>
    <row r="828" spans="9:9">
      <c r="I828" s="39"/>
    </row>
    <row r="829" spans="9:9">
      <c r="I829" s="39"/>
    </row>
    <row r="830" spans="9:9">
      <c r="I830" s="39"/>
    </row>
    <row r="831" spans="9:9">
      <c r="I831" s="39"/>
    </row>
    <row r="832" spans="9:9">
      <c r="I832" s="39"/>
    </row>
    <row r="833" spans="9:9">
      <c r="I833" s="39"/>
    </row>
    <row r="834" spans="9:9">
      <c r="I834" s="39"/>
    </row>
    <row r="835" spans="9:9">
      <c r="I835" s="39"/>
    </row>
    <row r="836" spans="9:9">
      <c r="I836" s="39"/>
    </row>
    <row r="837" spans="9:9">
      <c r="I837" s="39"/>
    </row>
    <row r="838" spans="9:9">
      <c r="I838" s="39"/>
    </row>
    <row r="839" spans="9:9">
      <c r="I839" s="39"/>
    </row>
    <row r="840" spans="9:9">
      <c r="I840" s="39"/>
    </row>
    <row r="841" spans="9:9">
      <c r="I841" s="39"/>
    </row>
    <row r="842" spans="9:9">
      <c r="I842" s="39"/>
    </row>
    <row r="843" spans="9:9">
      <c r="I843" s="39"/>
    </row>
    <row r="844" spans="9:9">
      <c r="I844" s="39"/>
    </row>
    <row r="845" spans="9:9">
      <c r="I845" s="39"/>
    </row>
    <row r="846" spans="9:9">
      <c r="I846" s="39"/>
    </row>
    <row r="847" spans="9:9">
      <c r="I847" s="39"/>
    </row>
    <row r="848" spans="9:9">
      <c r="I848" s="39"/>
    </row>
    <row r="849" spans="9:9">
      <c r="I849" s="39"/>
    </row>
    <row r="850" spans="9:9">
      <c r="I850" s="39"/>
    </row>
    <row r="851" spans="9:9">
      <c r="I851" s="39"/>
    </row>
    <row r="852" spans="9:9">
      <c r="I852" s="39"/>
    </row>
    <row r="853" spans="9:9">
      <c r="I853" s="39"/>
    </row>
    <row r="854" spans="9:9">
      <c r="I854" s="39"/>
    </row>
    <row r="855" spans="9:9">
      <c r="I855" s="39"/>
    </row>
    <row r="856" spans="9:9">
      <c r="I856" s="39"/>
    </row>
    <row r="857" spans="9:9">
      <c r="I857" s="39"/>
    </row>
    <row r="858" spans="9:9">
      <c r="I858" s="39"/>
    </row>
    <row r="859" spans="9:9">
      <c r="I859" s="39"/>
    </row>
    <row r="860" spans="9:9">
      <c r="I860" s="39"/>
    </row>
    <row r="861" spans="9:9">
      <c r="I861" s="39"/>
    </row>
    <row r="862" spans="9:9">
      <c r="I862" s="39"/>
    </row>
    <row r="863" spans="9:9">
      <c r="I863" s="39"/>
    </row>
    <row r="864" spans="9:9">
      <c r="I864" s="39"/>
    </row>
    <row r="865" spans="9:9">
      <c r="I865" s="39"/>
    </row>
    <row r="866" spans="9:9">
      <c r="I866" s="39"/>
    </row>
    <row r="867" spans="9:9">
      <c r="I867" s="39"/>
    </row>
    <row r="868" spans="9:9">
      <c r="I868" s="39"/>
    </row>
    <row r="869" spans="9:9">
      <c r="I869" s="39"/>
    </row>
    <row r="870" spans="9:9">
      <c r="I870" s="39"/>
    </row>
    <row r="871" spans="9:9">
      <c r="I871" s="39"/>
    </row>
    <row r="872" spans="9:9">
      <c r="I872" s="39"/>
    </row>
    <row r="873" spans="9:9">
      <c r="I873" s="39"/>
    </row>
    <row r="874" spans="9:9">
      <c r="I874" s="39"/>
    </row>
    <row r="875" spans="9:9">
      <c r="I875" s="39"/>
    </row>
    <row r="876" spans="9:9">
      <c r="I876" s="39"/>
    </row>
    <row r="877" spans="9:9">
      <c r="I877" s="39"/>
    </row>
    <row r="878" spans="9:9">
      <c r="I878" s="39"/>
    </row>
    <row r="879" spans="9:9">
      <c r="I879" s="39"/>
    </row>
    <row r="880" spans="9:9">
      <c r="I880" s="39"/>
    </row>
    <row r="881" spans="9:9">
      <c r="I881" s="39"/>
    </row>
    <row r="882" spans="9:9">
      <c r="I882" s="39"/>
    </row>
    <row r="883" spans="9:9">
      <c r="I883" s="39"/>
    </row>
    <row r="884" spans="9:9">
      <c r="I884" s="39"/>
    </row>
    <row r="885" spans="9:9">
      <c r="I885" s="39"/>
    </row>
    <row r="886" spans="9:9">
      <c r="I886" s="39"/>
    </row>
    <row r="887" spans="9:9">
      <c r="I887" s="39"/>
    </row>
    <row r="888" spans="9:9">
      <c r="I888" s="39"/>
    </row>
    <row r="889" spans="9:9">
      <c r="I889" s="39"/>
    </row>
    <row r="890" spans="9:9">
      <c r="I890" s="39"/>
    </row>
    <row r="891" spans="9:9">
      <c r="I891" s="39"/>
    </row>
    <row r="892" spans="9:9">
      <c r="I892" s="39"/>
    </row>
    <row r="893" spans="9:9">
      <c r="I893" s="39"/>
    </row>
    <row r="894" spans="9:9">
      <c r="I894" s="39"/>
    </row>
    <row r="895" spans="9:9">
      <c r="I895" s="39"/>
    </row>
    <row r="896" spans="9:9">
      <c r="I896" s="39"/>
    </row>
    <row r="897" spans="9:9">
      <c r="I897" s="39"/>
    </row>
    <row r="898" spans="9:9">
      <c r="I898" s="39"/>
    </row>
    <row r="899" spans="9:9">
      <c r="I899" s="39"/>
    </row>
    <row r="900" spans="9:9">
      <c r="I900" s="39"/>
    </row>
    <row r="901" spans="9:9">
      <c r="I901" s="39"/>
    </row>
    <row r="902" spans="9:9">
      <c r="I902" s="39"/>
    </row>
    <row r="903" spans="9:9">
      <c r="I903" s="39"/>
    </row>
    <row r="904" spans="9:9">
      <c r="I904" s="39"/>
    </row>
    <row r="905" spans="9:9">
      <c r="I905" s="39"/>
    </row>
    <row r="906" spans="9:9">
      <c r="I906" s="39"/>
    </row>
    <row r="907" spans="9:9">
      <c r="I907" s="39"/>
    </row>
    <row r="908" spans="9:9">
      <c r="I908" s="39"/>
    </row>
    <row r="909" spans="9:9">
      <c r="I909" s="39"/>
    </row>
    <row r="910" spans="9:9">
      <c r="I910" s="39"/>
    </row>
    <row r="911" spans="9:9">
      <c r="I911" s="39"/>
    </row>
    <row r="912" spans="9:9">
      <c r="I912" s="39"/>
    </row>
    <row r="913" spans="9:9">
      <c r="I913" s="39"/>
    </row>
    <row r="914" spans="9:9">
      <c r="I914" s="39"/>
    </row>
    <row r="915" spans="9:9">
      <c r="I915" s="39"/>
    </row>
    <row r="916" spans="9:9">
      <c r="I916" s="39"/>
    </row>
    <row r="917" spans="9:9">
      <c r="I917" s="39"/>
    </row>
    <row r="918" spans="9:9">
      <c r="I918" s="39"/>
    </row>
    <row r="919" spans="9:9">
      <c r="I919" s="39"/>
    </row>
    <row r="920" spans="9:9">
      <c r="I920" s="39"/>
    </row>
    <row r="921" spans="9:9">
      <c r="I921" s="39"/>
    </row>
    <row r="922" spans="9:9">
      <c r="I922" s="39"/>
    </row>
    <row r="923" spans="9:9">
      <c r="I923" s="39"/>
    </row>
    <row r="924" spans="9:9">
      <c r="I924" s="39"/>
    </row>
    <row r="925" spans="9:9">
      <c r="I925" s="39"/>
    </row>
    <row r="926" spans="9:9">
      <c r="I926" s="39"/>
    </row>
    <row r="927" spans="9:9">
      <c r="I927" s="39"/>
    </row>
    <row r="928" spans="9:9">
      <c r="I928" s="39"/>
    </row>
    <row r="929" spans="9:9">
      <c r="I929" s="39"/>
    </row>
    <row r="930" spans="9:9">
      <c r="I930" s="39"/>
    </row>
    <row r="931" spans="9:9">
      <c r="I931" s="39"/>
    </row>
    <row r="932" spans="9:9">
      <c r="I932" s="39"/>
    </row>
    <row r="933" spans="9:9">
      <c r="I933" s="39"/>
    </row>
    <row r="934" spans="9:9">
      <c r="I934" s="39"/>
    </row>
    <row r="935" spans="9:9">
      <c r="I935" s="39"/>
    </row>
    <row r="936" spans="9:9">
      <c r="I936" s="39"/>
    </row>
    <row r="937" spans="9:9">
      <c r="I937" s="39"/>
    </row>
    <row r="938" spans="9:9">
      <c r="I938" s="39"/>
    </row>
    <row r="939" spans="9:9">
      <c r="I939" s="39"/>
    </row>
    <row r="940" spans="9:9">
      <c r="I940" s="39"/>
    </row>
    <row r="941" spans="9:9">
      <c r="I941" s="39"/>
    </row>
    <row r="942" spans="9:9">
      <c r="I942" s="39"/>
    </row>
    <row r="943" spans="9:9">
      <c r="I943" s="39"/>
    </row>
    <row r="944" spans="9:9">
      <c r="I944" s="39"/>
    </row>
    <row r="945" spans="9:9">
      <c r="I945" s="39"/>
    </row>
    <row r="946" spans="9:9">
      <c r="I946" s="39"/>
    </row>
    <row r="947" spans="9:9">
      <c r="I947" s="39"/>
    </row>
    <row r="948" spans="9:9">
      <c r="I948" s="39"/>
    </row>
    <row r="949" spans="9:9">
      <c r="I949" s="39"/>
    </row>
    <row r="950" spans="9:9">
      <c r="I950" s="39"/>
    </row>
    <row r="951" spans="9:9">
      <c r="I951" s="39"/>
    </row>
    <row r="952" spans="9:9">
      <c r="I952" s="39"/>
    </row>
    <row r="953" spans="9:9">
      <c r="I953" s="39"/>
    </row>
    <row r="954" spans="9:9">
      <c r="I954" s="39"/>
    </row>
    <row r="955" spans="9:9">
      <c r="I955" s="39"/>
    </row>
    <row r="956" spans="9:9">
      <c r="I956" s="39"/>
    </row>
    <row r="957" spans="9:9">
      <c r="I957" s="39"/>
    </row>
    <row r="958" spans="9:9">
      <c r="I958" s="39"/>
    </row>
    <row r="959" spans="9:9">
      <c r="I959" s="39"/>
    </row>
    <row r="960" spans="9:9">
      <c r="I960" s="39"/>
    </row>
    <row r="961" spans="9:9">
      <c r="I961" s="39"/>
    </row>
    <row r="962" spans="9:9">
      <c r="I962" s="39"/>
    </row>
    <row r="963" spans="9:9">
      <c r="I963" s="39"/>
    </row>
    <row r="964" spans="9:9">
      <c r="I964" s="39"/>
    </row>
    <row r="965" spans="9:9">
      <c r="I965" s="39"/>
    </row>
    <row r="966" spans="9:9">
      <c r="I966" s="39"/>
    </row>
    <row r="967" spans="9:9">
      <c r="I967" s="39"/>
    </row>
    <row r="968" spans="9:9">
      <c r="I968" s="39"/>
    </row>
    <row r="969" spans="9:9">
      <c r="I969" s="39"/>
    </row>
    <row r="970" spans="9:9">
      <c r="I970" s="39"/>
    </row>
    <row r="971" spans="9:9">
      <c r="I971" s="39"/>
    </row>
    <row r="972" spans="9:9">
      <c r="I972" s="39"/>
    </row>
    <row r="973" spans="9:9">
      <c r="I973" s="39"/>
    </row>
    <row r="974" spans="9:9">
      <c r="I974" s="39"/>
    </row>
    <row r="975" spans="9:9">
      <c r="I975" s="39"/>
    </row>
    <row r="976" spans="9:9">
      <c r="I976" s="39"/>
    </row>
    <row r="977" spans="9:9">
      <c r="I977" s="39"/>
    </row>
    <row r="978" spans="9:9">
      <c r="I978" s="39"/>
    </row>
    <row r="979" spans="9:9">
      <c r="I979" s="39"/>
    </row>
    <row r="980" spans="9:9">
      <c r="I980" s="39"/>
    </row>
    <row r="981" spans="9:9">
      <c r="I981" s="39"/>
    </row>
    <row r="982" spans="9:9">
      <c r="I982" s="39"/>
    </row>
    <row r="983" spans="9:9">
      <c r="I983" s="39"/>
    </row>
    <row r="984" spans="9:9">
      <c r="I984" s="39"/>
    </row>
    <row r="985" spans="9:9">
      <c r="I985" s="39"/>
    </row>
    <row r="986" spans="9:9">
      <c r="I986" s="39"/>
    </row>
    <row r="987" spans="9:9">
      <c r="I987" s="39"/>
    </row>
    <row r="988" spans="9:9">
      <c r="I988" s="39"/>
    </row>
    <row r="989" spans="9:9">
      <c r="I989" s="39"/>
    </row>
    <row r="990" spans="9:9">
      <c r="I990" s="39"/>
    </row>
    <row r="991" spans="9:9">
      <c r="I991" s="39"/>
    </row>
    <row r="992" spans="9:9">
      <c r="I992" s="39"/>
    </row>
    <row r="993" spans="9:9">
      <c r="I993" s="39"/>
    </row>
    <row r="994" spans="9:9">
      <c r="I994" s="39"/>
    </row>
    <row r="995" spans="9:9">
      <c r="I995" s="39"/>
    </row>
    <row r="996" spans="9:9">
      <c r="I996" s="39"/>
    </row>
    <row r="997" spans="9:9">
      <c r="I997" s="39"/>
    </row>
    <row r="998" spans="9:9">
      <c r="I998" s="39"/>
    </row>
    <row r="999" spans="9:9">
      <c r="I999" s="39"/>
    </row>
    <row r="1000" spans="9:9">
      <c r="I1000" s="39"/>
    </row>
    <row r="1001" spans="9:9">
      <c r="I1001" s="39"/>
    </row>
    <row r="1002" spans="9:9">
      <c r="I1002" s="39"/>
    </row>
    <row r="1003" spans="9:9">
      <c r="I1003" s="39"/>
    </row>
    <row r="1004" spans="9:9">
      <c r="I1004" s="39"/>
    </row>
    <row r="1005" spans="9:9">
      <c r="I1005" s="39"/>
    </row>
    <row r="1006" spans="9:9">
      <c r="I1006" s="39"/>
    </row>
    <row r="1007" spans="9:9">
      <c r="I1007" s="39"/>
    </row>
    <row r="1008" spans="9:9">
      <c r="I1008" s="39"/>
    </row>
    <row r="1009" spans="9:9">
      <c r="I1009" s="39"/>
    </row>
    <row r="1010" spans="9:9">
      <c r="I1010" s="39"/>
    </row>
    <row r="1011" spans="9:9">
      <c r="I1011" s="39"/>
    </row>
    <row r="1012" spans="9:9">
      <c r="I1012" s="39"/>
    </row>
    <row r="1013" spans="9:9">
      <c r="I1013" s="39"/>
    </row>
    <row r="1014" spans="9:9">
      <c r="I1014" s="39"/>
    </row>
    <row r="1015" spans="9:9">
      <c r="I1015" s="39"/>
    </row>
    <row r="1016" spans="9:9">
      <c r="I1016" s="39"/>
    </row>
    <row r="1017" spans="9:9">
      <c r="I1017" s="39"/>
    </row>
    <row r="1018" spans="9:9">
      <c r="I1018" s="39"/>
    </row>
    <row r="1019" spans="9:9">
      <c r="I1019" s="39"/>
    </row>
    <row r="1020" spans="9:9">
      <c r="I1020" s="39"/>
    </row>
    <row r="1021" spans="9:9">
      <c r="I1021" s="39"/>
    </row>
    <row r="1022" spans="9:9">
      <c r="I1022" s="39"/>
    </row>
    <row r="1023" spans="9:9">
      <c r="I1023" s="39"/>
    </row>
    <row r="1024" spans="9:9">
      <c r="I1024" s="39"/>
    </row>
    <row r="1025" spans="9:9">
      <c r="I1025" s="39"/>
    </row>
    <row r="1026" spans="9:9">
      <c r="I1026" s="39"/>
    </row>
    <row r="1027" spans="9:9">
      <c r="I1027" s="39"/>
    </row>
    <row r="1028" spans="9:9">
      <c r="I1028" s="39"/>
    </row>
    <row r="1029" spans="9:9">
      <c r="I1029" s="39"/>
    </row>
    <row r="1030" spans="9:9">
      <c r="I1030" s="39"/>
    </row>
    <row r="1031" spans="9:9">
      <c r="I1031" s="39"/>
    </row>
    <row r="1032" spans="9:9">
      <c r="I1032" s="39"/>
    </row>
    <row r="1033" spans="9:9">
      <c r="I1033" s="39"/>
    </row>
    <row r="1034" spans="9:9">
      <c r="I1034" s="39"/>
    </row>
    <row r="1035" spans="9:9">
      <c r="I1035" s="39"/>
    </row>
    <row r="1036" spans="9:9">
      <c r="I1036" s="39"/>
    </row>
    <row r="1037" spans="9:9">
      <c r="I1037" s="39"/>
    </row>
    <row r="1038" spans="9:9">
      <c r="I1038" s="39"/>
    </row>
    <row r="1039" spans="9:9">
      <c r="I1039" s="39"/>
    </row>
    <row r="1040" spans="9:9">
      <c r="I1040" s="39"/>
    </row>
    <row r="1041" spans="9:9">
      <c r="I1041" s="39"/>
    </row>
    <row r="1042" spans="9:9">
      <c r="I1042" s="39"/>
    </row>
    <row r="1043" spans="9:9">
      <c r="I1043" s="39"/>
    </row>
    <row r="1044" spans="9:9">
      <c r="I1044" s="39"/>
    </row>
    <row r="1045" spans="9:9">
      <c r="I1045" s="39"/>
    </row>
    <row r="1046" spans="9:9">
      <c r="I1046" s="39"/>
    </row>
    <row r="1047" spans="9:9">
      <c r="I1047" s="39"/>
    </row>
    <row r="1048" spans="9:9">
      <c r="I1048" s="39"/>
    </row>
    <row r="1049" spans="9:9">
      <c r="I1049" s="39"/>
    </row>
    <row r="1050" spans="9:9">
      <c r="I1050" s="39"/>
    </row>
    <row r="1051" spans="9:9">
      <c r="I1051" s="39"/>
    </row>
    <row r="1052" spans="9:9">
      <c r="I1052" s="39"/>
    </row>
    <row r="1053" spans="9:9">
      <c r="I1053" s="39"/>
    </row>
    <row r="1054" spans="9:9">
      <c r="I1054" s="39"/>
    </row>
    <row r="1055" spans="9:9">
      <c r="I1055" s="39"/>
    </row>
    <row r="1056" spans="9:9">
      <c r="I1056" s="39"/>
    </row>
    <row r="1057" spans="9:9">
      <c r="I1057" s="39"/>
    </row>
    <row r="1058" spans="9:9">
      <c r="I1058" s="39"/>
    </row>
    <row r="1059" spans="9:9">
      <c r="I1059" s="39"/>
    </row>
    <row r="1060" spans="9:9">
      <c r="I1060" s="39"/>
    </row>
    <row r="1061" spans="9:9">
      <c r="I1061" s="39"/>
    </row>
    <row r="1062" spans="9:9">
      <c r="I1062" s="39"/>
    </row>
    <row r="1063" spans="9:9">
      <c r="I1063" s="39"/>
    </row>
    <row r="1064" spans="9:9">
      <c r="I1064" s="39"/>
    </row>
    <row r="1065" spans="9:9">
      <c r="I1065" s="39"/>
    </row>
    <row r="1066" spans="9:9">
      <c r="I1066" s="39"/>
    </row>
    <row r="1067" spans="9:9">
      <c r="I1067" s="39"/>
    </row>
    <row r="1068" spans="9:9">
      <c r="I1068" s="39"/>
    </row>
    <row r="1069" spans="9:9">
      <c r="I1069" s="39"/>
    </row>
    <row r="1070" spans="9:9">
      <c r="I1070" s="39"/>
    </row>
    <row r="1071" spans="9:9">
      <c r="I1071" s="39"/>
    </row>
    <row r="1072" spans="9:9">
      <c r="I1072" s="39"/>
    </row>
    <row r="1073" spans="9:9">
      <c r="I1073" s="39"/>
    </row>
    <row r="1074" spans="9:9">
      <c r="I1074" s="39"/>
    </row>
    <row r="1075" spans="9:9">
      <c r="I1075" s="39"/>
    </row>
    <row r="1076" spans="9:9">
      <c r="I1076" s="39"/>
    </row>
    <row r="1077" spans="9:9">
      <c r="I1077" s="39"/>
    </row>
    <row r="1078" spans="9:9">
      <c r="I1078" s="39"/>
    </row>
    <row r="1079" spans="9:9">
      <c r="I1079" s="39"/>
    </row>
    <row r="1080" spans="9:9">
      <c r="I1080" s="39"/>
    </row>
    <row r="1081" spans="9:9">
      <c r="I1081" s="39"/>
    </row>
    <row r="1082" spans="9:9">
      <c r="I1082" s="39"/>
    </row>
    <row r="1083" spans="9:9">
      <c r="I1083" s="39"/>
    </row>
    <row r="1084" spans="9:9">
      <c r="I1084" s="39"/>
    </row>
    <row r="1085" spans="9:9">
      <c r="I1085" s="39"/>
    </row>
    <row r="1086" spans="9:9">
      <c r="I1086" s="39"/>
    </row>
    <row r="1087" spans="9:9">
      <c r="I1087" s="39"/>
    </row>
    <row r="1088" spans="9:9">
      <c r="I1088" s="39"/>
    </row>
    <row r="1089" spans="9:9">
      <c r="I1089" s="39"/>
    </row>
    <row r="1090" spans="9:9">
      <c r="I1090" s="39"/>
    </row>
    <row r="1091" spans="9:9">
      <c r="I1091" s="39"/>
    </row>
    <row r="1092" spans="9:9">
      <c r="I1092" s="39"/>
    </row>
    <row r="1093" spans="9:9">
      <c r="I1093" s="39"/>
    </row>
    <row r="1094" spans="9:9">
      <c r="I1094" s="39"/>
    </row>
    <row r="1095" spans="9:9">
      <c r="I1095" s="39"/>
    </row>
    <row r="1096" spans="9:9">
      <c r="I1096" s="39"/>
    </row>
    <row r="1097" spans="9:9">
      <c r="I1097" s="39"/>
    </row>
    <row r="1098" spans="9:9">
      <c r="I1098" s="39"/>
    </row>
    <row r="1099" spans="9:9">
      <c r="I1099" s="39"/>
    </row>
    <row r="1100" spans="9:9">
      <c r="I1100" s="39"/>
    </row>
    <row r="1101" spans="9:9">
      <c r="I1101" s="39"/>
    </row>
    <row r="1102" spans="9:9">
      <c r="I1102" s="39"/>
    </row>
    <row r="1103" spans="9:9">
      <c r="I1103" s="39"/>
    </row>
    <row r="1104" spans="9:9">
      <c r="I1104" s="39"/>
    </row>
    <row r="1105" spans="9:9">
      <c r="I1105" s="39"/>
    </row>
    <row r="1106" spans="9:9">
      <c r="I1106" s="39"/>
    </row>
    <row r="1107" spans="9:9">
      <c r="I1107" s="39"/>
    </row>
    <row r="1108" spans="9:9">
      <c r="I1108" s="39"/>
    </row>
    <row r="1109" spans="9:9">
      <c r="I1109" s="39"/>
    </row>
    <row r="1110" spans="9:9">
      <c r="I1110" s="39"/>
    </row>
    <row r="1111" spans="9:9">
      <c r="I1111" s="39"/>
    </row>
    <row r="1112" spans="9:9">
      <c r="I1112" s="39"/>
    </row>
    <row r="1113" spans="9:9">
      <c r="I1113" s="39"/>
    </row>
    <row r="1114" spans="9:9">
      <c r="I1114" s="39"/>
    </row>
    <row r="1115" spans="9:9">
      <c r="I1115" s="39"/>
    </row>
    <row r="1116" spans="9:9">
      <c r="I1116" s="39"/>
    </row>
    <row r="1117" spans="9:9">
      <c r="I1117" s="39"/>
    </row>
    <row r="1118" spans="9:9">
      <c r="I1118" s="39"/>
    </row>
    <row r="1119" spans="9:9">
      <c r="I1119" s="39"/>
    </row>
    <row r="1120" spans="9:9">
      <c r="I1120" s="39"/>
    </row>
    <row r="1121" spans="9:9">
      <c r="I1121" s="39"/>
    </row>
    <row r="1122" spans="9:9">
      <c r="I1122" s="39"/>
    </row>
    <row r="1123" spans="9:9">
      <c r="I1123" s="39"/>
    </row>
    <row r="1124" spans="9:9">
      <c r="I1124" s="39"/>
    </row>
    <row r="1125" spans="9:9">
      <c r="I1125" s="39"/>
    </row>
    <row r="1126" spans="9:9">
      <c r="I1126" s="39"/>
    </row>
    <row r="1127" spans="9:9">
      <c r="I1127" s="39"/>
    </row>
    <row r="1128" spans="9:9">
      <c r="I1128" s="39"/>
    </row>
    <row r="1129" spans="9:9">
      <c r="I1129" s="39"/>
    </row>
    <row r="1130" spans="9:9">
      <c r="I1130" s="39"/>
    </row>
    <row r="1131" spans="9:9">
      <c r="I1131" s="39"/>
    </row>
    <row r="1132" spans="9:9">
      <c r="I1132" s="39"/>
    </row>
    <row r="1133" spans="9:9">
      <c r="I1133" s="39"/>
    </row>
    <row r="1134" spans="9:9">
      <c r="I1134" s="39"/>
    </row>
    <row r="1135" spans="9:9">
      <c r="I1135" s="39"/>
    </row>
    <row r="1136" spans="9:9">
      <c r="I1136" s="39"/>
    </row>
    <row r="1137" spans="9:9">
      <c r="I1137" s="39"/>
    </row>
    <row r="1138" spans="9:9">
      <c r="I1138" s="39"/>
    </row>
    <row r="1139" spans="9:9">
      <c r="I1139" s="39"/>
    </row>
    <row r="1140" spans="9:9">
      <c r="I1140" s="39"/>
    </row>
    <row r="1141" spans="9:9">
      <c r="I1141" s="39"/>
    </row>
    <row r="1142" spans="9:9">
      <c r="I1142" s="39"/>
    </row>
    <row r="1143" spans="9:9">
      <c r="I1143" s="39"/>
    </row>
    <row r="1144" spans="9:9">
      <c r="I1144" s="39"/>
    </row>
    <row r="1145" spans="9:9">
      <c r="I1145" s="39"/>
    </row>
    <row r="1146" spans="9:9">
      <c r="I1146" s="39"/>
    </row>
    <row r="1147" spans="9:9">
      <c r="I1147" s="39"/>
    </row>
    <row r="1148" spans="9:9">
      <c r="I1148" s="39"/>
    </row>
    <row r="1149" spans="9:9">
      <c r="I1149" s="39"/>
    </row>
    <row r="1150" spans="9:9">
      <c r="I1150" s="39"/>
    </row>
    <row r="1151" spans="9:9">
      <c r="I1151" s="39"/>
    </row>
    <row r="1152" spans="9:9">
      <c r="I1152" s="39"/>
    </row>
    <row r="1153" spans="9:9">
      <c r="I1153" s="39"/>
    </row>
    <row r="1154" spans="9:9">
      <c r="I1154" s="39"/>
    </row>
    <row r="1155" spans="9:9">
      <c r="I1155" s="39"/>
    </row>
    <row r="1156" spans="9:9">
      <c r="I1156" s="39"/>
    </row>
    <row r="1157" spans="9:9">
      <c r="I1157" s="39"/>
    </row>
    <row r="1158" spans="9:9">
      <c r="I1158" s="39"/>
    </row>
    <row r="1159" spans="9:9">
      <c r="I1159" s="39"/>
    </row>
    <row r="1160" spans="9:9">
      <c r="I1160" s="39"/>
    </row>
    <row r="1161" spans="9:9">
      <c r="I1161" s="39"/>
    </row>
    <row r="1162" spans="9:9">
      <c r="I1162" s="39"/>
    </row>
    <row r="1163" spans="9:9">
      <c r="I1163" s="39"/>
    </row>
    <row r="1164" spans="9:9">
      <c r="I1164" s="39"/>
    </row>
    <row r="1165" spans="9:9">
      <c r="I1165" s="39"/>
    </row>
    <row r="1166" spans="9:9">
      <c r="I1166" s="39"/>
    </row>
    <row r="1167" spans="9:9">
      <c r="I1167" s="39"/>
    </row>
    <row r="1168" spans="9:9">
      <c r="I1168" s="39"/>
    </row>
    <row r="1169" spans="9:9">
      <c r="I1169" s="39"/>
    </row>
    <row r="1170" spans="9:9">
      <c r="I1170" s="39"/>
    </row>
    <row r="1171" spans="9:9">
      <c r="I1171" s="39"/>
    </row>
    <row r="1172" spans="9:9">
      <c r="I1172" s="39"/>
    </row>
    <row r="1173" spans="9:9">
      <c r="I1173" s="39"/>
    </row>
    <row r="1174" spans="9:9">
      <c r="I1174" s="39"/>
    </row>
    <row r="1175" spans="9:9">
      <c r="I1175" s="39"/>
    </row>
    <row r="1176" spans="9:9">
      <c r="I1176" s="39"/>
    </row>
    <row r="1177" spans="9:9">
      <c r="I1177" s="39"/>
    </row>
    <row r="1178" spans="9:9">
      <c r="I1178" s="39"/>
    </row>
    <row r="1179" spans="9:9">
      <c r="I1179" s="39"/>
    </row>
    <row r="1180" spans="9:9">
      <c r="I1180" s="39"/>
    </row>
    <row r="1181" spans="9:9">
      <c r="I1181" s="39"/>
    </row>
    <row r="1182" spans="9:9">
      <c r="I1182" s="39"/>
    </row>
    <row r="1183" spans="9:9">
      <c r="I1183" s="39"/>
    </row>
    <row r="1184" spans="9:9">
      <c r="I1184" s="39"/>
    </row>
    <row r="1185" spans="9:9">
      <c r="I1185" s="39"/>
    </row>
    <row r="1186" spans="9:9">
      <c r="I1186" s="39"/>
    </row>
    <row r="1187" spans="9:9">
      <c r="I1187" s="39"/>
    </row>
    <row r="1188" spans="9:9">
      <c r="I1188" s="39"/>
    </row>
    <row r="1189" spans="9:9">
      <c r="I1189" s="39"/>
    </row>
    <row r="1190" spans="9:9">
      <c r="I1190" s="39"/>
    </row>
    <row r="1191" spans="9:9">
      <c r="I1191" s="39"/>
    </row>
    <row r="1192" spans="9:9">
      <c r="I1192" s="39"/>
    </row>
    <row r="1193" spans="9:9">
      <c r="I1193" s="39"/>
    </row>
    <row r="1194" spans="9:9">
      <c r="I1194" s="39"/>
    </row>
    <row r="1195" spans="9:9">
      <c r="I1195" s="39"/>
    </row>
    <row r="1196" spans="9:9">
      <c r="I1196" s="39"/>
    </row>
    <row r="1197" spans="9:9">
      <c r="I1197" s="39"/>
    </row>
    <row r="1198" spans="9:9">
      <c r="I1198" s="39"/>
    </row>
    <row r="1199" spans="9:9">
      <c r="I1199" s="39"/>
    </row>
    <row r="1200" spans="9:9">
      <c r="I1200" s="39"/>
    </row>
    <row r="1201" spans="9:9">
      <c r="I1201" s="39"/>
    </row>
    <row r="1202" spans="9:9">
      <c r="I1202" s="39"/>
    </row>
    <row r="1203" spans="9:9">
      <c r="I1203" s="39"/>
    </row>
    <row r="1204" spans="9:9">
      <c r="I1204" s="39"/>
    </row>
    <row r="1205" spans="9:9">
      <c r="I1205" s="39"/>
    </row>
    <row r="1206" spans="9:9">
      <c r="I1206" s="39"/>
    </row>
    <row r="1207" spans="9:9">
      <c r="I1207" s="39"/>
    </row>
    <row r="1208" spans="9:9">
      <c r="I1208" s="39"/>
    </row>
    <row r="1209" spans="9:9">
      <c r="I1209" s="39"/>
    </row>
    <row r="1210" spans="9:9">
      <c r="I1210" s="39"/>
    </row>
    <row r="1211" spans="9:9">
      <c r="I1211" s="39"/>
    </row>
    <row r="1212" spans="9:9">
      <c r="I1212" s="39"/>
    </row>
    <row r="1213" spans="9:9">
      <c r="I1213" s="39"/>
    </row>
    <row r="1214" spans="9:9">
      <c r="I1214" s="39"/>
    </row>
    <row r="1215" spans="9:9">
      <c r="I1215" s="39"/>
    </row>
    <row r="1216" spans="9:9">
      <c r="I1216" s="39"/>
    </row>
    <row r="1217" spans="9:9">
      <c r="I1217" s="39"/>
    </row>
    <row r="1218" spans="9:9">
      <c r="I1218" s="39"/>
    </row>
    <row r="1219" spans="9:9">
      <c r="I1219" s="39"/>
    </row>
    <row r="1220" spans="9:9">
      <c r="I1220" s="39"/>
    </row>
    <row r="1221" spans="9:9">
      <c r="I1221" s="39"/>
    </row>
    <row r="1222" spans="9:9">
      <c r="I1222" s="39"/>
    </row>
    <row r="1223" spans="9:9">
      <c r="I1223" s="39"/>
    </row>
    <row r="1224" spans="9:9">
      <c r="I1224" s="39"/>
    </row>
    <row r="1225" spans="9:9">
      <c r="I1225" s="39"/>
    </row>
    <row r="1226" spans="9:9">
      <c r="I1226" s="39"/>
    </row>
    <row r="1227" spans="9:9">
      <c r="I1227" s="39"/>
    </row>
    <row r="1228" spans="9:9">
      <c r="I1228" s="39"/>
    </row>
    <row r="1229" spans="9:9">
      <c r="I1229" s="39"/>
    </row>
    <row r="1230" spans="9:9">
      <c r="I1230" s="39"/>
    </row>
    <row r="1231" spans="9:9">
      <c r="I1231" s="39"/>
    </row>
    <row r="1232" spans="9:9">
      <c r="I1232" s="39"/>
    </row>
    <row r="1233" spans="9:9">
      <c r="I1233" s="39"/>
    </row>
    <row r="1234" spans="9:9">
      <c r="I1234" s="39"/>
    </row>
    <row r="1235" spans="9:9">
      <c r="I1235" s="39"/>
    </row>
    <row r="1236" spans="9:9">
      <c r="I1236" s="39"/>
    </row>
    <row r="1237" spans="9:9">
      <c r="I1237" s="39"/>
    </row>
    <row r="1238" spans="9:9">
      <c r="I1238" s="39"/>
    </row>
    <row r="1239" spans="9:9">
      <c r="I1239" s="39"/>
    </row>
    <row r="1240" spans="9:9">
      <c r="I1240" s="39"/>
    </row>
    <row r="1241" spans="9:9">
      <c r="I1241" s="39"/>
    </row>
    <row r="1242" spans="9:9">
      <c r="I1242" s="39"/>
    </row>
    <row r="1243" spans="9:9">
      <c r="I1243" s="39"/>
    </row>
    <row r="1244" spans="9:9">
      <c r="I1244" s="39"/>
    </row>
    <row r="1245" spans="9:9">
      <c r="I1245" s="39"/>
    </row>
    <row r="1246" spans="9:9">
      <c r="I1246" s="39"/>
    </row>
    <row r="1247" spans="9:9">
      <c r="I1247" s="39"/>
    </row>
    <row r="1248" spans="9:9">
      <c r="I1248" s="39"/>
    </row>
    <row r="1249" spans="9:9">
      <c r="I1249" s="39"/>
    </row>
    <row r="1250" spans="9:9">
      <c r="I1250" s="39"/>
    </row>
    <row r="1251" spans="9:9">
      <c r="I1251" s="39"/>
    </row>
    <row r="1252" spans="9:9">
      <c r="I1252" s="39"/>
    </row>
    <row r="1253" spans="9:9">
      <c r="I1253" s="39"/>
    </row>
    <row r="1254" spans="9:9">
      <c r="I1254" s="39"/>
    </row>
    <row r="1255" spans="9:9">
      <c r="I1255" s="39"/>
    </row>
    <row r="1256" spans="9:9">
      <c r="I1256" s="39"/>
    </row>
    <row r="1257" spans="9:9">
      <c r="I1257" s="39"/>
    </row>
    <row r="1258" spans="9:9">
      <c r="I1258" s="39"/>
    </row>
    <row r="1259" spans="9:9">
      <c r="I1259" s="39"/>
    </row>
    <row r="1260" spans="9:9">
      <c r="I1260" s="39"/>
    </row>
    <row r="1261" spans="9:9">
      <c r="I1261" s="39"/>
    </row>
    <row r="1262" spans="9:9">
      <c r="I1262" s="39"/>
    </row>
    <row r="1263" spans="9:9">
      <c r="I1263" s="39"/>
    </row>
    <row r="1264" spans="9:9">
      <c r="I1264" s="39"/>
    </row>
    <row r="1265" spans="9:9">
      <c r="I1265" s="39"/>
    </row>
    <row r="1266" spans="9:9">
      <c r="I1266" s="39"/>
    </row>
    <row r="1267" spans="9:9">
      <c r="I1267" s="39"/>
    </row>
    <row r="1268" spans="9:9">
      <c r="I1268" s="39"/>
    </row>
    <row r="1269" spans="9:9">
      <c r="I1269" s="39"/>
    </row>
    <row r="1270" spans="9:9">
      <c r="I1270" s="39"/>
    </row>
    <row r="1271" spans="9:9">
      <c r="I1271" s="39"/>
    </row>
    <row r="1272" spans="9:9">
      <c r="I1272" s="39"/>
    </row>
    <row r="1273" spans="9:9">
      <c r="I1273" s="39"/>
    </row>
    <row r="1274" spans="9:9">
      <c r="I1274" s="39"/>
    </row>
    <row r="1275" spans="9:9">
      <c r="I1275" s="39"/>
    </row>
    <row r="1276" spans="9:9">
      <c r="I1276" s="39"/>
    </row>
    <row r="1277" spans="9:9">
      <c r="I1277" s="39"/>
    </row>
    <row r="1278" spans="9:9">
      <c r="I1278" s="39"/>
    </row>
    <row r="1279" spans="9:9">
      <c r="I1279" s="39"/>
    </row>
    <row r="1280" spans="9:9">
      <c r="I1280" s="39"/>
    </row>
    <row r="1281" spans="9:9">
      <c r="I1281" s="39"/>
    </row>
    <row r="1282" spans="9:9">
      <c r="I1282" s="39"/>
    </row>
    <row r="1283" spans="9:9">
      <c r="I1283" s="39"/>
    </row>
    <row r="1284" spans="9:9">
      <c r="I1284" s="39"/>
    </row>
    <row r="1285" spans="9:9">
      <c r="I1285" s="39"/>
    </row>
    <row r="1286" spans="9:9">
      <c r="I1286" s="39"/>
    </row>
    <row r="1287" spans="9:9">
      <c r="I1287" s="39"/>
    </row>
    <row r="1288" spans="9:9">
      <c r="I1288" s="39"/>
    </row>
    <row r="1289" spans="9:9">
      <c r="I1289" s="39"/>
    </row>
    <row r="1290" spans="9:9">
      <c r="I1290" s="39"/>
    </row>
    <row r="1291" spans="9:9">
      <c r="I1291" s="39"/>
    </row>
    <row r="1292" spans="9:9">
      <c r="I1292" s="39"/>
    </row>
    <row r="1293" spans="9:9">
      <c r="I1293" s="39"/>
    </row>
    <row r="1294" spans="9:9">
      <c r="I1294" s="39"/>
    </row>
    <row r="1295" spans="9:9">
      <c r="I1295" s="39"/>
    </row>
    <row r="1296" spans="9:9">
      <c r="I1296" s="39"/>
    </row>
    <row r="1297" spans="9:9">
      <c r="I1297" s="39"/>
    </row>
    <row r="1298" spans="9:9">
      <c r="I1298" s="39"/>
    </row>
    <row r="1299" spans="9:9">
      <c r="I1299" s="39"/>
    </row>
    <row r="1300" spans="9:9">
      <c r="I1300" s="39"/>
    </row>
    <row r="1301" spans="9:9">
      <c r="I1301" s="39"/>
    </row>
    <row r="1302" spans="9:9">
      <c r="I1302" s="39"/>
    </row>
    <row r="1303" spans="9:9">
      <c r="I1303" s="39"/>
    </row>
    <row r="1304" spans="9:9">
      <c r="I1304" s="39"/>
    </row>
    <row r="1305" spans="9:9">
      <c r="I1305" s="39"/>
    </row>
    <row r="1306" spans="9:9">
      <c r="I1306" s="39"/>
    </row>
    <row r="1307" spans="9:9">
      <c r="I1307" s="39"/>
    </row>
    <row r="1308" spans="9:9">
      <c r="I1308" s="39"/>
    </row>
    <row r="1309" spans="9:9">
      <c r="I1309" s="39"/>
    </row>
    <row r="1310" spans="9:9">
      <c r="I1310" s="39"/>
    </row>
    <row r="1311" spans="9:9">
      <c r="I1311" s="39"/>
    </row>
    <row r="1312" spans="9:9">
      <c r="I1312" s="39"/>
    </row>
    <row r="1313" spans="9:9">
      <c r="I1313" s="39"/>
    </row>
    <row r="1314" spans="9:9">
      <c r="I1314" s="39"/>
    </row>
    <row r="1315" spans="9:9">
      <c r="I1315" s="39"/>
    </row>
    <row r="1316" spans="9:9">
      <c r="I1316" s="39"/>
    </row>
    <row r="1317" spans="9:9">
      <c r="I1317" s="39"/>
    </row>
    <row r="1318" spans="9:9">
      <c r="I1318" s="39"/>
    </row>
    <row r="1319" spans="9:9">
      <c r="I1319" s="39"/>
    </row>
    <row r="1320" spans="9:9">
      <c r="I1320" s="39"/>
    </row>
    <row r="1321" spans="9:9">
      <c r="I1321" s="39"/>
    </row>
    <row r="1322" spans="9:9">
      <c r="I1322" s="39"/>
    </row>
    <row r="1323" spans="9:9">
      <c r="I1323" s="39"/>
    </row>
    <row r="1324" spans="9:9">
      <c r="I1324" s="39"/>
    </row>
    <row r="1325" spans="9:9">
      <c r="I1325" s="39"/>
    </row>
    <row r="1326" spans="9:9">
      <c r="I1326" s="39"/>
    </row>
    <row r="1327" spans="9:9">
      <c r="I1327" s="39"/>
    </row>
    <row r="1328" spans="9:9">
      <c r="I1328" s="39"/>
    </row>
    <row r="1329" spans="9:9">
      <c r="I1329" s="39"/>
    </row>
    <row r="1330" spans="9:9">
      <c r="I1330" s="39"/>
    </row>
    <row r="1331" spans="9:9">
      <c r="I1331" s="39"/>
    </row>
    <row r="1332" spans="9:9">
      <c r="I1332" s="39"/>
    </row>
    <row r="1333" spans="9:9">
      <c r="I1333" s="39"/>
    </row>
    <row r="1334" spans="9:9">
      <c r="I1334" s="39"/>
    </row>
    <row r="1335" spans="9:9">
      <c r="I1335" s="39"/>
    </row>
    <row r="1336" spans="9:9">
      <c r="I1336" s="39"/>
    </row>
    <row r="1337" spans="9:9">
      <c r="I1337" s="39"/>
    </row>
    <row r="1338" spans="9:9">
      <c r="I1338" s="39"/>
    </row>
    <row r="1339" spans="9:9">
      <c r="I1339" s="39"/>
    </row>
    <row r="1340" spans="9:9">
      <c r="I1340" s="39"/>
    </row>
    <row r="1341" spans="9:9">
      <c r="I1341" s="39"/>
    </row>
    <row r="1342" spans="9:9">
      <c r="I1342" s="39"/>
    </row>
    <row r="1343" spans="9:9">
      <c r="I1343" s="39"/>
    </row>
    <row r="1344" spans="9:9">
      <c r="I1344" s="39"/>
    </row>
    <row r="1345" spans="9:9">
      <c r="I1345" s="39"/>
    </row>
    <row r="1346" spans="9:9">
      <c r="I1346" s="39"/>
    </row>
    <row r="1347" spans="9:9">
      <c r="I1347" s="39"/>
    </row>
    <row r="1348" spans="9:9">
      <c r="I1348" s="39"/>
    </row>
    <row r="1349" spans="9:9">
      <c r="I1349" s="39"/>
    </row>
    <row r="1350" spans="9:9">
      <c r="I1350" s="39"/>
    </row>
    <row r="1351" spans="9:9">
      <c r="I1351" s="39"/>
    </row>
    <row r="1352" spans="9:9">
      <c r="I1352" s="39"/>
    </row>
    <row r="1353" spans="9:9">
      <c r="I1353" s="39"/>
    </row>
    <row r="1354" spans="9:9">
      <c r="I1354" s="39"/>
    </row>
    <row r="1355" spans="9:9">
      <c r="I1355" s="39"/>
    </row>
    <row r="1356" spans="9:9">
      <c r="I1356" s="39"/>
    </row>
    <row r="1357" spans="9:9">
      <c r="I1357" s="39"/>
    </row>
    <row r="1358" spans="9:9">
      <c r="I1358" s="39"/>
    </row>
    <row r="1359" spans="9:9">
      <c r="I1359" s="39"/>
    </row>
    <row r="1360" spans="9:9">
      <c r="I1360" s="39"/>
    </row>
    <row r="1361" spans="9:9">
      <c r="I1361" s="39"/>
    </row>
    <row r="1362" spans="9:9">
      <c r="I1362" s="39"/>
    </row>
    <row r="1363" spans="9:9">
      <c r="I1363" s="39"/>
    </row>
    <row r="1364" spans="9:9">
      <c r="I1364" s="39"/>
    </row>
    <row r="1365" spans="9:9">
      <c r="I1365" s="39"/>
    </row>
    <row r="1366" spans="9:9">
      <c r="I1366" s="39"/>
    </row>
    <row r="1367" spans="9:9">
      <c r="I1367" s="39"/>
    </row>
    <row r="1368" spans="9:9">
      <c r="I1368" s="39"/>
    </row>
    <row r="1369" spans="9:9">
      <c r="I1369" s="39"/>
    </row>
    <row r="1370" spans="9:9">
      <c r="I1370" s="39"/>
    </row>
    <row r="1371" spans="9:9">
      <c r="I1371" s="39"/>
    </row>
    <row r="1372" spans="9:9">
      <c r="I1372" s="39"/>
    </row>
    <row r="1373" spans="9:9">
      <c r="I1373" s="39"/>
    </row>
    <row r="1374" spans="9:9">
      <c r="I1374" s="39"/>
    </row>
    <row r="1375" spans="9:9">
      <c r="I1375" s="39"/>
    </row>
    <row r="1376" spans="9:9">
      <c r="I1376" s="39"/>
    </row>
    <row r="1377" spans="9:9">
      <c r="I1377" s="39"/>
    </row>
    <row r="1378" spans="9:9">
      <c r="I1378" s="39"/>
    </row>
    <row r="1379" spans="9:9">
      <c r="I1379" s="39"/>
    </row>
    <row r="1380" spans="9:9">
      <c r="I1380" s="39"/>
    </row>
    <row r="1381" spans="9:9">
      <c r="I1381" s="39"/>
    </row>
    <row r="1382" spans="9:9">
      <c r="I1382" s="39"/>
    </row>
    <row r="1383" spans="9:9">
      <c r="I1383" s="39"/>
    </row>
    <row r="1384" spans="9:9">
      <c r="I1384" s="39"/>
    </row>
    <row r="1385" spans="9:9">
      <c r="I1385" s="39"/>
    </row>
    <row r="1386" spans="9:9">
      <c r="I1386" s="39"/>
    </row>
    <row r="1387" spans="9:9">
      <c r="I1387" s="39"/>
    </row>
    <row r="1388" spans="9:9">
      <c r="I1388" s="39"/>
    </row>
    <row r="1389" spans="9:9">
      <c r="I1389" s="39"/>
    </row>
    <row r="1390" spans="9:9">
      <c r="I1390" s="39"/>
    </row>
    <row r="1391" spans="9:9">
      <c r="I1391" s="39"/>
    </row>
    <row r="1392" spans="9:9">
      <c r="I1392" s="39"/>
    </row>
    <row r="1393" spans="9:9">
      <c r="I1393" s="39"/>
    </row>
    <row r="1394" spans="9:9">
      <c r="I1394" s="39"/>
    </row>
    <row r="1395" spans="9:9">
      <c r="I1395" s="39"/>
    </row>
    <row r="1396" spans="9:9">
      <c r="I1396" s="39"/>
    </row>
    <row r="1397" spans="9:9">
      <c r="I1397" s="39"/>
    </row>
    <row r="1398" spans="9:9">
      <c r="I1398" s="39"/>
    </row>
    <row r="1399" spans="9:9">
      <c r="I1399" s="39"/>
    </row>
    <row r="1400" spans="9:9">
      <c r="I1400" s="39"/>
    </row>
    <row r="1401" spans="9:9">
      <c r="I1401" s="39"/>
    </row>
    <row r="1402" spans="9:9">
      <c r="I1402" s="39"/>
    </row>
    <row r="1403" spans="9:9">
      <c r="I1403" s="39"/>
    </row>
    <row r="1404" spans="9:9">
      <c r="I1404" s="39"/>
    </row>
    <row r="1405" spans="9:9">
      <c r="I1405" s="39"/>
    </row>
    <row r="1406" spans="9:9">
      <c r="I1406" s="39"/>
    </row>
    <row r="1407" spans="9:9">
      <c r="I1407" s="39"/>
    </row>
    <row r="1408" spans="9:9">
      <c r="I1408" s="39"/>
    </row>
    <row r="1409" spans="9:9">
      <c r="I1409" s="39"/>
    </row>
    <row r="1410" spans="9:9">
      <c r="I1410" s="39"/>
    </row>
    <row r="1411" spans="9:9">
      <c r="I1411" s="39"/>
    </row>
    <row r="1412" spans="9:9">
      <c r="I1412" s="39"/>
    </row>
    <row r="1413" spans="9:9">
      <c r="I1413" s="39"/>
    </row>
    <row r="1414" spans="9:9">
      <c r="I1414" s="39"/>
    </row>
    <row r="1415" spans="9:9">
      <c r="I1415" s="39"/>
    </row>
  </sheetData>
  <mergeCells count="1">
    <mergeCell ref="A2:I2"/>
  </mergeCells>
  <phoneticPr fontId="9" type="noConversion"/>
  <pageMargins left="0.25" right="0.25" top="1.1631944444444444" bottom="0.75" header="0.3" footer="0.3"/>
  <pageSetup paperSize="5" orientation="landscape" horizontalDpi="4294967292" verticalDpi="4294967292" r:id="rId1"/>
  <headerFooter>
    <oddHeader>&amp;CDRAFT REVISED METRICS FOR APM FRAMEWORK
3.9.16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78"/>
  <sheetViews>
    <sheetView zoomScale="120" zoomScaleNormal="120" zoomScalePageLayoutView="120" workbookViewId="0">
      <selection activeCell="A2" sqref="A2:I5"/>
    </sheetView>
  </sheetViews>
  <sheetFormatPr defaultColWidth="8.7109375" defaultRowHeight="15.6"/>
  <cols>
    <col min="1" max="1" width="3.7109375" style="2" customWidth="1"/>
    <col min="2" max="2" width="15.28515625" style="2" customWidth="1"/>
    <col min="3" max="3" width="15.28515625" style="28" customWidth="1"/>
    <col min="4" max="4" width="17" style="2" customWidth="1"/>
    <col min="5" max="5" width="17" style="25" customWidth="1"/>
    <col min="6" max="6" width="16.140625" style="2" customWidth="1"/>
    <col min="7" max="7" width="20.7109375" style="2" customWidth="1"/>
    <col min="8" max="8" width="17.7109375" style="19" customWidth="1"/>
    <col min="9" max="9" width="30.140625" style="3" customWidth="1"/>
    <col min="10" max="16384" width="8.7109375" style="2"/>
  </cols>
  <sheetData>
    <row r="1" spans="1:9" ht="62.1">
      <c r="A1" s="1" t="s">
        <v>0</v>
      </c>
      <c r="B1" s="1" t="s">
        <v>1</v>
      </c>
      <c r="C1" s="27" t="s">
        <v>2</v>
      </c>
      <c r="D1" s="1" t="s">
        <v>3</v>
      </c>
      <c r="E1" s="23" t="s">
        <v>4</v>
      </c>
      <c r="F1" s="1" t="s">
        <v>5</v>
      </c>
      <c r="G1" s="6" t="s">
        <v>6</v>
      </c>
      <c r="H1" s="17" t="s">
        <v>7</v>
      </c>
      <c r="I1" s="33" t="s">
        <v>8</v>
      </c>
    </row>
    <row r="2" spans="1:9" ht="22.5" customHeight="1">
      <c r="A2" s="176" t="s">
        <v>33</v>
      </c>
      <c r="B2" s="177"/>
      <c r="C2" s="177"/>
      <c r="D2" s="177"/>
      <c r="E2" s="177"/>
      <c r="F2" s="177"/>
      <c r="G2" s="177"/>
      <c r="H2" s="177"/>
      <c r="I2" s="178"/>
    </row>
    <row r="3" spans="1:9" ht="219" customHeight="1">
      <c r="A3" s="5">
        <v>12</v>
      </c>
      <c r="B3" s="4" t="s">
        <v>34</v>
      </c>
      <c r="C3" s="30">
        <v>0</v>
      </c>
      <c r="D3" s="53" t="s">
        <v>11</v>
      </c>
      <c r="E3" s="30" t="e">
        <f>#REF!</f>
        <v>#REF!</v>
      </c>
      <c r="F3" s="4" t="s">
        <v>12</v>
      </c>
      <c r="G3" s="8" t="s">
        <v>35</v>
      </c>
      <c r="H3" s="22" t="e">
        <f>C3/E3</f>
        <v>#REF!</v>
      </c>
      <c r="I3" s="14"/>
    </row>
    <row r="4" spans="1:9" ht="156" customHeight="1">
      <c r="A4" s="56">
        <v>13</v>
      </c>
      <c r="B4" s="47" t="s">
        <v>36</v>
      </c>
      <c r="C4" s="24">
        <v>0</v>
      </c>
      <c r="D4" s="37" t="s">
        <v>37</v>
      </c>
      <c r="E4" s="29" t="e">
        <f>#REF!</f>
        <v>#REF!</v>
      </c>
      <c r="F4" s="47" t="s">
        <v>12</v>
      </c>
      <c r="G4" s="47" t="s">
        <v>38</v>
      </c>
      <c r="H4" s="18" t="e">
        <f>C4/E4</f>
        <v>#REF!</v>
      </c>
      <c r="I4" s="14"/>
    </row>
    <row r="5" spans="1:9" ht="220.9" customHeight="1">
      <c r="A5" s="56">
        <v>14</v>
      </c>
      <c r="B5" s="47" t="s">
        <v>39</v>
      </c>
      <c r="C5" s="24">
        <v>0</v>
      </c>
      <c r="D5" s="37" t="s">
        <v>11</v>
      </c>
      <c r="E5" s="29" t="e">
        <f>#REF!</f>
        <v>#REF!</v>
      </c>
      <c r="F5" s="47" t="s">
        <v>12</v>
      </c>
      <c r="G5" s="7" t="s">
        <v>40</v>
      </c>
      <c r="H5" s="16" t="e">
        <f>C5/E5</f>
        <v>#REF!</v>
      </c>
      <c r="I5" s="9"/>
    </row>
    <row r="6" spans="1:9" ht="201" customHeight="1">
      <c r="A6" s="56">
        <v>15</v>
      </c>
      <c r="B6" s="47" t="s">
        <v>41</v>
      </c>
      <c r="C6" s="24">
        <v>0</v>
      </c>
      <c r="D6" s="37" t="s">
        <v>11</v>
      </c>
      <c r="E6" s="29" t="e">
        <f>#REF!</f>
        <v>#REF!</v>
      </c>
      <c r="F6" s="47" t="s">
        <v>12</v>
      </c>
      <c r="G6" s="7" t="s">
        <v>42</v>
      </c>
      <c r="H6" s="16" t="e">
        <f>C6/E6</f>
        <v>#REF!</v>
      </c>
      <c r="I6" s="9"/>
    </row>
    <row r="7" spans="1:9" ht="114" customHeight="1">
      <c r="A7" s="56">
        <v>16</v>
      </c>
      <c r="B7" s="47" t="s">
        <v>43</v>
      </c>
      <c r="C7" s="26">
        <f>SUM(C3:C6)</f>
        <v>0</v>
      </c>
      <c r="D7" s="53" t="s">
        <v>11</v>
      </c>
      <c r="E7" s="30" t="e">
        <f>#REF!</f>
        <v>#REF!</v>
      </c>
      <c r="F7" s="53" t="s">
        <v>44</v>
      </c>
      <c r="G7" s="54" t="s">
        <v>45</v>
      </c>
      <c r="H7" s="31" t="e">
        <f>C7/E7</f>
        <v>#REF!</v>
      </c>
      <c r="I7" s="9"/>
    </row>
    <row r="8" spans="1:9">
      <c r="A8" s="39"/>
      <c r="B8" s="39"/>
      <c r="C8" s="44"/>
      <c r="D8" s="39"/>
      <c r="E8" s="43"/>
      <c r="F8" s="39"/>
      <c r="G8" s="39"/>
      <c r="H8" s="45"/>
      <c r="I8" s="39"/>
    </row>
    <row r="9" spans="1:9">
      <c r="A9" s="39"/>
      <c r="B9" s="39"/>
      <c r="C9" s="44"/>
      <c r="D9" s="39"/>
      <c r="E9" s="43"/>
      <c r="F9" s="39"/>
      <c r="G9" s="39"/>
      <c r="H9" s="45"/>
      <c r="I9" s="39"/>
    </row>
    <row r="10" spans="1:9">
      <c r="A10" s="39"/>
      <c r="B10" s="39"/>
      <c r="C10" s="44"/>
      <c r="D10" s="39"/>
      <c r="E10" s="43"/>
      <c r="F10" s="39"/>
      <c r="G10" s="39"/>
      <c r="H10" s="45"/>
      <c r="I10" s="39"/>
    </row>
    <row r="11" spans="1:9">
      <c r="A11" s="39"/>
      <c r="B11" s="39"/>
      <c r="C11" s="44"/>
      <c r="D11" s="39"/>
      <c r="E11" s="43"/>
      <c r="F11" s="39"/>
      <c r="G11" s="39"/>
      <c r="H11" s="45"/>
      <c r="I11" s="39"/>
    </row>
    <row r="12" spans="1:9">
      <c r="A12" s="39"/>
      <c r="B12" s="39"/>
      <c r="C12" s="44"/>
      <c r="D12" s="39"/>
      <c r="E12" s="43"/>
      <c r="F12" s="39"/>
      <c r="G12" s="39"/>
      <c r="H12" s="45"/>
      <c r="I12" s="39"/>
    </row>
    <row r="13" spans="1:9">
      <c r="A13" s="39"/>
      <c r="B13" s="39"/>
      <c r="C13" s="44"/>
      <c r="D13" s="39"/>
      <c r="E13" s="43"/>
      <c r="F13" s="39"/>
      <c r="G13" s="39"/>
      <c r="H13" s="45"/>
      <c r="I13" s="39"/>
    </row>
    <row r="14" spans="1:9">
      <c r="A14" s="39"/>
      <c r="B14" s="39"/>
      <c r="C14" s="44"/>
      <c r="D14" s="39"/>
      <c r="E14" s="43"/>
      <c r="F14" s="39"/>
      <c r="G14" s="39"/>
      <c r="H14" s="45"/>
      <c r="I14" s="39"/>
    </row>
    <row r="15" spans="1:9">
      <c r="A15" s="39"/>
      <c r="B15" s="39"/>
      <c r="C15" s="44"/>
      <c r="D15" s="39"/>
      <c r="E15" s="43"/>
      <c r="F15" s="39"/>
      <c r="G15" s="39"/>
      <c r="H15" s="45"/>
      <c r="I15" s="39"/>
    </row>
    <row r="16" spans="1:9">
      <c r="A16" s="39"/>
      <c r="B16" s="39"/>
      <c r="C16" s="44"/>
      <c r="D16" s="39"/>
      <c r="E16" s="43"/>
      <c r="F16" s="39"/>
      <c r="G16" s="39"/>
      <c r="H16" s="45"/>
      <c r="I16" s="39"/>
    </row>
    <row r="17" spans="9:9">
      <c r="I17" s="39"/>
    </row>
    <row r="18" spans="9:9">
      <c r="I18" s="39"/>
    </row>
    <row r="19" spans="9:9">
      <c r="I19" s="39"/>
    </row>
    <row r="20" spans="9:9">
      <c r="I20" s="39"/>
    </row>
    <row r="21" spans="9:9">
      <c r="I21" s="39"/>
    </row>
    <row r="22" spans="9:9">
      <c r="I22" s="39"/>
    </row>
    <row r="23" spans="9:9">
      <c r="I23" s="39"/>
    </row>
    <row r="24" spans="9:9">
      <c r="I24" s="39"/>
    </row>
    <row r="25" spans="9:9">
      <c r="I25" s="39"/>
    </row>
    <row r="26" spans="9:9">
      <c r="I26" s="39"/>
    </row>
    <row r="27" spans="9:9">
      <c r="I27" s="39"/>
    </row>
    <row r="28" spans="9:9">
      <c r="I28" s="39"/>
    </row>
    <row r="29" spans="9:9">
      <c r="I29" s="39"/>
    </row>
    <row r="30" spans="9:9">
      <c r="I30" s="39"/>
    </row>
    <row r="31" spans="9:9">
      <c r="I31" s="39"/>
    </row>
    <row r="32" spans="9:9">
      <c r="I32" s="39"/>
    </row>
    <row r="33" spans="9:9">
      <c r="I33" s="39"/>
    </row>
    <row r="34" spans="9:9">
      <c r="I34" s="39"/>
    </row>
    <row r="35" spans="9:9">
      <c r="I35" s="39"/>
    </row>
    <row r="36" spans="9:9">
      <c r="I36" s="39"/>
    </row>
    <row r="37" spans="9:9">
      <c r="I37" s="39"/>
    </row>
    <row r="38" spans="9:9">
      <c r="I38" s="39"/>
    </row>
    <row r="39" spans="9:9">
      <c r="I39" s="39"/>
    </row>
    <row r="40" spans="9:9">
      <c r="I40" s="39"/>
    </row>
    <row r="41" spans="9:9">
      <c r="I41" s="39"/>
    </row>
    <row r="42" spans="9:9">
      <c r="I42" s="39"/>
    </row>
    <row r="43" spans="9:9">
      <c r="I43" s="39"/>
    </row>
    <row r="44" spans="9:9">
      <c r="I44" s="39"/>
    </row>
    <row r="45" spans="9:9">
      <c r="I45" s="39"/>
    </row>
    <row r="46" spans="9:9">
      <c r="I46" s="39"/>
    </row>
    <row r="47" spans="9:9">
      <c r="I47" s="39"/>
    </row>
    <row r="48" spans="9:9">
      <c r="I48" s="39"/>
    </row>
    <row r="49" spans="9:9">
      <c r="I49" s="39"/>
    </row>
    <row r="50" spans="9:9">
      <c r="I50" s="39"/>
    </row>
    <row r="51" spans="9:9">
      <c r="I51" s="39"/>
    </row>
    <row r="52" spans="9:9">
      <c r="I52" s="39"/>
    </row>
    <row r="53" spans="9:9">
      <c r="I53" s="39"/>
    </row>
    <row r="54" spans="9:9">
      <c r="I54" s="39"/>
    </row>
    <row r="55" spans="9:9">
      <c r="I55" s="39"/>
    </row>
    <row r="56" spans="9:9">
      <c r="I56" s="39"/>
    </row>
    <row r="57" spans="9:9">
      <c r="I57" s="39"/>
    </row>
    <row r="58" spans="9:9">
      <c r="I58" s="39"/>
    </row>
    <row r="59" spans="9:9">
      <c r="I59" s="39"/>
    </row>
    <row r="60" spans="9:9">
      <c r="I60" s="39"/>
    </row>
    <row r="61" spans="9:9">
      <c r="I61" s="39"/>
    </row>
    <row r="62" spans="9:9">
      <c r="I62" s="39"/>
    </row>
    <row r="63" spans="9:9">
      <c r="I63" s="39"/>
    </row>
    <row r="64" spans="9:9">
      <c r="I64" s="39"/>
    </row>
    <row r="65" spans="9:9">
      <c r="I65" s="39"/>
    </row>
    <row r="66" spans="9:9">
      <c r="I66" s="39"/>
    </row>
    <row r="67" spans="9:9">
      <c r="I67" s="39"/>
    </row>
    <row r="68" spans="9:9">
      <c r="I68" s="39"/>
    </row>
    <row r="69" spans="9:9">
      <c r="I69" s="39"/>
    </row>
    <row r="70" spans="9:9">
      <c r="I70" s="39"/>
    </row>
    <row r="71" spans="9:9">
      <c r="I71" s="39"/>
    </row>
    <row r="72" spans="9:9">
      <c r="I72" s="39"/>
    </row>
    <row r="73" spans="9:9">
      <c r="I73" s="39"/>
    </row>
    <row r="74" spans="9:9">
      <c r="I74" s="39"/>
    </row>
    <row r="75" spans="9:9">
      <c r="I75" s="39"/>
    </row>
    <row r="76" spans="9:9">
      <c r="I76" s="39"/>
    </row>
    <row r="77" spans="9:9">
      <c r="I77" s="39"/>
    </row>
    <row r="78" spans="9:9">
      <c r="I78" s="39"/>
    </row>
    <row r="79" spans="9:9">
      <c r="I79" s="39"/>
    </row>
    <row r="80" spans="9:9">
      <c r="I80" s="39"/>
    </row>
    <row r="81" spans="9:9">
      <c r="I81" s="39"/>
    </row>
    <row r="82" spans="9:9">
      <c r="I82" s="39"/>
    </row>
    <row r="83" spans="9:9">
      <c r="I83" s="39"/>
    </row>
    <row r="84" spans="9:9">
      <c r="I84" s="39"/>
    </row>
    <row r="85" spans="9:9">
      <c r="I85" s="39"/>
    </row>
    <row r="86" spans="9:9">
      <c r="I86" s="39"/>
    </row>
    <row r="87" spans="9:9">
      <c r="I87" s="39"/>
    </row>
    <row r="88" spans="9:9">
      <c r="I88" s="39"/>
    </row>
    <row r="89" spans="9:9">
      <c r="I89" s="39"/>
    </row>
    <row r="90" spans="9:9">
      <c r="I90" s="39"/>
    </row>
    <row r="91" spans="9:9">
      <c r="I91" s="39"/>
    </row>
    <row r="92" spans="9:9">
      <c r="I92" s="39"/>
    </row>
    <row r="93" spans="9:9">
      <c r="I93" s="39"/>
    </row>
    <row r="94" spans="9:9">
      <c r="I94" s="39"/>
    </row>
    <row r="95" spans="9:9">
      <c r="I95" s="39"/>
    </row>
    <row r="96" spans="9:9">
      <c r="I96" s="39"/>
    </row>
    <row r="97" spans="9:9">
      <c r="I97" s="39"/>
    </row>
    <row r="98" spans="9:9">
      <c r="I98" s="39"/>
    </row>
    <row r="99" spans="9:9">
      <c r="I99" s="39"/>
    </row>
    <row r="100" spans="9:9">
      <c r="I100" s="39"/>
    </row>
    <row r="101" spans="9:9">
      <c r="I101" s="39"/>
    </row>
    <row r="102" spans="9:9">
      <c r="I102" s="39"/>
    </row>
    <row r="103" spans="9:9">
      <c r="I103" s="39"/>
    </row>
    <row r="104" spans="9:9">
      <c r="I104" s="39"/>
    </row>
    <row r="105" spans="9:9">
      <c r="I105" s="39"/>
    </row>
    <row r="106" spans="9:9">
      <c r="I106" s="39"/>
    </row>
    <row r="107" spans="9:9">
      <c r="I107" s="39"/>
    </row>
    <row r="108" spans="9:9">
      <c r="I108" s="39"/>
    </row>
    <row r="109" spans="9:9">
      <c r="I109" s="39"/>
    </row>
    <row r="110" spans="9:9">
      <c r="I110" s="39"/>
    </row>
    <row r="111" spans="9:9">
      <c r="I111" s="39"/>
    </row>
    <row r="112" spans="9:9">
      <c r="I112" s="39"/>
    </row>
    <row r="113" spans="9:9">
      <c r="I113" s="39"/>
    </row>
    <row r="114" spans="9:9">
      <c r="I114" s="39"/>
    </row>
    <row r="115" spans="9:9">
      <c r="I115" s="39"/>
    </row>
    <row r="116" spans="9:9">
      <c r="I116" s="39"/>
    </row>
    <row r="117" spans="9:9">
      <c r="I117" s="39"/>
    </row>
    <row r="118" spans="9:9">
      <c r="I118" s="39"/>
    </row>
    <row r="119" spans="9:9">
      <c r="I119" s="39"/>
    </row>
    <row r="120" spans="9:9">
      <c r="I120" s="39"/>
    </row>
    <row r="121" spans="9:9">
      <c r="I121" s="39"/>
    </row>
    <row r="122" spans="9:9">
      <c r="I122" s="39"/>
    </row>
    <row r="123" spans="9:9">
      <c r="I123" s="39"/>
    </row>
    <row r="124" spans="9:9">
      <c r="I124" s="39"/>
    </row>
    <row r="125" spans="9:9">
      <c r="I125" s="39"/>
    </row>
    <row r="126" spans="9:9">
      <c r="I126" s="39"/>
    </row>
    <row r="127" spans="9:9">
      <c r="I127" s="39"/>
    </row>
    <row r="128" spans="9:9">
      <c r="I128" s="39"/>
    </row>
    <row r="129" spans="9:9">
      <c r="I129" s="39"/>
    </row>
    <row r="130" spans="9:9">
      <c r="I130" s="39"/>
    </row>
    <row r="131" spans="9:9">
      <c r="I131" s="39"/>
    </row>
    <row r="132" spans="9:9">
      <c r="I132" s="39"/>
    </row>
    <row r="133" spans="9:9">
      <c r="I133" s="39"/>
    </row>
    <row r="134" spans="9:9">
      <c r="I134" s="39"/>
    </row>
    <row r="135" spans="9:9">
      <c r="I135" s="39"/>
    </row>
    <row r="136" spans="9:9">
      <c r="I136" s="39"/>
    </row>
    <row r="137" spans="9:9">
      <c r="I137" s="39"/>
    </row>
    <row r="138" spans="9:9">
      <c r="I138" s="39"/>
    </row>
    <row r="139" spans="9:9">
      <c r="I139" s="39"/>
    </row>
    <row r="140" spans="9:9">
      <c r="I140" s="39"/>
    </row>
    <row r="141" spans="9:9">
      <c r="I141" s="39"/>
    </row>
    <row r="142" spans="9:9">
      <c r="I142" s="39"/>
    </row>
    <row r="143" spans="9:9">
      <c r="I143" s="39"/>
    </row>
    <row r="144" spans="9:9">
      <c r="I144" s="39"/>
    </row>
    <row r="145" spans="9:9">
      <c r="I145" s="39"/>
    </row>
    <row r="146" spans="9:9">
      <c r="I146" s="39"/>
    </row>
    <row r="147" spans="9:9">
      <c r="I147" s="39"/>
    </row>
    <row r="148" spans="9:9">
      <c r="I148" s="39"/>
    </row>
    <row r="149" spans="9:9">
      <c r="I149" s="39"/>
    </row>
    <row r="150" spans="9:9">
      <c r="I150" s="39"/>
    </row>
    <row r="151" spans="9:9">
      <c r="I151" s="39"/>
    </row>
    <row r="152" spans="9:9">
      <c r="I152" s="39"/>
    </row>
    <row r="153" spans="9:9">
      <c r="I153" s="39"/>
    </row>
    <row r="154" spans="9:9">
      <c r="I154" s="39"/>
    </row>
    <row r="155" spans="9:9">
      <c r="I155" s="39"/>
    </row>
    <row r="156" spans="9:9">
      <c r="I156" s="39"/>
    </row>
    <row r="157" spans="9:9">
      <c r="I157" s="39"/>
    </row>
    <row r="158" spans="9:9">
      <c r="I158" s="39"/>
    </row>
    <row r="159" spans="9:9">
      <c r="I159" s="39"/>
    </row>
    <row r="160" spans="9:9">
      <c r="I160" s="39"/>
    </row>
    <row r="161" spans="9:9">
      <c r="I161" s="39"/>
    </row>
    <row r="162" spans="9:9">
      <c r="I162" s="39"/>
    </row>
    <row r="163" spans="9:9">
      <c r="I163" s="39"/>
    </row>
    <row r="164" spans="9:9">
      <c r="I164" s="39"/>
    </row>
    <row r="165" spans="9:9">
      <c r="I165" s="39"/>
    </row>
    <row r="166" spans="9:9">
      <c r="I166" s="39"/>
    </row>
    <row r="167" spans="9:9">
      <c r="I167" s="39"/>
    </row>
    <row r="168" spans="9:9">
      <c r="I168" s="39"/>
    </row>
    <row r="169" spans="9:9">
      <c r="I169" s="39"/>
    </row>
    <row r="170" spans="9:9">
      <c r="I170" s="39"/>
    </row>
    <row r="171" spans="9:9">
      <c r="I171" s="39"/>
    </row>
    <row r="172" spans="9:9">
      <c r="I172" s="39"/>
    </row>
    <row r="173" spans="9:9">
      <c r="I173" s="39"/>
    </row>
    <row r="174" spans="9:9">
      <c r="I174" s="39"/>
    </row>
    <row r="175" spans="9:9">
      <c r="I175" s="39"/>
    </row>
    <row r="176" spans="9:9">
      <c r="I176" s="39"/>
    </row>
    <row r="177" spans="9:9">
      <c r="I177" s="39"/>
    </row>
    <row r="178" spans="9:9">
      <c r="I178" s="39"/>
    </row>
    <row r="179" spans="9:9">
      <c r="I179" s="39"/>
    </row>
    <row r="180" spans="9:9">
      <c r="I180" s="39"/>
    </row>
    <row r="181" spans="9:9">
      <c r="I181" s="39"/>
    </row>
    <row r="182" spans="9:9">
      <c r="I182" s="39"/>
    </row>
    <row r="183" spans="9:9">
      <c r="I183" s="39"/>
    </row>
    <row r="184" spans="9:9">
      <c r="I184" s="39"/>
    </row>
    <row r="185" spans="9:9">
      <c r="I185" s="39"/>
    </row>
    <row r="186" spans="9:9">
      <c r="I186" s="39"/>
    </row>
    <row r="187" spans="9:9">
      <c r="I187" s="39"/>
    </row>
    <row r="188" spans="9:9">
      <c r="I188" s="39"/>
    </row>
    <row r="189" spans="9:9">
      <c r="I189" s="39"/>
    </row>
    <row r="190" spans="9:9">
      <c r="I190" s="39"/>
    </row>
    <row r="191" spans="9:9">
      <c r="I191" s="39"/>
    </row>
    <row r="192" spans="9:9">
      <c r="I192" s="39"/>
    </row>
    <row r="193" spans="9:9">
      <c r="I193" s="39"/>
    </row>
    <row r="194" spans="9:9">
      <c r="I194" s="39"/>
    </row>
    <row r="195" spans="9:9">
      <c r="I195" s="39"/>
    </row>
    <row r="196" spans="9:9">
      <c r="I196" s="39"/>
    </row>
    <row r="197" spans="9:9">
      <c r="I197" s="39"/>
    </row>
    <row r="198" spans="9:9">
      <c r="I198" s="39"/>
    </row>
    <row r="199" spans="9:9">
      <c r="I199" s="39"/>
    </row>
    <row r="200" spans="9:9">
      <c r="I200" s="39"/>
    </row>
    <row r="201" spans="9:9">
      <c r="I201" s="39"/>
    </row>
    <row r="202" spans="9:9">
      <c r="I202" s="39"/>
    </row>
    <row r="203" spans="9:9">
      <c r="I203" s="39"/>
    </row>
    <row r="204" spans="9:9">
      <c r="I204" s="39"/>
    </row>
    <row r="205" spans="9:9">
      <c r="I205" s="39"/>
    </row>
    <row r="206" spans="9:9">
      <c r="I206" s="39"/>
    </row>
    <row r="207" spans="9:9">
      <c r="I207" s="39"/>
    </row>
    <row r="208" spans="9:9">
      <c r="I208" s="39"/>
    </row>
    <row r="209" spans="9:9">
      <c r="I209" s="39"/>
    </row>
    <row r="210" spans="9:9">
      <c r="I210" s="39"/>
    </row>
    <row r="211" spans="9:9">
      <c r="I211" s="39"/>
    </row>
    <row r="212" spans="9:9">
      <c r="I212" s="39"/>
    </row>
    <row r="213" spans="9:9">
      <c r="I213" s="39"/>
    </row>
    <row r="214" spans="9:9">
      <c r="I214" s="39"/>
    </row>
    <row r="215" spans="9:9">
      <c r="I215" s="39"/>
    </row>
    <row r="216" spans="9:9">
      <c r="I216" s="39"/>
    </row>
    <row r="217" spans="9:9">
      <c r="I217" s="39"/>
    </row>
    <row r="218" spans="9:9">
      <c r="I218" s="39"/>
    </row>
    <row r="219" spans="9:9">
      <c r="I219" s="39"/>
    </row>
    <row r="220" spans="9:9">
      <c r="I220" s="39"/>
    </row>
    <row r="221" spans="9:9">
      <c r="I221" s="39"/>
    </row>
    <row r="222" spans="9:9">
      <c r="I222" s="39"/>
    </row>
    <row r="223" spans="9:9">
      <c r="I223" s="39"/>
    </row>
    <row r="224" spans="9:9">
      <c r="I224" s="39"/>
    </row>
    <row r="225" spans="9:9">
      <c r="I225" s="39"/>
    </row>
    <row r="226" spans="9:9">
      <c r="I226" s="39"/>
    </row>
    <row r="227" spans="9:9">
      <c r="I227" s="39"/>
    </row>
    <row r="228" spans="9:9">
      <c r="I228" s="39"/>
    </row>
    <row r="229" spans="9:9">
      <c r="I229" s="39"/>
    </row>
    <row r="230" spans="9:9">
      <c r="I230" s="39"/>
    </row>
    <row r="231" spans="9:9">
      <c r="I231" s="39"/>
    </row>
    <row r="232" spans="9:9">
      <c r="I232" s="39"/>
    </row>
    <row r="233" spans="9:9">
      <c r="I233" s="39"/>
    </row>
    <row r="234" spans="9:9">
      <c r="I234" s="39"/>
    </row>
    <row r="235" spans="9:9">
      <c r="I235" s="39"/>
    </row>
    <row r="236" spans="9:9">
      <c r="I236" s="39"/>
    </row>
    <row r="237" spans="9:9">
      <c r="I237" s="39"/>
    </row>
    <row r="238" spans="9:9">
      <c r="I238" s="39"/>
    </row>
    <row r="239" spans="9:9">
      <c r="I239" s="39"/>
    </row>
    <row r="240" spans="9:9">
      <c r="I240" s="39"/>
    </row>
    <row r="241" spans="9:9">
      <c r="I241" s="39"/>
    </row>
    <row r="242" spans="9:9">
      <c r="I242" s="39"/>
    </row>
    <row r="243" spans="9:9">
      <c r="I243" s="39"/>
    </row>
    <row r="244" spans="9:9">
      <c r="I244" s="39"/>
    </row>
    <row r="245" spans="9:9">
      <c r="I245" s="39"/>
    </row>
    <row r="246" spans="9:9">
      <c r="I246" s="39"/>
    </row>
    <row r="247" spans="9:9">
      <c r="I247" s="39"/>
    </row>
    <row r="248" spans="9:9">
      <c r="I248" s="39"/>
    </row>
    <row r="249" spans="9:9">
      <c r="I249" s="39"/>
    </row>
    <row r="250" spans="9:9">
      <c r="I250" s="39"/>
    </row>
    <row r="251" spans="9:9">
      <c r="I251" s="39"/>
    </row>
    <row r="252" spans="9:9">
      <c r="I252" s="39"/>
    </row>
    <row r="253" spans="9:9">
      <c r="I253" s="39"/>
    </row>
    <row r="254" spans="9:9">
      <c r="I254" s="39"/>
    </row>
    <row r="255" spans="9:9">
      <c r="I255" s="39"/>
    </row>
    <row r="256" spans="9:9">
      <c r="I256" s="39"/>
    </row>
    <row r="257" spans="9:9">
      <c r="I257" s="39"/>
    </row>
    <row r="258" spans="9:9">
      <c r="I258" s="39"/>
    </row>
    <row r="259" spans="9:9">
      <c r="I259" s="39"/>
    </row>
    <row r="260" spans="9:9">
      <c r="I260" s="39"/>
    </row>
    <row r="261" spans="9:9">
      <c r="I261" s="39"/>
    </row>
    <row r="262" spans="9:9">
      <c r="I262" s="39"/>
    </row>
    <row r="263" spans="9:9">
      <c r="I263" s="39"/>
    </row>
    <row r="264" spans="9:9">
      <c r="I264" s="39"/>
    </row>
    <row r="265" spans="9:9">
      <c r="I265" s="39"/>
    </row>
    <row r="266" spans="9:9">
      <c r="I266" s="39"/>
    </row>
    <row r="267" spans="9:9">
      <c r="I267" s="39"/>
    </row>
    <row r="268" spans="9:9">
      <c r="I268" s="39"/>
    </row>
    <row r="269" spans="9:9">
      <c r="I269" s="39"/>
    </row>
    <row r="270" spans="9:9">
      <c r="I270" s="39"/>
    </row>
    <row r="271" spans="9:9">
      <c r="I271" s="39"/>
    </row>
    <row r="272" spans="9:9">
      <c r="I272" s="39"/>
    </row>
    <row r="273" spans="9:9">
      <c r="I273" s="39"/>
    </row>
    <row r="274" spans="9:9">
      <c r="I274" s="39"/>
    </row>
    <row r="275" spans="9:9">
      <c r="I275" s="39"/>
    </row>
    <row r="276" spans="9:9">
      <c r="I276" s="39"/>
    </row>
    <row r="277" spans="9:9">
      <c r="I277" s="39"/>
    </row>
    <row r="278" spans="9:9">
      <c r="I278" s="39"/>
    </row>
    <row r="279" spans="9:9">
      <c r="I279" s="39"/>
    </row>
    <row r="280" spans="9:9">
      <c r="I280" s="39"/>
    </row>
    <row r="281" spans="9:9">
      <c r="I281" s="39"/>
    </row>
    <row r="282" spans="9:9">
      <c r="I282" s="39"/>
    </row>
    <row r="283" spans="9:9">
      <c r="I283" s="39"/>
    </row>
    <row r="284" spans="9:9">
      <c r="I284" s="39"/>
    </row>
    <row r="285" spans="9:9">
      <c r="I285" s="39"/>
    </row>
    <row r="286" spans="9:9">
      <c r="I286" s="39"/>
    </row>
    <row r="287" spans="9:9">
      <c r="I287" s="39"/>
    </row>
    <row r="288" spans="9:9">
      <c r="I288" s="39"/>
    </row>
    <row r="289" spans="9:9">
      <c r="I289" s="39"/>
    </row>
    <row r="290" spans="9:9">
      <c r="I290" s="39"/>
    </row>
    <row r="291" spans="9:9">
      <c r="I291" s="39"/>
    </row>
    <row r="292" spans="9:9">
      <c r="I292" s="39"/>
    </row>
    <row r="293" spans="9:9">
      <c r="I293" s="39"/>
    </row>
    <row r="294" spans="9:9">
      <c r="I294" s="39"/>
    </row>
    <row r="295" spans="9:9">
      <c r="I295" s="39"/>
    </row>
    <row r="296" spans="9:9">
      <c r="I296" s="39"/>
    </row>
    <row r="297" spans="9:9">
      <c r="I297" s="39"/>
    </row>
    <row r="298" spans="9:9">
      <c r="I298" s="39"/>
    </row>
    <row r="299" spans="9:9">
      <c r="I299" s="39"/>
    </row>
    <row r="300" spans="9:9">
      <c r="I300" s="39"/>
    </row>
    <row r="301" spans="9:9">
      <c r="I301" s="39"/>
    </row>
    <row r="302" spans="9:9">
      <c r="I302" s="39"/>
    </row>
    <row r="303" spans="9:9">
      <c r="I303" s="39"/>
    </row>
    <row r="304" spans="9:9">
      <c r="I304" s="39"/>
    </row>
    <row r="305" spans="9:9">
      <c r="I305" s="39"/>
    </row>
    <row r="306" spans="9:9">
      <c r="I306" s="39"/>
    </row>
    <row r="307" spans="9:9">
      <c r="I307" s="39"/>
    </row>
    <row r="308" spans="9:9">
      <c r="I308" s="39"/>
    </row>
    <row r="309" spans="9:9">
      <c r="I309" s="39"/>
    </row>
    <row r="310" spans="9:9">
      <c r="I310" s="39"/>
    </row>
    <row r="311" spans="9:9">
      <c r="I311" s="39"/>
    </row>
    <row r="312" spans="9:9">
      <c r="I312" s="39"/>
    </row>
    <row r="313" spans="9:9">
      <c r="I313" s="39"/>
    </row>
    <row r="314" spans="9:9">
      <c r="I314" s="39"/>
    </row>
    <row r="315" spans="9:9">
      <c r="I315" s="39"/>
    </row>
    <row r="316" spans="9:9">
      <c r="I316" s="39"/>
    </row>
    <row r="317" spans="9:9">
      <c r="I317" s="39"/>
    </row>
    <row r="318" spans="9:9">
      <c r="I318" s="39"/>
    </row>
    <row r="319" spans="9:9">
      <c r="I319" s="39"/>
    </row>
    <row r="320" spans="9:9">
      <c r="I320" s="39"/>
    </row>
    <row r="321" spans="9:9">
      <c r="I321" s="39"/>
    </row>
    <row r="322" spans="9:9">
      <c r="I322" s="39"/>
    </row>
    <row r="323" spans="9:9">
      <c r="I323" s="39"/>
    </row>
    <row r="324" spans="9:9">
      <c r="I324" s="39"/>
    </row>
    <row r="325" spans="9:9">
      <c r="I325" s="39"/>
    </row>
    <row r="326" spans="9:9">
      <c r="I326" s="39"/>
    </row>
    <row r="327" spans="9:9">
      <c r="I327" s="39"/>
    </row>
    <row r="328" spans="9:9">
      <c r="I328" s="39"/>
    </row>
    <row r="329" spans="9:9">
      <c r="I329" s="39"/>
    </row>
    <row r="330" spans="9:9">
      <c r="I330" s="39"/>
    </row>
    <row r="331" spans="9:9">
      <c r="I331" s="39"/>
    </row>
    <row r="332" spans="9:9">
      <c r="I332" s="39"/>
    </row>
    <row r="333" spans="9:9">
      <c r="I333" s="39"/>
    </row>
    <row r="334" spans="9:9">
      <c r="I334" s="39"/>
    </row>
    <row r="335" spans="9:9">
      <c r="I335" s="39"/>
    </row>
    <row r="336" spans="9:9">
      <c r="I336" s="39"/>
    </row>
    <row r="337" spans="9:9">
      <c r="I337" s="39"/>
    </row>
    <row r="338" spans="9:9">
      <c r="I338" s="39"/>
    </row>
    <row r="339" spans="9:9">
      <c r="I339" s="39"/>
    </row>
    <row r="340" spans="9:9">
      <c r="I340" s="39"/>
    </row>
    <row r="341" spans="9:9">
      <c r="I341" s="39"/>
    </row>
    <row r="342" spans="9:9">
      <c r="I342" s="39"/>
    </row>
    <row r="343" spans="9:9">
      <c r="I343" s="39"/>
    </row>
    <row r="344" spans="9:9">
      <c r="I344" s="39"/>
    </row>
    <row r="345" spans="9:9">
      <c r="I345" s="39"/>
    </row>
    <row r="346" spans="9:9">
      <c r="I346" s="39"/>
    </row>
    <row r="347" spans="9:9">
      <c r="I347" s="39"/>
    </row>
    <row r="348" spans="9:9">
      <c r="I348" s="39"/>
    </row>
    <row r="349" spans="9:9">
      <c r="I349" s="39"/>
    </row>
    <row r="350" spans="9:9">
      <c r="I350" s="39"/>
    </row>
    <row r="351" spans="9:9">
      <c r="I351" s="39"/>
    </row>
    <row r="352" spans="9:9">
      <c r="I352" s="39"/>
    </row>
    <row r="353" spans="9:9">
      <c r="I353" s="39"/>
    </row>
    <row r="354" spans="9:9">
      <c r="I354" s="39"/>
    </row>
    <row r="355" spans="9:9">
      <c r="I355" s="39"/>
    </row>
    <row r="356" spans="9:9">
      <c r="I356" s="39"/>
    </row>
    <row r="357" spans="9:9">
      <c r="I357" s="39"/>
    </row>
    <row r="358" spans="9:9">
      <c r="I358" s="39"/>
    </row>
    <row r="359" spans="9:9">
      <c r="I359" s="39"/>
    </row>
    <row r="360" spans="9:9">
      <c r="I360" s="39"/>
    </row>
    <row r="361" spans="9:9">
      <c r="I361" s="39"/>
    </row>
    <row r="362" spans="9:9">
      <c r="I362" s="39"/>
    </row>
    <row r="363" spans="9:9">
      <c r="I363" s="39"/>
    </row>
    <row r="364" spans="9:9">
      <c r="I364" s="39"/>
    </row>
    <row r="365" spans="9:9">
      <c r="I365" s="39"/>
    </row>
    <row r="366" spans="9:9">
      <c r="I366" s="39"/>
    </row>
    <row r="367" spans="9:9">
      <c r="I367" s="39"/>
    </row>
    <row r="368" spans="9:9">
      <c r="I368" s="39"/>
    </row>
    <row r="369" spans="9:9">
      <c r="I369" s="39"/>
    </row>
    <row r="370" spans="9:9">
      <c r="I370" s="39"/>
    </row>
    <row r="371" spans="9:9">
      <c r="I371" s="39"/>
    </row>
    <row r="372" spans="9:9">
      <c r="I372" s="39"/>
    </row>
    <row r="373" spans="9:9">
      <c r="I373" s="39"/>
    </row>
    <row r="374" spans="9:9">
      <c r="I374" s="39"/>
    </row>
    <row r="375" spans="9:9">
      <c r="I375" s="39"/>
    </row>
    <row r="376" spans="9:9">
      <c r="I376" s="39"/>
    </row>
    <row r="377" spans="9:9">
      <c r="I377" s="39"/>
    </row>
    <row r="378" spans="9:9">
      <c r="I378" s="39"/>
    </row>
    <row r="379" spans="9:9">
      <c r="I379" s="39"/>
    </row>
    <row r="380" spans="9:9">
      <c r="I380" s="39"/>
    </row>
    <row r="381" spans="9:9">
      <c r="I381" s="39"/>
    </row>
    <row r="382" spans="9:9">
      <c r="I382" s="39"/>
    </row>
    <row r="383" spans="9:9">
      <c r="I383" s="39"/>
    </row>
    <row r="384" spans="9:9">
      <c r="I384" s="39"/>
    </row>
    <row r="385" spans="9:9">
      <c r="I385" s="39"/>
    </row>
    <row r="386" spans="9:9">
      <c r="I386" s="39"/>
    </row>
    <row r="387" spans="9:9">
      <c r="I387" s="39"/>
    </row>
    <row r="388" spans="9:9">
      <c r="I388" s="39"/>
    </row>
    <row r="389" spans="9:9">
      <c r="I389" s="39"/>
    </row>
    <row r="390" spans="9:9">
      <c r="I390" s="39"/>
    </row>
    <row r="391" spans="9:9">
      <c r="I391" s="39"/>
    </row>
    <row r="392" spans="9:9">
      <c r="I392" s="39"/>
    </row>
    <row r="393" spans="9:9">
      <c r="I393" s="39"/>
    </row>
    <row r="394" spans="9:9">
      <c r="I394" s="39"/>
    </row>
    <row r="395" spans="9:9">
      <c r="I395" s="39"/>
    </row>
    <row r="396" spans="9:9">
      <c r="I396" s="39"/>
    </row>
    <row r="397" spans="9:9">
      <c r="I397" s="39"/>
    </row>
    <row r="398" spans="9:9">
      <c r="I398" s="39"/>
    </row>
    <row r="399" spans="9:9">
      <c r="I399" s="39"/>
    </row>
    <row r="400" spans="9:9">
      <c r="I400" s="39"/>
    </row>
    <row r="401" spans="9:9">
      <c r="I401" s="39"/>
    </row>
    <row r="402" spans="9:9">
      <c r="I402" s="39"/>
    </row>
    <row r="403" spans="9:9">
      <c r="I403" s="39"/>
    </row>
    <row r="404" spans="9:9">
      <c r="I404" s="39"/>
    </row>
    <row r="405" spans="9:9">
      <c r="I405" s="39"/>
    </row>
    <row r="406" spans="9:9">
      <c r="I406" s="39"/>
    </row>
    <row r="407" spans="9:9">
      <c r="I407" s="39"/>
    </row>
    <row r="408" spans="9:9">
      <c r="I408" s="39"/>
    </row>
    <row r="409" spans="9:9">
      <c r="I409" s="39"/>
    </row>
    <row r="410" spans="9:9">
      <c r="I410" s="39"/>
    </row>
    <row r="411" spans="9:9">
      <c r="I411" s="39"/>
    </row>
    <row r="412" spans="9:9">
      <c r="I412" s="39"/>
    </row>
    <row r="413" spans="9:9">
      <c r="I413" s="39"/>
    </row>
    <row r="414" spans="9:9">
      <c r="I414" s="39"/>
    </row>
    <row r="415" spans="9:9">
      <c r="I415" s="39"/>
    </row>
    <row r="416" spans="9:9">
      <c r="I416" s="39"/>
    </row>
    <row r="417" spans="9:9">
      <c r="I417" s="39"/>
    </row>
    <row r="418" spans="9:9">
      <c r="I418" s="39"/>
    </row>
    <row r="419" spans="9:9">
      <c r="I419" s="39"/>
    </row>
    <row r="420" spans="9:9">
      <c r="I420" s="39"/>
    </row>
    <row r="421" spans="9:9">
      <c r="I421" s="39"/>
    </row>
    <row r="422" spans="9:9">
      <c r="I422" s="39"/>
    </row>
    <row r="423" spans="9:9">
      <c r="I423" s="39"/>
    </row>
    <row r="424" spans="9:9">
      <c r="I424" s="39"/>
    </row>
    <row r="425" spans="9:9">
      <c r="I425" s="39"/>
    </row>
    <row r="426" spans="9:9">
      <c r="I426" s="39"/>
    </row>
    <row r="427" spans="9:9">
      <c r="I427" s="39"/>
    </row>
    <row r="428" spans="9:9">
      <c r="I428" s="39"/>
    </row>
    <row r="429" spans="9:9">
      <c r="I429" s="39"/>
    </row>
    <row r="430" spans="9:9">
      <c r="I430" s="39"/>
    </row>
    <row r="431" spans="9:9">
      <c r="I431" s="39"/>
    </row>
    <row r="432" spans="9:9">
      <c r="I432" s="39"/>
    </row>
    <row r="433" spans="9:9">
      <c r="I433" s="39"/>
    </row>
    <row r="434" spans="9:9">
      <c r="I434" s="39"/>
    </row>
    <row r="435" spans="9:9">
      <c r="I435" s="39"/>
    </row>
    <row r="436" spans="9:9">
      <c r="I436" s="39"/>
    </row>
    <row r="437" spans="9:9">
      <c r="I437" s="39"/>
    </row>
    <row r="438" spans="9:9">
      <c r="I438" s="39"/>
    </row>
    <row r="439" spans="9:9">
      <c r="I439" s="39"/>
    </row>
    <row r="440" spans="9:9">
      <c r="I440" s="39"/>
    </row>
    <row r="441" spans="9:9">
      <c r="I441" s="39"/>
    </row>
    <row r="442" spans="9:9">
      <c r="I442" s="39"/>
    </row>
    <row r="443" spans="9:9">
      <c r="I443" s="39"/>
    </row>
    <row r="444" spans="9:9">
      <c r="I444" s="39"/>
    </row>
    <row r="445" spans="9:9">
      <c r="I445" s="39"/>
    </row>
    <row r="446" spans="9:9">
      <c r="I446" s="39"/>
    </row>
    <row r="447" spans="9:9">
      <c r="I447" s="39"/>
    </row>
    <row r="448" spans="9:9">
      <c r="I448" s="39"/>
    </row>
    <row r="449" spans="9:9">
      <c r="I449" s="39"/>
    </row>
    <row r="450" spans="9:9">
      <c r="I450" s="39"/>
    </row>
    <row r="451" spans="9:9">
      <c r="I451" s="39"/>
    </row>
    <row r="452" spans="9:9">
      <c r="I452" s="39"/>
    </row>
    <row r="453" spans="9:9">
      <c r="I453" s="39"/>
    </row>
    <row r="454" spans="9:9">
      <c r="I454" s="39"/>
    </row>
    <row r="455" spans="9:9">
      <c r="I455" s="39"/>
    </row>
    <row r="456" spans="9:9">
      <c r="I456" s="39"/>
    </row>
    <row r="457" spans="9:9">
      <c r="I457" s="39"/>
    </row>
    <row r="458" spans="9:9">
      <c r="I458" s="39"/>
    </row>
    <row r="459" spans="9:9">
      <c r="I459" s="39"/>
    </row>
    <row r="460" spans="9:9">
      <c r="I460" s="39"/>
    </row>
    <row r="461" spans="9:9">
      <c r="I461" s="39"/>
    </row>
    <row r="462" spans="9:9">
      <c r="I462" s="39"/>
    </row>
    <row r="463" spans="9:9">
      <c r="I463" s="39"/>
    </row>
    <row r="464" spans="9:9">
      <c r="I464" s="39"/>
    </row>
    <row r="465" spans="9:9">
      <c r="I465" s="39"/>
    </row>
    <row r="466" spans="9:9">
      <c r="I466" s="39"/>
    </row>
    <row r="467" spans="9:9">
      <c r="I467" s="39"/>
    </row>
    <row r="468" spans="9:9">
      <c r="I468" s="39"/>
    </row>
    <row r="469" spans="9:9">
      <c r="I469" s="39"/>
    </row>
    <row r="470" spans="9:9">
      <c r="I470" s="39"/>
    </row>
    <row r="471" spans="9:9">
      <c r="I471" s="39"/>
    </row>
    <row r="472" spans="9:9">
      <c r="I472" s="39"/>
    </row>
    <row r="473" spans="9:9">
      <c r="I473" s="39"/>
    </row>
    <row r="474" spans="9:9">
      <c r="I474" s="39"/>
    </row>
    <row r="475" spans="9:9">
      <c r="I475" s="39"/>
    </row>
    <row r="476" spans="9:9">
      <c r="I476" s="39"/>
    </row>
    <row r="477" spans="9:9">
      <c r="I477" s="39"/>
    </row>
    <row r="478" spans="9:9">
      <c r="I478" s="39"/>
    </row>
    <row r="479" spans="9:9">
      <c r="I479" s="39"/>
    </row>
    <row r="480" spans="9:9">
      <c r="I480" s="39"/>
    </row>
    <row r="481" spans="9:9">
      <c r="I481" s="39"/>
    </row>
    <row r="482" spans="9:9">
      <c r="I482" s="39"/>
    </row>
    <row r="483" spans="9:9">
      <c r="I483" s="39"/>
    </row>
    <row r="484" spans="9:9">
      <c r="I484" s="39"/>
    </row>
    <row r="485" spans="9:9">
      <c r="I485" s="39"/>
    </row>
    <row r="486" spans="9:9">
      <c r="I486" s="39"/>
    </row>
    <row r="487" spans="9:9">
      <c r="I487" s="39"/>
    </row>
    <row r="488" spans="9:9">
      <c r="I488" s="39"/>
    </row>
    <row r="489" spans="9:9">
      <c r="I489" s="39"/>
    </row>
    <row r="490" spans="9:9">
      <c r="I490" s="39"/>
    </row>
    <row r="491" spans="9:9">
      <c r="I491" s="39"/>
    </row>
    <row r="492" spans="9:9">
      <c r="I492" s="39"/>
    </row>
    <row r="493" spans="9:9">
      <c r="I493" s="39"/>
    </row>
    <row r="494" spans="9:9">
      <c r="I494" s="39"/>
    </row>
    <row r="495" spans="9:9">
      <c r="I495" s="39"/>
    </row>
    <row r="496" spans="9:9">
      <c r="I496" s="39"/>
    </row>
    <row r="497" spans="9:9">
      <c r="I497" s="39"/>
    </row>
    <row r="498" spans="9:9">
      <c r="I498" s="39"/>
    </row>
    <row r="499" spans="9:9">
      <c r="I499" s="39"/>
    </row>
    <row r="500" spans="9:9">
      <c r="I500" s="39"/>
    </row>
    <row r="501" spans="9:9">
      <c r="I501" s="39"/>
    </row>
    <row r="502" spans="9:9">
      <c r="I502" s="39"/>
    </row>
    <row r="503" spans="9:9">
      <c r="I503" s="39"/>
    </row>
    <row r="504" spans="9:9">
      <c r="I504" s="39"/>
    </row>
    <row r="505" spans="9:9">
      <c r="I505" s="39"/>
    </row>
    <row r="506" spans="9:9">
      <c r="I506" s="39"/>
    </row>
    <row r="507" spans="9:9">
      <c r="I507" s="39"/>
    </row>
    <row r="508" spans="9:9">
      <c r="I508" s="39"/>
    </row>
    <row r="509" spans="9:9">
      <c r="I509" s="39"/>
    </row>
    <row r="510" spans="9:9">
      <c r="I510" s="39"/>
    </row>
    <row r="511" spans="9:9">
      <c r="I511" s="39"/>
    </row>
    <row r="512" spans="9:9">
      <c r="I512" s="39"/>
    </row>
    <row r="513" spans="9:9">
      <c r="I513" s="39"/>
    </row>
    <row r="514" spans="9:9">
      <c r="I514" s="39"/>
    </row>
    <row r="515" spans="9:9">
      <c r="I515" s="39"/>
    </row>
    <row r="516" spans="9:9">
      <c r="I516" s="39"/>
    </row>
    <row r="517" spans="9:9">
      <c r="I517" s="39"/>
    </row>
    <row r="518" spans="9:9">
      <c r="I518" s="39"/>
    </row>
    <row r="519" spans="9:9">
      <c r="I519" s="39"/>
    </row>
    <row r="520" spans="9:9">
      <c r="I520" s="39"/>
    </row>
    <row r="521" spans="9:9">
      <c r="I521" s="39"/>
    </row>
    <row r="522" spans="9:9">
      <c r="I522" s="39"/>
    </row>
    <row r="523" spans="9:9">
      <c r="I523" s="39"/>
    </row>
    <row r="524" spans="9:9">
      <c r="I524" s="39"/>
    </row>
    <row r="525" spans="9:9">
      <c r="I525" s="39"/>
    </row>
    <row r="526" spans="9:9">
      <c r="I526" s="39"/>
    </row>
    <row r="527" spans="9:9">
      <c r="I527" s="39"/>
    </row>
    <row r="528" spans="9:9">
      <c r="I528" s="39"/>
    </row>
    <row r="529" spans="9:9">
      <c r="I529" s="39"/>
    </row>
    <row r="530" spans="9:9">
      <c r="I530" s="39"/>
    </row>
    <row r="531" spans="9:9">
      <c r="I531" s="39"/>
    </row>
    <row r="532" spans="9:9">
      <c r="I532" s="39"/>
    </row>
    <row r="533" spans="9:9">
      <c r="I533" s="39"/>
    </row>
    <row r="534" spans="9:9">
      <c r="I534" s="39"/>
    </row>
    <row r="535" spans="9:9">
      <c r="I535" s="39"/>
    </row>
    <row r="536" spans="9:9">
      <c r="I536" s="39"/>
    </row>
    <row r="537" spans="9:9">
      <c r="I537" s="39"/>
    </row>
    <row r="538" spans="9:9">
      <c r="I538" s="39"/>
    </row>
    <row r="539" spans="9:9">
      <c r="I539" s="39"/>
    </row>
    <row r="540" spans="9:9">
      <c r="I540" s="39"/>
    </row>
    <row r="541" spans="9:9">
      <c r="I541" s="39"/>
    </row>
    <row r="542" spans="9:9">
      <c r="I542" s="39"/>
    </row>
    <row r="543" spans="9:9">
      <c r="I543" s="39"/>
    </row>
    <row r="544" spans="9:9">
      <c r="I544" s="39"/>
    </row>
    <row r="545" spans="9:9">
      <c r="I545" s="39"/>
    </row>
    <row r="546" spans="9:9">
      <c r="I546" s="39"/>
    </row>
    <row r="547" spans="9:9">
      <c r="I547" s="39"/>
    </row>
    <row r="548" spans="9:9">
      <c r="I548" s="39"/>
    </row>
    <row r="549" spans="9:9">
      <c r="I549" s="39"/>
    </row>
    <row r="550" spans="9:9">
      <c r="I550" s="39"/>
    </row>
    <row r="551" spans="9:9">
      <c r="I551" s="39"/>
    </row>
    <row r="552" spans="9:9">
      <c r="I552" s="39"/>
    </row>
    <row r="553" spans="9:9">
      <c r="I553" s="39"/>
    </row>
    <row r="554" spans="9:9">
      <c r="I554" s="39"/>
    </row>
    <row r="555" spans="9:9">
      <c r="I555" s="39"/>
    </row>
    <row r="556" spans="9:9">
      <c r="I556" s="39"/>
    </row>
    <row r="557" spans="9:9">
      <c r="I557" s="39"/>
    </row>
    <row r="558" spans="9:9">
      <c r="I558" s="39"/>
    </row>
    <row r="559" spans="9:9">
      <c r="I559" s="39"/>
    </row>
    <row r="560" spans="9:9">
      <c r="I560" s="39"/>
    </row>
    <row r="561" spans="9:9">
      <c r="I561" s="39"/>
    </row>
    <row r="562" spans="9:9">
      <c r="I562" s="39"/>
    </row>
    <row r="563" spans="9:9">
      <c r="I563" s="39"/>
    </row>
    <row r="564" spans="9:9">
      <c r="I564" s="39"/>
    </row>
    <row r="565" spans="9:9">
      <c r="I565" s="39"/>
    </row>
    <row r="566" spans="9:9">
      <c r="I566" s="39"/>
    </row>
    <row r="567" spans="9:9">
      <c r="I567" s="39"/>
    </row>
    <row r="568" spans="9:9">
      <c r="I568" s="39"/>
    </row>
    <row r="569" spans="9:9">
      <c r="I569" s="39"/>
    </row>
    <row r="570" spans="9:9">
      <c r="I570" s="39"/>
    </row>
    <row r="571" spans="9:9">
      <c r="I571" s="39"/>
    </row>
    <row r="572" spans="9:9">
      <c r="I572" s="39"/>
    </row>
    <row r="573" spans="9:9">
      <c r="I573" s="39"/>
    </row>
    <row r="574" spans="9:9">
      <c r="I574" s="39"/>
    </row>
    <row r="575" spans="9:9">
      <c r="I575" s="39"/>
    </row>
    <row r="576" spans="9:9">
      <c r="I576" s="39"/>
    </row>
    <row r="577" spans="9:9">
      <c r="I577" s="39"/>
    </row>
    <row r="578" spans="9:9">
      <c r="I578" s="39"/>
    </row>
    <row r="579" spans="9:9">
      <c r="I579" s="39"/>
    </row>
    <row r="580" spans="9:9">
      <c r="I580" s="39"/>
    </row>
    <row r="581" spans="9:9">
      <c r="I581" s="39"/>
    </row>
    <row r="582" spans="9:9">
      <c r="I582" s="39"/>
    </row>
    <row r="583" spans="9:9">
      <c r="I583" s="39"/>
    </row>
    <row r="584" spans="9:9">
      <c r="I584" s="39"/>
    </row>
    <row r="585" spans="9:9">
      <c r="I585" s="39"/>
    </row>
    <row r="586" spans="9:9">
      <c r="I586" s="39"/>
    </row>
    <row r="587" spans="9:9">
      <c r="I587" s="39"/>
    </row>
    <row r="588" spans="9:9">
      <c r="I588" s="39"/>
    </row>
    <row r="589" spans="9:9">
      <c r="I589" s="39"/>
    </row>
    <row r="590" spans="9:9">
      <c r="I590" s="39"/>
    </row>
    <row r="591" spans="9:9">
      <c r="I591" s="39"/>
    </row>
    <row r="592" spans="9:9">
      <c r="I592" s="39"/>
    </row>
    <row r="593" spans="9:9">
      <c r="I593" s="39"/>
    </row>
    <row r="594" spans="9:9">
      <c r="I594" s="39"/>
    </row>
    <row r="595" spans="9:9">
      <c r="I595" s="39"/>
    </row>
    <row r="596" spans="9:9">
      <c r="I596" s="39"/>
    </row>
    <row r="597" spans="9:9">
      <c r="I597" s="39"/>
    </row>
    <row r="598" spans="9:9">
      <c r="I598" s="39"/>
    </row>
    <row r="599" spans="9:9">
      <c r="I599" s="39"/>
    </row>
    <row r="600" spans="9:9">
      <c r="I600" s="39"/>
    </row>
    <row r="601" spans="9:9">
      <c r="I601" s="39"/>
    </row>
    <row r="602" spans="9:9">
      <c r="I602" s="39"/>
    </row>
    <row r="603" spans="9:9">
      <c r="I603" s="39"/>
    </row>
    <row r="604" spans="9:9">
      <c r="I604" s="39"/>
    </row>
    <row r="605" spans="9:9">
      <c r="I605" s="39"/>
    </row>
    <row r="606" spans="9:9">
      <c r="I606" s="39"/>
    </row>
    <row r="607" spans="9:9">
      <c r="I607" s="39"/>
    </row>
    <row r="608" spans="9:9">
      <c r="I608" s="39"/>
    </row>
    <row r="609" spans="9:9">
      <c r="I609" s="39"/>
    </row>
    <row r="610" spans="9:9">
      <c r="I610" s="39"/>
    </row>
    <row r="611" spans="9:9">
      <c r="I611" s="39"/>
    </row>
    <row r="612" spans="9:9">
      <c r="I612" s="39"/>
    </row>
    <row r="613" spans="9:9">
      <c r="I613" s="39"/>
    </row>
    <row r="614" spans="9:9">
      <c r="I614" s="39"/>
    </row>
    <row r="615" spans="9:9">
      <c r="I615" s="39"/>
    </row>
    <row r="616" spans="9:9">
      <c r="I616" s="39"/>
    </row>
    <row r="617" spans="9:9">
      <c r="I617" s="39"/>
    </row>
    <row r="618" spans="9:9">
      <c r="I618" s="39"/>
    </row>
    <row r="619" spans="9:9">
      <c r="I619" s="39"/>
    </row>
    <row r="620" spans="9:9">
      <c r="I620" s="39"/>
    </row>
    <row r="621" spans="9:9">
      <c r="I621" s="39"/>
    </row>
    <row r="622" spans="9:9">
      <c r="I622" s="39"/>
    </row>
    <row r="623" spans="9:9">
      <c r="I623" s="39"/>
    </row>
    <row r="624" spans="9:9">
      <c r="I624" s="39"/>
    </row>
    <row r="625" spans="9:9">
      <c r="I625" s="39"/>
    </row>
    <row r="626" spans="9:9">
      <c r="I626" s="39"/>
    </row>
    <row r="627" spans="9:9">
      <c r="I627" s="39"/>
    </row>
    <row r="628" spans="9:9">
      <c r="I628" s="39"/>
    </row>
    <row r="629" spans="9:9">
      <c r="I629" s="39"/>
    </row>
    <row r="630" spans="9:9">
      <c r="I630" s="39"/>
    </row>
    <row r="631" spans="9:9">
      <c r="I631" s="39"/>
    </row>
    <row r="632" spans="9:9">
      <c r="I632" s="39"/>
    </row>
    <row r="633" spans="9:9">
      <c r="I633" s="39"/>
    </row>
    <row r="634" spans="9:9">
      <c r="I634" s="39"/>
    </row>
    <row r="635" spans="9:9">
      <c r="I635" s="39"/>
    </row>
    <row r="636" spans="9:9">
      <c r="I636" s="39"/>
    </row>
    <row r="637" spans="9:9">
      <c r="I637" s="39"/>
    </row>
    <row r="638" spans="9:9">
      <c r="I638" s="39"/>
    </row>
    <row r="639" spans="9:9">
      <c r="I639" s="39"/>
    </row>
    <row r="640" spans="9:9">
      <c r="I640" s="39"/>
    </row>
    <row r="641" spans="9:9">
      <c r="I641" s="39"/>
    </row>
    <row r="642" spans="9:9">
      <c r="I642" s="39"/>
    </row>
    <row r="643" spans="9:9">
      <c r="I643" s="39"/>
    </row>
    <row r="644" spans="9:9">
      <c r="I644" s="39"/>
    </row>
    <row r="645" spans="9:9">
      <c r="I645" s="39"/>
    </row>
    <row r="646" spans="9:9">
      <c r="I646" s="39"/>
    </row>
    <row r="647" spans="9:9">
      <c r="I647" s="39"/>
    </row>
    <row r="648" spans="9:9">
      <c r="I648" s="39"/>
    </row>
    <row r="649" spans="9:9">
      <c r="I649" s="39"/>
    </row>
    <row r="650" spans="9:9">
      <c r="I650" s="39"/>
    </row>
    <row r="651" spans="9:9">
      <c r="I651" s="39"/>
    </row>
    <row r="652" spans="9:9">
      <c r="I652" s="39"/>
    </row>
    <row r="653" spans="9:9">
      <c r="I653" s="39"/>
    </row>
    <row r="654" spans="9:9">
      <c r="I654" s="39"/>
    </row>
    <row r="655" spans="9:9">
      <c r="I655" s="39"/>
    </row>
    <row r="656" spans="9:9">
      <c r="I656" s="39"/>
    </row>
    <row r="657" spans="9:9">
      <c r="I657" s="39"/>
    </row>
    <row r="658" spans="9:9">
      <c r="I658" s="39"/>
    </row>
    <row r="659" spans="9:9">
      <c r="I659" s="39"/>
    </row>
    <row r="660" spans="9:9">
      <c r="I660" s="39"/>
    </row>
    <row r="661" spans="9:9">
      <c r="I661" s="39"/>
    </row>
    <row r="662" spans="9:9">
      <c r="I662" s="39"/>
    </row>
    <row r="663" spans="9:9">
      <c r="I663" s="39"/>
    </row>
    <row r="664" spans="9:9">
      <c r="I664" s="39"/>
    </row>
    <row r="665" spans="9:9">
      <c r="I665" s="39"/>
    </row>
    <row r="666" spans="9:9">
      <c r="I666" s="39"/>
    </row>
    <row r="667" spans="9:9">
      <c r="I667" s="39"/>
    </row>
    <row r="668" spans="9:9">
      <c r="I668" s="39"/>
    </row>
    <row r="669" spans="9:9">
      <c r="I669" s="39"/>
    </row>
    <row r="670" spans="9:9">
      <c r="I670" s="39"/>
    </row>
    <row r="671" spans="9:9">
      <c r="I671" s="39"/>
    </row>
    <row r="672" spans="9:9">
      <c r="I672" s="39"/>
    </row>
    <row r="673" spans="9:9">
      <c r="I673" s="39"/>
    </row>
    <row r="674" spans="9:9">
      <c r="I674" s="39"/>
    </row>
    <row r="675" spans="9:9">
      <c r="I675" s="39"/>
    </row>
    <row r="676" spans="9:9">
      <c r="I676" s="39"/>
    </row>
    <row r="677" spans="9:9">
      <c r="I677" s="39"/>
    </row>
    <row r="678" spans="9:9">
      <c r="I678" s="39"/>
    </row>
    <row r="679" spans="9:9">
      <c r="I679" s="39"/>
    </row>
    <row r="680" spans="9:9">
      <c r="I680" s="39"/>
    </row>
    <row r="681" spans="9:9">
      <c r="I681" s="39"/>
    </row>
    <row r="682" spans="9:9">
      <c r="I682" s="39"/>
    </row>
    <row r="683" spans="9:9">
      <c r="I683" s="39"/>
    </row>
    <row r="684" spans="9:9">
      <c r="I684" s="39"/>
    </row>
    <row r="685" spans="9:9">
      <c r="I685" s="39"/>
    </row>
    <row r="686" spans="9:9">
      <c r="I686" s="39"/>
    </row>
    <row r="687" spans="9:9">
      <c r="I687" s="39"/>
    </row>
    <row r="688" spans="9:9">
      <c r="I688" s="39"/>
    </row>
    <row r="689" spans="9:9">
      <c r="I689" s="39"/>
    </row>
    <row r="690" spans="9:9">
      <c r="I690" s="39"/>
    </row>
    <row r="691" spans="9:9">
      <c r="I691" s="39"/>
    </row>
    <row r="692" spans="9:9">
      <c r="I692" s="39"/>
    </row>
    <row r="693" spans="9:9">
      <c r="I693" s="39"/>
    </row>
    <row r="694" spans="9:9">
      <c r="I694" s="39"/>
    </row>
    <row r="695" spans="9:9">
      <c r="I695" s="39"/>
    </row>
    <row r="696" spans="9:9">
      <c r="I696" s="39"/>
    </row>
    <row r="697" spans="9:9">
      <c r="I697" s="39"/>
    </row>
    <row r="698" spans="9:9">
      <c r="I698" s="39"/>
    </row>
    <row r="699" spans="9:9">
      <c r="I699" s="39"/>
    </row>
    <row r="700" spans="9:9">
      <c r="I700" s="39"/>
    </row>
    <row r="701" spans="9:9">
      <c r="I701" s="39"/>
    </row>
    <row r="702" spans="9:9">
      <c r="I702" s="39"/>
    </row>
    <row r="703" spans="9:9">
      <c r="I703" s="39"/>
    </row>
    <row r="704" spans="9:9">
      <c r="I704" s="39"/>
    </row>
    <row r="705" spans="9:9">
      <c r="I705" s="39"/>
    </row>
    <row r="706" spans="9:9">
      <c r="I706" s="39"/>
    </row>
    <row r="707" spans="9:9">
      <c r="I707" s="39"/>
    </row>
    <row r="708" spans="9:9">
      <c r="I708" s="39"/>
    </row>
    <row r="709" spans="9:9">
      <c r="I709" s="39"/>
    </row>
    <row r="710" spans="9:9">
      <c r="I710" s="39"/>
    </row>
    <row r="711" spans="9:9">
      <c r="I711" s="39"/>
    </row>
    <row r="712" spans="9:9">
      <c r="I712" s="39"/>
    </row>
    <row r="713" spans="9:9">
      <c r="I713" s="39"/>
    </row>
    <row r="714" spans="9:9">
      <c r="I714" s="39"/>
    </row>
    <row r="715" spans="9:9">
      <c r="I715" s="39"/>
    </row>
    <row r="716" spans="9:9">
      <c r="I716" s="39"/>
    </row>
    <row r="717" spans="9:9">
      <c r="I717" s="39"/>
    </row>
    <row r="718" spans="9:9">
      <c r="I718" s="39"/>
    </row>
    <row r="719" spans="9:9">
      <c r="I719" s="39"/>
    </row>
    <row r="720" spans="9:9">
      <c r="I720" s="39"/>
    </row>
    <row r="721" spans="9:9">
      <c r="I721" s="39"/>
    </row>
    <row r="722" spans="9:9">
      <c r="I722" s="39"/>
    </row>
    <row r="723" spans="9:9">
      <c r="I723" s="39"/>
    </row>
    <row r="724" spans="9:9">
      <c r="I724" s="39"/>
    </row>
    <row r="725" spans="9:9">
      <c r="I725" s="39"/>
    </row>
    <row r="726" spans="9:9">
      <c r="I726" s="39"/>
    </row>
    <row r="727" spans="9:9">
      <c r="I727" s="39"/>
    </row>
    <row r="728" spans="9:9">
      <c r="I728" s="39"/>
    </row>
    <row r="729" spans="9:9">
      <c r="I729" s="39"/>
    </row>
    <row r="730" spans="9:9">
      <c r="I730" s="39"/>
    </row>
    <row r="731" spans="9:9">
      <c r="I731" s="39"/>
    </row>
    <row r="732" spans="9:9">
      <c r="I732" s="39"/>
    </row>
    <row r="733" spans="9:9">
      <c r="I733" s="39"/>
    </row>
    <row r="734" spans="9:9">
      <c r="I734" s="39"/>
    </row>
    <row r="735" spans="9:9">
      <c r="I735" s="39"/>
    </row>
    <row r="736" spans="9:9">
      <c r="I736" s="39"/>
    </row>
    <row r="737" spans="9:9">
      <c r="I737" s="39"/>
    </row>
    <row r="738" spans="9:9">
      <c r="I738" s="39"/>
    </row>
    <row r="739" spans="9:9">
      <c r="I739" s="39"/>
    </row>
    <row r="740" spans="9:9">
      <c r="I740" s="39"/>
    </row>
    <row r="741" spans="9:9">
      <c r="I741" s="39"/>
    </row>
    <row r="742" spans="9:9">
      <c r="I742" s="39"/>
    </row>
    <row r="743" spans="9:9">
      <c r="I743" s="39"/>
    </row>
    <row r="744" spans="9:9">
      <c r="I744" s="39"/>
    </row>
    <row r="745" spans="9:9">
      <c r="I745" s="39"/>
    </row>
    <row r="746" spans="9:9">
      <c r="I746" s="39"/>
    </row>
    <row r="747" spans="9:9">
      <c r="I747" s="39"/>
    </row>
    <row r="748" spans="9:9">
      <c r="I748" s="39"/>
    </row>
    <row r="749" spans="9:9">
      <c r="I749" s="39"/>
    </row>
    <row r="750" spans="9:9">
      <c r="I750" s="39"/>
    </row>
    <row r="751" spans="9:9">
      <c r="I751" s="39"/>
    </row>
    <row r="752" spans="9:9">
      <c r="I752" s="39"/>
    </row>
    <row r="753" spans="9:9">
      <c r="I753" s="39"/>
    </row>
    <row r="754" spans="9:9">
      <c r="I754" s="39"/>
    </row>
    <row r="755" spans="9:9">
      <c r="I755" s="39"/>
    </row>
    <row r="756" spans="9:9">
      <c r="I756" s="39"/>
    </row>
    <row r="757" spans="9:9">
      <c r="I757" s="39"/>
    </row>
    <row r="758" spans="9:9">
      <c r="I758" s="39"/>
    </row>
    <row r="759" spans="9:9">
      <c r="I759" s="39"/>
    </row>
    <row r="760" spans="9:9">
      <c r="I760" s="39"/>
    </row>
    <row r="761" spans="9:9">
      <c r="I761" s="39"/>
    </row>
    <row r="762" spans="9:9">
      <c r="I762" s="39"/>
    </row>
    <row r="763" spans="9:9">
      <c r="I763" s="39"/>
    </row>
    <row r="764" spans="9:9">
      <c r="I764" s="39"/>
    </row>
    <row r="765" spans="9:9">
      <c r="I765" s="39"/>
    </row>
    <row r="766" spans="9:9">
      <c r="I766" s="39"/>
    </row>
    <row r="767" spans="9:9">
      <c r="I767" s="39"/>
    </row>
    <row r="768" spans="9:9">
      <c r="I768" s="39"/>
    </row>
    <row r="769" spans="9:9">
      <c r="I769" s="39"/>
    </row>
    <row r="770" spans="9:9">
      <c r="I770" s="39"/>
    </row>
    <row r="771" spans="9:9">
      <c r="I771" s="39"/>
    </row>
    <row r="772" spans="9:9">
      <c r="I772" s="39"/>
    </row>
    <row r="773" spans="9:9">
      <c r="I773" s="39"/>
    </row>
    <row r="774" spans="9:9">
      <c r="I774" s="39"/>
    </row>
    <row r="775" spans="9:9">
      <c r="I775" s="39"/>
    </row>
    <row r="776" spans="9:9">
      <c r="I776" s="39"/>
    </row>
    <row r="777" spans="9:9">
      <c r="I777" s="39"/>
    </row>
    <row r="778" spans="9:9">
      <c r="I778" s="39"/>
    </row>
    <row r="779" spans="9:9">
      <c r="I779" s="39"/>
    </row>
    <row r="780" spans="9:9">
      <c r="I780" s="39"/>
    </row>
    <row r="781" spans="9:9">
      <c r="I781" s="39"/>
    </row>
    <row r="782" spans="9:9">
      <c r="I782" s="39"/>
    </row>
    <row r="783" spans="9:9">
      <c r="I783" s="39"/>
    </row>
    <row r="784" spans="9:9">
      <c r="I784" s="39"/>
    </row>
    <row r="785" spans="9:9">
      <c r="I785" s="39"/>
    </row>
    <row r="786" spans="9:9">
      <c r="I786" s="39"/>
    </row>
    <row r="787" spans="9:9">
      <c r="I787" s="39"/>
    </row>
    <row r="788" spans="9:9">
      <c r="I788" s="39"/>
    </row>
    <row r="789" spans="9:9">
      <c r="I789" s="39"/>
    </row>
    <row r="790" spans="9:9">
      <c r="I790" s="39"/>
    </row>
    <row r="791" spans="9:9">
      <c r="I791" s="39"/>
    </row>
    <row r="792" spans="9:9">
      <c r="I792" s="39"/>
    </row>
    <row r="793" spans="9:9">
      <c r="I793" s="39"/>
    </row>
    <row r="794" spans="9:9">
      <c r="I794" s="39"/>
    </row>
    <row r="795" spans="9:9">
      <c r="I795" s="39"/>
    </row>
    <row r="796" spans="9:9">
      <c r="I796" s="39"/>
    </row>
    <row r="797" spans="9:9">
      <c r="I797" s="39"/>
    </row>
    <row r="798" spans="9:9">
      <c r="I798" s="39"/>
    </row>
    <row r="799" spans="9:9">
      <c r="I799" s="39"/>
    </row>
    <row r="800" spans="9:9">
      <c r="I800" s="39"/>
    </row>
    <row r="801" spans="9:9">
      <c r="I801" s="39"/>
    </row>
    <row r="802" spans="9:9">
      <c r="I802" s="39"/>
    </row>
    <row r="803" spans="9:9">
      <c r="I803" s="39"/>
    </row>
    <row r="804" spans="9:9">
      <c r="I804" s="39"/>
    </row>
    <row r="805" spans="9:9">
      <c r="I805" s="39"/>
    </row>
    <row r="806" spans="9:9">
      <c r="I806" s="39"/>
    </row>
    <row r="807" spans="9:9">
      <c r="I807" s="39"/>
    </row>
    <row r="808" spans="9:9">
      <c r="I808" s="39"/>
    </row>
    <row r="809" spans="9:9">
      <c r="I809" s="39"/>
    </row>
    <row r="810" spans="9:9">
      <c r="I810" s="39"/>
    </row>
    <row r="811" spans="9:9">
      <c r="I811" s="39"/>
    </row>
    <row r="812" spans="9:9">
      <c r="I812" s="39"/>
    </row>
    <row r="813" spans="9:9">
      <c r="I813" s="39"/>
    </row>
    <row r="814" spans="9:9">
      <c r="I814" s="39"/>
    </row>
    <row r="815" spans="9:9">
      <c r="I815" s="39"/>
    </row>
    <row r="816" spans="9:9">
      <c r="I816" s="39"/>
    </row>
    <row r="817" spans="9:9">
      <c r="I817" s="39"/>
    </row>
    <row r="818" spans="9:9">
      <c r="I818" s="39"/>
    </row>
    <row r="819" spans="9:9">
      <c r="I819" s="39"/>
    </row>
    <row r="820" spans="9:9">
      <c r="I820" s="39"/>
    </row>
    <row r="821" spans="9:9">
      <c r="I821" s="39"/>
    </row>
    <row r="822" spans="9:9">
      <c r="I822" s="39"/>
    </row>
    <row r="823" spans="9:9">
      <c r="I823" s="39"/>
    </row>
    <row r="824" spans="9:9">
      <c r="I824" s="39"/>
    </row>
    <row r="825" spans="9:9">
      <c r="I825" s="39"/>
    </row>
    <row r="826" spans="9:9">
      <c r="I826" s="39"/>
    </row>
    <row r="827" spans="9:9">
      <c r="I827" s="39"/>
    </row>
    <row r="828" spans="9:9">
      <c r="I828" s="39"/>
    </row>
    <row r="829" spans="9:9">
      <c r="I829" s="39"/>
    </row>
    <row r="830" spans="9:9">
      <c r="I830" s="39"/>
    </row>
    <row r="831" spans="9:9">
      <c r="I831" s="39"/>
    </row>
    <row r="832" spans="9:9">
      <c r="I832" s="39"/>
    </row>
    <row r="833" spans="9:9">
      <c r="I833" s="39"/>
    </row>
    <row r="834" spans="9:9">
      <c r="I834" s="39"/>
    </row>
    <row r="835" spans="9:9">
      <c r="I835" s="39"/>
    </row>
    <row r="836" spans="9:9">
      <c r="I836" s="39"/>
    </row>
    <row r="837" spans="9:9">
      <c r="I837" s="39"/>
    </row>
    <row r="838" spans="9:9">
      <c r="I838" s="39"/>
    </row>
    <row r="839" spans="9:9">
      <c r="I839" s="39"/>
    </row>
    <row r="840" spans="9:9">
      <c r="I840" s="39"/>
    </row>
    <row r="841" spans="9:9">
      <c r="I841" s="39"/>
    </row>
    <row r="842" spans="9:9">
      <c r="I842" s="39"/>
    </row>
    <row r="843" spans="9:9">
      <c r="I843" s="39"/>
    </row>
    <row r="844" spans="9:9">
      <c r="I844" s="39"/>
    </row>
    <row r="845" spans="9:9">
      <c r="I845" s="39"/>
    </row>
    <row r="846" spans="9:9">
      <c r="I846" s="39"/>
    </row>
    <row r="847" spans="9:9">
      <c r="I847" s="39"/>
    </row>
    <row r="848" spans="9:9">
      <c r="I848" s="39"/>
    </row>
    <row r="849" spans="9:9">
      <c r="I849" s="39"/>
    </row>
    <row r="850" spans="9:9">
      <c r="I850" s="39"/>
    </row>
    <row r="851" spans="9:9">
      <c r="I851" s="39"/>
    </row>
    <row r="852" spans="9:9">
      <c r="I852" s="39"/>
    </row>
    <row r="853" spans="9:9">
      <c r="I853" s="39"/>
    </row>
    <row r="854" spans="9:9">
      <c r="I854" s="39"/>
    </row>
    <row r="855" spans="9:9">
      <c r="I855" s="39"/>
    </row>
    <row r="856" spans="9:9">
      <c r="I856" s="39"/>
    </row>
    <row r="857" spans="9:9">
      <c r="I857" s="39"/>
    </row>
    <row r="858" spans="9:9">
      <c r="I858" s="39"/>
    </row>
    <row r="859" spans="9:9">
      <c r="I859" s="39"/>
    </row>
    <row r="860" spans="9:9">
      <c r="I860" s="39"/>
    </row>
    <row r="861" spans="9:9">
      <c r="I861" s="39"/>
    </row>
    <row r="862" spans="9:9">
      <c r="I862" s="39"/>
    </row>
    <row r="863" spans="9:9">
      <c r="I863" s="39"/>
    </row>
    <row r="864" spans="9:9">
      <c r="I864" s="39"/>
    </row>
    <row r="865" spans="9:9">
      <c r="I865" s="39"/>
    </row>
    <row r="866" spans="9:9">
      <c r="I866" s="39"/>
    </row>
    <row r="867" spans="9:9">
      <c r="I867" s="39"/>
    </row>
    <row r="868" spans="9:9">
      <c r="I868" s="39"/>
    </row>
    <row r="869" spans="9:9">
      <c r="I869" s="39"/>
    </row>
    <row r="870" spans="9:9">
      <c r="I870" s="39"/>
    </row>
    <row r="871" spans="9:9">
      <c r="I871" s="39"/>
    </row>
    <row r="872" spans="9:9">
      <c r="I872" s="39"/>
    </row>
    <row r="873" spans="9:9">
      <c r="I873" s="39"/>
    </row>
    <row r="874" spans="9:9">
      <c r="I874" s="39"/>
    </row>
    <row r="875" spans="9:9">
      <c r="I875" s="39"/>
    </row>
    <row r="876" spans="9:9">
      <c r="I876" s="39"/>
    </row>
    <row r="877" spans="9:9">
      <c r="I877" s="39"/>
    </row>
    <row r="878" spans="9:9">
      <c r="I878" s="39"/>
    </row>
    <row r="879" spans="9:9">
      <c r="I879" s="39"/>
    </row>
    <row r="880" spans="9:9">
      <c r="I880" s="39"/>
    </row>
    <row r="881" spans="9:9">
      <c r="I881" s="39"/>
    </row>
    <row r="882" spans="9:9">
      <c r="I882" s="39"/>
    </row>
    <row r="883" spans="9:9">
      <c r="I883" s="39"/>
    </row>
    <row r="884" spans="9:9">
      <c r="I884" s="39"/>
    </row>
    <row r="885" spans="9:9">
      <c r="I885" s="39"/>
    </row>
    <row r="886" spans="9:9">
      <c r="I886" s="39"/>
    </row>
    <row r="887" spans="9:9">
      <c r="I887" s="39"/>
    </row>
    <row r="888" spans="9:9">
      <c r="I888" s="39"/>
    </row>
    <row r="889" spans="9:9">
      <c r="I889" s="39"/>
    </row>
    <row r="890" spans="9:9">
      <c r="I890" s="39"/>
    </row>
    <row r="891" spans="9:9">
      <c r="I891" s="39"/>
    </row>
    <row r="892" spans="9:9">
      <c r="I892" s="39"/>
    </row>
    <row r="893" spans="9:9">
      <c r="I893" s="39"/>
    </row>
    <row r="894" spans="9:9">
      <c r="I894" s="39"/>
    </row>
    <row r="895" spans="9:9">
      <c r="I895" s="39"/>
    </row>
    <row r="896" spans="9:9">
      <c r="I896" s="39"/>
    </row>
    <row r="897" spans="9:9">
      <c r="I897" s="39"/>
    </row>
    <row r="898" spans="9:9">
      <c r="I898" s="39"/>
    </row>
    <row r="899" spans="9:9">
      <c r="I899" s="39"/>
    </row>
    <row r="900" spans="9:9">
      <c r="I900" s="39"/>
    </row>
    <row r="901" spans="9:9">
      <c r="I901" s="39"/>
    </row>
    <row r="902" spans="9:9">
      <c r="I902" s="39"/>
    </row>
    <row r="903" spans="9:9">
      <c r="I903" s="39"/>
    </row>
    <row r="904" spans="9:9">
      <c r="I904" s="39"/>
    </row>
    <row r="905" spans="9:9">
      <c r="I905" s="39"/>
    </row>
    <row r="906" spans="9:9">
      <c r="I906" s="39"/>
    </row>
    <row r="907" spans="9:9">
      <c r="I907" s="39"/>
    </row>
    <row r="908" spans="9:9">
      <c r="I908" s="39"/>
    </row>
    <row r="909" spans="9:9">
      <c r="I909" s="39"/>
    </row>
    <row r="910" spans="9:9">
      <c r="I910" s="39"/>
    </row>
    <row r="911" spans="9:9">
      <c r="I911" s="39"/>
    </row>
    <row r="912" spans="9:9">
      <c r="I912" s="39"/>
    </row>
    <row r="913" spans="9:9">
      <c r="I913" s="39"/>
    </row>
    <row r="914" spans="9:9">
      <c r="I914" s="39"/>
    </row>
    <row r="915" spans="9:9">
      <c r="I915" s="39"/>
    </row>
    <row r="916" spans="9:9">
      <c r="I916" s="39"/>
    </row>
    <row r="917" spans="9:9">
      <c r="I917" s="39"/>
    </row>
    <row r="918" spans="9:9">
      <c r="I918" s="39"/>
    </row>
    <row r="919" spans="9:9">
      <c r="I919" s="39"/>
    </row>
    <row r="920" spans="9:9">
      <c r="I920" s="39"/>
    </row>
    <row r="921" spans="9:9">
      <c r="I921" s="39"/>
    </row>
    <row r="922" spans="9:9">
      <c r="I922" s="39"/>
    </row>
    <row r="923" spans="9:9">
      <c r="I923" s="39"/>
    </row>
    <row r="924" spans="9:9">
      <c r="I924" s="39"/>
    </row>
    <row r="925" spans="9:9">
      <c r="I925" s="39"/>
    </row>
    <row r="926" spans="9:9">
      <c r="I926" s="39"/>
    </row>
    <row r="927" spans="9:9">
      <c r="I927" s="39"/>
    </row>
    <row r="928" spans="9:9">
      <c r="I928" s="39"/>
    </row>
    <row r="929" spans="9:9">
      <c r="I929" s="39"/>
    </row>
    <row r="930" spans="9:9">
      <c r="I930" s="39"/>
    </row>
    <row r="931" spans="9:9">
      <c r="I931" s="39"/>
    </row>
    <row r="932" spans="9:9">
      <c r="I932" s="39"/>
    </row>
    <row r="933" spans="9:9">
      <c r="I933" s="39"/>
    </row>
    <row r="934" spans="9:9">
      <c r="I934" s="39"/>
    </row>
    <row r="935" spans="9:9">
      <c r="I935" s="39"/>
    </row>
    <row r="936" spans="9:9">
      <c r="I936" s="39"/>
    </row>
    <row r="937" spans="9:9">
      <c r="I937" s="39"/>
    </row>
    <row r="938" spans="9:9">
      <c r="I938" s="39"/>
    </row>
    <row r="939" spans="9:9">
      <c r="I939" s="39"/>
    </row>
    <row r="940" spans="9:9">
      <c r="I940" s="39"/>
    </row>
    <row r="941" spans="9:9">
      <c r="I941" s="39"/>
    </row>
    <row r="942" spans="9:9">
      <c r="I942" s="39"/>
    </row>
    <row r="943" spans="9:9">
      <c r="I943" s="39"/>
    </row>
    <row r="944" spans="9:9">
      <c r="I944" s="39"/>
    </row>
    <row r="945" spans="9:9">
      <c r="I945" s="39"/>
    </row>
    <row r="946" spans="9:9">
      <c r="I946" s="39"/>
    </row>
    <row r="947" spans="9:9">
      <c r="I947" s="39"/>
    </row>
    <row r="948" spans="9:9">
      <c r="I948" s="39"/>
    </row>
    <row r="949" spans="9:9">
      <c r="I949" s="39"/>
    </row>
    <row r="950" spans="9:9">
      <c r="I950" s="39"/>
    </row>
    <row r="951" spans="9:9">
      <c r="I951" s="39"/>
    </row>
    <row r="952" spans="9:9">
      <c r="I952" s="39"/>
    </row>
    <row r="953" spans="9:9">
      <c r="I953" s="39"/>
    </row>
    <row r="954" spans="9:9">
      <c r="I954" s="39"/>
    </row>
    <row r="955" spans="9:9">
      <c r="I955" s="39"/>
    </row>
    <row r="956" spans="9:9">
      <c r="I956" s="39"/>
    </row>
    <row r="957" spans="9:9">
      <c r="I957" s="39"/>
    </row>
    <row r="958" spans="9:9">
      <c r="I958" s="39"/>
    </row>
    <row r="959" spans="9:9">
      <c r="I959" s="39"/>
    </row>
    <row r="960" spans="9:9">
      <c r="I960" s="39"/>
    </row>
    <row r="961" spans="9:9">
      <c r="I961" s="39"/>
    </row>
    <row r="962" spans="9:9">
      <c r="I962" s="39"/>
    </row>
    <row r="963" spans="9:9">
      <c r="I963" s="39"/>
    </row>
    <row r="964" spans="9:9">
      <c r="I964" s="39"/>
    </row>
    <row r="965" spans="9:9">
      <c r="I965" s="39"/>
    </row>
    <row r="966" spans="9:9">
      <c r="I966" s="39"/>
    </row>
    <row r="967" spans="9:9">
      <c r="I967" s="39"/>
    </row>
    <row r="968" spans="9:9">
      <c r="I968" s="39"/>
    </row>
    <row r="969" spans="9:9">
      <c r="I969" s="39"/>
    </row>
    <row r="970" spans="9:9">
      <c r="I970" s="39"/>
    </row>
    <row r="971" spans="9:9">
      <c r="I971" s="39"/>
    </row>
    <row r="972" spans="9:9">
      <c r="I972" s="39"/>
    </row>
    <row r="973" spans="9:9">
      <c r="I973" s="39"/>
    </row>
    <row r="974" spans="9:9">
      <c r="I974" s="39"/>
    </row>
    <row r="975" spans="9:9">
      <c r="I975" s="39"/>
    </row>
    <row r="976" spans="9:9">
      <c r="I976" s="39"/>
    </row>
    <row r="977" spans="9:9">
      <c r="I977" s="39"/>
    </row>
    <row r="978" spans="9:9">
      <c r="I978" s="39"/>
    </row>
    <row r="979" spans="9:9">
      <c r="I979" s="39"/>
    </row>
    <row r="980" spans="9:9">
      <c r="I980" s="39"/>
    </row>
    <row r="981" spans="9:9">
      <c r="I981" s="39"/>
    </row>
    <row r="982" spans="9:9">
      <c r="I982" s="39"/>
    </row>
    <row r="983" spans="9:9">
      <c r="I983" s="39"/>
    </row>
    <row r="984" spans="9:9">
      <c r="I984" s="39"/>
    </row>
    <row r="985" spans="9:9">
      <c r="I985" s="39"/>
    </row>
    <row r="986" spans="9:9">
      <c r="I986" s="39"/>
    </row>
    <row r="987" spans="9:9">
      <c r="I987" s="39"/>
    </row>
    <row r="988" spans="9:9">
      <c r="I988" s="39"/>
    </row>
    <row r="989" spans="9:9">
      <c r="I989" s="39"/>
    </row>
    <row r="990" spans="9:9">
      <c r="I990" s="39"/>
    </row>
    <row r="991" spans="9:9">
      <c r="I991" s="39"/>
    </row>
    <row r="992" spans="9:9">
      <c r="I992" s="39"/>
    </row>
    <row r="993" spans="9:9">
      <c r="I993" s="39"/>
    </row>
    <row r="994" spans="9:9">
      <c r="I994" s="39"/>
    </row>
    <row r="995" spans="9:9">
      <c r="I995" s="39"/>
    </row>
    <row r="996" spans="9:9">
      <c r="I996" s="39"/>
    </row>
    <row r="997" spans="9:9">
      <c r="I997" s="39"/>
    </row>
    <row r="998" spans="9:9">
      <c r="I998" s="39"/>
    </row>
    <row r="999" spans="9:9">
      <c r="I999" s="39"/>
    </row>
    <row r="1000" spans="9:9">
      <c r="I1000" s="39"/>
    </row>
    <row r="1001" spans="9:9">
      <c r="I1001" s="39"/>
    </row>
    <row r="1002" spans="9:9">
      <c r="I1002" s="39"/>
    </row>
    <row r="1003" spans="9:9">
      <c r="I1003" s="39"/>
    </row>
    <row r="1004" spans="9:9">
      <c r="I1004" s="39"/>
    </row>
    <row r="1005" spans="9:9">
      <c r="I1005" s="39"/>
    </row>
    <row r="1006" spans="9:9">
      <c r="I1006" s="39"/>
    </row>
    <row r="1007" spans="9:9">
      <c r="I1007" s="39"/>
    </row>
    <row r="1008" spans="9:9">
      <c r="I1008" s="39"/>
    </row>
    <row r="1009" spans="9:9">
      <c r="I1009" s="39"/>
    </row>
    <row r="1010" spans="9:9">
      <c r="I1010" s="39"/>
    </row>
    <row r="1011" spans="9:9">
      <c r="I1011" s="39"/>
    </row>
    <row r="1012" spans="9:9">
      <c r="I1012" s="39"/>
    </row>
    <row r="1013" spans="9:9">
      <c r="I1013" s="39"/>
    </row>
    <row r="1014" spans="9:9">
      <c r="I1014" s="39"/>
    </row>
    <row r="1015" spans="9:9">
      <c r="I1015" s="39"/>
    </row>
    <row r="1016" spans="9:9">
      <c r="I1016" s="39"/>
    </row>
    <row r="1017" spans="9:9">
      <c r="I1017" s="39"/>
    </row>
    <row r="1018" spans="9:9">
      <c r="I1018" s="39"/>
    </row>
    <row r="1019" spans="9:9">
      <c r="I1019" s="39"/>
    </row>
    <row r="1020" spans="9:9">
      <c r="I1020" s="39"/>
    </row>
    <row r="1021" spans="9:9">
      <c r="I1021" s="39"/>
    </row>
    <row r="1022" spans="9:9">
      <c r="I1022" s="39"/>
    </row>
    <row r="1023" spans="9:9">
      <c r="I1023" s="39"/>
    </row>
    <row r="1024" spans="9:9">
      <c r="I1024" s="39"/>
    </row>
    <row r="1025" spans="9:9">
      <c r="I1025" s="39"/>
    </row>
    <row r="1026" spans="9:9">
      <c r="I1026" s="39"/>
    </row>
    <row r="1027" spans="9:9">
      <c r="I1027" s="39"/>
    </row>
    <row r="1028" spans="9:9">
      <c r="I1028" s="39"/>
    </row>
    <row r="1029" spans="9:9">
      <c r="I1029" s="39"/>
    </row>
    <row r="1030" spans="9:9">
      <c r="I1030" s="39"/>
    </row>
    <row r="1031" spans="9:9">
      <c r="I1031" s="39"/>
    </row>
    <row r="1032" spans="9:9">
      <c r="I1032" s="39"/>
    </row>
    <row r="1033" spans="9:9">
      <c r="I1033" s="39"/>
    </row>
    <row r="1034" spans="9:9">
      <c r="I1034" s="39"/>
    </row>
    <row r="1035" spans="9:9">
      <c r="I1035" s="39"/>
    </row>
    <row r="1036" spans="9:9">
      <c r="I1036" s="39"/>
    </row>
    <row r="1037" spans="9:9">
      <c r="I1037" s="39"/>
    </row>
    <row r="1038" spans="9:9">
      <c r="I1038" s="39"/>
    </row>
    <row r="1039" spans="9:9">
      <c r="I1039" s="39"/>
    </row>
    <row r="1040" spans="9:9">
      <c r="I1040" s="39"/>
    </row>
    <row r="1041" spans="9:9">
      <c r="I1041" s="39"/>
    </row>
    <row r="1042" spans="9:9">
      <c r="I1042" s="39"/>
    </row>
    <row r="1043" spans="9:9">
      <c r="I1043" s="39"/>
    </row>
    <row r="1044" spans="9:9">
      <c r="I1044" s="39"/>
    </row>
    <row r="1045" spans="9:9">
      <c r="I1045" s="39"/>
    </row>
    <row r="1046" spans="9:9">
      <c r="I1046" s="39"/>
    </row>
    <row r="1047" spans="9:9">
      <c r="I1047" s="39"/>
    </row>
    <row r="1048" spans="9:9">
      <c r="I1048" s="39"/>
    </row>
    <row r="1049" spans="9:9">
      <c r="I1049" s="39"/>
    </row>
    <row r="1050" spans="9:9">
      <c r="I1050" s="39"/>
    </row>
    <row r="1051" spans="9:9">
      <c r="I1051" s="39"/>
    </row>
    <row r="1052" spans="9:9">
      <c r="I1052" s="39"/>
    </row>
    <row r="1053" spans="9:9">
      <c r="I1053" s="39"/>
    </row>
    <row r="1054" spans="9:9">
      <c r="I1054" s="39"/>
    </row>
    <row r="1055" spans="9:9">
      <c r="I1055" s="39"/>
    </row>
    <row r="1056" spans="9:9">
      <c r="I1056" s="39"/>
    </row>
    <row r="1057" spans="9:9">
      <c r="I1057" s="39"/>
    </row>
    <row r="1058" spans="9:9">
      <c r="I1058" s="39"/>
    </row>
    <row r="1059" spans="9:9">
      <c r="I1059" s="39"/>
    </row>
    <row r="1060" spans="9:9">
      <c r="I1060" s="39"/>
    </row>
    <row r="1061" spans="9:9">
      <c r="I1061" s="39"/>
    </row>
    <row r="1062" spans="9:9">
      <c r="I1062" s="39"/>
    </row>
    <row r="1063" spans="9:9">
      <c r="I1063" s="39"/>
    </row>
    <row r="1064" spans="9:9">
      <c r="I1064" s="39"/>
    </row>
    <row r="1065" spans="9:9">
      <c r="I1065" s="39"/>
    </row>
    <row r="1066" spans="9:9">
      <c r="I1066" s="39"/>
    </row>
    <row r="1067" spans="9:9">
      <c r="I1067" s="39"/>
    </row>
    <row r="1068" spans="9:9">
      <c r="I1068" s="39"/>
    </row>
    <row r="1069" spans="9:9">
      <c r="I1069" s="39"/>
    </row>
    <row r="1070" spans="9:9">
      <c r="I1070" s="39"/>
    </row>
    <row r="1071" spans="9:9">
      <c r="I1071" s="39"/>
    </row>
    <row r="1072" spans="9:9">
      <c r="I1072" s="39"/>
    </row>
    <row r="1073" spans="9:9">
      <c r="I1073" s="39"/>
    </row>
    <row r="1074" spans="9:9">
      <c r="I1074" s="39"/>
    </row>
    <row r="1075" spans="9:9">
      <c r="I1075" s="39"/>
    </row>
    <row r="1076" spans="9:9">
      <c r="I1076" s="39"/>
    </row>
    <row r="1077" spans="9:9">
      <c r="I1077" s="39"/>
    </row>
    <row r="1078" spans="9:9">
      <c r="I1078" s="39"/>
    </row>
    <row r="1079" spans="9:9">
      <c r="I1079" s="39"/>
    </row>
    <row r="1080" spans="9:9">
      <c r="I1080" s="39"/>
    </row>
    <row r="1081" spans="9:9">
      <c r="I1081" s="39"/>
    </row>
    <row r="1082" spans="9:9">
      <c r="I1082" s="39"/>
    </row>
    <row r="1083" spans="9:9">
      <c r="I1083" s="39"/>
    </row>
    <row r="1084" spans="9:9">
      <c r="I1084" s="39"/>
    </row>
    <row r="1085" spans="9:9">
      <c r="I1085" s="39"/>
    </row>
    <row r="1086" spans="9:9">
      <c r="I1086" s="39"/>
    </row>
    <row r="1087" spans="9:9">
      <c r="I1087" s="39"/>
    </row>
    <row r="1088" spans="9:9">
      <c r="I1088" s="39"/>
    </row>
    <row r="1089" spans="9:9">
      <c r="I1089" s="39"/>
    </row>
    <row r="1090" spans="9:9">
      <c r="I1090" s="39"/>
    </row>
    <row r="1091" spans="9:9">
      <c r="I1091" s="39"/>
    </row>
    <row r="1092" spans="9:9">
      <c r="I1092" s="39"/>
    </row>
    <row r="1093" spans="9:9">
      <c r="I1093" s="39"/>
    </row>
    <row r="1094" spans="9:9">
      <c r="I1094" s="39"/>
    </row>
    <row r="1095" spans="9:9">
      <c r="I1095" s="39"/>
    </row>
    <row r="1096" spans="9:9">
      <c r="I1096" s="39"/>
    </row>
    <row r="1097" spans="9:9">
      <c r="I1097" s="39"/>
    </row>
    <row r="1098" spans="9:9">
      <c r="I1098" s="39"/>
    </row>
    <row r="1099" spans="9:9">
      <c r="I1099" s="39"/>
    </row>
    <row r="1100" spans="9:9">
      <c r="I1100" s="39"/>
    </row>
    <row r="1101" spans="9:9">
      <c r="I1101" s="39"/>
    </row>
    <row r="1102" spans="9:9">
      <c r="I1102" s="39"/>
    </row>
    <row r="1103" spans="9:9">
      <c r="I1103" s="39"/>
    </row>
    <row r="1104" spans="9:9">
      <c r="I1104" s="39"/>
    </row>
    <row r="1105" spans="9:9">
      <c r="I1105" s="39"/>
    </row>
    <row r="1106" spans="9:9">
      <c r="I1106" s="39"/>
    </row>
    <row r="1107" spans="9:9">
      <c r="I1107" s="39"/>
    </row>
    <row r="1108" spans="9:9">
      <c r="I1108" s="39"/>
    </row>
    <row r="1109" spans="9:9">
      <c r="I1109" s="39"/>
    </row>
    <row r="1110" spans="9:9">
      <c r="I1110" s="39"/>
    </row>
    <row r="1111" spans="9:9">
      <c r="I1111" s="39"/>
    </row>
    <row r="1112" spans="9:9">
      <c r="I1112" s="39"/>
    </row>
    <row r="1113" spans="9:9">
      <c r="I1113" s="39"/>
    </row>
    <row r="1114" spans="9:9">
      <c r="I1114" s="39"/>
    </row>
    <row r="1115" spans="9:9">
      <c r="I1115" s="39"/>
    </row>
    <row r="1116" spans="9:9">
      <c r="I1116" s="39"/>
    </row>
    <row r="1117" spans="9:9">
      <c r="I1117" s="39"/>
    </row>
    <row r="1118" spans="9:9">
      <c r="I1118" s="39"/>
    </row>
    <row r="1119" spans="9:9">
      <c r="I1119" s="39"/>
    </row>
    <row r="1120" spans="9:9">
      <c r="I1120" s="39"/>
    </row>
    <row r="1121" spans="9:9">
      <c r="I1121" s="39"/>
    </row>
    <row r="1122" spans="9:9">
      <c r="I1122" s="39"/>
    </row>
    <row r="1123" spans="9:9">
      <c r="I1123" s="39"/>
    </row>
    <row r="1124" spans="9:9">
      <c r="I1124" s="39"/>
    </row>
    <row r="1125" spans="9:9">
      <c r="I1125" s="39"/>
    </row>
    <row r="1126" spans="9:9">
      <c r="I1126" s="39"/>
    </row>
    <row r="1127" spans="9:9">
      <c r="I1127" s="39"/>
    </row>
    <row r="1128" spans="9:9">
      <c r="I1128" s="39"/>
    </row>
    <row r="1129" spans="9:9">
      <c r="I1129" s="39"/>
    </row>
    <row r="1130" spans="9:9">
      <c r="I1130" s="39"/>
    </row>
    <row r="1131" spans="9:9">
      <c r="I1131" s="39"/>
    </row>
    <row r="1132" spans="9:9">
      <c r="I1132" s="39"/>
    </row>
    <row r="1133" spans="9:9">
      <c r="I1133" s="39"/>
    </row>
    <row r="1134" spans="9:9">
      <c r="I1134" s="39"/>
    </row>
    <row r="1135" spans="9:9">
      <c r="I1135" s="39"/>
    </row>
    <row r="1136" spans="9:9">
      <c r="I1136" s="39"/>
    </row>
    <row r="1137" spans="9:9">
      <c r="I1137" s="39"/>
    </row>
    <row r="1138" spans="9:9">
      <c r="I1138" s="39"/>
    </row>
    <row r="1139" spans="9:9">
      <c r="I1139" s="39"/>
    </row>
    <row r="1140" spans="9:9">
      <c r="I1140" s="39"/>
    </row>
    <row r="1141" spans="9:9">
      <c r="I1141" s="39"/>
    </row>
    <row r="1142" spans="9:9">
      <c r="I1142" s="39"/>
    </row>
    <row r="1143" spans="9:9">
      <c r="I1143" s="39"/>
    </row>
    <row r="1144" spans="9:9">
      <c r="I1144" s="39"/>
    </row>
    <row r="1145" spans="9:9">
      <c r="I1145" s="39"/>
    </row>
    <row r="1146" spans="9:9">
      <c r="I1146" s="39"/>
    </row>
    <row r="1147" spans="9:9">
      <c r="I1147" s="39"/>
    </row>
    <row r="1148" spans="9:9">
      <c r="I1148" s="39"/>
    </row>
    <row r="1149" spans="9:9">
      <c r="I1149" s="39"/>
    </row>
    <row r="1150" spans="9:9">
      <c r="I1150" s="39"/>
    </row>
    <row r="1151" spans="9:9">
      <c r="I1151" s="39"/>
    </row>
    <row r="1152" spans="9:9">
      <c r="I1152" s="39"/>
    </row>
    <row r="1153" spans="9:9">
      <c r="I1153" s="39"/>
    </row>
    <row r="1154" spans="9:9">
      <c r="I1154" s="39"/>
    </row>
    <row r="1155" spans="9:9">
      <c r="I1155" s="39"/>
    </row>
    <row r="1156" spans="9:9">
      <c r="I1156" s="39"/>
    </row>
    <row r="1157" spans="9:9">
      <c r="I1157" s="39"/>
    </row>
    <row r="1158" spans="9:9">
      <c r="I1158" s="39"/>
    </row>
    <row r="1159" spans="9:9">
      <c r="I1159" s="39"/>
    </row>
    <row r="1160" spans="9:9">
      <c r="I1160" s="39"/>
    </row>
    <row r="1161" spans="9:9">
      <c r="I1161" s="39"/>
    </row>
    <row r="1162" spans="9:9">
      <c r="I1162" s="39"/>
    </row>
    <row r="1163" spans="9:9">
      <c r="I1163" s="39"/>
    </row>
    <row r="1164" spans="9:9">
      <c r="I1164" s="39"/>
    </row>
    <row r="1165" spans="9:9">
      <c r="I1165" s="39"/>
    </row>
    <row r="1166" spans="9:9">
      <c r="I1166" s="39"/>
    </row>
    <row r="1167" spans="9:9">
      <c r="I1167" s="39"/>
    </row>
    <row r="1168" spans="9:9">
      <c r="I1168" s="39"/>
    </row>
    <row r="1169" spans="9:9">
      <c r="I1169" s="39"/>
    </row>
    <row r="1170" spans="9:9">
      <c r="I1170" s="39"/>
    </row>
    <row r="1171" spans="9:9">
      <c r="I1171" s="39"/>
    </row>
    <row r="1172" spans="9:9">
      <c r="I1172" s="39"/>
    </row>
    <row r="1173" spans="9:9">
      <c r="I1173" s="39"/>
    </row>
    <row r="1174" spans="9:9">
      <c r="I1174" s="39"/>
    </row>
    <row r="1175" spans="9:9">
      <c r="I1175" s="39"/>
    </row>
    <row r="1176" spans="9:9">
      <c r="I1176" s="39"/>
    </row>
    <row r="1177" spans="9:9">
      <c r="I1177" s="39"/>
    </row>
    <row r="1178" spans="9:9">
      <c r="I1178" s="39"/>
    </row>
    <row r="1179" spans="9:9">
      <c r="I1179" s="39"/>
    </row>
    <row r="1180" spans="9:9">
      <c r="I1180" s="39"/>
    </row>
    <row r="1181" spans="9:9">
      <c r="I1181" s="39"/>
    </row>
    <row r="1182" spans="9:9">
      <c r="I1182" s="39"/>
    </row>
    <row r="1183" spans="9:9">
      <c r="I1183" s="39"/>
    </row>
    <row r="1184" spans="9:9">
      <c r="I1184" s="39"/>
    </row>
    <row r="1185" spans="9:9">
      <c r="I1185" s="39"/>
    </row>
    <row r="1186" spans="9:9">
      <c r="I1186" s="39"/>
    </row>
    <row r="1187" spans="9:9">
      <c r="I1187" s="39"/>
    </row>
    <row r="1188" spans="9:9">
      <c r="I1188" s="39"/>
    </row>
    <row r="1189" spans="9:9">
      <c r="I1189" s="39"/>
    </row>
    <row r="1190" spans="9:9">
      <c r="I1190" s="39"/>
    </row>
    <row r="1191" spans="9:9">
      <c r="I1191" s="39"/>
    </row>
    <row r="1192" spans="9:9">
      <c r="I1192" s="39"/>
    </row>
    <row r="1193" spans="9:9">
      <c r="I1193" s="39"/>
    </row>
    <row r="1194" spans="9:9">
      <c r="I1194" s="39"/>
    </row>
    <row r="1195" spans="9:9">
      <c r="I1195" s="39"/>
    </row>
    <row r="1196" spans="9:9">
      <c r="I1196" s="39"/>
    </row>
    <row r="1197" spans="9:9">
      <c r="I1197" s="39"/>
    </row>
    <row r="1198" spans="9:9">
      <c r="I1198" s="39"/>
    </row>
    <row r="1199" spans="9:9">
      <c r="I1199" s="39"/>
    </row>
    <row r="1200" spans="9:9">
      <c r="I1200" s="39"/>
    </row>
    <row r="1201" spans="9:9">
      <c r="I1201" s="39"/>
    </row>
    <row r="1202" spans="9:9">
      <c r="I1202" s="39"/>
    </row>
    <row r="1203" spans="9:9">
      <c r="I1203" s="39"/>
    </row>
    <row r="1204" spans="9:9">
      <c r="I1204" s="39"/>
    </row>
    <row r="1205" spans="9:9">
      <c r="I1205" s="39"/>
    </row>
    <row r="1206" spans="9:9">
      <c r="I1206" s="39"/>
    </row>
    <row r="1207" spans="9:9">
      <c r="I1207" s="39"/>
    </row>
    <row r="1208" spans="9:9">
      <c r="I1208" s="39"/>
    </row>
    <row r="1209" spans="9:9">
      <c r="I1209" s="39"/>
    </row>
    <row r="1210" spans="9:9">
      <c r="I1210" s="39"/>
    </row>
    <row r="1211" spans="9:9">
      <c r="I1211" s="39"/>
    </row>
    <row r="1212" spans="9:9">
      <c r="I1212" s="39"/>
    </row>
    <row r="1213" spans="9:9">
      <c r="I1213" s="39"/>
    </row>
    <row r="1214" spans="9:9">
      <c r="I1214" s="39"/>
    </row>
    <row r="1215" spans="9:9">
      <c r="I1215" s="39"/>
    </row>
    <row r="1216" spans="9:9">
      <c r="I1216" s="39"/>
    </row>
    <row r="1217" spans="9:9">
      <c r="I1217" s="39"/>
    </row>
    <row r="1218" spans="9:9">
      <c r="I1218" s="39"/>
    </row>
    <row r="1219" spans="9:9">
      <c r="I1219" s="39"/>
    </row>
    <row r="1220" spans="9:9">
      <c r="I1220" s="39"/>
    </row>
    <row r="1221" spans="9:9">
      <c r="I1221" s="39"/>
    </row>
    <row r="1222" spans="9:9">
      <c r="I1222" s="39"/>
    </row>
    <row r="1223" spans="9:9">
      <c r="I1223" s="39"/>
    </row>
    <row r="1224" spans="9:9">
      <c r="I1224" s="39"/>
    </row>
    <row r="1225" spans="9:9">
      <c r="I1225" s="39"/>
    </row>
    <row r="1226" spans="9:9">
      <c r="I1226" s="39"/>
    </row>
    <row r="1227" spans="9:9">
      <c r="I1227" s="39"/>
    </row>
    <row r="1228" spans="9:9">
      <c r="I1228" s="39"/>
    </row>
    <row r="1229" spans="9:9">
      <c r="I1229" s="39"/>
    </row>
    <row r="1230" spans="9:9">
      <c r="I1230" s="39"/>
    </row>
    <row r="1231" spans="9:9">
      <c r="I1231" s="39"/>
    </row>
    <row r="1232" spans="9:9">
      <c r="I1232" s="39"/>
    </row>
    <row r="1233" spans="9:9">
      <c r="I1233" s="39"/>
    </row>
    <row r="1234" spans="9:9">
      <c r="I1234" s="39"/>
    </row>
    <row r="1235" spans="9:9">
      <c r="I1235" s="39"/>
    </row>
    <row r="1236" spans="9:9">
      <c r="I1236" s="39"/>
    </row>
    <row r="1237" spans="9:9">
      <c r="I1237" s="39"/>
    </row>
    <row r="1238" spans="9:9">
      <c r="I1238" s="39"/>
    </row>
    <row r="1239" spans="9:9">
      <c r="I1239" s="39"/>
    </row>
    <row r="1240" spans="9:9">
      <c r="I1240" s="39"/>
    </row>
    <row r="1241" spans="9:9">
      <c r="I1241" s="39"/>
    </row>
    <row r="1242" spans="9:9">
      <c r="I1242" s="39"/>
    </row>
    <row r="1243" spans="9:9">
      <c r="I1243" s="39"/>
    </row>
    <row r="1244" spans="9:9">
      <c r="I1244" s="39"/>
    </row>
    <row r="1245" spans="9:9">
      <c r="I1245" s="39"/>
    </row>
    <row r="1246" spans="9:9">
      <c r="I1246" s="39"/>
    </row>
    <row r="1247" spans="9:9">
      <c r="I1247" s="39"/>
    </row>
    <row r="1248" spans="9:9">
      <c r="I1248" s="39"/>
    </row>
    <row r="1249" spans="9:9">
      <c r="I1249" s="39"/>
    </row>
    <row r="1250" spans="9:9">
      <c r="I1250" s="39"/>
    </row>
    <row r="1251" spans="9:9">
      <c r="I1251" s="39"/>
    </row>
    <row r="1252" spans="9:9">
      <c r="I1252" s="39"/>
    </row>
    <row r="1253" spans="9:9">
      <c r="I1253" s="39"/>
    </row>
    <row r="1254" spans="9:9">
      <c r="I1254" s="39"/>
    </row>
    <row r="1255" spans="9:9">
      <c r="I1255" s="39"/>
    </row>
    <row r="1256" spans="9:9">
      <c r="I1256" s="39"/>
    </row>
    <row r="1257" spans="9:9">
      <c r="I1257" s="39"/>
    </row>
    <row r="1258" spans="9:9">
      <c r="I1258" s="39"/>
    </row>
    <row r="1259" spans="9:9">
      <c r="I1259" s="39"/>
    </row>
    <row r="1260" spans="9:9">
      <c r="I1260" s="39"/>
    </row>
    <row r="1261" spans="9:9">
      <c r="I1261" s="39"/>
    </row>
    <row r="1262" spans="9:9">
      <c r="I1262" s="39"/>
    </row>
    <row r="1263" spans="9:9">
      <c r="I1263" s="39"/>
    </row>
    <row r="1264" spans="9:9">
      <c r="I1264" s="39"/>
    </row>
    <row r="1265" spans="9:9">
      <c r="I1265" s="39"/>
    </row>
    <row r="1266" spans="9:9">
      <c r="I1266" s="39"/>
    </row>
    <row r="1267" spans="9:9">
      <c r="I1267" s="39"/>
    </row>
    <row r="1268" spans="9:9">
      <c r="I1268" s="39"/>
    </row>
    <row r="1269" spans="9:9">
      <c r="I1269" s="39"/>
    </row>
    <row r="1270" spans="9:9">
      <c r="I1270" s="39"/>
    </row>
    <row r="1271" spans="9:9">
      <c r="I1271" s="39"/>
    </row>
    <row r="1272" spans="9:9">
      <c r="I1272" s="39"/>
    </row>
    <row r="1273" spans="9:9">
      <c r="I1273" s="39"/>
    </row>
    <row r="1274" spans="9:9">
      <c r="I1274" s="39"/>
    </row>
    <row r="1275" spans="9:9">
      <c r="I1275" s="39"/>
    </row>
    <row r="1276" spans="9:9">
      <c r="I1276" s="39"/>
    </row>
    <row r="1277" spans="9:9">
      <c r="I1277" s="39"/>
    </row>
    <row r="1278" spans="9:9">
      <c r="I1278" s="39"/>
    </row>
    <row r="1279" spans="9:9">
      <c r="I1279" s="39"/>
    </row>
    <row r="1280" spans="9:9">
      <c r="I1280" s="39"/>
    </row>
    <row r="1281" spans="9:9">
      <c r="I1281" s="39"/>
    </row>
    <row r="1282" spans="9:9">
      <c r="I1282" s="39"/>
    </row>
    <row r="1283" spans="9:9">
      <c r="I1283" s="39"/>
    </row>
    <row r="1284" spans="9:9">
      <c r="I1284" s="39"/>
    </row>
    <row r="1285" spans="9:9">
      <c r="I1285" s="39"/>
    </row>
    <row r="1286" spans="9:9">
      <c r="I1286" s="39"/>
    </row>
    <row r="1287" spans="9:9">
      <c r="I1287" s="39"/>
    </row>
    <row r="1288" spans="9:9">
      <c r="I1288" s="39"/>
    </row>
    <row r="1289" spans="9:9">
      <c r="I1289" s="39"/>
    </row>
    <row r="1290" spans="9:9">
      <c r="I1290" s="39"/>
    </row>
    <row r="1291" spans="9:9">
      <c r="I1291" s="39"/>
    </row>
    <row r="1292" spans="9:9">
      <c r="I1292" s="39"/>
    </row>
    <row r="1293" spans="9:9">
      <c r="I1293" s="39"/>
    </row>
    <row r="1294" spans="9:9">
      <c r="I1294" s="39"/>
    </row>
    <row r="1295" spans="9:9">
      <c r="I1295" s="39"/>
    </row>
    <row r="1296" spans="9:9">
      <c r="I1296" s="39"/>
    </row>
    <row r="1297" spans="9:9">
      <c r="I1297" s="39"/>
    </row>
    <row r="1298" spans="9:9">
      <c r="I1298" s="39"/>
    </row>
    <row r="1299" spans="9:9">
      <c r="I1299" s="39"/>
    </row>
    <row r="1300" spans="9:9">
      <c r="I1300" s="39"/>
    </row>
    <row r="1301" spans="9:9">
      <c r="I1301" s="39"/>
    </row>
    <row r="1302" spans="9:9">
      <c r="I1302" s="39"/>
    </row>
    <row r="1303" spans="9:9">
      <c r="I1303" s="39"/>
    </row>
    <row r="1304" spans="9:9">
      <c r="I1304" s="39"/>
    </row>
    <row r="1305" spans="9:9">
      <c r="I1305" s="39"/>
    </row>
    <row r="1306" spans="9:9">
      <c r="I1306" s="39"/>
    </row>
    <row r="1307" spans="9:9">
      <c r="I1307" s="39"/>
    </row>
    <row r="1308" spans="9:9">
      <c r="I1308" s="39"/>
    </row>
    <row r="1309" spans="9:9">
      <c r="I1309" s="39"/>
    </row>
    <row r="1310" spans="9:9">
      <c r="I1310" s="39"/>
    </row>
    <row r="1311" spans="9:9">
      <c r="I1311" s="39"/>
    </row>
    <row r="1312" spans="9:9">
      <c r="I1312" s="39"/>
    </row>
    <row r="1313" spans="9:9">
      <c r="I1313" s="39"/>
    </row>
    <row r="1314" spans="9:9">
      <c r="I1314" s="39"/>
    </row>
    <row r="1315" spans="9:9">
      <c r="I1315" s="39"/>
    </row>
    <row r="1316" spans="9:9">
      <c r="I1316" s="39"/>
    </row>
    <row r="1317" spans="9:9">
      <c r="I1317" s="39"/>
    </row>
    <row r="1318" spans="9:9">
      <c r="I1318" s="39"/>
    </row>
    <row r="1319" spans="9:9">
      <c r="I1319" s="39"/>
    </row>
    <row r="1320" spans="9:9">
      <c r="I1320" s="39"/>
    </row>
    <row r="1321" spans="9:9">
      <c r="I1321" s="39"/>
    </row>
    <row r="1322" spans="9:9">
      <c r="I1322" s="39"/>
    </row>
    <row r="1323" spans="9:9">
      <c r="I1323" s="39"/>
    </row>
    <row r="1324" spans="9:9">
      <c r="I1324" s="39"/>
    </row>
    <row r="1325" spans="9:9">
      <c r="I1325" s="39"/>
    </row>
    <row r="1326" spans="9:9">
      <c r="I1326" s="39"/>
    </row>
    <row r="1327" spans="9:9">
      <c r="I1327" s="39"/>
    </row>
    <row r="1328" spans="9:9">
      <c r="I1328" s="39"/>
    </row>
    <row r="1329" spans="9:9">
      <c r="I1329" s="39"/>
    </row>
    <row r="1330" spans="9:9">
      <c r="I1330" s="39"/>
    </row>
    <row r="1331" spans="9:9">
      <c r="I1331" s="39"/>
    </row>
    <row r="1332" spans="9:9">
      <c r="I1332" s="39"/>
    </row>
    <row r="1333" spans="9:9">
      <c r="I1333" s="39"/>
    </row>
    <row r="1334" spans="9:9">
      <c r="I1334" s="39"/>
    </row>
    <row r="1335" spans="9:9">
      <c r="I1335" s="39"/>
    </row>
    <row r="1336" spans="9:9">
      <c r="I1336" s="39"/>
    </row>
    <row r="1337" spans="9:9">
      <c r="I1337" s="39"/>
    </row>
    <row r="1338" spans="9:9">
      <c r="I1338" s="39"/>
    </row>
    <row r="1339" spans="9:9">
      <c r="I1339" s="39"/>
    </row>
    <row r="1340" spans="9:9">
      <c r="I1340" s="39"/>
    </row>
    <row r="1341" spans="9:9">
      <c r="I1341" s="39"/>
    </row>
    <row r="1342" spans="9:9">
      <c r="I1342" s="39"/>
    </row>
    <row r="1343" spans="9:9">
      <c r="I1343" s="39"/>
    </row>
    <row r="1344" spans="9:9">
      <c r="I1344" s="39"/>
    </row>
    <row r="1345" spans="9:9">
      <c r="I1345" s="39"/>
    </row>
    <row r="1346" spans="9:9">
      <c r="I1346" s="39"/>
    </row>
    <row r="1347" spans="9:9">
      <c r="I1347" s="39"/>
    </row>
    <row r="1348" spans="9:9">
      <c r="I1348" s="39"/>
    </row>
    <row r="1349" spans="9:9">
      <c r="I1349" s="39"/>
    </row>
    <row r="1350" spans="9:9">
      <c r="I1350" s="39"/>
    </row>
    <row r="1351" spans="9:9">
      <c r="I1351" s="39"/>
    </row>
    <row r="1352" spans="9:9">
      <c r="I1352" s="39"/>
    </row>
    <row r="1353" spans="9:9">
      <c r="I1353" s="39"/>
    </row>
    <row r="1354" spans="9:9">
      <c r="I1354" s="39"/>
    </row>
    <row r="1355" spans="9:9">
      <c r="I1355" s="39"/>
    </row>
    <row r="1356" spans="9:9">
      <c r="I1356" s="39"/>
    </row>
    <row r="1357" spans="9:9">
      <c r="I1357" s="39"/>
    </row>
    <row r="1358" spans="9:9">
      <c r="I1358" s="39"/>
    </row>
    <row r="1359" spans="9:9">
      <c r="I1359" s="39"/>
    </row>
    <row r="1360" spans="9:9">
      <c r="I1360" s="39"/>
    </row>
    <row r="1361" spans="9:9">
      <c r="I1361" s="39"/>
    </row>
    <row r="1362" spans="9:9">
      <c r="I1362" s="39"/>
    </row>
    <row r="1363" spans="9:9">
      <c r="I1363" s="39"/>
    </row>
    <row r="1364" spans="9:9">
      <c r="I1364" s="39"/>
    </row>
    <row r="1365" spans="9:9">
      <c r="I1365" s="39"/>
    </row>
    <row r="1366" spans="9:9">
      <c r="I1366" s="39"/>
    </row>
    <row r="1367" spans="9:9">
      <c r="I1367" s="39"/>
    </row>
    <row r="1368" spans="9:9">
      <c r="I1368" s="39"/>
    </row>
    <row r="1369" spans="9:9">
      <c r="I1369" s="39"/>
    </row>
    <row r="1370" spans="9:9">
      <c r="I1370" s="39"/>
    </row>
    <row r="1371" spans="9:9">
      <c r="I1371" s="39"/>
    </row>
    <row r="1372" spans="9:9">
      <c r="I1372" s="39"/>
    </row>
    <row r="1373" spans="9:9">
      <c r="I1373" s="39"/>
    </row>
    <row r="1374" spans="9:9">
      <c r="I1374" s="39"/>
    </row>
    <row r="1375" spans="9:9">
      <c r="I1375" s="39"/>
    </row>
    <row r="1376" spans="9:9">
      <c r="I1376" s="39"/>
    </row>
    <row r="1377" spans="9:9">
      <c r="I1377" s="39"/>
    </row>
    <row r="1378" spans="9:9">
      <c r="I1378" s="39"/>
    </row>
  </sheetData>
  <mergeCells count="1">
    <mergeCell ref="A2:I2"/>
  </mergeCells>
  <phoneticPr fontId="9" type="noConversion"/>
  <pageMargins left="0.25" right="0.25" top="1.3020833333333333" bottom="0.75" header="0.3" footer="0.3"/>
  <pageSetup paperSize="5" orientation="landscape" horizontalDpi="4294967292" verticalDpi="4294967292" r:id="rId1"/>
  <headerFooter>
    <oddHeader>&amp;CDRAFT REVISED METRICS FOR APM FRAMEWORK
3.9.16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08"/>
  <sheetViews>
    <sheetView zoomScale="110" zoomScaleNormal="110" zoomScalePageLayoutView="110" workbookViewId="0">
      <selection activeCell="A2" sqref="A2:I5"/>
    </sheetView>
  </sheetViews>
  <sheetFormatPr defaultColWidth="8.7109375" defaultRowHeight="15.6"/>
  <cols>
    <col min="1" max="1" width="3.7109375" style="2" customWidth="1"/>
    <col min="2" max="2" width="19.7109375" style="2" customWidth="1"/>
    <col min="3" max="3" width="19.7109375" style="25" customWidth="1"/>
    <col min="4" max="4" width="16.42578125" style="2" customWidth="1"/>
    <col min="5" max="5" width="16.42578125" style="25" customWidth="1"/>
    <col min="6" max="6" width="16.140625" style="2" customWidth="1"/>
    <col min="7" max="7" width="22.7109375" style="2" customWidth="1"/>
    <col min="8" max="8" width="18.7109375" style="19" customWidth="1"/>
    <col min="9" max="9" width="22.7109375" style="3" customWidth="1"/>
    <col min="10" max="16384" width="8.7109375" style="2"/>
  </cols>
  <sheetData>
    <row r="1" spans="1:9" ht="93">
      <c r="A1" s="1" t="s">
        <v>0</v>
      </c>
      <c r="B1" s="1" t="s">
        <v>1</v>
      </c>
      <c r="C1" s="23" t="s">
        <v>2</v>
      </c>
      <c r="D1" s="1" t="s">
        <v>3</v>
      </c>
      <c r="E1" s="23" t="s">
        <v>4</v>
      </c>
      <c r="F1" s="1" t="s">
        <v>5</v>
      </c>
      <c r="G1" s="6" t="s">
        <v>6</v>
      </c>
      <c r="H1" s="17" t="s">
        <v>7</v>
      </c>
      <c r="I1" s="33" t="s">
        <v>8</v>
      </c>
    </row>
    <row r="2" spans="1:9" ht="28.5" customHeight="1">
      <c r="A2" s="176" t="s">
        <v>46</v>
      </c>
      <c r="B2" s="177"/>
      <c r="C2" s="177"/>
      <c r="D2" s="177"/>
      <c r="E2" s="177"/>
      <c r="F2" s="177"/>
      <c r="G2" s="177"/>
      <c r="H2" s="177"/>
      <c r="I2" s="178"/>
    </row>
    <row r="3" spans="1:9" ht="142.5" customHeight="1">
      <c r="A3" s="56">
        <v>16</v>
      </c>
      <c r="B3" s="47" t="s">
        <v>47</v>
      </c>
      <c r="C3" s="47" t="s">
        <v>48</v>
      </c>
      <c r="D3" s="47" t="s">
        <v>11</v>
      </c>
      <c r="E3" s="29" t="e">
        <f>#REF!</f>
        <v>#REF!</v>
      </c>
      <c r="F3" s="37" t="s">
        <v>49</v>
      </c>
      <c r="G3" s="37" t="s">
        <v>50</v>
      </c>
      <c r="H3" s="20"/>
      <c r="I3" s="15"/>
    </row>
    <row r="4" spans="1:9" ht="124.15" customHeight="1">
      <c r="A4" s="56">
        <v>17</v>
      </c>
      <c r="B4" s="47" t="s">
        <v>51</v>
      </c>
      <c r="C4" s="32" t="s">
        <v>52</v>
      </c>
      <c r="D4" s="47" t="s">
        <v>53</v>
      </c>
      <c r="E4" s="24" t="e">
        <f>#REF!</f>
        <v>#REF!</v>
      </c>
      <c r="F4" s="47" t="s">
        <v>54</v>
      </c>
      <c r="G4" s="7" t="s">
        <v>55</v>
      </c>
      <c r="H4" s="16"/>
      <c r="I4" s="10"/>
    </row>
    <row r="5" spans="1:9" ht="132" customHeight="1">
      <c r="A5" s="56">
        <v>18</v>
      </c>
      <c r="B5" s="47" t="s">
        <v>56</v>
      </c>
      <c r="C5" s="24" t="s">
        <v>57</v>
      </c>
      <c r="D5" s="47" t="s">
        <v>11</v>
      </c>
      <c r="E5" s="24" t="e">
        <f>#REF!</f>
        <v>#REF!</v>
      </c>
      <c r="F5" s="47" t="s">
        <v>54</v>
      </c>
      <c r="G5" s="7" t="s">
        <v>58</v>
      </c>
      <c r="H5" s="16"/>
      <c r="I5" s="10"/>
    </row>
    <row r="6" spans="1:9">
      <c r="A6" s="39"/>
      <c r="B6" s="39"/>
      <c r="C6" s="43"/>
      <c r="D6" s="39"/>
      <c r="E6" s="43"/>
      <c r="F6" s="39"/>
      <c r="G6" s="39"/>
      <c r="H6" s="45"/>
      <c r="I6" s="39"/>
    </row>
    <row r="7" spans="1:9">
      <c r="A7" s="39"/>
      <c r="B7" s="39"/>
      <c r="C7" s="43"/>
      <c r="D7" s="39"/>
      <c r="E7" s="43"/>
      <c r="F7" s="39"/>
      <c r="G7" s="39"/>
      <c r="H7" s="45"/>
      <c r="I7" s="39"/>
    </row>
    <row r="8" spans="1:9">
      <c r="A8" s="39"/>
      <c r="B8" s="39"/>
      <c r="C8" s="43"/>
      <c r="D8" s="39"/>
      <c r="E8" s="43"/>
      <c r="F8" s="39"/>
      <c r="G8" s="39"/>
      <c r="H8" s="45"/>
      <c r="I8" s="39"/>
    </row>
    <row r="9" spans="1:9">
      <c r="A9" s="39"/>
      <c r="B9" s="39"/>
      <c r="C9" s="43"/>
      <c r="D9" s="39"/>
      <c r="E9" s="43"/>
      <c r="F9" s="39"/>
      <c r="G9" s="39"/>
      <c r="H9" s="45"/>
      <c r="I9" s="39"/>
    </row>
    <row r="10" spans="1:9">
      <c r="A10" s="39"/>
      <c r="B10" s="39"/>
      <c r="C10" s="43"/>
      <c r="D10" s="39"/>
      <c r="E10" s="43"/>
      <c r="F10" s="39"/>
      <c r="G10" s="39"/>
      <c r="H10" s="45"/>
      <c r="I10" s="39"/>
    </row>
    <row r="11" spans="1:9">
      <c r="A11" s="39"/>
      <c r="B11" s="39"/>
      <c r="C11" s="43"/>
      <c r="D11" s="39"/>
      <c r="E11" s="43"/>
      <c r="F11" s="39"/>
      <c r="G11" s="39"/>
      <c r="H11" s="45"/>
      <c r="I11" s="39"/>
    </row>
    <row r="12" spans="1:9">
      <c r="A12" s="39"/>
      <c r="B12" s="39"/>
      <c r="C12" s="43"/>
      <c r="D12" s="39"/>
      <c r="E12" s="43"/>
      <c r="F12" s="39"/>
      <c r="G12" s="39"/>
      <c r="H12" s="45"/>
      <c r="I12" s="39"/>
    </row>
    <row r="13" spans="1:9">
      <c r="A13" s="39"/>
      <c r="B13" s="39"/>
      <c r="C13" s="43"/>
      <c r="D13" s="39"/>
      <c r="E13" s="43"/>
      <c r="F13" s="39"/>
      <c r="G13" s="39"/>
      <c r="H13" s="45"/>
      <c r="I13" s="39"/>
    </row>
    <row r="14" spans="1:9">
      <c r="A14" s="39"/>
      <c r="B14" s="39"/>
      <c r="C14" s="43"/>
      <c r="D14" s="39"/>
      <c r="E14" s="43"/>
      <c r="F14" s="39"/>
      <c r="G14" s="39"/>
      <c r="H14" s="45"/>
      <c r="I14" s="39"/>
    </row>
    <row r="15" spans="1:9">
      <c r="A15" s="39"/>
      <c r="B15" s="39"/>
      <c r="C15" s="43"/>
      <c r="D15" s="39"/>
      <c r="E15" s="43"/>
      <c r="F15" s="39"/>
      <c r="G15" s="39"/>
      <c r="H15" s="45"/>
      <c r="I15" s="39"/>
    </row>
    <row r="16" spans="1:9">
      <c r="A16" s="39"/>
      <c r="B16" s="39"/>
      <c r="C16" s="43"/>
      <c r="D16" s="39"/>
      <c r="E16" s="43"/>
      <c r="F16" s="39"/>
      <c r="G16" s="39"/>
      <c r="H16" s="45"/>
      <c r="I16" s="39"/>
    </row>
    <row r="17" spans="9:9">
      <c r="I17" s="39"/>
    </row>
    <row r="18" spans="9:9">
      <c r="I18" s="39"/>
    </row>
    <row r="19" spans="9:9">
      <c r="I19" s="39"/>
    </row>
    <row r="20" spans="9:9">
      <c r="I20" s="39"/>
    </row>
    <row r="21" spans="9:9">
      <c r="I21" s="39"/>
    </row>
    <row r="22" spans="9:9">
      <c r="I22" s="39"/>
    </row>
    <row r="23" spans="9:9">
      <c r="I23" s="39"/>
    </row>
    <row r="24" spans="9:9">
      <c r="I24" s="39"/>
    </row>
    <row r="25" spans="9:9">
      <c r="I25" s="39"/>
    </row>
    <row r="26" spans="9:9">
      <c r="I26" s="39"/>
    </row>
    <row r="27" spans="9:9">
      <c r="I27" s="39"/>
    </row>
    <row r="28" spans="9:9">
      <c r="I28" s="39"/>
    </row>
    <row r="29" spans="9:9">
      <c r="I29" s="39"/>
    </row>
    <row r="30" spans="9:9">
      <c r="I30" s="39"/>
    </row>
    <row r="31" spans="9:9">
      <c r="I31" s="39"/>
    </row>
    <row r="32" spans="9:9">
      <c r="I32" s="39"/>
    </row>
    <row r="33" spans="9:9">
      <c r="I33" s="39"/>
    </row>
    <row r="34" spans="9:9">
      <c r="I34" s="39"/>
    </row>
    <row r="35" spans="9:9">
      <c r="I35" s="39"/>
    </row>
    <row r="36" spans="9:9">
      <c r="I36" s="39"/>
    </row>
    <row r="37" spans="9:9">
      <c r="I37" s="39"/>
    </row>
    <row r="38" spans="9:9">
      <c r="I38" s="39"/>
    </row>
    <row r="39" spans="9:9">
      <c r="I39" s="39"/>
    </row>
    <row r="40" spans="9:9">
      <c r="I40" s="39"/>
    </row>
    <row r="41" spans="9:9">
      <c r="I41" s="39"/>
    </row>
    <row r="42" spans="9:9">
      <c r="I42" s="39"/>
    </row>
    <row r="43" spans="9:9">
      <c r="I43" s="39"/>
    </row>
    <row r="44" spans="9:9">
      <c r="I44" s="39"/>
    </row>
    <row r="45" spans="9:9">
      <c r="I45" s="39"/>
    </row>
    <row r="46" spans="9:9">
      <c r="I46" s="39"/>
    </row>
    <row r="47" spans="9:9">
      <c r="I47" s="39"/>
    </row>
    <row r="48" spans="9:9">
      <c r="I48" s="39"/>
    </row>
    <row r="49" spans="9:9">
      <c r="I49" s="39"/>
    </row>
    <row r="50" spans="9:9">
      <c r="I50" s="39"/>
    </row>
    <row r="51" spans="9:9">
      <c r="I51" s="39"/>
    </row>
    <row r="52" spans="9:9">
      <c r="I52" s="39"/>
    </row>
    <row r="53" spans="9:9">
      <c r="I53" s="39"/>
    </row>
    <row r="54" spans="9:9">
      <c r="I54" s="39"/>
    </row>
    <row r="55" spans="9:9">
      <c r="I55" s="39"/>
    </row>
    <row r="56" spans="9:9">
      <c r="I56" s="39"/>
    </row>
    <row r="57" spans="9:9">
      <c r="I57" s="39"/>
    </row>
    <row r="58" spans="9:9">
      <c r="I58" s="39"/>
    </row>
    <row r="59" spans="9:9">
      <c r="I59" s="39"/>
    </row>
    <row r="60" spans="9:9">
      <c r="I60" s="39"/>
    </row>
    <row r="61" spans="9:9">
      <c r="I61" s="39"/>
    </row>
    <row r="62" spans="9:9">
      <c r="I62" s="39"/>
    </row>
    <row r="63" spans="9:9">
      <c r="I63" s="39"/>
    </row>
    <row r="64" spans="9:9">
      <c r="I64" s="39"/>
    </row>
    <row r="65" spans="9:9">
      <c r="I65" s="39"/>
    </row>
    <row r="66" spans="9:9">
      <c r="I66" s="39"/>
    </row>
    <row r="67" spans="9:9">
      <c r="I67" s="39"/>
    </row>
    <row r="68" spans="9:9">
      <c r="I68" s="39"/>
    </row>
    <row r="69" spans="9:9">
      <c r="I69" s="39"/>
    </row>
    <row r="70" spans="9:9">
      <c r="I70" s="39"/>
    </row>
    <row r="71" spans="9:9">
      <c r="I71" s="39"/>
    </row>
    <row r="72" spans="9:9">
      <c r="I72" s="39"/>
    </row>
    <row r="73" spans="9:9">
      <c r="I73" s="39"/>
    </row>
    <row r="74" spans="9:9">
      <c r="I74" s="39"/>
    </row>
    <row r="75" spans="9:9">
      <c r="I75" s="39"/>
    </row>
    <row r="76" spans="9:9">
      <c r="I76" s="39"/>
    </row>
    <row r="77" spans="9:9">
      <c r="I77" s="39"/>
    </row>
    <row r="78" spans="9:9">
      <c r="I78" s="39"/>
    </row>
    <row r="79" spans="9:9">
      <c r="I79" s="39"/>
    </row>
    <row r="80" spans="9:9">
      <c r="I80" s="39"/>
    </row>
    <row r="81" spans="9:9">
      <c r="I81" s="39"/>
    </row>
    <row r="82" spans="9:9">
      <c r="I82" s="39"/>
    </row>
    <row r="83" spans="9:9">
      <c r="I83" s="39"/>
    </row>
    <row r="84" spans="9:9">
      <c r="I84" s="39"/>
    </row>
    <row r="85" spans="9:9">
      <c r="I85" s="39"/>
    </row>
    <row r="86" spans="9:9">
      <c r="I86" s="39"/>
    </row>
    <row r="87" spans="9:9">
      <c r="I87" s="39"/>
    </row>
    <row r="88" spans="9:9">
      <c r="I88" s="39"/>
    </row>
    <row r="89" spans="9:9">
      <c r="I89" s="39"/>
    </row>
    <row r="90" spans="9:9">
      <c r="I90" s="39"/>
    </row>
    <row r="91" spans="9:9">
      <c r="I91" s="39"/>
    </row>
    <row r="92" spans="9:9">
      <c r="I92" s="39"/>
    </row>
    <row r="93" spans="9:9">
      <c r="I93" s="39"/>
    </row>
    <row r="94" spans="9:9">
      <c r="I94" s="39"/>
    </row>
    <row r="95" spans="9:9">
      <c r="I95" s="39"/>
    </row>
    <row r="96" spans="9:9">
      <c r="I96" s="39"/>
    </row>
    <row r="97" spans="9:9">
      <c r="I97" s="39"/>
    </row>
    <row r="98" spans="9:9">
      <c r="I98" s="39"/>
    </row>
    <row r="99" spans="9:9">
      <c r="I99" s="39"/>
    </row>
    <row r="100" spans="9:9">
      <c r="I100" s="39"/>
    </row>
    <row r="101" spans="9:9">
      <c r="I101" s="39"/>
    </row>
    <row r="102" spans="9:9">
      <c r="I102" s="39"/>
    </row>
    <row r="103" spans="9:9">
      <c r="I103" s="39"/>
    </row>
    <row r="104" spans="9:9">
      <c r="I104" s="39"/>
    </row>
    <row r="105" spans="9:9">
      <c r="I105" s="39"/>
    </row>
    <row r="106" spans="9:9">
      <c r="I106" s="39"/>
    </row>
    <row r="107" spans="9:9">
      <c r="I107" s="39"/>
    </row>
    <row r="108" spans="9:9">
      <c r="I108" s="39"/>
    </row>
    <row r="109" spans="9:9">
      <c r="I109" s="39"/>
    </row>
    <row r="110" spans="9:9">
      <c r="I110" s="39"/>
    </row>
    <row r="111" spans="9:9">
      <c r="I111" s="39"/>
    </row>
    <row r="112" spans="9:9">
      <c r="I112" s="39"/>
    </row>
    <row r="113" spans="9:9">
      <c r="I113" s="39"/>
    </row>
    <row r="114" spans="9:9">
      <c r="I114" s="39"/>
    </row>
    <row r="115" spans="9:9">
      <c r="I115" s="39"/>
    </row>
    <row r="116" spans="9:9">
      <c r="I116" s="39"/>
    </row>
    <row r="117" spans="9:9">
      <c r="I117" s="39"/>
    </row>
    <row r="118" spans="9:9">
      <c r="I118" s="39"/>
    </row>
    <row r="119" spans="9:9">
      <c r="I119" s="39"/>
    </row>
    <row r="120" spans="9:9">
      <c r="I120" s="39"/>
    </row>
    <row r="121" spans="9:9">
      <c r="I121" s="39"/>
    </row>
    <row r="122" spans="9:9">
      <c r="I122" s="39"/>
    </row>
    <row r="123" spans="9:9">
      <c r="I123" s="39"/>
    </row>
    <row r="124" spans="9:9">
      <c r="I124" s="39"/>
    </row>
    <row r="125" spans="9:9">
      <c r="I125" s="39"/>
    </row>
    <row r="126" spans="9:9">
      <c r="I126" s="39"/>
    </row>
    <row r="127" spans="9:9">
      <c r="I127" s="39"/>
    </row>
    <row r="128" spans="9:9">
      <c r="I128" s="39"/>
    </row>
    <row r="129" spans="9:9">
      <c r="I129" s="39"/>
    </row>
    <row r="130" spans="9:9">
      <c r="I130" s="39"/>
    </row>
    <row r="131" spans="9:9">
      <c r="I131" s="39"/>
    </row>
    <row r="132" spans="9:9">
      <c r="I132" s="39"/>
    </row>
    <row r="133" spans="9:9">
      <c r="I133" s="39"/>
    </row>
    <row r="134" spans="9:9">
      <c r="I134" s="39"/>
    </row>
    <row r="135" spans="9:9">
      <c r="I135" s="39"/>
    </row>
    <row r="136" spans="9:9">
      <c r="I136" s="39"/>
    </row>
    <row r="137" spans="9:9">
      <c r="I137" s="39"/>
    </row>
    <row r="138" spans="9:9">
      <c r="I138" s="39"/>
    </row>
    <row r="139" spans="9:9">
      <c r="I139" s="39"/>
    </row>
    <row r="140" spans="9:9">
      <c r="I140" s="39"/>
    </row>
    <row r="141" spans="9:9">
      <c r="I141" s="39"/>
    </row>
    <row r="142" spans="9:9">
      <c r="I142" s="39"/>
    </row>
    <row r="143" spans="9:9">
      <c r="I143" s="39"/>
    </row>
    <row r="144" spans="9:9">
      <c r="I144" s="39"/>
    </row>
    <row r="145" spans="9:9">
      <c r="I145" s="39"/>
    </row>
    <row r="146" spans="9:9">
      <c r="I146" s="39"/>
    </row>
    <row r="147" spans="9:9">
      <c r="I147" s="39"/>
    </row>
    <row r="148" spans="9:9">
      <c r="I148" s="39"/>
    </row>
    <row r="149" spans="9:9">
      <c r="I149" s="39"/>
    </row>
    <row r="150" spans="9:9">
      <c r="I150" s="39"/>
    </row>
    <row r="151" spans="9:9">
      <c r="I151" s="39"/>
    </row>
    <row r="152" spans="9:9">
      <c r="I152" s="39"/>
    </row>
    <row r="153" spans="9:9">
      <c r="I153" s="39"/>
    </row>
    <row r="154" spans="9:9">
      <c r="I154" s="39"/>
    </row>
    <row r="155" spans="9:9">
      <c r="I155" s="39"/>
    </row>
    <row r="156" spans="9:9">
      <c r="I156" s="39"/>
    </row>
    <row r="157" spans="9:9">
      <c r="I157" s="39"/>
    </row>
    <row r="158" spans="9:9">
      <c r="I158" s="39"/>
    </row>
    <row r="159" spans="9:9">
      <c r="I159" s="39"/>
    </row>
    <row r="160" spans="9:9">
      <c r="I160" s="39"/>
    </row>
    <row r="161" spans="9:9">
      <c r="I161" s="39"/>
    </row>
    <row r="162" spans="9:9">
      <c r="I162" s="39"/>
    </row>
    <row r="163" spans="9:9">
      <c r="I163" s="39"/>
    </row>
    <row r="164" spans="9:9">
      <c r="I164" s="39"/>
    </row>
    <row r="165" spans="9:9">
      <c r="I165" s="39"/>
    </row>
    <row r="166" spans="9:9">
      <c r="I166" s="39"/>
    </row>
    <row r="167" spans="9:9">
      <c r="I167" s="39"/>
    </row>
    <row r="168" spans="9:9">
      <c r="I168" s="39"/>
    </row>
    <row r="169" spans="9:9">
      <c r="I169" s="39"/>
    </row>
    <row r="170" spans="9:9">
      <c r="I170" s="39"/>
    </row>
    <row r="171" spans="9:9">
      <c r="I171" s="39"/>
    </row>
    <row r="172" spans="9:9">
      <c r="I172" s="39"/>
    </row>
    <row r="173" spans="9:9">
      <c r="I173" s="39"/>
    </row>
    <row r="174" spans="9:9">
      <c r="I174" s="39"/>
    </row>
    <row r="175" spans="9:9">
      <c r="I175" s="39"/>
    </row>
    <row r="176" spans="9:9">
      <c r="I176" s="39"/>
    </row>
    <row r="177" spans="9:9">
      <c r="I177" s="39"/>
    </row>
    <row r="178" spans="9:9">
      <c r="I178" s="39"/>
    </row>
    <row r="179" spans="9:9">
      <c r="I179" s="39"/>
    </row>
    <row r="180" spans="9:9">
      <c r="I180" s="39"/>
    </row>
    <row r="181" spans="9:9">
      <c r="I181" s="39"/>
    </row>
    <row r="182" spans="9:9">
      <c r="I182" s="39"/>
    </row>
    <row r="183" spans="9:9">
      <c r="I183" s="39"/>
    </row>
    <row r="184" spans="9:9">
      <c r="I184" s="39"/>
    </row>
    <row r="185" spans="9:9">
      <c r="I185" s="39"/>
    </row>
    <row r="186" spans="9:9">
      <c r="I186" s="39"/>
    </row>
    <row r="187" spans="9:9">
      <c r="I187" s="39"/>
    </row>
    <row r="188" spans="9:9">
      <c r="I188" s="39"/>
    </row>
    <row r="189" spans="9:9">
      <c r="I189" s="39"/>
    </row>
    <row r="190" spans="9:9">
      <c r="I190" s="39"/>
    </row>
    <row r="191" spans="9:9">
      <c r="I191" s="39"/>
    </row>
    <row r="192" spans="9:9">
      <c r="I192" s="39"/>
    </row>
    <row r="193" spans="9:9">
      <c r="I193" s="39"/>
    </row>
    <row r="194" spans="9:9">
      <c r="I194" s="39"/>
    </row>
    <row r="195" spans="9:9">
      <c r="I195" s="39"/>
    </row>
    <row r="196" spans="9:9">
      <c r="I196" s="39"/>
    </row>
    <row r="197" spans="9:9">
      <c r="I197" s="39"/>
    </row>
    <row r="198" spans="9:9">
      <c r="I198" s="39"/>
    </row>
    <row r="199" spans="9:9">
      <c r="I199" s="39"/>
    </row>
    <row r="200" spans="9:9">
      <c r="I200" s="39"/>
    </row>
    <row r="201" spans="9:9">
      <c r="I201" s="39"/>
    </row>
    <row r="202" spans="9:9">
      <c r="I202" s="39"/>
    </row>
    <row r="203" spans="9:9">
      <c r="I203" s="39"/>
    </row>
    <row r="204" spans="9:9">
      <c r="I204" s="39"/>
    </row>
    <row r="205" spans="9:9">
      <c r="I205" s="39"/>
    </row>
    <row r="206" spans="9:9">
      <c r="I206" s="39"/>
    </row>
    <row r="207" spans="9:9">
      <c r="I207" s="39"/>
    </row>
    <row r="208" spans="9:9">
      <c r="I208" s="39"/>
    </row>
    <row r="209" spans="9:9">
      <c r="I209" s="39"/>
    </row>
    <row r="210" spans="9:9">
      <c r="I210" s="39"/>
    </row>
    <row r="211" spans="9:9">
      <c r="I211" s="39"/>
    </row>
    <row r="212" spans="9:9">
      <c r="I212" s="39"/>
    </row>
    <row r="213" spans="9:9">
      <c r="I213" s="39"/>
    </row>
    <row r="214" spans="9:9">
      <c r="I214" s="39"/>
    </row>
    <row r="215" spans="9:9">
      <c r="I215" s="39"/>
    </row>
    <row r="216" spans="9:9">
      <c r="I216" s="39"/>
    </row>
    <row r="217" spans="9:9">
      <c r="I217" s="39"/>
    </row>
    <row r="218" spans="9:9">
      <c r="I218" s="39"/>
    </row>
    <row r="219" spans="9:9">
      <c r="I219" s="39"/>
    </row>
    <row r="220" spans="9:9">
      <c r="I220" s="39"/>
    </row>
    <row r="221" spans="9:9">
      <c r="I221" s="39"/>
    </row>
    <row r="222" spans="9:9">
      <c r="I222" s="39"/>
    </row>
    <row r="223" spans="9:9">
      <c r="I223" s="39"/>
    </row>
    <row r="224" spans="9:9">
      <c r="I224" s="39"/>
    </row>
    <row r="225" spans="9:9">
      <c r="I225" s="39"/>
    </row>
    <row r="226" spans="9:9">
      <c r="I226" s="39"/>
    </row>
    <row r="227" spans="9:9">
      <c r="I227" s="39"/>
    </row>
    <row r="228" spans="9:9">
      <c r="I228" s="39"/>
    </row>
    <row r="229" spans="9:9">
      <c r="I229" s="39"/>
    </row>
    <row r="230" spans="9:9">
      <c r="I230" s="39"/>
    </row>
    <row r="231" spans="9:9">
      <c r="I231" s="39"/>
    </row>
    <row r="232" spans="9:9">
      <c r="I232" s="39"/>
    </row>
    <row r="233" spans="9:9">
      <c r="I233" s="39"/>
    </row>
    <row r="234" spans="9:9">
      <c r="I234" s="39"/>
    </row>
    <row r="235" spans="9:9">
      <c r="I235" s="39"/>
    </row>
    <row r="236" spans="9:9">
      <c r="I236" s="39"/>
    </row>
    <row r="237" spans="9:9">
      <c r="I237" s="39"/>
    </row>
    <row r="238" spans="9:9">
      <c r="I238" s="39"/>
    </row>
    <row r="239" spans="9:9">
      <c r="I239" s="39"/>
    </row>
    <row r="240" spans="9:9">
      <c r="I240" s="39"/>
    </row>
    <row r="241" spans="9:9">
      <c r="I241" s="39"/>
    </row>
    <row r="242" spans="9:9">
      <c r="I242" s="39"/>
    </row>
    <row r="243" spans="9:9">
      <c r="I243" s="39"/>
    </row>
    <row r="244" spans="9:9">
      <c r="I244" s="39"/>
    </row>
    <row r="245" spans="9:9">
      <c r="I245" s="39"/>
    </row>
    <row r="246" spans="9:9">
      <c r="I246" s="39"/>
    </row>
    <row r="247" spans="9:9">
      <c r="I247" s="39"/>
    </row>
    <row r="248" spans="9:9">
      <c r="I248" s="39"/>
    </row>
    <row r="249" spans="9:9">
      <c r="I249" s="39"/>
    </row>
    <row r="250" spans="9:9">
      <c r="I250" s="39"/>
    </row>
    <row r="251" spans="9:9">
      <c r="I251" s="39"/>
    </row>
    <row r="252" spans="9:9">
      <c r="I252" s="39"/>
    </row>
    <row r="253" spans="9:9">
      <c r="I253" s="39"/>
    </row>
    <row r="254" spans="9:9">
      <c r="I254" s="39"/>
    </row>
    <row r="255" spans="9:9">
      <c r="I255" s="39"/>
    </row>
    <row r="256" spans="9:9">
      <c r="I256" s="39"/>
    </row>
    <row r="257" spans="9:9">
      <c r="I257" s="39"/>
    </row>
    <row r="258" spans="9:9">
      <c r="I258" s="39"/>
    </row>
    <row r="259" spans="9:9">
      <c r="I259" s="39"/>
    </row>
    <row r="260" spans="9:9">
      <c r="I260" s="39"/>
    </row>
    <row r="261" spans="9:9">
      <c r="I261" s="39"/>
    </row>
    <row r="262" spans="9:9">
      <c r="I262" s="39"/>
    </row>
    <row r="263" spans="9:9">
      <c r="I263" s="39"/>
    </row>
    <row r="264" spans="9:9">
      <c r="I264" s="39"/>
    </row>
    <row r="265" spans="9:9">
      <c r="I265" s="39"/>
    </row>
    <row r="266" spans="9:9">
      <c r="I266" s="39"/>
    </row>
    <row r="267" spans="9:9">
      <c r="I267" s="39"/>
    </row>
    <row r="268" spans="9:9">
      <c r="I268" s="39"/>
    </row>
    <row r="269" spans="9:9">
      <c r="I269" s="39"/>
    </row>
    <row r="270" spans="9:9">
      <c r="I270" s="39"/>
    </row>
    <row r="271" spans="9:9">
      <c r="I271" s="39"/>
    </row>
    <row r="272" spans="9:9">
      <c r="I272" s="39"/>
    </row>
    <row r="273" spans="9:9">
      <c r="I273" s="39"/>
    </row>
    <row r="274" spans="9:9">
      <c r="I274" s="39"/>
    </row>
    <row r="275" spans="9:9">
      <c r="I275" s="39"/>
    </row>
    <row r="276" spans="9:9">
      <c r="I276" s="39"/>
    </row>
    <row r="277" spans="9:9">
      <c r="I277" s="39"/>
    </row>
    <row r="278" spans="9:9">
      <c r="I278" s="39"/>
    </row>
    <row r="279" spans="9:9">
      <c r="I279" s="39"/>
    </row>
    <row r="280" spans="9:9">
      <c r="I280" s="39"/>
    </row>
    <row r="281" spans="9:9">
      <c r="I281" s="39"/>
    </row>
    <row r="282" spans="9:9">
      <c r="I282" s="39"/>
    </row>
    <row r="283" spans="9:9">
      <c r="I283" s="39"/>
    </row>
    <row r="284" spans="9:9">
      <c r="I284" s="39"/>
    </row>
    <row r="285" spans="9:9">
      <c r="I285" s="39"/>
    </row>
    <row r="286" spans="9:9">
      <c r="I286" s="39"/>
    </row>
    <row r="287" spans="9:9">
      <c r="I287" s="39"/>
    </row>
    <row r="288" spans="9:9">
      <c r="I288" s="39"/>
    </row>
    <row r="289" spans="9:9">
      <c r="I289" s="39"/>
    </row>
    <row r="290" spans="9:9">
      <c r="I290" s="39"/>
    </row>
    <row r="291" spans="9:9">
      <c r="I291" s="39"/>
    </row>
    <row r="292" spans="9:9">
      <c r="I292" s="39"/>
    </row>
    <row r="293" spans="9:9">
      <c r="I293" s="39"/>
    </row>
    <row r="294" spans="9:9">
      <c r="I294" s="39"/>
    </row>
    <row r="295" spans="9:9">
      <c r="I295" s="39"/>
    </row>
    <row r="296" spans="9:9">
      <c r="I296" s="39"/>
    </row>
    <row r="297" spans="9:9">
      <c r="I297" s="39"/>
    </row>
    <row r="298" spans="9:9">
      <c r="I298" s="39"/>
    </row>
    <row r="299" spans="9:9">
      <c r="I299" s="39"/>
    </row>
    <row r="300" spans="9:9">
      <c r="I300" s="39"/>
    </row>
    <row r="301" spans="9:9">
      <c r="I301" s="39"/>
    </row>
    <row r="302" spans="9:9">
      <c r="I302" s="39"/>
    </row>
    <row r="303" spans="9:9">
      <c r="I303" s="39"/>
    </row>
    <row r="304" spans="9:9">
      <c r="I304" s="39"/>
    </row>
    <row r="305" spans="9:9">
      <c r="I305" s="39"/>
    </row>
    <row r="306" spans="9:9">
      <c r="I306" s="39"/>
    </row>
    <row r="307" spans="9:9">
      <c r="I307" s="39"/>
    </row>
    <row r="308" spans="9:9">
      <c r="I308" s="39"/>
    </row>
    <row r="309" spans="9:9">
      <c r="I309" s="39"/>
    </row>
    <row r="310" spans="9:9">
      <c r="I310" s="39"/>
    </row>
    <row r="311" spans="9:9">
      <c r="I311" s="39"/>
    </row>
    <row r="312" spans="9:9">
      <c r="I312" s="39"/>
    </row>
    <row r="313" spans="9:9">
      <c r="I313" s="39"/>
    </row>
    <row r="314" spans="9:9">
      <c r="I314" s="39"/>
    </row>
    <row r="315" spans="9:9">
      <c r="I315" s="39"/>
    </row>
    <row r="316" spans="9:9">
      <c r="I316" s="39"/>
    </row>
    <row r="317" spans="9:9">
      <c r="I317" s="39"/>
    </row>
    <row r="318" spans="9:9">
      <c r="I318" s="39"/>
    </row>
    <row r="319" spans="9:9">
      <c r="I319" s="39"/>
    </row>
    <row r="320" spans="9:9">
      <c r="I320" s="39"/>
    </row>
    <row r="321" spans="9:9">
      <c r="I321" s="39"/>
    </row>
    <row r="322" spans="9:9">
      <c r="I322" s="39"/>
    </row>
    <row r="323" spans="9:9">
      <c r="I323" s="39"/>
    </row>
    <row r="324" spans="9:9">
      <c r="I324" s="39"/>
    </row>
    <row r="325" spans="9:9">
      <c r="I325" s="39"/>
    </row>
    <row r="326" spans="9:9">
      <c r="I326" s="39"/>
    </row>
    <row r="327" spans="9:9">
      <c r="I327" s="39"/>
    </row>
    <row r="328" spans="9:9">
      <c r="I328" s="39"/>
    </row>
    <row r="329" spans="9:9">
      <c r="I329" s="39"/>
    </row>
    <row r="330" spans="9:9">
      <c r="I330" s="39"/>
    </row>
    <row r="331" spans="9:9">
      <c r="I331" s="39"/>
    </row>
    <row r="332" spans="9:9">
      <c r="I332" s="39"/>
    </row>
    <row r="333" spans="9:9">
      <c r="I333" s="39"/>
    </row>
    <row r="334" spans="9:9">
      <c r="I334" s="39"/>
    </row>
    <row r="335" spans="9:9">
      <c r="I335" s="39"/>
    </row>
    <row r="336" spans="9:9">
      <c r="I336" s="39"/>
    </row>
    <row r="337" spans="9:9">
      <c r="I337" s="39"/>
    </row>
    <row r="338" spans="9:9">
      <c r="I338" s="39"/>
    </row>
    <row r="339" spans="9:9">
      <c r="I339" s="39"/>
    </row>
    <row r="340" spans="9:9">
      <c r="I340" s="39"/>
    </row>
    <row r="341" spans="9:9">
      <c r="I341" s="39"/>
    </row>
    <row r="342" spans="9:9">
      <c r="I342" s="39"/>
    </row>
    <row r="343" spans="9:9">
      <c r="I343" s="39"/>
    </row>
    <row r="344" spans="9:9">
      <c r="I344" s="39"/>
    </row>
    <row r="345" spans="9:9">
      <c r="I345" s="39"/>
    </row>
    <row r="346" spans="9:9">
      <c r="I346" s="39"/>
    </row>
    <row r="347" spans="9:9">
      <c r="I347" s="39"/>
    </row>
    <row r="348" spans="9:9">
      <c r="I348" s="39"/>
    </row>
    <row r="349" spans="9:9">
      <c r="I349" s="39"/>
    </row>
    <row r="350" spans="9:9">
      <c r="I350" s="39"/>
    </row>
    <row r="351" spans="9:9">
      <c r="I351" s="39"/>
    </row>
    <row r="352" spans="9:9">
      <c r="I352" s="39"/>
    </row>
    <row r="353" spans="9:9">
      <c r="I353" s="39"/>
    </row>
    <row r="354" spans="9:9">
      <c r="I354" s="39"/>
    </row>
    <row r="355" spans="9:9">
      <c r="I355" s="39"/>
    </row>
    <row r="356" spans="9:9">
      <c r="I356" s="39"/>
    </row>
    <row r="357" spans="9:9">
      <c r="I357" s="39"/>
    </row>
    <row r="358" spans="9:9">
      <c r="I358" s="39"/>
    </row>
    <row r="359" spans="9:9">
      <c r="I359" s="39"/>
    </row>
    <row r="360" spans="9:9">
      <c r="I360" s="39"/>
    </row>
    <row r="361" spans="9:9">
      <c r="I361" s="39"/>
    </row>
    <row r="362" spans="9:9">
      <c r="I362" s="39"/>
    </row>
    <row r="363" spans="9:9">
      <c r="I363" s="39"/>
    </row>
    <row r="364" spans="9:9">
      <c r="I364" s="39"/>
    </row>
    <row r="365" spans="9:9">
      <c r="I365" s="39"/>
    </row>
    <row r="366" spans="9:9">
      <c r="I366" s="39"/>
    </row>
    <row r="367" spans="9:9">
      <c r="I367" s="39"/>
    </row>
    <row r="368" spans="9:9">
      <c r="I368" s="39"/>
    </row>
    <row r="369" spans="9:9">
      <c r="I369" s="39"/>
    </row>
    <row r="370" spans="9:9">
      <c r="I370" s="39"/>
    </row>
    <row r="371" spans="9:9">
      <c r="I371" s="39"/>
    </row>
    <row r="372" spans="9:9">
      <c r="I372" s="39"/>
    </row>
    <row r="373" spans="9:9">
      <c r="I373" s="39"/>
    </row>
    <row r="374" spans="9:9">
      <c r="I374" s="39"/>
    </row>
    <row r="375" spans="9:9">
      <c r="I375" s="39"/>
    </row>
    <row r="376" spans="9:9">
      <c r="I376" s="39"/>
    </row>
    <row r="377" spans="9:9">
      <c r="I377" s="39"/>
    </row>
    <row r="378" spans="9:9">
      <c r="I378" s="39"/>
    </row>
    <row r="379" spans="9:9">
      <c r="I379" s="39"/>
    </row>
    <row r="380" spans="9:9">
      <c r="I380" s="39"/>
    </row>
    <row r="381" spans="9:9">
      <c r="I381" s="39"/>
    </row>
    <row r="382" spans="9:9">
      <c r="I382" s="39"/>
    </row>
    <row r="383" spans="9:9">
      <c r="I383" s="39"/>
    </row>
    <row r="384" spans="9:9">
      <c r="I384" s="39"/>
    </row>
    <row r="385" spans="9:9">
      <c r="I385" s="39"/>
    </row>
    <row r="386" spans="9:9">
      <c r="I386" s="39"/>
    </row>
    <row r="387" spans="9:9">
      <c r="I387" s="39"/>
    </row>
    <row r="388" spans="9:9">
      <c r="I388" s="39"/>
    </row>
    <row r="389" spans="9:9">
      <c r="I389" s="39"/>
    </row>
    <row r="390" spans="9:9">
      <c r="I390" s="39"/>
    </row>
    <row r="391" spans="9:9">
      <c r="I391" s="39"/>
    </row>
    <row r="392" spans="9:9">
      <c r="I392" s="39"/>
    </row>
    <row r="393" spans="9:9">
      <c r="I393" s="39"/>
    </row>
    <row r="394" spans="9:9">
      <c r="I394" s="39"/>
    </row>
    <row r="395" spans="9:9">
      <c r="I395" s="39"/>
    </row>
    <row r="396" spans="9:9">
      <c r="I396" s="39"/>
    </row>
    <row r="397" spans="9:9">
      <c r="I397" s="39"/>
    </row>
    <row r="398" spans="9:9">
      <c r="I398" s="39"/>
    </row>
    <row r="399" spans="9:9">
      <c r="I399" s="39"/>
    </row>
    <row r="400" spans="9:9">
      <c r="I400" s="39"/>
    </row>
    <row r="401" spans="9:9">
      <c r="I401" s="39"/>
    </row>
    <row r="402" spans="9:9">
      <c r="I402" s="39"/>
    </row>
    <row r="403" spans="9:9">
      <c r="I403" s="39"/>
    </row>
    <row r="404" spans="9:9">
      <c r="I404" s="39"/>
    </row>
    <row r="405" spans="9:9">
      <c r="I405" s="39"/>
    </row>
    <row r="406" spans="9:9">
      <c r="I406" s="39"/>
    </row>
    <row r="407" spans="9:9">
      <c r="I407" s="39"/>
    </row>
    <row r="408" spans="9:9">
      <c r="I408" s="39"/>
    </row>
    <row r="409" spans="9:9">
      <c r="I409" s="39"/>
    </row>
    <row r="410" spans="9:9">
      <c r="I410" s="39"/>
    </row>
    <row r="411" spans="9:9">
      <c r="I411" s="39"/>
    </row>
    <row r="412" spans="9:9">
      <c r="I412" s="39"/>
    </row>
    <row r="413" spans="9:9">
      <c r="I413" s="39"/>
    </row>
    <row r="414" spans="9:9">
      <c r="I414" s="39"/>
    </row>
    <row r="415" spans="9:9">
      <c r="I415" s="39"/>
    </row>
    <row r="416" spans="9:9">
      <c r="I416" s="39"/>
    </row>
    <row r="417" spans="9:9">
      <c r="I417" s="39"/>
    </row>
    <row r="418" spans="9:9">
      <c r="I418" s="39"/>
    </row>
    <row r="419" spans="9:9">
      <c r="I419" s="39"/>
    </row>
    <row r="420" spans="9:9">
      <c r="I420" s="39"/>
    </row>
    <row r="421" spans="9:9">
      <c r="I421" s="39"/>
    </row>
    <row r="422" spans="9:9">
      <c r="I422" s="39"/>
    </row>
    <row r="423" spans="9:9">
      <c r="I423" s="39"/>
    </row>
    <row r="424" spans="9:9">
      <c r="I424" s="39"/>
    </row>
    <row r="425" spans="9:9">
      <c r="I425" s="39"/>
    </row>
    <row r="426" spans="9:9">
      <c r="I426" s="39"/>
    </row>
    <row r="427" spans="9:9">
      <c r="I427" s="39"/>
    </row>
    <row r="428" spans="9:9">
      <c r="I428" s="39"/>
    </row>
    <row r="429" spans="9:9">
      <c r="I429" s="39"/>
    </row>
    <row r="430" spans="9:9">
      <c r="I430" s="39"/>
    </row>
    <row r="431" spans="9:9">
      <c r="I431" s="39"/>
    </row>
    <row r="432" spans="9:9">
      <c r="I432" s="39"/>
    </row>
    <row r="433" spans="9:9">
      <c r="I433" s="39"/>
    </row>
    <row r="434" spans="9:9">
      <c r="I434" s="39"/>
    </row>
    <row r="435" spans="9:9">
      <c r="I435" s="39"/>
    </row>
    <row r="436" spans="9:9">
      <c r="I436" s="39"/>
    </row>
    <row r="437" spans="9:9">
      <c r="I437" s="39"/>
    </row>
    <row r="438" spans="9:9">
      <c r="I438" s="39"/>
    </row>
    <row r="439" spans="9:9">
      <c r="I439" s="39"/>
    </row>
    <row r="440" spans="9:9">
      <c r="I440" s="39"/>
    </row>
    <row r="441" spans="9:9">
      <c r="I441" s="39"/>
    </row>
    <row r="442" spans="9:9">
      <c r="I442" s="39"/>
    </row>
    <row r="443" spans="9:9">
      <c r="I443" s="39"/>
    </row>
    <row r="444" spans="9:9">
      <c r="I444" s="39"/>
    </row>
    <row r="445" spans="9:9">
      <c r="I445" s="39"/>
    </row>
    <row r="446" spans="9:9">
      <c r="I446" s="39"/>
    </row>
    <row r="447" spans="9:9">
      <c r="I447" s="39"/>
    </row>
    <row r="448" spans="9:9">
      <c r="I448" s="39"/>
    </row>
    <row r="449" spans="9:9">
      <c r="I449" s="39"/>
    </row>
    <row r="450" spans="9:9">
      <c r="I450" s="39"/>
    </row>
    <row r="451" spans="9:9">
      <c r="I451" s="39"/>
    </row>
    <row r="452" spans="9:9">
      <c r="I452" s="39"/>
    </row>
    <row r="453" spans="9:9">
      <c r="I453" s="39"/>
    </row>
    <row r="454" spans="9:9">
      <c r="I454" s="39"/>
    </row>
    <row r="455" spans="9:9">
      <c r="I455" s="39"/>
    </row>
    <row r="456" spans="9:9">
      <c r="I456" s="39"/>
    </row>
    <row r="457" spans="9:9">
      <c r="I457" s="39"/>
    </row>
    <row r="458" spans="9:9">
      <c r="I458" s="39"/>
    </row>
    <row r="459" spans="9:9">
      <c r="I459" s="39"/>
    </row>
    <row r="460" spans="9:9">
      <c r="I460" s="39"/>
    </row>
    <row r="461" spans="9:9">
      <c r="I461" s="39"/>
    </row>
    <row r="462" spans="9:9">
      <c r="I462" s="39"/>
    </row>
    <row r="463" spans="9:9">
      <c r="I463" s="39"/>
    </row>
    <row r="464" spans="9:9">
      <c r="I464" s="39"/>
    </row>
    <row r="465" spans="9:9">
      <c r="I465" s="39"/>
    </row>
    <row r="466" spans="9:9">
      <c r="I466" s="39"/>
    </row>
    <row r="467" spans="9:9">
      <c r="I467" s="39"/>
    </row>
    <row r="468" spans="9:9">
      <c r="I468" s="39"/>
    </row>
    <row r="469" spans="9:9">
      <c r="I469" s="39"/>
    </row>
    <row r="470" spans="9:9">
      <c r="I470" s="39"/>
    </row>
    <row r="471" spans="9:9">
      <c r="I471" s="39"/>
    </row>
    <row r="472" spans="9:9">
      <c r="I472" s="39"/>
    </row>
    <row r="473" spans="9:9">
      <c r="I473" s="39"/>
    </row>
    <row r="474" spans="9:9">
      <c r="I474" s="39"/>
    </row>
    <row r="475" spans="9:9">
      <c r="I475" s="39"/>
    </row>
    <row r="476" spans="9:9">
      <c r="I476" s="39"/>
    </row>
    <row r="477" spans="9:9">
      <c r="I477" s="39"/>
    </row>
    <row r="478" spans="9:9">
      <c r="I478" s="39"/>
    </row>
    <row r="479" spans="9:9">
      <c r="I479" s="39"/>
    </row>
    <row r="480" spans="9:9">
      <c r="I480" s="39"/>
    </row>
    <row r="481" spans="9:9">
      <c r="I481" s="39"/>
    </row>
    <row r="482" spans="9:9">
      <c r="I482" s="39"/>
    </row>
    <row r="483" spans="9:9">
      <c r="I483" s="39"/>
    </row>
    <row r="484" spans="9:9">
      <c r="I484" s="39"/>
    </row>
    <row r="485" spans="9:9">
      <c r="I485" s="39"/>
    </row>
    <row r="486" spans="9:9">
      <c r="I486" s="39"/>
    </row>
    <row r="487" spans="9:9">
      <c r="I487" s="39"/>
    </row>
    <row r="488" spans="9:9">
      <c r="I488" s="39"/>
    </row>
    <row r="489" spans="9:9">
      <c r="I489" s="39"/>
    </row>
    <row r="490" spans="9:9">
      <c r="I490" s="39"/>
    </row>
    <row r="491" spans="9:9">
      <c r="I491" s="39"/>
    </row>
    <row r="492" spans="9:9">
      <c r="I492" s="39"/>
    </row>
    <row r="493" spans="9:9">
      <c r="I493" s="39"/>
    </row>
    <row r="494" spans="9:9">
      <c r="I494" s="39"/>
    </row>
    <row r="495" spans="9:9">
      <c r="I495" s="39"/>
    </row>
    <row r="496" spans="9:9">
      <c r="I496" s="39"/>
    </row>
    <row r="497" spans="9:9">
      <c r="I497" s="39"/>
    </row>
    <row r="498" spans="9:9">
      <c r="I498" s="39"/>
    </row>
    <row r="499" spans="9:9">
      <c r="I499" s="39"/>
    </row>
    <row r="500" spans="9:9">
      <c r="I500" s="39"/>
    </row>
    <row r="501" spans="9:9">
      <c r="I501" s="39"/>
    </row>
    <row r="502" spans="9:9">
      <c r="I502" s="39"/>
    </row>
    <row r="503" spans="9:9">
      <c r="I503" s="39"/>
    </row>
    <row r="504" spans="9:9">
      <c r="I504" s="39"/>
    </row>
    <row r="505" spans="9:9">
      <c r="I505" s="39"/>
    </row>
    <row r="506" spans="9:9">
      <c r="I506" s="39"/>
    </row>
    <row r="507" spans="9:9">
      <c r="I507" s="39"/>
    </row>
    <row r="508" spans="9:9">
      <c r="I508" s="39"/>
    </row>
    <row r="509" spans="9:9">
      <c r="I509" s="39"/>
    </row>
    <row r="510" spans="9:9">
      <c r="I510" s="39"/>
    </row>
    <row r="511" spans="9:9">
      <c r="I511" s="39"/>
    </row>
    <row r="512" spans="9:9">
      <c r="I512" s="39"/>
    </row>
    <row r="513" spans="9:9">
      <c r="I513" s="39"/>
    </row>
    <row r="514" spans="9:9">
      <c r="I514" s="39"/>
    </row>
    <row r="515" spans="9:9">
      <c r="I515" s="39"/>
    </row>
    <row r="516" spans="9:9">
      <c r="I516" s="39"/>
    </row>
    <row r="517" spans="9:9">
      <c r="I517" s="39"/>
    </row>
    <row r="518" spans="9:9">
      <c r="I518" s="39"/>
    </row>
    <row r="519" spans="9:9">
      <c r="I519" s="39"/>
    </row>
    <row r="520" spans="9:9">
      <c r="I520" s="39"/>
    </row>
    <row r="521" spans="9:9">
      <c r="I521" s="39"/>
    </row>
    <row r="522" spans="9:9">
      <c r="I522" s="39"/>
    </row>
    <row r="523" spans="9:9">
      <c r="I523" s="39"/>
    </row>
    <row r="524" spans="9:9">
      <c r="I524" s="39"/>
    </row>
    <row r="525" spans="9:9">
      <c r="I525" s="39"/>
    </row>
    <row r="526" spans="9:9">
      <c r="I526" s="39"/>
    </row>
    <row r="527" spans="9:9">
      <c r="I527" s="39"/>
    </row>
    <row r="528" spans="9:9">
      <c r="I528" s="39"/>
    </row>
    <row r="529" spans="9:9">
      <c r="I529" s="39"/>
    </row>
    <row r="530" spans="9:9">
      <c r="I530" s="39"/>
    </row>
    <row r="531" spans="9:9">
      <c r="I531" s="39"/>
    </row>
    <row r="532" spans="9:9">
      <c r="I532" s="39"/>
    </row>
    <row r="533" spans="9:9">
      <c r="I533" s="39"/>
    </row>
    <row r="534" spans="9:9">
      <c r="I534" s="39"/>
    </row>
    <row r="535" spans="9:9">
      <c r="I535" s="39"/>
    </row>
    <row r="536" spans="9:9">
      <c r="I536" s="39"/>
    </row>
    <row r="537" spans="9:9">
      <c r="I537" s="39"/>
    </row>
    <row r="538" spans="9:9">
      <c r="I538" s="39"/>
    </row>
    <row r="539" spans="9:9">
      <c r="I539" s="39"/>
    </row>
    <row r="540" spans="9:9">
      <c r="I540" s="39"/>
    </row>
    <row r="541" spans="9:9">
      <c r="I541" s="39"/>
    </row>
    <row r="542" spans="9:9">
      <c r="I542" s="39"/>
    </row>
    <row r="543" spans="9:9">
      <c r="I543" s="39"/>
    </row>
    <row r="544" spans="9:9">
      <c r="I544" s="39"/>
    </row>
    <row r="545" spans="9:9">
      <c r="I545" s="39"/>
    </row>
    <row r="546" spans="9:9">
      <c r="I546" s="39"/>
    </row>
    <row r="547" spans="9:9">
      <c r="I547" s="39"/>
    </row>
    <row r="548" spans="9:9">
      <c r="I548" s="39"/>
    </row>
    <row r="549" spans="9:9">
      <c r="I549" s="39"/>
    </row>
    <row r="550" spans="9:9">
      <c r="I550" s="39"/>
    </row>
    <row r="551" spans="9:9">
      <c r="I551" s="39"/>
    </row>
    <row r="552" spans="9:9">
      <c r="I552" s="39"/>
    </row>
    <row r="553" spans="9:9">
      <c r="I553" s="39"/>
    </row>
    <row r="554" spans="9:9">
      <c r="I554" s="39"/>
    </row>
    <row r="555" spans="9:9">
      <c r="I555" s="39"/>
    </row>
    <row r="556" spans="9:9">
      <c r="I556" s="39"/>
    </row>
    <row r="557" spans="9:9">
      <c r="I557" s="39"/>
    </row>
    <row r="558" spans="9:9">
      <c r="I558" s="39"/>
    </row>
    <row r="559" spans="9:9">
      <c r="I559" s="39"/>
    </row>
    <row r="560" spans="9:9">
      <c r="I560" s="39"/>
    </row>
    <row r="561" spans="9:9">
      <c r="I561" s="39"/>
    </row>
    <row r="562" spans="9:9">
      <c r="I562" s="39"/>
    </row>
    <row r="563" spans="9:9">
      <c r="I563" s="39"/>
    </row>
    <row r="564" spans="9:9">
      <c r="I564" s="39"/>
    </row>
    <row r="565" spans="9:9">
      <c r="I565" s="39"/>
    </row>
    <row r="566" spans="9:9">
      <c r="I566" s="39"/>
    </row>
    <row r="567" spans="9:9">
      <c r="I567" s="39"/>
    </row>
    <row r="568" spans="9:9">
      <c r="I568" s="39"/>
    </row>
    <row r="569" spans="9:9">
      <c r="I569" s="39"/>
    </row>
    <row r="570" spans="9:9">
      <c r="I570" s="39"/>
    </row>
    <row r="571" spans="9:9">
      <c r="I571" s="39"/>
    </row>
    <row r="572" spans="9:9">
      <c r="I572" s="39"/>
    </row>
    <row r="573" spans="9:9">
      <c r="I573" s="39"/>
    </row>
    <row r="574" spans="9:9">
      <c r="I574" s="39"/>
    </row>
    <row r="575" spans="9:9">
      <c r="I575" s="39"/>
    </row>
    <row r="576" spans="9:9">
      <c r="I576" s="39"/>
    </row>
    <row r="577" spans="9:9">
      <c r="I577" s="39"/>
    </row>
    <row r="578" spans="9:9">
      <c r="I578" s="39"/>
    </row>
    <row r="579" spans="9:9">
      <c r="I579" s="39"/>
    </row>
    <row r="580" spans="9:9">
      <c r="I580" s="39"/>
    </row>
    <row r="581" spans="9:9">
      <c r="I581" s="39"/>
    </row>
    <row r="582" spans="9:9">
      <c r="I582" s="39"/>
    </row>
    <row r="583" spans="9:9">
      <c r="I583" s="39"/>
    </row>
    <row r="584" spans="9:9">
      <c r="I584" s="39"/>
    </row>
    <row r="585" spans="9:9">
      <c r="I585" s="39"/>
    </row>
    <row r="586" spans="9:9">
      <c r="I586" s="39"/>
    </row>
    <row r="587" spans="9:9">
      <c r="I587" s="39"/>
    </row>
    <row r="588" spans="9:9">
      <c r="I588" s="39"/>
    </row>
    <row r="589" spans="9:9">
      <c r="I589" s="39"/>
    </row>
    <row r="590" spans="9:9">
      <c r="I590" s="39"/>
    </row>
    <row r="591" spans="9:9">
      <c r="I591" s="39"/>
    </row>
    <row r="592" spans="9:9">
      <c r="I592" s="39"/>
    </row>
    <row r="593" spans="9:9">
      <c r="I593" s="39"/>
    </row>
    <row r="594" spans="9:9">
      <c r="I594" s="39"/>
    </row>
    <row r="595" spans="9:9">
      <c r="I595" s="39"/>
    </row>
    <row r="596" spans="9:9">
      <c r="I596" s="39"/>
    </row>
    <row r="597" spans="9:9">
      <c r="I597" s="39"/>
    </row>
    <row r="598" spans="9:9">
      <c r="I598" s="39"/>
    </row>
    <row r="599" spans="9:9">
      <c r="I599" s="39"/>
    </row>
    <row r="600" spans="9:9">
      <c r="I600" s="39"/>
    </row>
    <row r="601" spans="9:9">
      <c r="I601" s="39"/>
    </row>
    <row r="602" spans="9:9">
      <c r="I602" s="39"/>
    </row>
    <row r="603" spans="9:9">
      <c r="I603" s="39"/>
    </row>
    <row r="604" spans="9:9">
      <c r="I604" s="39"/>
    </row>
    <row r="605" spans="9:9">
      <c r="I605" s="39"/>
    </row>
    <row r="606" spans="9:9">
      <c r="I606" s="39"/>
    </row>
    <row r="607" spans="9:9">
      <c r="I607" s="39"/>
    </row>
    <row r="608" spans="9:9">
      <c r="I608" s="39"/>
    </row>
    <row r="609" spans="9:9">
      <c r="I609" s="39"/>
    </row>
    <row r="610" spans="9:9">
      <c r="I610" s="39"/>
    </row>
    <row r="611" spans="9:9">
      <c r="I611" s="39"/>
    </row>
    <row r="612" spans="9:9">
      <c r="I612" s="39"/>
    </row>
    <row r="613" spans="9:9">
      <c r="I613" s="39"/>
    </row>
    <row r="614" spans="9:9">
      <c r="I614" s="39"/>
    </row>
    <row r="615" spans="9:9">
      <c r="I615" s="39"/>
    </row>
    <row r="616" spans="9:9">
      <c r="I616" s="39"/>
    </row>
    <row r="617" spans="9:9">
      <c r="I617" s="39"/>
    </row>
    <row r="618" spans="9:9">
      <c r="I618" s="39"/>
    </row>
    <row r="619" spans="9:9">
      <c r="I619" s="39"/>
    </row>
    <row r="620" spans="9:9">
      <c r="I620" s="39"/>
    </row>
    <row r="621" spans="9:9">
      <c r="I621" s="39"/>
    </row>
    <row r="622" spans="9:9">
      <c r="I622" s="39"/>
    </row>
    <row r="623" spans="9:9">
      <c r="I623" s="39"/>
    </row>
    <row r="624" spans="9:9">
      <c r="I624" s="39"/>
    </row>
    <row r="625" spans="9:9">
      <c r="I625" s="39"/>
    </row>
    <row r="626" spans="9:9">
      <c r="I626" s="39"/>
    </row>
    <row r="627" spans="9:9">
      <c r="I627" s="39"/>
    </row>
    <row r="628" spans="9:9">
      <c r="I628" s="39"/>
    </row>
    <row r="629" spans="9:9">
      <c r="I629" s="39"/>
    </row>
    <row r="630" spans="9:9">
      <c r="I630" s="39"/>
    </row>
    <row r="631" spans="9:9">
      <c r="I631" s="39"/>
    </row>
    <row r="632" spans="9:9">
      <c r="I632" s="39"/>
    </row>
    <row r="633" spans="9:9">
      <c r="I633" s="39"/>
    </row>
    <row r="634" spans="9:9">
      <c r="I634" s="39"/>
    </row>
    <row r="635" spans="9:9">
      <c r="I635" s="39"/>
    </row>
    <row r="636" spans="9:9">
      <c r="I636" s="39"/>
    </row>
    <row r="637" spans="9:9">
      <c r="I637" s="39"/>
    </row>
    <row r="638" spans="9:9">
      <c r="I638" s="39"/>
    </row>
    <row r="639" spans="9:9">
      <c r="I639" s="39"/>
    </row>
    <row r="640" spans="9:9">
      <c r="I640" s="39"/>
    </row>
    <row r="641" spans="9:9">
      <c r="I641" s="39"/>
    </row>
    <row r="642" spans="9:9">
      <c r="I642" s="39"/>
    </row>
    <row r="643" spans="9:9">
      <c r="I643" s="39"/>
    </row>
    <row r="644" spans="9:9">
      <c r="I644" s="39"/>
    </row>
    <row r="645" spans="9:9">
      <c r="I645" s="39"/>
    </row>
    <row r="646" spans="9:9">
      <c r="I646" s="39"/>
    </row>
    <row r="647" spans="9:9">
      <c r="I647" s="39"/>
    </row>
    <row r="648" spans="9:9">
      <c r="I648" s="39"/>
    </row>
    <row r="649" spans="9:9">
      <c r="I649" s="39"/>
    </row>
    <row r="650" spans="9:9">
      <c r="I650" s="39"/>
    </row>
    <row r="651" spans="9:9">
      <c r="I651" s="39"/>
    </row>
    <row r="652" spans="9:9">
      <c r="I652" s="39"/>
    </row>
    <row r="653" spans="9:9">
      <c r="I653" s="39"/>
    </row>
    <row r="654" spans="9:9">
      <c r="I654" s="39"/>
    </row>
    <row r="655" spans="9:9">
      <c r="I655" s="39"/>
    </row>
    <row r="656" spans="9:9">
      <c r="I656" s="39"/>
    </row>
    <row r="657" spans="9:9">
      <c r="I657" s="39"/>
    </row>
    <row r="658" spans="9:9">
      <c r="I658" s="39"/>
    </row>
    <row r="659" spans="9:9">
      <c r="I659" s="39"/>
    </row>
    <row r="660" spans="9:9">
      <c r="I660" s="39"/>
    </row>
    <row r="661" spans="9:9">
      <c r="I661" s="39"/>
    </row>
    <row r="662" spans="9:9">
      <c r="I662" s="39"/>
    </row>
    <row r="663" spans="9:9">
      <c r="I663" s="39"/>
    </row>
    <row r="664" spans="9:9">
      <c r="I664" s="39"/>
    </row>
    <row r="665" spans="9:9">
      <c r="I665" s="39"/>
    </row>
    <row r="666" spans="9:9">
      <c r="I666" s="39"/>
    </row>
    <row r="667" spans="9:9">
      <c r="I667" s="39"/>
    </row>
    <row r="668" spans="9:9">
      <c r="I668" s="39"/>
    </row>
    <row r="669" spans="9:9">
      <c r="I669" s="39"/>
    </row>
    <row r="670" spans="9:9">
      <c r="I670" s="39"/>
    </row>
    <row r="671" spans="9:9">
      <c r="I671" s="39"/>
    </row>
    <row r="672" spans="9:9">
      <c r="I672" s="39"/>
    </row>
    <row r="673" spans="9:9">
      <c r="I673" s="39"/>
    </row>
    <row r="674" spans="9:9">
      <c r="I674" s="39"/>
    </row>
    <row r="675" spans="9:9">
      <c r="I675" s="39"/>
    </row>
    <row r="676" spans="9:9">
      <c r="I676" s="39"/>
    </row>
    <row r="677" spans="9:9">
      <c r="I677" s="39"/>
    </row>
    <row r="678" spans="9:9">
      <c r="I678" s="39"/>
    </row>
    <row r="679" spans="9:9">
      <c r="I679" s="39"/>
    </row>
    <row r="680" spans="9:9">
      <c r="I680" s="39"/>
    </row>
    <row r="681" spans="9:9">
      <c r="I681" s="39"/>
    </row>
    <row r="682" spans="9:9">
      <c r="I682" s="39"/>
    </row>
    <row r="683" spans="9:9">
      <c r="I683" s="39"/>
    </row>
    <row r="684" spans="9:9">
      <c r="I684" s="39"/>
    </row>
    <row r="685" spans="9:9">
      <c r="I685" s="39"/>
    </row>
    <row r="686" spans="9:9">
      <c r="I686" s="39"/>
    </row>
    <row r="687" spans="9:9">
      <c r="I687" s="39"/>
    </row>
    <row r="688" spans="9:9">
      <c r="I688" s="39"/>
    </row>
    <row r="689" spans="9:9">
      <c r="I689" s="39"/>
    </row>
    <row r="690" spans="9:9">
      <c r="I690" s="39"/>
    </row>
    <row r="691" spans="9:9">
      <c r="I691" s="39"/>
    </row>
    <row r="692" spans="9:9">
      <c r="I692" s="39"/>
    </row>
    <row r="693" spans="9:9">
      <c r="I693" s="39"/>
    </row>
    <row r="694" spans="9:9">
      <c r="I694" s="39"/>
    </row>
    <row r="695" spans="9:9">
      <c r="I695" s="39"/>
    </row>
    <row r="696" spans="9:9">
      <c r="I696" s="39"/>
    </row>
    <row r="697" spans="9:9">
      <c r="I697" s="39"/>
    </row>
    <row r="698" spans="9:9">
      <c r="I698" s="39"/>
    </row>
    <row r="699" spans="9:9">
      <c r="I699" s="39"/>
    </row>
    <row r="700" spans="9:9">
      <c r="I700" s="39"/>
    </row>
    <row r="701" spans="9:9">
      <c r="I701" s="39"/>
    </row>
    <row r="702" spans="9:9">
      <c r="I702" s="39"/>
    </row>
    <row r="703" spans="9:9">
      <c r="I703" s="39"/>
    </row>
    <row r="704" spans="9:9">
      <c r="I704" s="39"/>
    </row>
    <row r="705" spans="9:9">
      <c r="I705" s="39"/>
    </row>
    <row r="706" spans="9:9">
      <c r="I706" s="39"/>
    </row>
    <row r="707" spans="9:9">
      <c r="I707" s="39"/>
    </row>
    <row r="708" spans="9:9">
      <c r="I708" s="39"/>
    </row>
    <row r="709" spans="9:9">
      <c r="I709" s="39"/>
    </row>
    <row r="710" spans="9:9">
      <c r="I710" s="39"/>
    </row>
    <row r="711" spans="9:9">
      <c r="I711" s="39"/>
    </row>
    <row r="712" spans="9:9">
      <c r="I712" s="39"/>
    </row>
    <row r="713" spans="9:9">
      <c r="I713" s="39"/>
    </row>
    <row r="714" spans="9:9">
      <c r="I714" s="39"/>
    </row>
    <row r="715" spans="9:9">
      <c r="I715" s="39"/>
    </row>
    <row r="716" spans="9:9">
      <c r="I716" s="39"/>
    </row>
    <row r="717" spans="9:9">
      <c r="I717" s="39"/>
    </row>
    <row r="718" spans="9:9">
      <c r="I718" s="39"/>
    </row>
    <row r="719" spans="9:9">
      <c r="I719" s="39"/>
    </row>
    <row r="720" spans="9:9">
      <c r="I720" s="39"/>
    </row>
    <row r="721" spans="9:9">
      <c r="I721" s="39"/>
    </row>
    <row r="722" spans="9:9">
      <c r="I722" s="39"/>
    </row>
    <row r="723" spans="9:9">
      <c r="I723" s="39"/>
    </row>
    <row r="724" spans="9:9">
      <c r="I724" s="39"/>
    </row>
    <row r="725" spans="9:9">
      <c r="I725" s="39"/>
    </row>
    <row r="726" spans="9:9">
      <c r="I726" s="39"/>
    </row>
    <row r="727" spans="9:9">
      <c r="I727" s="39"/>
    </row>
    <row r="728" spans="9:9">
      <c r="I728" s="39"/>
    </row>
    <row r="729" spans="9:9">
      <c r="I729" s="39"/>
    </row>
    <row r="730" spans="9:9">
      <c r="I730" s="39"/>
    </row>
    <row r="731" spans="9:9">
      <c r="I731" s="39"/>
    </row>
    <row r="732" spans="9:9">
      <c r="I732" s="39"/>
    </row>
    <row r="733" spans="9:9">
      <c r="I733" s="39"/>
    </row>
    <row r="734" spans="9:9">
      <c r="I734" s="39"/>
    </row>
    <row r="735" spans="9:9">
      <c r="I735" s="39"/>
    </row>
    <row r="736" spans="9:9">
      <c r="I736" s="39"/>
    </row>
    <row r="737" spans="9:9">
      <c r="I737" s="39"/>
    </row>
    <row r="738" spans="9:9">
      <c r="I738" s="39"/>
    </row>
    <row r="739" spans="9:9">
      <c r="I739" s="39"/>
    </row>
    <row r="740" spans="9:9">
      <c r="I740" s="39"/>
    </row>
    <row r="741" spans="9:9">
      <c r="I741" s="39"/>
    </row>
    <row r="742" spans="9:9">
      <c r="I742" s="39"/>
    </row>
    <row r="743" spans="9:9">
      <c r="I743" s="39"/>
    </row>
    <row r="744" spans="9:9">
      <c r="I744" s="39"/>
    </row>
    <row r="745" spans="9:9">
      <c r="I745" s="39"/>
    </row>
    <row r="746" spans="9:9">
      <c r="I746" s="39"/>
    </row>
    <row r="747" spans="9:9">
      <c r="I747" s="39"/>
    </row>
    <row r="748" spans="9:9">
      <c r="I748" s="39"/>
    </row>
    <row r="749" spans="9:9">
      <c r="I749" s="39"/>
    </row>
    <row r="750" spans="9:9">
      <c r="I750" s="39"/>
    </row>
    <row r="751" spans="9:9">
      <c r="I751" s="39"/>
    </row>
    <row r="752" spans="9:9">
      <c r="I752" s="39"/>
    </row>
    <row r="753" spans="9:9">
      <c r="I753" s="39"/>
    </row>
    <row r="754" spans="9:9">
      <c r="I754" s="39"/>
    </row>
    <row r="755" spans="9:9">
      <c r="I755" s="39"/>
    </row>
    <row r="756" spans="9:9">
      <c r="I756" s="39"/>
    </row>
    <row r="757" spans="9:9">
      <c r="I757" s="39"/>
    </row>
    <row r="758" spans="9:9">
      <c r="I758" s="39"/>
    </row>
    <row r="759" spans="9:9">
      <c r="I759" s="39"/>
    </row>
    <row r="760" spans="9:9">
      <c r="I760" s="39"/>
    </row>
    <row r="761" spans="9:9">
      <c r="I761" s="39"/>
    </row>
    <row r="762" spans="9:9">
      <c r="I762" s="39"/>
    </row>
    <row r="763" spans="9:9">
      <c r="I763" s="39"/>
    </row>
    <row r="764" spans="9:9">
      <c r="I764" s="39"/>
    </row>
    <row r="765" spans="9:9">
      <c r="I765" s="39"/>
    </row>
    <row r="766" spans="9:9">
      <c r="I766" s="39"/>
    </row>
    <row r="767" spans="9:9">
      <c r="I767" s="39"/>
    </row>
    <row r="768" spans="9:9">
      <c r="I768" s="39"/>
    </row>
    <row r="769" spans="9:9">
      <c r="I769" s="39"/>
    </row>
    <row r="770" spans="9:9">
      <c r="I770" s="39"/>
    </row>
    <row r="771" spans="9:9">
      <c r="I771" s="39"/>
    </row>
    <row r="772" spans="9:9">
      <c r="I772" s="39"/>
    </row>
    <row r="773" spans="9:9">
      <c r="I773" s="39"/>
    </row>
    <row r="774" spans="9:9">
      <c r="I774" s="39"/>
    </row>
    <row r="775" spans="9:9">
      <c r="I775" s="39"/>
    </row>
    <row r="776" spans="9:9">
      <c r="I776" s="39"/>
    </row>
    <row r="777" spans="9:9">
      <c r="I777" s="39"/>
    </row>
    <row r="778" spans="9:9">
      <c r="I778" s="39"/>
    </row>
    <row r="779" spans="9:9">
      <c r="I779" s="39"/>
    </row>
    <row r="780" spans="9:9">
      <c r="I780" s="39"/>
    </row>
    <row r="781" spans="9:9">
      <c r="I781" s="39"/>
    </row>
    <row r="782" spans="9:9">
      <c r="I782" s="39"/>
    </row>
    <row r="783" spans="9:9">
      <c r="I783" s="39"/>
    </row>
    <row r="784" spans="9:9">
      <c r="I784" s="39"/>
    </row>
    <row r="785" spans="9:9">
      <c r="I785" s="39"/>
    </row>
    <row r="786" spans="9:9">
      <c r="I786" s="39"/>
    </row>
    <row r="787" spans="9:9">
      <c r="I787" s="39"/>
    </row>
    <row r="788" spans="9:9">
      <c r="I788" s="39"/>
    </row>
    <row r="789" spans="9:9">
      <c r="I789" s="39"/>
    </row>
    <row r="790" spans="9:9">
      <c r="I790" s="39"/>
    </row>
    <row r="791" spans="9:9">
      <c r="I791" s="39"/>
    </row>
    <row r="792" spans="9:9">
      <c r="I792" s="39"/>
    </row>
    <row r="793" spans="9:9">
      <c r="I793" s="39"/>
    </row>
    <row r="794" spans="9:9">
      <c r="I794" s="39"/>
    </row>
    <row r="795" spans="9:9">
      <c r="I795" s="39"/>
    </row>
    <row r="796" spans="9:9">
      <c r="I796" s="39"/>
    </row>
    <row r="797" spans="9:9">
      <c r="I797" s="39"/>
    </row>
    <row r="798" spans="9:9">
      <c r="I798" s="39"/>
    </row>
    <row r="799" spans="9:9">
      <c r="I799" s="39"/>
    </row>
    <row r="800" spans="9:9">
      <c r="I800" s="39"/>
    </row>
    <row r="801" spans="9:9">
      <c r="I801" s="39"/>
    </row>
    <row r="802" spans="9:9">
      <c r="I802" s="39"/>
    </row>
    <row r="803" spans="9:9">
      <c r="I803" s="39"/>
    </row>
    <row r="804" spans="9:9">
      <c r="I804" s="39"/>
    </row>
    <row r="805" spans="9:9">
      <c r="I805" s="39"/>
    </row>
    <row r="806" spans="9:9">
      <c r="I806" s="39"/>
    </row>
    <row r="807" spans="9:9">
      <c r="I807" s="39"/>
    </row>
    <row r="808" spans="9:9">
      <c r="I808" s="39"/>
    </row>
    <row r="809" spans="9:9">
      <c r="I809" s="39"/>
    </row>
    <row r="810" spans="9:9">
      <c r="I810" s="39"/>
    </row>
    <row r="811" spans="9:9">
      <c r="I811" s="39"/>
    </row>
    <row r="812" spans="9:9">
      <c r="I812" s="39"/>
    </row>
    <row r="813" spans="9:9">
      <c r="I813" s="39"/>
    </row>
    <row r="814" spans="9:9">
      <c r="I814" s="39"/>
    </row>
    <row r="815" spans="9:9">
      <c r="I815" s="39"/>
    </row>
    <row r="816" spans="9:9">
      <c r="I816" s="39"/>
    </row>
    <row r="817" spans="9:9">
      <c r="I817" s="39"/>
    </row>
    <row r="818" spans="9:9">
      <c r="I818" s="39"/>
    </row>
    <row r="819" spans="9:9">
      <c r="I819" s="39"/>
    </row>
    <row r="820" spans="9:9">
      <c r="I820" s="39"/>
    </row>
    <row r="821" spans="9:9">
      <c r="I821" s="39"/>
    </row>
    <row r="822" spans="9:9">
      <c r="I822" s="39"/>
    </row>
    <row r="823" spans="9:9">
      <c r="I823" s="39"/>
    </row>
    <row r="824" spans="9:9">
      <c r="I824" s="39"/>
    </row>
    <row r="825" spans="9:9">
      <c r="I825" s="39"/>
    </row>
    <row r="826" spans="9:9">
      <c r="I826" s="39"/>
    </row>
    <row r="827" spans="9:9">
      <c r="I827" s="39"/>
    </row>
    <row r="828" spans="9:9">
      <c r="I828" s="39"/>
    </row>
    <row r="829" spans="9:9">
      <c r="I829" s="39"/>
    </row>
    <row r="830" spans="9:9">
      <c r="I830" s="39"/>
    </row>
    <row r="831" spans="9:9">
      <c r="I831" s="39"/>
    </row>
    <row r="832" spans="9:9">
      <c r="I832" s="39"/>
    </row>
    <row r="833" spans="9:9">
      <c r="I833" s="39"/>
    </row>
    <row r="834" spans="9:9">
      <c r="I834" s="39"/>
    </row>
    <row r="835" spans="9:9">
      <c r="I835" s="39"/>
    </row>
    <row r="836" spans="9:9">
      <c r="I836" s="39"/>
    </row>
    <row r="837" spans="9:9">
      <c r="I837" s="39"/>
    </row>
    <row r="838" spans="9:9">
      <c r="I838" s="39"/>
    </row>
    <row r="839" spans="9:9">
      <c r="I839" s="39"/>
    </row>
    <row r="840" spans="9:9">
      <c r="I840" s="39"/>
    </row>
    <row r="841" spans="9:9">
      <c r="I841" s="39"/>
    </row>
    <row r="842" spans="9:9">
      <c r="I842" s="39"/>
    </row>
    <row r="843" spans="9:9">
      <c r="I843" s="39"/>
    </row>
    <row r="844" spans="9:9">
      <c r="I844" s="39"/>
    </row>
    <row r="845" spans="9:9">
      <c r="I845" s="39"/>
    </row>
    <row r="846" spans="9:9">
      <c r="I846" s="39"/>
    </row>
    <row r="847" spans="9:9">
      <c r="I847" s="39"/>
    </row>
    <row r="848" spans="9:9">
      <c r="I848" s="39"/>
    </row>
    <row r="849" spans="9:9">
      <c r="I849" s="39"/>
    </row>
    <row r="850" spans="9:9">
      <c r="I850" s="39"/>
    </row>
    <row r="851" spans="9:9">
      <c r="I851" s="39"/>
    </row>
    <row r="852" spans="9:9">
      <c r="I852" s="39"/>
    </row>
    <row r="853" spans="9:9">
      <c r="I853" s="39"/>
    </row>
    <row r="854" spans="9:9">
      <c r="I854" s="39"/>
    </row>
    <row r="855" spans="9:9">
      <c r="I855" s="39"/>
    </row>
    <row r="856" spans="9:9">
      <c r="I856" s="39"/>
    </row>
    <row r="857" spans="9:9">
      <c r="I857" s="39"/>
    </row>
    <row r="858" spans="9:9">
      <c r="I858" s="39"/>
    </row>
    <row r="859" spans="9:9">
      <c r="I859" s="39"/>
    </row>
    <row r="860" spans="9:9">
      <c r="I860" s="39"/>
    </row>
    <row r="861" spans="9:9">
      <c r="I861" s="39"/>
    </row>
    <row r="862" spans="9:9">
      <c r="I862" s="39"/>
    </row>
    <row r="863" spans="9:9">
      <c r="I863" s="39"/>
    </row>
    <row r="864" spans="9:9">
      <c r="I864" s="39"/>
    </row>
    <row r="865" spans="9:9">
      <c r="I865" s="39"/>
    </row>
    <row r="866" spans="9:9">
      <c r="I866" s="39"/>
    </row>
    <row r="867" spans="9:9">
      <c r="I867" s="39"/>
    </row>
    <row r="868" spans="9:9">
      <c r="I868" s="39"/>
    </row>
    <row r="869" spans="9:9">
      <c r="I869" s="39"/>
    </row>
    <row r="870" spans="9:9">
      <c r="I870" s="39"/>
    </row>
    <row r="871" spans="9:9">
      <c r="I871" s="39"/>
    </row>
    <row r="872" spans="9:9">
      <c r="I872" s="39"/>
    </row>
    <row r="873" spans="9:9">
      <c r="I873" s="39"/>
    </row>
    <row r="874" spans="9:9">
      <c r="I874" s="39"/>
    </row>
    <row r="875" spans="9:9">
      <c r="I875" s="39"/>
    </row>
    <row r="876" spans="9:9">
      <c r="I876" s="39"/>
    </row>
    <row r="877" spans="9:9">
      <c r="I877" s="39"/>
    </row>
    <row r="878" spans="9:9">
      <c r="I878" s="39"/>
    </row>
    <row r="879" spans="9:9">
      <c r="I879" s="39"/>
    </row>
    <row r="880" spans="9:9">
      <c r="I880" s="39"/>
    </row>
    <row r="881" spans="9:9">
      <c r="I881" s="39"/>
    </row>
    <row r="882" spans="9:9">
      <c r="I882" s="39"/>
    </row>
    <row r="883" spans="9:9">
      <c r="I883" s="39"/>
    </row>
    <row r="884" spans="9:9">
      <c r="I884" s="39"/>
    </row>
    <row r="885" spans="9:9">
      <c r="I885" s="39"/>
    </row>
    <row r="886" spans="9:9">
      <c r="I886" s="39"/>
    </row>
    <row r="887" spans="9:9">
      <c r="I887" s="39"/>
    </row>
    <row r="888" spans="9:9">
      <c r="I888" s="39"/>
    </row>
    <row r="889" spans="9:9">
      <c r="I889" s="39"/>
    </row>
    <row r="890" spans="9:9">
      <c r="I890" s="39"/>
    </row>
    <row r="891" spans="9:9">
      <c r="I891" s="39"/>
    </row>
    <row r="892" spans="9:9">
      <c r="I892" s="39"/>
    </row>
    <row r="893" spans="9:9">
      <c r="I893" s="39"/>
    </row>
    <row r="894" spans="9:9">
      <c r="I894" s="39"/>
    </row>
    <row r="895" spans="9:9">
      <c r="I895" s="39"/>
    </row>
    <row r="896" spans="9:9">
      <c r="I896" s="39"/>
    </row>
    <row r="897" spans="9:9">
      <c r="I897" s="39"/>
    </row>
    <row r="898" spans="9:9">
      <c r="I898" s="39"/>
    </row>
    <row r="899" spans="9:9">
      <c r="I899" s="39"/>
    </row>
    <row r="900" spans="9:9">
      <c r="I900" s="39"/>
    </row>
    <row r="901" spans="9:9">
      <c r="I901" s="39"/>
    </row>
    <row r="902" spans="9:9">
      <c r="I902" s="39"/>
    </row>
    <row r="903" spans="9:9">
      <c r="I903" s="39"/>
    </row>
    <row r="904" spans="9:9">
      <c r="I904" s="39"/>
    </row>
    <row r="905" spans="9:9">
      <c r="I905" s="39"/>
    </row>
    <row r="906" spans="9:9">
      <c r="I906" s="39"/>
    </row>
    <row r="907" spans="9:9">
      <c r="I907" s="39"/>
    </row>
    <row r="908" spans="9:9">
      <c r="I908" s="39"/>
    </row>
    <row r="909" spans="9:9">
      <c r="I909" s="39"/>
    </row>
    <row r="910" spans="9:9">
      <c r="I910" s="39"/>
    </row>
    <row r="911" spans="9:9">
      <c r="I911" s="39"/>
    </row>
    <row r="912" spans="9:9">
      <c r="I912" s="39"/>
    </row>
    <row r="913" spans="9:9">
      <c r="I913" s="39"/>
    </row>
    <row r="914" spans="9:9">
      <c r="I914" s="39"/>
    </row>
    <row r="915" spans="9:9">
      <c r="I915" s="39"/>
    </row>
    <row r="916" spans="9:9">
      <c r="I916" s="39"/>
    </row>
    <row r="917" spans="9:9">
      <c r="I917" s="39"/>
    </row>
    <row r="918" spans="9:9">
      <c r="I918" s="39"/>
    </row>
    <row r="919" spans="9:9">
      <c r="I919" s="39"/>
    </row>
    <row r="920" spans="9:9">
      <c r="I920" s="39"/>
    </row>
    <row r="921" spans="9:9">
      <c r="I921" s="39"/>
    </row>
    <row r="922" spans="9:9">
      <c r="I922" s="39"/>
    </row>
    <row r="923" spans="9:9">
      <c r="I923" s="39"/>
    </row>
    <row r="924" spans="9:9">
      <c r="I924" s="39"/>
    </row>
    <row r="925" spans="9:9">
      <c r="I925" s="39"/>
    </row>
    <row r="926" spans="9:9">
      <c r="I926" s="39"/>
    </row>
    <row r="927" spans="9:9">
      <c r="I927" s="39"/>
    </row>
    <row r="928" spans="9:9">
      <c r="I928" s="39"/>
    </row>
    <row r="929" spans="9:9">
      <c r="I929" s="39"/>
    </row>
    <row r="930" spans="9:9">
      <c r="I930" s="39"/>
    </row>
    <row r="931" spans="9:9">
      <c r="I931" s="39"/>
    </row>
    <row r="932" spans="9:9">
      <c r="I932" s="39"/>
    </row>
    <row r="933" spans="9:9">
      <c r="I933" s="39"/>
    </row>
    <row r="934" spans="9:9">
      <c r="I934" s="39"/>
    </row>
    <row r="935" spans="9:9">
      <c r="I935" s="39"/>
    </row>
    <row r="936" spans="9:9">
      <c r="I936" s="39"/>
    </row>
    <row r="937" spans="9:9">
      <c r="I937" s="39"/>
    </row>
    <row r="938" spans="9:9">
      <c r="I938" s="39"/>
    </row>
    <row r="939" spans="9:9">
      <c r="I939" s="39"/>
    </row>
    <row r="940" spans="9:9">
      <c r="I940" s="39"/>
    </row>
    <row r="941" spans="9:9">
      <c r="I941" s="39"/>
    </row>
    <row r="942" spans="9:9">
      <c r="I942" s="39"/>
    </row>
    <row r="943" spans="9:9">
      <c r="I943" s="39"/>
    </row>
    <row r="944" spans="9:9">
      <c r="I944" s="39"/>
    </row>
    <row r="945" spans="9:9">
      <c r="I945" s="39"/>
    </row>
    <row r="946" spans="9:9">
      <c r="I946" s="39"/>
    </row>
    <row r="947" spans="9:9">
      <c r="I947" s="39"/>
    </row>
    <row r="948" spans="9:9">
      <c r="I948" s="39"/>
    </row>
    <row r="949" spans="9:9">
      <c r="I949" s="39"/>
    </row>
    <row r="950" spans="9:9">
      <c r="I950" s="39"/>
    </row>
    <row r="951" spans="9:9">
      <c r="I951" s="39"/>
    </row>
    <row r="952" spans="9:9">
      <c r="I952" s="39"/>
    </row>
    <row r="953" spans="9:9">
      <c r="I953" s="39"/>
    </row>
    <row r="954" spans="9:9">
      <c r="I954" s="39"/>
    </row>
    <row r="955" spans="9:9">
      <c r="I955" s="39"/>
    </row>
    <row r="956" spans="9:9">
      <c r="I956" s="39"/>
    </row>
    <row r="957" spans="9:9">
      <c r="I957" s="39"/>
    </row>
    <row r="958" spans="9:9">
      <c r="I958" s="39"/>
    </row>
    <row r="959" spans="9:9">
      <c r="I959" s="39"/>
    </row>
    <row r="960" spans="9:9">
      <c r="I960" s="39"/>
    </row>
    <row r="961" spans="9:9">
      <c r="I961" s="39"/>
    </row>
    <row r="962" spans="9:9">
      <c r="I962" s="39"/>
    </row>
    <row r="963" spans="9:9">
      <c r="I963" s="39"/>
    </row>
    <row r="964" spans="9:9">
      <c r="I964" s="39"/>
    </row>
    <row r="965" spans="9:9">
      <c r="I965" s="39"/>
    </row>
    <row r="966" spans="9:9">
      <c r="I966" s="39"/>
    </row>
    <row r="967" spans="9:9">
      <c r="I967" s="39"/>
    </row>
    <row r="968" spans="9:9">
      <c r="I968" s="39"/>
    </row>
    <row r="969" spans="9:9">
      <c r="I969" s="39"/>
    </row>
    <row r="970" spans="9:9">
      <c r="I970" s="39"/>
    </row>
    <row r="971" spans="9:9">
      <c r="I971" s="39"/>
    </row>
    <row r="972" spans="9:9">
      <c r="I972" s="39"/>
    </row>
    <row r="973" spans="9:9">
      <c r="I973" s="39"/>
    </row>
    <row r="974" spans="9:9">
      <c r="I974" s="39"/>
    </row>
    <row r="975" spans="9:9">
      <c r="I975" s="39"/>
    </row>
    <row r="976" spans="9:9">
      <c r="I976" s="39"/>
    </row>
    <row r="977" spans="9:9">
      <c r="I977" s="39"/>
    </row>
    <row r="978" spans="9:9">
      <c r="I978" s="39"/>
    </row>
    <row r="979" spans="9:9">
      <c r="I979" s="39"/>
    </row>
    <row r="980" spans="9:9">
      <c r="I980" s="39"/>
    </row>
    <row r="981" spans="9:9">
      <c r="I981" s="39"/>
    </row>
    <row r="982" spans="9:9">
      <c r="I982" s="39"/>
    </row>
    <row r="983" spans="9:9">
      <c r="I983" s="39"/>
    </row>
    <row r="984" spans="9:9">
      <c r="I984" s="39"/>
    </row>
    <row r="985" spans="9:9">
      <c r="I985" s="39"/>
    </row>
    <row r="986" spans="9:9">
      <c r="I986" s="39"/>
    </row>
    <row r="987" spans="9:9">
      <c r="I987" s="39"/>
    </row>
    <row r="988" spans="9:9">
      <c r="I988" s="39"/>
    </row>
    <row r="989" spans="9:9">
      <c r="I989" s="39"/>
    </row>
    <row r="990" spans="9:9">
      <c r="I990" s="39"/>
    </row>
    <row r="991" spans="9:9">
      <c r="I991" s="39"/>
    </row>
    <row r="992" spans="9:9">
      <c r="I992" s="39"/>
    </row>
    <row r="993" spans="9:9">
      <c r="I993" s="39"/>
    </row>
    <row r="994" spans="9:9">
      <c r="I994" s="39"/>
    </row>
    <row r="995" spans="9:9">
      <c r="I995" s="39"/>
    </row>
    <row r="996" spans="9:9">
      <c r="I996" s="39"/>
    </row>
    <row r="997" spans="9:9">
      <c r="I997" s="39"/>
    </row>
    <row r="998" spans="9:9">
      <c r="I998" s="39"/>
    </row>
    <row r="999" spans="9:9">
      <c r="I999" s="39"/>
    </row>
    <row r="1000" spans="9:9">
      <c r="I1000" s="39"/>
    </row>
    <row r="1001" spans="9:9">
      <c r="I1001" s="39"/>
    </row>
    <row r="1002" spans="9:9">
      <c r="I1002" s="39"/>
    </row>
    <row r="1003" spans="9:9">
      <c r="I1003" s="39"/>
    </row>
    <row r="1004" spans="9:9">
      <c r="I1004" s="39"/>
    </row>
    <row r="1005" spans="9:9">
      <c r="I1005" s="39"/>
    </row>
    <row r="1006" spans="9:9">
      <c r="I1006" s="39"/>
    </row>
    <row r="1007" spans="9:9">
      <c r="I1007" s="39"/>
    </row>
    <row r="1008" spans="9:9">
      <c r="I1008" s="39"/>
    </row>
    <row r="1009" spans="9:9">
      <c r="I1009" s="39"/>
    </row>
    <row r="1010" spans="9:9">
      <c r="I1010" s="39"/>
    </row>
    <row r="1011" spans="9:9">
      <c r="I1011" s="39"/>
    </row>
    <row r="1012" spans="9:9">
      <c r="I1012" s="39"/>
    </row>
    <row r="1013" spans="9:9">
      <c r="I1013" s="39"/>
    </row>
    <row r="1014" spans="9:9">
      <c r="I1014" s="39"/>
    </row>
    <row r="1015" spans="9:9">
      <c r="I1015" s="39"/>
    </row>
    <row r="1016" spans="9:9">
      <c r="I1016" s="39"/>
    </row>
    <row r="1017" spans="9:9">
      <c r="I1017" s="39"/>
    </row>
    <row r="1018" spans="9:9">
      <c r="I1018" s="39"/>
    </row>
    <row r="1019" spans="9:9">
      <c r="I1019" s="39"/>
    </row>
    <row r="1020" spans="9:9">
      <c r="I1020" s="39"/>
    </row>
    <row r="1021" spans="9:9">
      <c r="I1021" s="39"/>
    </row>
    <row r="1022" spans="9:9">
      <c r="I1022" s="39"/>
    </row>
    <row r="1023" spans="9:9">
      <c r="I1023" s="39"/>
    </row>
    <row r="1024" spans="9:9">
      <c r="I1024" s="39"/>
    </row>
    <row r="1025" spans="9:9">
      <c r="I1025" s="39"/>
    </row>
    <row r="1026" spans="9:9">
      <c r="I1026" s="39"/>
    </row>
    <row r="1027" spans="9:9">
      <c r="I1027" s="39"/>
    </row>
    <row r="1028" spans="9:9">
      <c r="I1028" s="39"/>
    </row>
    <row r="1029" spans="9:9">
      <c r="I1029" s="39"/>
    </row>
    <row r="1030" spans="9:9">
      <c r="I1030" s="39"/>
    </row>
    <row r="1031" spans="9:9">
      <c r="I1031" s="39"/>
    </row>
    <row r="1032" spans="9:9">
      <c r="I1032" s="39"/>
    </row>
    <row r="1033" spans="9:9">
      <c r="I1033" s="39"/>
    </row>
    <row r="1034" spans="9:9">
      <c r="I1034" s="39"/>
    </row>
    <row r="1035" spans="9:9">
      <c r="I1035" s="39"/>
    </row>
    <row r="1036" spans="9:9">
      <c r="I1036" s="39"/>
    </row>
    <row r="1037" spans="9:9">
      <c r="I1037" s="39"/>
    </row>
    <row r="1038" spans="9:9">
      <c r="I1038" s="39"/>
    </row>
    <row r="1039" spans="9:9">
      <c r="I1039" s="39"/>
    </row>
    <row r="1040" spans="9:9">
      <c r="I1040" s="39"/>
    </row>
    <row r="1041" spans="9:9">
      <c r="I1041" s="39"/>
    </row>
    <row r="1042" spans="9:9">
      <c r="I1042" s="39"/>
    </row>
    <row r="1043" spans="9:9">
      <c r="I1043" s="39"/>
    </row>
    <row r="1044" spans="9:9">
      <c r="I1044" s="39"/>
    </row>
    <row r="1045" spans="9:9">
      <c r="I1045" s="39"/>
    </row>
    <row r="1046" spans="9:9">
      <c r="I1046" s="39"/>
    </row>
    <row r="1047" spans="9:9">
      <c r="I1047" s="39"/>
    </row>
    <row r="1048" spans="9:9">
      <c r="I1048" s="39"/>
    </row>
    <row r="1049" spans="9:9">
      <c r="I1049" s="39"/>
    </row>
    <row r="1050" spans="9:9">
      <c r="I1050" s="39"/>
    </row>
    <row r="1051" spans="9:9">
      <c r="I1051" s="39"/>
    </row>
    <row r="1052" spans="9:9">
      <c r="I1052" s="39"/>
    </row>
    <row r="1053" spans="9:9">
      <c r="I1053" s="39"/>
    </row>
    <row r="1054" spans="9:9">
      <c r="I1054" s="39"/>
    </row>
    <row r="1055" spans="9:9">
      <c r="I1055" s="39"/>
    </row>
    <row r="1056" spans="9:9">
      <c r="I1056" s="39"/>
    </row>
    <row r="1057" spans="9:9">
      <c r="I1057" s="39"/>
    </row>
    <row r="1058" spans="9:9">
      <c r="I1058" s="39"/>
    </row>
    <row r="1059" spans="9:9">
      <c r="I1059" s="39"/>
    </row>
    <row r="1060" spans="9:9">
      <c r="I1060" s="39"/>
    </row>
    <row r="1061" spans="9:9">
      <c r="I1061" s="39"/>
    </row>
    <row r="1062" spans="9:9">
      <c r="I1062" s="39"/>
    </row>
    <row r="1063" spans="9:9">
      <c r="I1063" s="39"/>
    </row>
    <row r="1064" spans="9:9">
      <c r="I1064" s="39"/>
    </row>
    <row r="1065" spans="9:9">
      <c r="I1065" s="39"/>
    </row>
    <row r="1066" spans="9:9">
      <c r="I1066" s="39"/>
    </row>
    <row r="1067" spans="9:9">
      <c r="I1067" s="39"/>
    </row>
    <row r="1068" spans="9:9">
      <c r="I1068" s="39"/>
    </row>
    <row r="1069" spans="9:9">
      <c r="I1069" s="39"/>
    </row>
    <row r="1070" spans="9:9">
      <c r="I1070" s="39"/>
    </row>
    <row r="1071" spans="9:9">
      <c r="I1071" s="39"/>
    </row>
    <row r="1072" spans="9:9">
      <c r="I1072" s="39"/>
    </row>
    <row r="1073" spans="9:9">
      <c r="I1073" s="39"/>
    </row>
    <row r="1074" spans="9:9">
      <c r="I1074" s="39"/>
    </row>
    <row r="1075" spans="9:9">
      <c r="I1075" s="39"/>
    </row>
    <row r="1076" spans="9:9">
      <c r="I1076" s="39"/>
    </row>
    <row r="1077" spans="9:9">
      <c r="I1077" s="39"/>
    </row>
    <row r="1078" spans="9:9">
      <c r="I1078" s="39"/>
    </row>
    <row r="1079" spans="9:9">
      <c r="I1079" s="39"/>
    </row>
    <row r="1080" spans="9:9">
      <c r="I1080" s="39"/>
    </row>
    <row r="1081" spans="9:9">
      <c r="I1081" s="39"/>
    </row>
    <row r="1082" spans="9:9">
      <c r="I1082" s="39"/>
    </row>
    <row r="1083" spans="9:9">
      <c r="I1083" s="39"/>
    </row>
    <row r="1084" spans="9:9">
      <c r="I1084" s="39"/>
    </row>
    <row r="1085" spans="9:9">
      <c r="I1085" s="39"/>
    </row>
    <row r="1086" spans="9:9">
      <c r="I1086" s="39"/>
    </row>
    <row r="1087" spans="9:9">
      <c r="I1087" s="39"/>
    </row>
    <row r="1088" spans="9:9">
      <c r="I1088" s="39"/>
    </row>
    <row r="1089" spans="9:9">
      <c r="I1089" s="39"/>
    </row>
    <row r="1090" spans="9:9">
      <c r="I1090" s="39"/>
    </row>
    <row r="1091" spans="9:9">
      <c r="I1091" s="39"/>
    </row>
    <row r="1092" spans="9:9">
      <c r="I1092" s="39"/>
    </row>
    <row r="1093" spans="9:9">
      <c r="I1093" s="39"/>
    </row>
    <row r="1094" spans="9:9">
      <c r="I1094" s="39"/>
    </row>
    <row r="1095" spans="9:9">
      <c r="I1095" s="39"/>
    </row>
    <row r="1096" spans="9:9">
      <c r="I1096" s="39"/>
    </row>
    <row r="1097" spans="9:9">
      <c r="I1097" s="39"/>
    </row>
    <row r="1098" spans="9:9">
      <c r="I1098" s="39"/>
    </row>
    <row r="1099" spans="9:9">
      <c r="I1099" s="39"/>
    </row>
    <row r="1100" spans="9:9">
      <c r="I1100" s="39"/>
    </row>
    <row r="1101" spans="9:9">
      <c r="I1101" s="39"/>
    </row>
    <row r="1102" spans="9:9">
      <c r="I1102" s="39"/>
    </row>
    <row r="1103" spans="9:9">
      <c r="I1103" s="39"/>
    </row>
    <row r="1104" spans="9:9">
      <c r="I1104" s="39"/>
    </row>
    <row r="1105" spans="9:9">
      <c r="I1105" s="39"/>
    </row>
    <row r="1106" spans="9:9">
      <c r="I1106" s="39"/>
    </row>
    <row r="1107" spans="9:9">
      <c r="I1107" s="39"/>
    </row>
    <row r="1108" spans="9:9">
      <c r="I1108" s="39"/>
    </row>
    <row r="1109" spans="9:9">
      <c r="I1109" s="39"/>
    </row>
    <row r="1110" spans="9:9">
      <c r="I1110" s="39"/>
    </row>
    <row r="1111" spans="9:9">
      <c r="I1111" s="39"/>
    </row>
    <row r="1112" spans="9:9">
      <c r="I1112" s="39"/>
    </row>
    <row r="1113" spans="9:9">
      <c r="I1113" s="39"/>
    </row>
    <row r="1114" spans="9:9">
      <c r="I1114" s="39"/>
    </row>
    <row r="1115" spans="9:9">
      <c r="I1115" s="39"/>
    </row>
    <row r="1116" spans="9:9">
      <c r="I1116" s="39"/>
    </row>
    <row r="1117" spans="9:9">
      <c r="I1117" s="39"/>
    </row>
    <row r="1118" spans="9:9">
      <c r="I1118" s="39"/>
    </row>
    <row r="1119" spans="9:9">
      <c r="I1119" s="39"/>
    </row>
    <row r="1120" spans="9:9">
      <c r="I1120" s="39"/>
    </row>
    <row r="1121" spans="9:9">
      <c r="I1121" s="39"/>
    </row>
    <row r="1122" spans="9:9">
      <c r="I1122" s="39"/>
    </row>
    <row r="1123" spans="9:9">
      <c r="I1123" s="39"/>
    </row>
    <row r="1124" spans="9:9">
      <c r="I1124" s="39"/>
    </row>
    <row r="1125" spans="9:9">
      <c r="I1125" s="39"/>
    </row>
    <row r="1126" spans="9:9">
      <c r="I1126" s="39"/>
    </row>
    <row r="1127" spans="9:9">
      <c r="I1127" s="39"/>
    </row>
    <row r="1128" spans="9:9">
      <c r="I1128" s="39"/>
    </row>
    <row r="1129" spans="9:9">
      <c r="I1129" s="39"/>
    </row>
    <row r="1130" spans="9:9">
      <c r="I1130" s="39"/>
    </row>
    <row r="1131" spans="9:9">
      <c r="I1131" s="39"/>
    </row>
    <row r="1132" spans="9:9">
      <c r="I1132" s="39"/>
    </row>
    <row r="1133" spans="9:9">
      <c r="I1133" s="39"/>
    </row>
    <row r="1134" spans="9:9">
      <c r="I1134" s="39"/>
    </row>
    <row r="1135" spans="9:9">
      <c r="I1135" s="39"/>
    </row>
    <row r="1136" spans="9:9">
      <c r="I1136" s="39"/>
    </row>
    <row r="1137" spans="9:9">
      <c r="I1137" s="39"/>
    </row>
    <row r="1138" spans="9:9">
      <c r="I1138" s="39"/>
    </row>
    <row r="1139" spans="9:9">
      <c r="I1139" s="39"/>
    </row>
    <row r="1140" spans="9:9">
      <c r="I1140" s="39"/>
    </row>
    <row r="1141" spans="9:9">
      <c r="I1141" s="39"/>
    </row>
    <row r="1142" spans="9:9">
      <c r="I1142" s="39"/>
    </row>
    <row r="1143" spans="9:9">
      <c r="I1143" s="39"/>
    </row>
    <row r="1144" spans="9:9">
      <c r="I1144" s="39"/>
    </row>
    <row r="1145" spans="9:9">
      <c r="I1145" s="39"/>
    </row>
    <row r="1146" spans="9:9">
      <c r="I1146" s="39"/>
    </row>
    <row r="1147" spans="9:9">
      <c r="I1147" s="39"/>
    </row>
    <row r="1148" spans="9:9">
      <c r="I1148" s="39"/>
    </row>
    <row r="1149" spans="9:9">
      <c r="I1149" s="39"/>
    </row>
    <row r="1150" spans="9:9">
      <c r="I1150" s="39"/>
    </row>
    <row r="1151" spans="9:9">
      <c r="I1151" s="39"/>
    </row>
    <row r="1152" spans="9:9">
      <c r="I1152" s="39"/>
    </row>
    <row r="1153" spans="9:9">
      <c r="I1153" s="39"/>
    </row>
    <row r="1154" spans="9:9">
      <c r="I1154" s="39"/>
    </row>
    <row r="1155" spans="9:9">
      <c r="I1155" s="39"/>
    </row>
    <row r="1156" spans="9:9">
      <c r="I1156" s="39"/>
    </row>
    <row r="1157" spans="9:9">
      <c r="I1157" s="39"/>
    </row>
    <row r="1158" spans="9:9">
      <c r="I1158" s="39"/>
    </row>
    <row r="1159" spans="9:9">
      <c r="I1159" s="39"/>
    </row>
    <row r="1160" spans="9:9">
      <c r="I1160" s="39"/>
    </row>
    <row r="1161" spans="9:9">
      <c r="I1161" s="39"/>
    </row>
    <row r="1162" spans="9:9">
      <c r="I1162" s="39"/>
    </row>
    <row r="1163" spans="9:9">
      <c r="I1163" s="39"/>
    </row>
    <row r="1164" spans="9:9">
      <c r="I1164" s="39"/>
    </row>
    <row r="1165" spans="9:9">
      <c r="I1165" s="39"/>
    </row>
    <row r="1166" spans="9:9">
      <c r="I1166" s="39"/>
    </row>
    <row r="1167" spans="9:9">
      <c r="I1167" s="39"/>
    </row>
    <row r="1168" spans="9:9">
      <c r="I1168" s="39"/>
    </row>
    <row r="1169" spans="9:9">
      <c r="I1169" s="39"/>
    </row>
    <row r="1170" spans="9:9">
      <c r="I1170" s="39"/>
    </row>
    <row r="1171" spans="9:9">
      <c r="I1171" s="39"/>
    </row>
    <row r="1172" spans="9:9">
      <c r="I1172" s="39"/>
    </row>
    <row r="1173" spans="9:9">
      <c r="I1173" s="39"/>
    </row>
    <row r="1174" spans="9:9">
      <c r="I1174" s="39"/>
    </row>
    <row r="1175" spans="9:9">
      <c r="I1175" s="39"/>
    </row>
    <row r="1176" spans="9:9">
      <c r="I1176" s="39"/>
    </row>
    <row r="1177" spans="9:9">
      <c r="I1177" s="39"/>
    </row>
    <row r="1178" spans="9:9">
      <c r="I1178" s="39"/>
    </row>
    <row r="1179" spans="9:9">
      <c r="I1179" s="39"/>
    </row>
    <row r="1180" spans="9:9">
      <c r="I1180" s="39"/>
    </row>
    <row r="1181" spans="9:9">
      <c r="I1181" s="39"/>
    </row>
    <row r="1182" spans="9:9">
      <c r="I1182" s="39"/>
    </row>
    <row r="1183" spans="9:9">
      <c r="I1183" s="39"/>
    </row>
    <row r="1184" spans="9:9">
      <c r="I1184" s="39"/>
    </row>
    <row r="1185" spans="9:9">
      <c r="I1185" s="39"/>
    </row>
    <row r="1186" spans="9:9">
      <c r="I1186" s="39"/>
    </row>
    <row r="1187" spans="9:9">
      <c r="I1187" s="39"/>
    </row>
    <row r="1188" spans="9:9">
      <c r="I1188" s="39"/>
    </row>
    <row r="1189" spans="9:9">
      <c r="I1189" s="39"/>
    </row>
    <row r="1190" spans="9:9">
      <c r="I1190" s="39"/>
    </row>
    <row r="1191" spans="9:9">
      <c r="I1191" s="39"/>
    </row>
    <row r="1192" spans="9:9">
      <c r="I1192" s="39"/>
    </row>
    <row r="1193" spans="9:9">
      <c r="I1193" s="39"/>
    </row>
    <row r="1194" spans="9:9">
      <c r="I1194" s="39"/>
    </row>
    <row r="1195" spans="9:9">
      <c r="I1195" s="39"/>
    </row>
    <row r="1196" spans="9:9">
      <c r="I1196" s="39"/>
    </row>
    <row r="1197" spans="9:9">
      <c r="I1197" s="39"/>
    </row>
    <row r="1198" spans="9:9">
      <c r="I1198" s="39"/>
    </row>
    <row r="1199" spans="9:9">
      <c r="I1199" s="39"/>
    </row>
    <row r="1200" spans="9:9">
      <c r="I1200" s="39"/>
    </row>
    <row r="1201" spans="9:9">
      <c r="I1201" s="39"/>
    </row>
    <row r="1202" spans="9:9">
      <c r="I1202" s="39"/>
    </row>
    <row r="1203" spans="9:9">
      <c r="I1203" s="39"/>
    </row>
    <row r="1204" spans="9:9">
      <c r="I1204" s="39"/>
    </row>
    <row r="1205" spans="9:9">
      <c r="I1205" s="39"/>
    </row>
    <row r="1206" spans="9:9">
      <c r="I1206" s="39"/>
    </row>
    <row r="1207" spans="9:9">
      <c r="I1207" s="39"/>
    </row>
    <row r="1208" spans="9:9">
      <c r="I1208" s="39"/>
    </row>
    <row r="1209" spans="9:9">
      <c r="I1209" s="39"/>
    </row>
    <row r="1210" spans="9:9">
      <c r="I1210" s="39"/>
    </row>
    <row r="1211" spans="9:9">
      <c r="I1211" s="39"/>
    </row>
    <row r="1212" spans="9:9">
      <c r="I1212" s="39"/>
    </row>
    <row r="1213" spans="9:9">
      <c r="I1213" s="39"/>
    </row>
    <row r="1214" spans="9:9">
      <c r="I1214" s="39"/>
    </row>
    <row r="1215" spans="9:9">
      <c r="I1215" s="39"/>
    </row>
    <row r="1216" spans="9:9">
      <c r="I1216" s="39"/>
    </row>
    <row r="1217" spans="9:9">
      <c r="I1217" s="39"/>
    </row>
    <row r="1218" spans="9:9">
      <c r="I1218" s="39"/>
    </row>
    <row r="1219" spans="9:9">
      <c r="I1219" s="39"/>
    </row>
    <row r="1220" spans="9:9">
      <c r="I1220" s="39"/>
    </row>
    <row r="1221" spans="9:9">
      <c r="I1221" s="39"/>
    </row>
    <row r="1222" spans="9:9">
      <c r="I1222" s="39"/>
    </row>
    <row r="1223" spans="9:9">
      <c r="I1223" s="39"/>
    </row>
    <row r="1224" spans="9:9">
      <c r="I1224" s="39"/>
    </row>
    <row r="1225" spans="9:9">
      <c r="I1225" s="39"/>
    </row>
    <row r="1226" spans="9:9">
      <c r="I1226" s="39"/>
    </row>
    <row r="1227" spans="9:9">
      <c r="I1227" s="39"/>
    </row>
    <row r="1228" spans="9:9">
      <c r="I1228" s="39"/>
    </row>
    <row r="1229" spans="9:9">
      <c r="I1229" s="39"/>
    </row>
    <row r="1230" spans="9:9">
      <c r="I1230" s="39"/>
    </row>
    <row r="1231" spans="9:9">
      <c r="I1231" s="39"/>
    </row>
    <row r="1232" spans="9:9">
      <c r="I1232" s="39"/>
    </row>
    <row r="1233" spans="9:9">
      <c r="I1233" s="39"/>
    </row>
    <row r="1234" spans="9:9">
      <c r="I1234" s="39"/>
    </row>
    <row r="1235" spans="9:9">
      <c r="I1235" s="39"/>
    </row>
    <row r="1236" spans="9:9">
      <c r="I1236" s="39"/>
    </row>
    <row r="1237" spans="9:9">
      <c r="I1237" s="39"/>
    </row>
    <row r="1238" spans="9:9">
      <c r="I1238" s="39"/>
    </row>
    <row r="1239" spans="9:9">
      <c r="I1239" s="39"/>
    </row>
    <row r="1240" spans="9:9">
      <c r="I1240" s="39"/>
    </row>
    <row r="1241" spans="9:9">
      <c r="I1241" s="39"/>
    </row>
    <row r="1242" spans="9:9">
      <c r="I1242" s="39"/>
    </row>
    <row r="1243" spans="9:9">
      <c r="I1243" s="39"/>
    </row>
    <row r="1244" spans="9:9">
      <c r="I1244" s="39"/>
    </row>
    <row r="1245" spans="9:9">
      <c r="I1245" s="39"/>
    </row>
    <row r="1246" spans="9:9">
      <c r="I1246" s="39"/>
    </row>
    <row r="1247" spans="9:9">
      <c r="I1247" s="39"/>
    </row>
    <row r="1248" spans="9:9">
      <c r="I1248" s="39"/>
    </row>
    <row r="1249" spans="9:9">
      <c r="I1249" s="39"/>
    </row>
    <row r="1250" spans="9:9">
      <c r="I1250" s="39"/>
    </row>
    <row r="1251" spans="9:9">
      <c r="I1251" s="39"/>
    </row>
    <row r="1252" spans="9:9">
      <c r="I1252" s="39"/>
    </row>
    <row r="1253" spans="9:9">
      <c r="I1253" s="39"/>
    </row>
    <row r="1254" spans="9:9">
      <c r="I1254" s="39"/>
    </row>
    <row r="1255" spans="9:9">
      <c r="I1255" s="39"/>
    </row>
    <row r="1256" spans="9:9">
      <c r="I1256" s="39"/>
    </row>
    <row r="1257" spans="9:9">
      <c r="I1257" s="39"/>
    </row>
    <row r="1258" spans="9:9">
      <c r="I1258" s="39"/>
    </row>
    <row r="1259" spans="9:9">
      <c r="I1259" s="39"/>
    </row>
    <row r="1260" spans="9:9">
      <c r="I1260" s="39"/>
    </row>
    <row r="1261" spans="9:9">
      <c r="I1261" s="39"/>
    </row>
    <row r="1262" spans="9:9">
      <c r="I1262" s="39"/>
    </row>
    <row r="1263" spans="9:9">
      <c r="I1263" s="39"/>
    </row>
    <row r="1264" spans="9:9">
      <c r="I1264" s="39"/>
    </row>
    <row r="1265" spans="9:9">
      <c r="I1265" s="39"/>
    </row>
    <row r="1266" spans="9:9">
      <c r="I1266" s="39"/>
    </row>
    <row r="1267" spans="9:9">
      <c r="I1267" s="39"/>
    </row>
    <row r="1268" spans="9:9">
      <c r="I1268" s="39"/>
    </row>
    <row r="1269" spans="9:9">
      <c r="I1269" s="39"/>
    </row>
    <row r="1270" spans="9:9">
      <c r="I1270" s="39"/>
    </row>
    <row r="1271" spans="9:9">
      <c r="I1271" s="39"/>
    </row>
    <row r="1272" spans="9:9">
      <c r="I1272" s="39"/>
    </row>
    <row r="1273" spans="9:9">
      <c r="I1273" s="39"/>
    </row>
    <row r="1274" spans="9:9">
      <c r="I1274" s="39"/>
    </row>
    <row r="1275" spans="9:9">
      <c r="I1275" s="39"/>
    </row>
    <row r="1276" spans="9:9">
      <c r="I1276" s="39"/>
    </row>
    <row r="1277" spans="9:9">
      <c r="I1277" s="39"/>
    </row>
    <row r="1278" spans="9:9">
      <c r="I1278" s="39"/>
    </row>
    <row r="1279" spans="9:9">
      <c r="I1279" s="39"/>
    </row>
    <row r="1280" spans="9:9">
      <c r="I1280" s="39"/>
    </row>
    <row r="1281" spans="9:9">
      <c r="I1281" s="39"/>
    </row>
    <row r="1282" spans="9:9">
      <c r="I1282" s="39"/>
    </row>
    <row r="1283" spans="9:9">
      <c r="I1283" s="39"/>
    </row>
    <row r="1284" spans="9:9">
      <c r="I1284" s="39"/>
    </row>
    <row r="1285" spans="9:9">
      <c r="I1285" s="39"/>
    </row>
    <row r="1286" spans="9:9">
      <c r="I1286" s="39"/>
    </row>
    <row r="1287" spans="9:9">
      <c r="I1287" s="39"/>
    </row>
    <row r="1288" spans="9:9">
      <c r="I1288" s="39"/>
    </row>
    <row r="1289" spans="9:9">
      <c r="I1289" s="39"/>
    </row>
    <row r="1290" spans="9:9">
      <c r="I1290" s="39"/>
    </row>
    <row r="1291" spans="9:9">
      <c r="I1291" s="39"/>
    </row>
    <row r="1292" spans="9:9">
      <c r="I1292" s="39"/>
    </row>
    <row r="1293" spans="9:9">
      <c r="I1293" s="39"/>
    </row>
    <row r="1294" spans="9:9">
      <c r="I1294" s="39"/>
    </row>
    <row r="1295" spans="9:9">
      <c r="I1295" s="39"/>
    </row>
    <row r="1296" spans="9:9">
      <c r="I1296" s="39"/>
    </row>
    <row r="1297" spans="9:9">
      <c r="I1297" s="39"/>
    </row>
    <row r="1298" spans="9:9">
      <c r="I1298" s="39"/>
    </row>
    <row r="1299" spans="9:9">
      <c r="I1299" s="39"/>
    </row>
    <row r="1300" spans="9:9">
      <c r="I1300" s="39"/>
    </row>
    <row r="1301" spans="9:9">
      <c r="I1301" s="39"/>
    </row>
    <row r="1302" spans="9:9">
      <c r="I1302" s="39"/>
    </row>
    <row r="1303" spans="9:9">
      <c r="I1303" s="39"/>
    </row>
    <row r="1304" spans="9:9">
      <c r="I1304" s="39"/>
    </row>
    <row r="1305" spans="9:9">
      <c r="I1305" s="39"/>
    </row>
    <row r="1306" spans="9:9">
      <c r="I1306" s="39"/>
    </row>
    <row r="1307" spans="9:9">
      <c r="I1307" s="39"/>
    </row>
    <row r="1308" spans="9:9">
      <c r="I1308" s="39"/>
    </row>
    <row r="1309" spans="9:9">
      <c r="I1309" s="39"/>
    </row>
    <row r="1310" spans="9:9">
      <c r="I1310" s="39"/>
    </row>
    <row r="1311" spans="9:9">
      <c r="I1311" s="39"/>
    </row>
    <row r="1312" spans="9:9">
      <c r="I1312" s="39"/>
    </row>
    <row r="1313" spans="9:9">
      <c r="I1313" s="39"/>
    </row>
    <row r="1314" spans="9:9">
      <c r="I1314" s="39"/>
    </row>
    <row r="1315" spans="9:9">
      <c r="I1315" s="39"/>
    </row>
    <row r="1316" spans="9:9">
      <c r="I1316" s="39"/>
    </row>
    <row r="1317" spans="9:9">
      <c r="I1317" s="39"/>
    </row>
    <row r="1318" spans="9:9">
      <c r="I1318" s="39"/>
    </row>
    <row r="1319" spans="9:9">
      <c r="I1319" s="39"/>
    </row>
    <row r="1320" spans="9:9">
      <c r="I1320" s="39"/>
    </row>
    <row r="1321" spans="9:9">
      <c r="I1321" s="39"/>
    </row>
    <row r="1322" spans="9:9">
      <c r="I1322" s="39"/>
    </row>
    <row r="1323" spans="9:9">
      <c r="I1323" s="39"/>
    </row>
    <row r="1324" spans="9:9">
      <c r="I1324" s="39"/>
    </row>
    <row r="1325" spans="9:9">
      <c r="I1325" s="39"/>
    </row>
    <row r="1326" spans="9:9">
      <c r="I1326" s="39"/>
    </row>
    <row r="1327" spans="9:9">
      <c r="I1327" s="39"/>
    </row>
    <row r="1328" spans="9:9">
      <c r="I1328" s="39"/>
    </row>
    <row r="1329" spans="9:9">
      <c r="I1329" s="39"/>
    </row>
    <row r="1330" spans="9:9">
      <c r="I1330" s="39"/>
    </row>
    <row r="1331" spans="9:9">
      <c r="I1331" s="39"/>
    </row>
    <row r="1332" spans="9:9">
      <c r="I1332" s="39"/>
    </row>
    <row r="1333" spans="9:9">
      <c r="I1333" s="39"/>
    </row>
    <row r="1334" spans="9:9">
      <c r="I1334" s="39"/>
    </row>
    <row r="1335" spans="9:9">
      <c r="I1335" s="39"/>
    </row>
    <row r="1336" spans="9:9">
      <c r="I1336" s="39"/>
    </row>
    <row r="1337" spans="9:9">
      <c r="I1337" s="39"/>
    </row>
    <row r="1338" spans="9:9">
      <c r="I1338" s="39"/>
    </row>
    <row r="1339" spans="9:9">
      <c r="I1339" s="39"/>
    </row>
    <row r="1340" spans="9:9">
      <c r="I1340" s="39"/>
    </row>
    <row r="1341" spans="9:9">
      <c r="I1341" s="39"/>
    </row>
    <row r="1342" spans="9:9">
      <c r="I1342" s="39"/>
    </row>
    <row r="1343" spans="9:9">
      <c r="I1343" s="39"/>
    </row>
    <row r="1344" spans="9:9">
      <c r="I1344" s="39"/>
    </row>
    <row r="1345" spans="9:9">
      <c r="I1345" s="39"/>
    </row>
    <row r="1346" spans="9:9">
      <c r="I1346" s="39"/>
    </row>
    <row r="1347" spans="9:9">
      <c r="I1347" s="39"/>
    </row>
    <row r="1348" spans="9:9">
      <c r="I1348" s="39"/>
    </row>
    <row r="1349" spans="9:9">
      <c r="I1349" s="39"/>
    </row>
    <row r="1350" spans="9:9">
      <c r="I1350" s="39"/>
    </row>
    <row r="1351" spans="9:9">
      <c r="I1351" s="39"/>
    </row>
    <row r="1352" spans="9:9">
      <c r="I1352" s="39"/>
    </row>
    <row r="1353" spans="9:9">
      <c r="I1353" s="39"/>
    </row>
    <row r="1354" spans="9:9">
      <c r="I1354" s="39"/>
    </row>
    <row r="1355" spans="9:9">
      <c r="I1355" s="39"/>
    </row>
    <row r="1356" spans="9:9">
      <c r="I1356" s="39"/>
    </row>
    <row r="1357" spans="9:9">
      <c r="I1357" s="39"/>
    </row>
    <row r="1358" spans="9:9">
      <c r="I1358" s="39"/>
    </row>
    <row r="1359" spans="9:9">
      <c r="I1359" s="39"/>
    </row>
    <row r="1360" spans="9:9">
      <c r="I1360" s="39"/>
    </row>
    <row r="1361" spans="9:9">
      <c r="I1361" s="39"/>
    </row>
    <row r="1362" spans="9:9">
      <c r="I1362" s="39"/>
    </row>
    <row r="1363" spans="9:9">
      <c r="I1363" s="39"/>
    </row>
    <row r="1364" spans="9:9">
      <c r="I1364" s="39"/>
    </row>
    <row r="1365" spans="9:9">
      <c r="I1365" s="39"/>
    </row>
    <row r="1366" spans="9:9">
      <c r="I1366" s="39"/>
    </row>
    <row r="1367" spans="9:9">
      <c r="I1367" s="39"/>
    </row>
    <row r="1368" spans="9:9">
      <c r="I1368" s="39"/>
    </row>
    <row r="1369" spans="9:9">
      <c r="I1369" s="39"/>
    </row>
    <row r="1370" spans="9:9">
      <c r="I1370" s="39"/>
    </row>
    <row r="1371" spans="9:9">
      <c r="I1371" s="39"/>
    </row>
    <row r="1372" spans="9:9">
      <c r="I1372" s="39"/>
    </row>
    <row r="1373" spans="9:9">
      <c r="I1373" s="39"/>
    </row>
    <row r="1374" spans="9:9">
      <c r="I1374" s="39"/>
    </row>
    <row r="1375" spans="9:9">
      <c r="I1375" s="39"/>
    </row>
    <row r="1376" spans="9:9">
      <c r="I1376" s="39"/>
    </row>
    <row r="1377" spans="9:9">
      <c r="I1377" s="39"/>
    </row>
    <row r="1378" spans="9:9">
      <c r="I1378" s="39"/>
    </row>
    <row r="1379" spans="9:9">
      <c r="I1379" s="39"/>
    </row>
    <row r="1380" spans="9:9">
      <c r="I1380" s="39"/>
    </row>
    <row r="1381" spans="9:9">
      <c r="I1381" s="39"/>
    </row>
    <row r="1382" spans="9:9">
      <c r="I1382" s="39"/>
    </row>
    <row r="1383" spans="9:9">
      <c r="I1383" s="39"/>
    </row>
    <row r="1384" spans="9:9">
      <c r="I1384" s="39"/>
    </row>
    <row r="1385" spans="9:9">
      <c r="I1385" s="39"/>
    </row>
    <row r="1386" spans="9:9">
      <c r="I1386" s="39"/>
    </row>
    <row r="1387" spans="9:9">
      <c r="I1387" s="39"/>
    </row>
    <row r="1388" spans="9:9">
      <c r="I1388" s="39"/>
    </row>
    <row r="1389" spans="9:9">
      <c r="I1389" s="39"/>
    </row>
    <row r="1390" spans="9:9">
      <c r="I1390" s="39"/>
    </row>
    <row r="1391" spans="9:9">
      <c r="I1391" s="39"/>
    </row>
    <row r="1392" spans="9:9">
      <c r="I1392" s="39"/>
    </row>
    <row r="1393" spans="9:9">
      <c r="I1393" s="39"/>
    </row>
    <row r="1394" spans="9:9">
      <c r="I1394" s="39"/>
    </row>
    <row r="1395" spans="9:9">
      <c r="I1395" s="39"/>
    </row>
    <row r="1396" spans="9:9">
      <c r="I1396" s="39"/>
    </row>
    <row r="1397" spans="9:9">
      <c r="I1397" s="39"/>
    </row>
    <row r="1398" spans="9:9">
      <c r="I1398" s="39"/>
    </row>
    <row r="1399" spans="9:9">
      <c r="I1399" s="39"/>
    </row>
    <row r="1400" spans="9:9">
      <c r="I1400" s="39"/>
    </row>
    <row r="1401" spans="9:9">
      <c r="I1401" s="39"/>
    </row>
    <row r="1402" spans="9:9">
      <c r="I1402" s="39"/>
    </row>
    <row r="1403" spans="9:9">
      <c r="I1403" s="39"/>
    </row>
    <row r="1404" spans="9:9">
      <c r="I1404" s="39"/>
    </row>
    <row r="1405" spans="9:9">
      <c r="I1405" s="39"/>
    </row>
    <row r="1406" spans="9:9">
      <c r="I1406" s="39"/>
    </row>
    <row r="1407" spans="9:9">
      <c r="I1407" s="39"/>
    </row>
    <row r="1408" spans="9:9">
      <c r="I1408" s="39"/>
    </row>
  </sheetData>
  <mergeCells count="1">
    <mergeCell ref="A2:I2"/>
  </mergeCells>
  <phoneticPr fontId="9" type="noConversion"/>
  <pageMargins left="0.25" right="0.25" top="1.2065972222222223" bottom="0.75" header="0.3" footer="0.3"/>
  <pageSetup paperSize="5" orientation="landscape" horizontalDpi="4294967292" verticalDpi="4294967292" r:id="rId1"/>
  <headerFooter>
    <oddHeader>&amp;CDRAFT REVISED METRICS FOR APM FRAMEWORK
3.9.16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18"/>
  <sheetViews>
    <sheetView topLeftCell="A2" zoomScale="120" zoomScalePageLayoutView="120" workbookViewId="0">
      <selection activeCell="A2" sqref="A2:I5"/>
    </sheetView>
  </sheetViews>
  <sheetFormatPr defaultColWidth="8.7109375" defaultRowHeight="15.6"/>
  <cols>
    <col min="1" max="1" width="4" style="2" customWidth="1"/>
    <col min="2" max="2" width="18.140625" style="2" customWidth="1"/>
    <col min="3" max="3" width="16" style="2" customWidth="1"/>
    <col min="4" max="6" width="16.140625" style="2" customWidth="1"/>
    <col min="7" max="7" width="22.7109375" style="2" customWidth="1"/>
    <col min="8" max="8" width="18.7109375" style="19" customWidth="1"/>
    <col min="9" max="9" width="27.28515625" style="3" customWidth="1"/>
    <col min="10" max="16384" width="8.7109375" style="2"/>
  </cols>
  <sheetData>
    <row r="1" spans="1:9" ht="62.1">
      <c r="A1" s="1" t="s">
        <v>0</v>
      </c>
      <c r="B1" s="1" t="s">
        <v>1</v>
      </c>
      <c r="C1" s="1" t="s">
        <v>2</v>
      </c>
      <c r="D1" s="1" t="s">
        <v>3</v>
      </c>
      <c r="E1" s="1" t="s">
        <v>4</v>
      </c>
      <c r="F1" s="1" t="s">
        <v>5</v>
      </c>
      <c r="G1" s="6" t="s">
        <v>6</v>
      </c>
      <c r="H1" s="17" t="s">
        <v>7</v>
      </c>
      <c r="I1" s="33" t="s">
        <v>8</v>
      </c>
    </row>
    <row r="2" spans="1:9" ht="15.75" customHeight="1">
      <c r="A2" s="186" t="s">
        <v>59</v>
      </c>
      <c r="B2" s="187"/>
      <c r="C2" s="187"/>
      <c r="D2" s="187"/>
      <c r="E2" s="187"/>
      <c r="F2" s="187"/>
      <c r="G2" s="187"/>
      <c r="H2" s="187"/>
      <c r="I2" s="188"/>
    </row>
    <row r="3" spans="1:9" ht="100.15" customHeight="1">
      <c r="A3" s="183">
        <v>19</v>
      </c>
      <c r="B3" s="190" t="s">
        <v>60</v>
      </c>
      <c r="C3" s="190"/>
      <c r="D3" s="190" t="s">
        <v>61</v>
      </c>
      <c r="E3" s="190"/>
      <c r="F3" s="190" t="s">
        <v>12</v>
      </c>
      <c r="G3" s="192" t="s">
        <v>62</v>
      </c>
      <c r="H3" s="196" t="e">
        <f>C3/E3</f>
        <v>#DIV/0!</v>
      </c>
      <c r="I3" s="179"/>
    </row>
    <row r="4" spans="1:9" ht="61.5" customHeight="1">
      <c r="A4" s="184"/>
      <c r="B4" s="191"/>
      <c r="C4" s="191"/>
      <c r="D4" s="191"/>
      <c r="E4" s="191"/>
      <c r="F4" s="191"/>
      <c r="G4" s="193"/>
      <c r="H4" s="197"/>
      <c r="I4" s="180"/>
    </row>
    <row r="5" spans="1:9" ht="15.75" customHeight="1">
      <c r="A5" s="186" t="s">
        <v>63</v>
      </c>
      <c r="B5" s="187"/>
      <c r="C5" s="187"/>
      <c r="D5" s="187"/>
      <c r="E5" s="187"/>
      <c r="F5" s="187"/>
      <c r="G5" s="187"/>
      <c r="H5" s="187"/>
      <c r="I5" s="188"/>
    </row>
    <row r="6" spans="1:9" ht="159" customHeight="1">
      <c r="A6" s="52">
        <v>20</v>
      </c>
      <c r="B6" s="41"/>
      <c r="C6" s="41"/>
      <c r="D6" s="41"/>
      <c r="E6" s="41"/>
      <c r="F6" s="37" t="s">
        <v>64</v>
      </c>
      <c r="G6" s="55" t="s">
        <v>65</v>
      </c>
      <c r="H6" s="16" t="s">
        <v>66</v>
      </c>
      <c r="I6" s="40"/>
    </row>
    <row r="7" spans="1:9" ht="15.75" customHeight="1">
      <c r="A7" s="186" t="s">
        <v>67</v>
      </c>
      <c r="B7" s="187"/>
      <c r="C7" s="187"/>
      <c r="D7" s="187"/>
      <c r="E7" s="187"/>
      <c r="F7" s="187"/>
      <c r="G7" s="187"/>
      <c r="H7" s="187"/>
      <c r="I7" s="188"/>
    </row>
    <row r="8" spans="1:9" ht="108" customHeight="1">
      <c r="A8" s="185">
        <v>21</v>
      </c>
      <c r="B8" s="194" t="s">
        <v>68</v>
      </c>
      <c r="C8" s="179"/>
      <c r="D8" s="194" t="s">
        <v>69</v>
      </c>
      <c r="E8" s="179"/>
      <c r="F8" s="194" t="s">
        <v>70</v>
      </c>
      <c r="G8" s="195" t="s">
        <v>71</v>
      </c>
      <c r="H8" s="181" t="e">
        <f>C8/E8</f>
        <v>#DIV/0!</v>
      </c>
      <c r="I8" s="198"/>
    </row>
    <row r="9" spans="1:9" ht="55.9" customHeight="1">
      <c r="A9" s="184"/>
      <c r="B9" s="194"/>
      <c r="C9" s="180"/>
      <c r="D9" s="194"/>
      <c r="E9" s="180"/>
      <c r="F9" s="194"/>
      <c r="G9" s="195"/>
      <c r="H9" s="182"/>
      <c r="I9" s="199"/>
    </row>
    <row r="10" spans="1:9">
      <c r="A10" s="39"/>
      <c r="B10" s="39"/>
      <c r="C10" s="39"/>
      <c r="D10" s="39"/>
      <c r="E10" s="39"/>
      <c r="F10" s="39"/>
      <c r="G10" s="39"/>
      <c r="H10" s="45"/>
      <c r="I10" s="39"/>
    </row>
    <row r="11" spans="1:9" ht="28.9" customHeight="1">
      <c r="A11" s="189"/>
      <c r="B11" s="189"/>
      <c r="C11" s="189"/>
      <c r="D11" s="189"/>
      <c r="E11" s="189"/>
      <c r="F11" s="189"/>
      <c r="G11" s="189"/>
      <c r="H11" s="189"/>
      <c r="I11" s="189"/>
    </row>
    <row r="12" spans="1:9">
      <c r="A12" s="39"/>
      <c r="B12" s="39"/>
      <c r="C12" s="39"/>
      <c r="D12" s="39"/>
      <c r="E12" s="39"/>
      <c r="F12" s="39"/>
      <c r="G12" s="39"/>
      <c r="H12" s="45"/>
      <c r="I12" s="39"/>
    </row>
    <row r="13" spans="1:9">
      <c r="A13" s="39"/>
      <c r="B13" s="39"/>
      <c r="C13" s="39"/>
      <c r="D13" s="39"/>
      <c r="E13" s="39"/>
      <c r="F13" s="39"/>
      <c r="G13" s="39"/>
      <c r="H13" s="45"/>
      <c r="I13" s="39"/>
    </row>
    <row r="14" spans="1:9">
      <c r="A14" s="39"/>
      <c r="B14" s="39"/>
      <c r="C14" s="39"/>
      <c r="D14" s="39"/>
      <c r="E14" s="39"/>
      <c r="F14" s="39"/>
      <c r="G14" s="39"/>
      <c r="H14" s="45"/>
      <c r="I14" s="39"/>
    </row>
    <row r="15" spans="1:9">
      <c r="A15" s="39"/>
      <c r="B15" s="39"/>
      <c r="C15" s="39"/>
      <c r="D15" s="39"/>
      <c r="E15" s="39"/>
      <c r="F15" s="39"/>
      <c r="G15" s="39"/>
      <c r="H15" s="45"/>
      <c r="I15" s="39"/>
    </row>
    <row r="16" spans="1:9">
      <c r="A16" s="39"/>
      <c r="B16" s="39"/>
      <c r="C16" s="39"/>
      <c r="D16" s="39"/>
      <c r="E16" s="39"/>
      <c r="F16" s="39"/>
      <c r="G16" s="39"/>
      <c r="H16" s="45"/>
      <c r="I16" s="39"/>
    </row>
    <row r="17" spans="9:9">
      <c r="I17" s="39"/>
    </row>
    <row r="18" spans="9:9">
      <c r="I18" s="39"/>
    </row>
    <row r="19" spans="9:9">
      <c r="I19" s="39"/>
    </row>
    <row r="20" spans="9:9">
      <c r="I20" s="39"/>
    </row>
    <row r="21" spans="9:9">
      <c r="I21" s="39"/>
    </row>
    <row r="22" spans="9:9">
      <c r="I22" s="39"/>
    </row>
    <row r="23" spans="9:9">
      <c r="I23" s="39"/>
    </row>
    <row r="24" spans="9:9">
      <c r="I24" s="39"/>
    </row>
    <row r="25" spans="9:9">
      <c r="I25" s="39"/>
    </row>
    <row r="26" spans="9:9">
      <c r="I26" s="39"/>
    </row>
    <row r="27" spans="9:9">
      <c r="I27" s="39"/>
    </row>
    <row r="28" spans="9:9">
      <c r="I28" s="39"/>
    </row>
    <row r="29" spans="9:9">
      <c r="I29" s="39"/>
    </row>
    <row r="30" spans="9:9">
      <c r="I30" s="39"/>
    </row>
    <row r="31" spans="9:9">
      <c r="I31" s="39"/>
    </row>
    <row r="32" spans="9:9">
      <c r="I32" s="39"/>
    </row>
    <row r="33" spans="9:9">
      <c r="I33" s="39"/>
    </row>
    <row r="34" spans="9:9">
      <c r="I34" s="39"/>
    </row>
    <row r="35" spans="9:9">
      <c r="I35" s="39"/>
    </row>
    <row r="36" spans="9:9">
      <c r="I36" s="39"/>
    </row>
    <row r="37" spans="9:9">
      <c r="I37" s="39"/>
    </row>
    <row r="38" spans="9:9">
      <c r="I38" s="39"/>
    </row>
    <row r="39" spans="9:9">
      <c r="I39" s="39"/>
    </row>
    <row r="40" spans="9:9">
      <c r="I40" s="39"/>
    </row>
    <row r="41" spans="9:9">
      <c r="I41" s="39"/>
    </row>
    <row r="42" spans="9:9">
      <c r="I42" s="39"/>
    </row>
    <row r="43" spans="9:9">
      <c r="I43" s="39"/>
    </row>
    <row r="44" spans="9:9">
      <c r="I44" s="39"/>
    </row>
    <row r="45" spans="9:9">
      <c r="I45" s="39"/>
    </row>
    <row r="46" spans="9:9">
      <c r="I46" s="39"/>
    </row>
    <row r="47" spans="9:9">
      <c r="I47" s="39"/>
    </row>
    <row r="48" spans="9:9">
      <c r="I48" s="39"/>
    </row>
    <row r="49" spans="9:9">
      <c r="I49" s="39"/>
    </row>
    <row r="50" spans="9:9">
      <c r="I50" s="39"/>
    </row>
    <row r="51" spans="9:9">
      <c r="I51" s="39"/>
    </row>
    <row r="52" spans="9:9">
      <c r="I52" s="39"/>
    </row>
    <row r="53" spans="9:9">
      <c r="I53" s="39"/>
    </row>
    <row r="54" spans="9:9">
      <c r="I54" s="39"/>
    </row>
    <row r="55" spans="9:9">
      <c r="I55" s="39"/>
    </row>
    <row r="56" spans="9:9">
      <c r="I56" s="39"/>
    </row>
    <row r="57" spans="9:9">
      <c r="I57" s="39"/>
    </row>
    <row r="58" spans="9:9">
      <c r="I58" s="39"/>
    </row>
    <row r="59" spans="9:9">
      <c r="I59" s="39"/>
    </row>
    <row r="60" spans="9:9">
      <c r="I60" s="39"/>
    </row>
    <row r="61" spans="9:9">
      <c r="I61" s="39"/>
    </row>
    <row r="62" spans="9:9">
      <c r="I62" s="39"/>
    </row>
    <row r="63" spans="9:9">
      <c r="I63" s="39"/>
    </row>
    <row r="64" spans="9:9">
      <c r="I64" s="39"/>
    </row>
    <row r="65" spans="9:9">
      <c r="I65" s="39"/>
    </row>
    <row r="66" spans="9:9">
      <c r="I66" s="39"/>
    </row>
    <row r="67" spans="9:9">
      <c r="I67" s="39"/>
    </row>
    <row r="68" spans="9:9">
      <c r="I68" s="39"/>
    </row>
    <row r="69" spans="9:9">
      <c r="I69" s="39"/>
    </row>
    <row r="70" spans="9:9">
      <c r="I70" s="39"/>
    </row>
    <row r="71" spans="9:9">
      <c r="I71" s="39"/>
    </row>
    <row r="72" spans="9:9">
      <c r="I72" s="39"/>
    </row>
    <row r="73" spans="9:9">
      <c r="I73" s="39"/>
    </row>
    <row r="74" spans="9:9">
      <c r="I74" s="39"/>
    </row>
    <row r="75" spans="9:9">
      <c r="I75" s="39"/>
    </row>
    <row r="76" spans="9:9">
      <c r="I76" s="39"/>
    </row>
    <row r="77" spans="9:9">
      <c r="I77" s="39"/>
    </row>
    <row r="78" spans="9:9">
      <c r="I78" s="39"/>
    </row>
    <row r="79" spans="9:9">
      <c r="I79" s="39"/>
    </row>
    <row r="80" spans="9:9">
      <c r="I80" s="39"/>
    </row>
    <row r="81" spans="9:9">
      <c r="I81" s="39"/>
    </row>
    <row r="82" spans="9:9">
      <c r="I82" s="39"/>
    </row>
    <row r="83" spans="9:9">
      <c r="I83" s="39"/>
    </row>
    <row r="84" spans="9:9">
      <c r="I84" s="39"/>
    </row>
    <row r="85" spans="9:9">
      <c r="I85" s="39"/>
    </row>
    <row r="86" spans="9:9">
      <c r="I86" s="39"/>
    </row>
    <row r="87" spans="9:9">
      <c r="I87" s="39"/>
    </row>
    <row r="88" spans="9:9">
      <c r="I88" s="39"/>
    </row>
    <row r="89" spans="9:9">
      <c r="I89" s="39"/>
    </row>
    <row r="90" spans="9:9">
      <c r="I90" s="39"/>
    </row>
    <row r="91" spans="9:9">
      <c r="I91" s="39"/>
    </row>
    <row r="92" spans="9:9">
      <c r="I92" s="39"/>
    </row>
    <row r="93" spans="9:9">
      <c r="I93" s="39"/>
    </row>
    <row r="94" spans="9:9">
      <c r="I94" s="39"/>
    </row>
    <row r="95" spans="9:9">
      <c r="I95" s="39"/>
    </row>
    <row r="96" spans="9:9">
      <c r="I96" s="39"/>
    </row>
    <row r="97" spans="9:9">
      <c r="I97" s="39"/>
    </row>
    <row r="98" spans="9:9">
      <c r="I98" s="39"/>
    </row>
    <row r="99" spans="9:9">
      <c r="I99" s="39"/>
    </row>
    <row r="100" spans="9:9">
      <c r="I100" s="39"/>
    </row>
    <row r="101" spans="9:9">
      <c r="I101" s="39"/>
    </row>
    <row r="102" spans="9:9">
      <c r="I102" s="39"/>
    </row>
    <row r="103" spans="9:9">
      <c r="I103" s="39"/>
    </row>
    <row r="104" spans="9:9">
      <c r="I104" s="39"/>
    </row>
    <row r="105" spans="9:9">
      <c r="I105" s="39"/>
    </row>
    <row r="106" spans="9:9">
      <c r="I106" s="39"/>
    </row>
    <row r="107" spans="9:9">
      <c r="I107" s="39"/>
    </row>
    <row r="108" spans="9:9">
      <c r="I108" s="39"/>
    </row>
    <row r="109" spans="9:9">
      <c r="I109" s="39"/>
    </row>
    <row r="110" spans="9:9">
      <c r="I110" s="39"/>
    </row>
    <row r="111" spans="9:9">
      <c r="I111" s="39"/>
    </row>
    <row r="112" spans="9:9">
      <c r="I112" s="39"/>
    </row>
    <row r="113" spans="9:9">
      <c r="I113" s="39"/>
    </row>
    <row r="114" spans="9:9">
      <c r="I114" s="39"/>
    </row>
    <row r="115" spans="9:9">
      <c r="I115" s="39"/>
    </row>
    <row r="116" spans="9:9">
      <c r="I116" s="39"/>
    </row>
    <row r="117" spans="9:9">
      <c r="I117" s="39"/>
    </row>
    <row r="118" spans="9:9">
      <c r="I118" s="39"/>
    </row>
    <row r="119" spans="9:9">
      <c r="I119" s="39"/>
    </row>
    <row r="120" spans="9:9">
      <c r="I120" s="39"/>
    </row>
    <row r="121" spans="9:9">
      <c r="I121" s="39"/>
    </row>
    <row r="122" spans="9:9">
      <c r="I122" s="39"/>
    </row>
    <row r="123" spans="9:9">
      <c r="I123" s="39"/>
    </row>
    <row r="124" spans="9:9">
      <c r="I124" s="39"/>
    </row>
    <row r="125" spans="9:9">
      <c r="I125" s="39"/>
    </row>
    <row r="126" spans="9:9">
      <c r="I126" s="39"/>
    </row>
    <row r="127" spans="9:9">
      <c r="I127" s="39"/>
    </row>
    <row r="128" spans="9:9">
      <c r="I128" s="39"/>
    </row>
    <row r="129" spans="9:9">
      <c r="I129" s="39"/>
    </row>
    <row r="130" spans="9:9">
      <c r="I130" s="39"/>
    </row>
    <row r="131" spans="9:9">
      <c r="I131" s="39"/>
    </row>
    <row r="132" spans="9:9">
      <c r="I132" s="39"/>
    </row>
    <row r="133" spans="9:9">
      <c r="I133" s="39"/>
    </row>
    <row r="134" spans="9:9">
      <c r="I134" s="39"/>
    </row>
    <row r="135" spans="9:9">
      <c r="I135" s="39"/>
    </row>
    <row r="136" spans="9:9">
      <c r="I136" s="39"/>
    </row>
    <row r="137" spans="9:9">
      <c r="I137" s="39"/>
    </row>
    <row r="138" spans="9:9">
      <c r="I138" s="39"/>
    </row>
    <row r="139" spans="9:9">
      <c r="I139" s="39"/>
    </row>
    <row r="140" spans="9:9">
      <c r="I140" s="39"/>
    </row>
    <row r="141" spans="9:9">
      <c r="I141" s="39"/>
    </row>
    <row r="142" spans="9:9">
      <c r="I142" s="39"/>
    </row>
    <row r="143" spans="9:9">
      <c r="I143" s="39"/>
    </row>
    <row r="144" spans="9:9">
      <c r="I144" s="39"/>
    </row>
    <row r="145" spans="9:9">
      <c r="I145" s="39"/>
    </row>
    <row r="146" spans="9:9">
      <c r="I146" s="39"/>
    </row>
    <row r="147" spans="9:9">
      <c r="I147" s="39"/>
    </row>
    <row r="148" spans="9:9">
      <c r="I148" s="39"/>
    </row>
    <row r="149" spans="9:9">
      <c r="I149" s="39"/>
    </row>
    <row r="150" spans="9:9">
      <c r="I150" s="39"/>
    </row>
    <row r="151" spans="9:9">
      <c r="I151" s="39"/>
    </row>
    <row r="152" spans="9:9">
      <c r="I152" s="39"/>
    </row>
    <row r="153" spans="9:9">
      <c r="I153" s="39"/>
    </row>
    <row r="154" spans="9:9">
      <c r="I154" s="39"/>
    </row>
    <row r="155" spans="9:9">
      <c r="I155" s="39"/>
    </row>
    <row r="156" spans="9:9">
      <c r="I156" s="39"/>
    </row>
    <row r="157" spans="9:9">
      <c r="I157" s="39"/>
    </row>
    <row r="158" spans="9:9">
      <c r="I158" s="39"/>
    </row>
    <row r="159" spans="9:9">
      <c r="I159" s="39"/>
    </row>
    <row r="160" spans="9:9">
      <c r="I160" s="39"/>
    </row>
    <row r="161" spans="9:9">
      <c r="I161" s="39"/>
    </row>
    <row r="162" spans="9:9">
      <c r="I162" s="39"/>
    </row>
    <row r="163" spans="9:9">
      <c r="I163" s="39"/>
    </row>
    <row r="164" spans="9:9">
      <c r="I164" s="39"/>
    </row>
    <row r="165" spans="9:9">
      <c r="I165" s="39"/>
    </row>
    <row r="166" spans="9:9">
      <c r="I166" s="39"/>
    </row>
    <row r="167" spans="9:9">
      <c r="I167" s="39"/>
    </row>
    <row r="168" spans="9:9">
      <c r="I168" s="39"/>
    </row>
    <row r="169" spans="9:9">
      <c r="I169" s="39"/>
    </row>
    <row r="170" spans="9:9">
      <c r="I170" s="39"/>
    </row>
    <row r="171" spans="9:9">
      <c r="I171" s="39"/>
    </row>
    <row r="172" spans="9:9">
      <c r="I172" s="39"/>
    </row>
    <row r="173" spans="9:9">
      <c r="I173" s="39"/>
    </row>
    <row r="174" spans="9:9">
      <c r="I174" s="39"/>
    </row>
    <row r="175" spans="9:9">
      <c r="I175" s="39"/>
    </row>
    <row r="176" spans="9:9">
      <c r="I176" s="39"/>
    </row>
    <row r="177" spans="9:9">
      <c r="I177" s="39"/>
    </row>
    <row r="178" spans="9:9">
      <c r="I178" s="39"/>
    </row>
    <row r="179" spans="9:9">
      <c r="I179" s="39"/>
    </row>
    <row r="180" spans="9:9">
      <c r="I180" s="39"/>
    </row>
    <row r="181" spans="9:9">
      <c r="I181" s="39"/>
    </row>
    <row r="182" spans="9:9">
      <c r="I182" s="39"/>
    </row>
    <row r="183" spans="9:9">
      <c r="I183" s="39"/>
    </row>
    <row r="184" spans="9:9">
      <c r="I184" s="39"/>
    </row>
    <row r="185" spans="9:9">
      <c r="I185" s="39"/>
    </row>
    <row r="186" spans="9:9">
      <c r="I186" s="39"/>
    </row>
    <row r="187" spans="9:9">
      <c r="I187" s="39"/>
    </row>
    <row r="188" spans="9:9">
      <c r="I188" s="39"/>
    </row>
    <row r="189" spans="9:9">
      <c r="I189" s="39"/>
    </row>
    <row r="190" spans="9:9">
      <c r="I190" s="39"/>
    </row>
    <row r="191" spans="9:9">
      <c r="I191" s="39"/>
    </row>
    <row r="192" spans="9:9">
      <c r="I192" s="39"/>
    </row>
    <row r="193" spans="9:9">
      <c r="I193" s="39"/>
    </row>
    <row r="194" spans="9:9">
      <c r="I194" s="39"/>
    </row>
    <row r="195" spans="9:9">
      <c r="I195" s="39"/>
    </row>
    <row r="196" spans="9:9">
      <c r="I196" s="39"/>
    </row>
    <row r="197" spans="9:9">
      <c r="I197" s="39"/>
    </row>
    <row r="198" spans="9:9">
      <c r="I198" s="39"/>
    </row>
    <row r="199" spans="9:9">
      <c r="I199" s="39"/>
    </row>
    <row r="200" spans="9:9">
      <c r="I200" s="39"/>
    </row>
    <row r="201" spans="9:9">
      <c r="I201" s="39"/>
    </row>
    <row r="202" spans="9:9">
      <c r="I202" s="39"/>
    </row>
    <row r="203" spans="9:9">
      <c r="I203" s="39"/>
    </row>
    <row r="204" spans="9:9">
      <c r="I204" s="39"/>
    </row>
    <row r="205" spans="9:9">
      <c r="I205" s="39"/>
    </row>
    <row r="206" spans="9:9">
      <c r="I206" s="39"/>
    </row>
    <row r="207" spans="9:9">
      <c r="I207" s="39"/>
    </row>
    <row r="208" spans="9:9">
      <c r="I208" s="39"/>
    </row>
    <row r="209" spans="9:9">
      <c r="I209" s="39"/>
    </row>
    <row r="210" spans="9:9">
      <c r="I210" s="39"/>
    </row>
    <row r="211" spans="9:9">
      <c r="I211" s="39"/>
    </row>
    <row r="212" spans="9:9">
      <c r="I212" s="39"/>
    </row>
    <row r="213" spans="9:9">
      <c r="I213" s="39"/>
    </row>
    <row r="214" spans="9:9">
      <c r="I214" s="39"/>
    </row>
    <row r="215" spans="9:9">
      <c r="I215" s="39"/>
    </row>
    <row r="216" spans="9:9">
      <c r="I216" s="39"/>
    </row>
    <row r="217" spans="9:9">
      <c r="I217" s="39"/>
    </row>
    <row r="218" spans="9:9">
      <c r="I218" s="39"/>
    </row>
    <row r="219" spans="9:9">
      <c r="I219" s="39"/>
    </row>
    <row r="220" spans="9:9">
      <c r="I220" s="39"/>
    </row>
    <row r="221" spans="9:9">
      <c r="I221" s="39"/>
    </row>
    <row r="222" spans="9:9">
      <c r="I222" s="39"/>
    </row>
    <row r="223" spans="9:9">
      <c r="I223" s="39"/>
    </row>
    <row r="224" spans="9:9">
      <c r="I224" s="39"/>
    </row>
    <row r="225" spans="9:9">
      <c r="I225" s="39"/>
    </row>
    <row r="226" spans="9:9">
      <c r="I226" s="39"/>
    </row>
    <row r="227" spans="9:9">
      <c r="I227" s="39"/>
    </row>
    <row r="228" spans="9:9">
      <c r="I228" s="39"/>
    </row>
    <row r="229" spans="9:9">
      <c r="I229" s="39"/>
    </row>
    <row r="230" spans="9:9">
      <c r="I230" s="39"/>
    </row>
    <row r="231" spans="9:9">
      <c r="I231" s="39"/>
    </row>
    <row r="232" spans="9:9">
      <c r="I232" s="39"/>
    </row>
    <row r="233" spans="9:9">
      <c r="I233" s="39"/>
    </row>
    <row r="234" spans="9:9">
      <c r="I234" s="39"/>
    </row>
    <row r="235" spans="9:9">
      <c r="I235" s="39"/>
    </row>
    <row r="236" spans="9:9">
      <c r="I236" s="39"/>
    </row>
    <row r="237" spans="9:9">
      <c r="I237" s="39"/>
    </row>
    <row r="238" spans="9:9">
      <c r="I238" s="39"/>
    </row>
    <row r="239" spans="9:9">
      <c r="I239" s="39"/>
    </row>
    <row r="240" spans="9:9">
      <c r="I240" s="39"/>
    </row>
    <row r="241" spans="9:9">
      <c r="I241" s="39"/>
    </row>
    <row r="242" spans="9:9">
      <c r="I242" s="39"/>
    </row>
    <row r="243" spans="9:9">
      <c r="I243" s="39"/>
    </row>
    <row r="244" spans="9:9">
      <c r="I244" s="39"/>
    </row>
    <row r="245" spans="9:9">
      <c r="I245" s="39"/>
    </row>
    <row r="246" spans="9:9">
      <c r="I246" s="39"/>
    </row>
    <row r="247" spans="9:9">
      <c r="I247" s="39"/>
    </row>
    <row r="248" spans="9:9">
      <c r="I248" s="39"/>
    </row>
    <row r="249" spans="9:9">
      <c r="I249" s="39"/>
    </row>
    <row r="250" spans="9:9">
      <c r="I250" s="39"/>
    </row>
    <row r="251" spans="9:9">
      <c r="I251" s="39"/>
    </row>
    <row r="252" spans="9:9">
      <c r="I252" s="39"/>
    </row>
    <row r="253" spans="9:9">
      <c r="I253" s="39"/>
    </row>
    <row r="254" spans="9:9">
      <c r="I254" s="39"/>
    </row>
    <row r="255" spans="9:9">
      <c r="I255" s="39"/>
    </row>
    <row r="256" spans="9:9">
      <c r="I256" s="39"/>
    </row>
    <row r="257" spans="9:9">
      <c r="I257" s="39"/>
    </row>
    <row r="258" spans="9:9">
      <c r="I258" s="39"/>
    </row>
    <row r="259" spans="9:9">
      <c r="I259" s="39"/>
    </row>
    <row r="260" spans="9:9">
      <c r="I260" s="39"/>
    </row>
    <row r="261" spans="9:9">
      <c r="I261" s="39"/>
    </row>
    <row r="262" spans="9:9">
      <c r="I262" s="39"/>
    </row>
    <row r="263" spans="9:9">
      <c r="I263" s="39"/>
    </row>
    <row r="264" spans="9:9">
      <c r="I264" s="39"/>
    </row>
    <row r="265" spans="9:9">
      <c r="I265" s="39"/>
    </row>
    <row r="266" spans="9:9">
      <c r="I266" s="39"/>
    </row>
    <row r="267" spans="9:9">
      <c r="I267" s="39"/>
    </row>
    <row r="268" spans="9:9">
      <c r="I268" s="39"/>
    </row>
    <row r="269" spans="9:9">
      <c r="I269" s="39"/>
    </row>
    <row r="270" spans="9:9">
      <c r="I270" s="39"/>
    </row>
    <row r="271" spans="9:9">
      <c r="I271" s="39"/>
    </row>
    <row r="272" spans="9:9">
      <c r="I272" s="39"/>
    </row>
    <row r="273" spans="9:9">
      <c r="I273" s="39"/>
    </row>
    <row r="274" spans="9:9">
      <c r="I274" s="39"/>
    </row>
    <row r="275" spans="9:9">
      <c r="I275" s="39"/>
    </row>
    <row r="276" spans="9:9">
      <c r="I276" s="39"/>
    </row>
    <row r="277" spans="9:9">
      <c r="I277" s="39"/>
    </row>
    <row r="278" spans="9:9">
      <c r="I278" s="39"/>
    </row>
    <row r="279" spans="9:9">
      <c r="I279" s="39"/>
    </row>
    <row r="280" spans="9:9">
      <c r="I280" s="39"/>
    </row>
    <row r="281" spans="9:9">
      <c r="I281" s="39"/>
    </row>
    <row r="282" spans="9:9">
      <c r="I282" s="39"/>
    </row>
    <row r="283" spans="9:9">
      <c r="I283" s="39"/>
    </row>
    <row r="284" spans="9:9">
      <c r="I284" s="39"/>
    </row>
    <row r="285" spans="9:9">
      <c r="I285" s="39"/>
    </row>
    <row r="286" spans="9:9">
      <c r="I286" s="39"/>
    </row>
    <row r="287" spans="9:9">
      <c r="I287" s="39"/>
    </row>
    <row r="288" spans="9:9">
      <c r="I288" s="39"/>
    </row>
    <row r="289" spans="9:9">
      <c r="I289" s="39"/>
    </row>
    <row r="290" spans="9:9">
      <c r="I290" s="39"/>
    </row>
    <row r="291" spans="9:9">
      <c r="I291" s="39"/>
    </row>
    <row r="292" spans="9:9">
      <c r="I292" s="39"/>
    </row>
    <row r="293" spans="9:9">
      <c r="I293" s="39"/>
    </row>
    <row r="294" spans="9:9">
      <c r="I294" s="39"/>
    </row>
    <row r="295" spans="9:9">
      <c r="I295" s="39"/>
    </row>
    <row r="296" spans="9:9">
      <c r="I296" s="39"/>
    </row>
    <row r="297" spans="9:9">
      <c r="I297" s="39"/>
    </row>
    <row r="298" spans="9:9">
      <c r="I298" s="39"/>
    </row>
    <row r="299" spans="9:9">
      <c r="I299" s="39"/>
    </row>
    <row r="300" spans="9:9">
      <c r="I300" s="39"/>
    </row>
    <row r="301" spans="9:9">
      <c r="I301" s="39"/>
    </row>
    <row r="302" spans="9:9">
      <c r="I302" s="39"/>
    </row>
    <row r="303" spans="9:9">
      <c r="I303" s="39"/>
    </row>
    <row r="304" spans="9:9">
      <c r="I304" s="39"/>
    </row>
    <row r="305" spans="9:9">
      <c r="I305" s="39"/>
    </row>
    <row r="306" spans="9:9">
      <c r="I306" s="39"/>
    </row>
    <row r="307" spans="9:9">
      <c r="I307" s="39"/>
    </row>
    <row r="308" spans="9:9">
      <c r="I308" s="39"/>
    </row>
    <row r="309" spans="9:9">
      <c r="I309" s="39"/>
    </row>
    <row r="310" spans="9:9">
      <c r="I310" s="39"/>
    </row>
    <row r="311" spans="9:9">
      <c r="I311" s="39"/>
    </row>
    <row r="312" spans="9:9">
      <c r="I312" s="39"/>
    </row>
    <row r="313" spans="9:9">
      <c r="I313" s="39"/>
    </row>
    <row r="314" spans="9:9">
      <c r="I314" s="39"/>
    </row>
    <row r="315" spans="9:9">
      <c r="I315" s="39"/>
    </row>
    <row r="316" spans="9:9">
      <c r="I316" s="39"/>
    </row>
    <row r="317" spans="9:9">
      <c r="I317" s="39"/>
    </row>
    <row r="318" spans="9:9">
      <c r="I318" s="39"/>
    </row>
    <row r="319" spans="9:9">
      <c r="I319" s="39"/>
    </row>
    <row r="320" spans="9:9">
      <c r="I320" s="39"/>
    </row>
    <row r="321" spans="9:9">
      <c r="I321" s="39"/>
    </row>
    <row r="322" spans="9:9">
      <c r="I322" s="39"/>
    </row>
    <row r="323" spans="9:9">
      <c r="I323" s="39"/>
    </row>
    <row r="324" spans="9:9">
      <c r="I324" s="39"/>
    </row>
    <row r="325" spans="9:9">
      <c r="I325" s="39"/>
    </row>
    <row r="326" spans="9:9">
      <c r="I326" s="39"/>
    </row>
    <row r="327" spans="9:9">
      <c r="I327" s="39"/>
    </row>
    <row r="328" spans="9:9">
      <c r="I328" s="39"/>
    </row>
    <row r="329" spans="9:9">
      <c r="I329" s="39"/>
    </row>
    <row r="330" spans="9:9">
      <c r="I330" s="39"/>
    </row>
    <row r="331" spans="9:9">
      <c r="I331" s="39"/>
    </row>
    <row r="332" spans="9:9">
      <c r="I332" s="39"/>
    </row>
    <row r="333" spans="9:9">
      <c r="I333" s="39"/>
    </row>
    <row r="334" spans="9:9">
      <c r="I334" s="39"/>
    </row>
    <row r="335" spans="9:9">
      <c r="I335" s="39"/>
    </row>
    <row r="336" spans="9:9">
      <c r="I336" s="39"/>
    </row>
    <row r="337" spans="9:9">
      <c r="I337" s="39"/>
    </row>
    <row r="338" spans="9:9">
      <c r="I338" s="39"/>
    </row>
    <row r="339" spans="9:9">
      <c r="I339" s="39"/>
    </row>
    <row r="340" spans="9:9">
      <c r="I340" s="39"/>
    </row>
    <row r="341" spans="9:9">
      <c r="I341" s="39"/>
    </row>
    <row r="342" spans="9:9">
      <c r="I342" s="39"/>
    </row>
    <row r="343" spans="9:9">
      <c r="I343" s="39"/>
    </row>
    <row r="344" spans="9:9">
      <c r="I344" s="39"/>
    </row>
    <row r="345" spans="9:9">
      <c r="I345" s="39"/>
    </row>
    <row r="346" spans="9:9">
      <c r="I346" s="39"/>
    </row>
    <row r="347" spans="9:9">
      <c r="I347" s="39"/>
    </row>
    <row r="348" spans="9:9">
      <c r="I348" s="39"/>
    </row>
    <row r="349" spans="9:9">
      <c r="I349" s="39"/>
    </row>
    <row r="350" spans="9:9">
      <c r="I350" s="39"/>
    </row>
    <row r="351" spans="9:9">
      <c r="I351" s="39"/>
    </row>
    <row r="352" spans="9:9">
      <c r="I352" s="39"/>
    </row>
    <row r="353" spans="9:9">
      <c r="I353" s="39"/>
    </row>
    <row r="354" spans="9:9">
      <c r="I354" s="39"/>
    </row>
    <row r="355" spans="9:9">
      <c r="I355" s="39"/>
    </row>
    <row r="356" spans="9:9">
      <c r="I356" s="39"/>
    </row>
    <row r="357" spans="9:9">
      <c r="I357" s="39"/>
    </row>
    <row r="358" spans="9:9">
      <c r="I358" s="39"/>
    </row>
    <row r="359" spans="9:9">
      <c r="I359" s="39"/>
    </row>
    <row r="360" spans="9:9">
      <c r="I360" s="39"/>
    </row>
    <row r="361" spans="9:9">
      <c r="I361" s="39"/>
    </row>
    <row r="362" spans="9:9">
      <c r="I362" s="39"/>
    </row>
    <row r="363" spans="9:9">
      <c r="I363" s="39"/>
    </row>
    <row r="364" spans="9:9">
      <c r="I364" s="39"/>
    </row>
    <row r="365" spans="9:9">
      <c r="I365" s="39"/>
    </row>
    <row r="366" spans="9:9">
      <c r="I366" s="39"/>
    </row>
    <row r="367" spans="9:9">
      <c r="I367" s="39"/>
    </row>
    <row r="368" spans="9:9">
      <c r="I368" s="39"/>
    </row>
    <row r="369" spans="9:9">
      <c r="I369" s="39"/>
    </row>
    <row r="370" spans="9:9">
      <c r="I370" s="39"/>
    </row>
    <row r="371" spans="9:9">
      <c r="I371" s="39"/>
    </row>
    <row r="372" spans="9:9">
      <c r="I372" s="39"/>
    </row>
    <row r="373" spans="9:9">
      <c r="I373" s="39"/>
    </row>
    <row r="374" spans="9:9">
      <c r="I374" s="39"/>
    </row>
    <row r="375" spans="9:9">
      <c r="I375" s="39"/>
    </row>
    <row r="376" spans="9:9">
      <c r="I376" s="39"/>
    </row>
    <row r="377" spans="9:9">
      <c r="I377" s="39"/>
    </row>
    <row r="378" spans="9:9">
      <c r="I378" s="39"/>
    </row>
    <row r="379" spans="9:9">
      <c r="I379" s="39"/>
    </row>
    <row r="380" spans="9:9">
      <c r="I380" s="39"/>
    </row>
    <row r="381" spans="9:9">
      <c r="I381" s="39"/>
    </row>
    <row r="382" spans="9:9">
      <c r="I382" s="39"/>
    </row>
    <row r="383" spans="9:9">
      <c r="I383" s="39"/>
    </row>
    <row r="384" spans="9:9">
      <c r="I384" s="39"/>
    </row>
    <row r="385" spans="9:9">
      <c r="I385" s="39"/>
    </row>
    <row r="386" spans="9:9">
      <c r="I386" s="39"/>
    </row>
    <row r="387" spans="9:9">
      <c r="I387" s="39"/>
    </row>
    <row r="388" spans="9:9">
      <c r="I388" s="39"/>
    </row>
    <row r="389" spans="9:9">
      <c r="I389" s="39"/>
    </row>
    <row r="390" spans="9:9">
      <c r="I390" s="39"/>
    </row>
    <row r="391" spans="9:9">
      <c r="I391" s="39"/>
    </row>
    <row r="392" spans="9:9">
      <c r="I392" s="39"/>
    </row>
    <row r="393" spans="9:9">
      <c r="I393" s="39"/>
    </row>
    <row r="394" spans="9:9">
      <c r="I394" s="39"/>
    </row>
    <row r="395" spans="9:9">
      <c r="I395" s="39"/>
    </row>
    <row r="396" spans="9:9">
      <c r="I396" s="39"/>
    </row>
    <row r="397" spans="9:9">
      <c r="I397" s="39"/>
    </row>
    <row r="398" spans="9:9">
      <c r="I398" s="39"/>
    </row>
    <row r="399" spans="9:9">
      <c r="I399" s="39"/>
    </row>
    <row r="400" spans="9:9">
      <c r="I400" s="39"/>
    </row>
    <row r="401" spans="9:9">
      <c r="I401" s="39"/>
    </row>
    <row r="402" spans="9:9">
      <c r="I402" s="39"/>
    </row>
    <row r="403" spans="9:9">
      <c r="I403" s="39"/>
    </row>
    <row r="404" spans="9:9">
      <c r="I404" s="39"/>
    </row>
    <row r="405" spans="9:9">
      <c r="I405" s="39"/>
    </row>
    <row r="406" spans="9:9">
      <c r="I406" s="39"/>
    </row>
    <row r="407" spans="9:9">
      <c r="I407" s="39"/>
    </row>
    <row r="408" spans="9:9">
      <c r="I408" s="39"/>
    </row>
    <row r="409" spans="9:9">
      <c r="I409" s="39"/>
    </row>
    <row r="410" spans="9:9">
      <c r="I410" s="39"/>
    </row>
    <row r="411" spans="9:9">
      <c r="I411" s="39"/>
    </row>
    <row r="412" spans="9:9">
      <c r="I412" s="39"/>
    </row>
    <row r="413" spans="9:9">
      <c r="I413" s="39"/>
    </row>
    <row r="414" spans="9:9">
      <c r="I414" s="39"/>
    </row>
    <row r="415" spans="9:9">
      <c r="I415" s="39"/>
    </row>
    <row r="416" spans="9:9">
      <c r="I416" s="39"/>
    </row>
    <row r="417" spans="9:9">
      <c r="I417" s="39"/>
    </row>
    <row r="418" spans="9:9">
      <c r="I418" s="39"/>
    </row>
    <row r="419" spans="9:9">
      <c r="I419" s="39"/>
    </row>
    <row r="420" spans="9:9">
      <c r="I420" s="39"/>
    </row>
    <row r="421" spans="9:9">
      <c r="I421" s="39"/>
    </row>
    <row r="422" spans="9:9">
      <c r="I422" s="39"/>
    </row>
    <row r="423" spans="9:9">
      <c r="I423" s="39"/>
    </row>
    <row r="424" spans="9:9">
      <c r="I424" s="39"/>
    </row>
    <row r="425" spans="9:9">
      <c r="I425" s="39"/>
    </row>
    <row r="426" spans="9:9">
      <c r="I426" s="39"/>
    </row>
    <row r="427" spans="9:9">
      <c r="I427" s="39"/>
    </row>
    <row r="428" spans="9:9">
      <c r="I428" s="39"/>
    </row>
    <row r="429" spans="9:9">
      <c r="I429" s="39"/>
    </row>
    <row r="430" spans="9:9">
      <c r="I430" s="39"/>
    </row>
    <row r="431" spans="9:9">
      <c r="I431" s="39"/>
    </row>
    <row r="432" spans="9:9">
      <c r="I432" s="39"/>
    </row>
    <row r="433" spans="9:9">
      <c r="I433" s="39"/>
    </row>
    <row r="434" spans="9:9">
      <c r="I434" s="39"/>
    </row>
    <row r="435" spans="9:9">
      <c r="I435" s="39"/>
    </row>
    <row r="436" spans="9:9">
      <c r="I436" s="39"/>
    </row>
    <row r="437" spans="9:9">
      <c r="I437" s="39"/>
    </row>
    <row r="438" spans="9:9">
      <c r="I438" s="39"/>
    </row>
    <row r="439" spans="9:9">
      <c r="I439" s="39"/>
    </row>
    <row r="440" spans="9:9">
      <c r="I440" s="39"/>
    </row>
    <row r="441" spans="9:9">
      <c r="I441" s="39"/>
    </row>
    <row r="442" spans="9:9">
      <c r="I442" s="39"/>
    </row>
    <row r="443" spans="9:9">
      <c r="I443" s="39"/>
    </row>
    <row r="444" spans="9:9">
      <c r="I444" s="39"/>
    </row>
    <row r="445" spans="9:9">
      <c r="I445" s="39"/>
    </row>
    <row r="446" spans="9:9">
      <c r="I446" s="39"/>
    </row>
    <row r="447" spans="9:9">
      <c r="I447" s="39"/>
    </row>
    <row r="448" spans="9:9">
      <c r="I448" s="39"/>
    </row>
    <row r="449" spans="9:9">
      <c r="I449" s="39"/>
    </row>
    <row r="450" spans="9:9">
      <c r="I450" s="39"/>
    </row>
    <row r="451" spans="9:9">
      <c r="I451" s="39"/>
    </row>
    <row r="452" spans="9:9">
      <c r="I452" s="39"/>
    </row>
    <row r="453" spans="9:9">
      <c r="I453" s="39"/>
    </row>
    <row r="454" spans="9:9">
      <c r="I454" s="39"/>
    </row>
    <row r="455" spans="9:9">
      <c r="I455" s="39"/>
    </row>
    <row r="456" spans="9:9">
      <c r="I456" s="39"/>
    </row>
    <row r="457" spans="9:9">
      <c r="I457" s="39"/>
    </row>
    <row r="458" spans="9:9">
      <c r="I458" s="39"/>
    </row>
    <row r="459" spans="9:9">
      <c r="I459" s="39"/>
    </row>
    <row r="460" spans="9:9">
      <c r="I460" s="39"/>
    </row>
    <row r="461" spans="9:9">
      <c r="I461" s="39"/>
    </row>
    <row r="462" spans="9:9">
      <c r="I462" s="39"/>
    </row>
    <row r="463" spans="9:9">
      <c r="I463" s="39"/>
    </row>
    <row r="464" spans="9:9">
      <c r="I464" s="39"/>
    </row>
    <row r="465" spans="9:9">
      <c r="I465" s="39"/>
    </row>
    <row r="466" spans="9:9">
      <c r="I466" s="39"/>
    </row>
    <row r="467" spans="9:9">
      <c r="I467" s="39"/>
    </row>
    <row r="468" spans="9:9">
      <c r="I468" s="39"/>
    </row>
    <row r="469" spans="9:9">
      <c r="I469" s="39"/>
    </row>
    <row r="470" spans="9:9">
      <c r="I470" s="39"/>
    </row>
    <row r="471" spans="9:9">
      <c r="I471" s="39"/>
    </row>
    <row r="472" spans="9:9">
      <c r="I472" s="39"/>
    </row>
    <row r="473" spans="9:9">
      <c r="I473" s="39"/>
    </row>
    <row r="474" spans="9:9">
      <c r="I474" s="39"/>
    </row>
    <row r="475" spans="9:9">
      <c r="I475" s="39"/>
    </row>
    <row r="476" spans="9:9">
      <c r="I476" s="39"/>
    </row>
    <row r="477" spans="9:9">
      <c r="I477" s="39"/>
    </row>
    <row r="478" spans="9:9">
      <c r="I478" s="39"/>
    </row>
    <row r="479" spans="9:9">
      <c r="I479" s="39"/>
    </row>
    <row r="480" spans="9:9">
      <c r="I480" s="39"/>
    </row>
    <row r="481" spans="9:9">
      <c r="I481" s="39"/>
    </row>
    <row r="482" spans="9:9">
      <c r="I482" s="39"/>
    </row>
    <row r="483" spans="9:9">
      <c r="I483" s="39"/>
    </row>
    <row r="484" spans="9:9">
      <c r="I484" s="39"/>
    </row>
    <row r="485" spans="9:9">
      <c r="I485" s="39"/>
    </row>
    <row r="486" spans="9:9">
      <c r="I486" s="39"/>
    </row>
    <row r="487" spans="9:9">
      <c r="I487" s="39"/>
    </row>
    <row r="488" spans="9:9">
      <c r="I488" s="39"/>
    </row>
    <row r="489" spans="9:9">
      <c r="I489" s="39"/>
    </row>
    <row r="490" spans="9:9">
      <c r="I490" s="39"/>
    </row>
    <row r="491" spans="9:9">
      <c r="I491" s="39"/>
    </row>
    <row r="492" spans="9:9">
      <c r="I492" s="39"/>
    </row>
    <row r="493" spans="9:9">
      <c r="I493" s="39"/>
    </row>
    <row r="494" spans="9:9">
      <c r="I494" s="39"/>
    </row>
    <row r="495" spans="9:9">
      <c r="I495" s="39"/>
    </row>
    <row r="496" spans="9:9">
      <c r="I496" s="39"/>
    </row>
    <row r="497" spans="9:9">
      <c r="I497" s="39"/>
    </row>
    <row r="498" spans="9:9">
      <c r="I498" s="39"/>
    </row>
    <row r="499" spans="9:9">
      <c r="I499" s="39"/>
    </row>
    <row r="500" spans="9:9">
      <c r="I500" s="39"/>
    </row>
    <row r="501" spans="9:9">
      <c r="I501" s="39"/>
    </row>
    <row r="502" spans="9:9">
      <c r="I502" s="39"/>
    </row>
    <row r="503" spans="9:9">
      <c r="I503" s="39"/>
    </row>
    <row r="504" spans="9:9">
      <c r="I504" s="39"/>
    </row>
    <row r="505" spans="9:9">
      <c r="I505" s="39"/>
    </row>
    <row r="506" spans="9:9">
      <c r="I506" s="39"/>
    </row>
    <row r="507" spans="9:9">
      <c r="I507" s="39"/>
    </row>
    <row r="508" spans="9:9">
      <c r="I508" s="39"/>
    </row>
    <row r="509" spans="9:9">
      <c r="I509" s="39"/>
    </row>
    <row r="510" spans="9:9">
      <c r="I510" s="39"/>
    </row>
    <row r="511" spans="9:9">
      <c r="I511" s="39"/>
    </row>
    <row r="512" spans="9:9">
      <c r="I512" s="39"/>
    </row>
    <row r="513" spans="9:9">
      <c r="I513" s="39"/>
    </row>
    <row r="514" spans="9:9">
      <c r="I514" s="39"/>
    </row>
    <row r="515" spans="9:9">
      <c r="I515" s="39"/>
    </row>
    <row r="516" spans="9:9">
      <c r="I516" s="39"/>
    </row>
    <row r="517" spans="9:9">
      <c r="I517" s="39"/>
    </row>
    <row r="518" spans="9:9">
      <c r="I518" s="39"/>
    </row>
    <row r="519" spans="9:9">
      <c r="I519" s="39"/>
    </row>
    <row r="520" spans="9:9">
      <c r="I520" s="39"/>
    </row>
    <row r="521" spans="9:9">
      <c r="I521" s="39"/>
    </row>
    <row r="522" spans="9:9">
      <c r="I522" s="39"/>
    </row>
    <row r="523" spans="9:9">
      <c r="I523" s="39"/>
    </row>
    <row r="524" spans="9:9">
      <c r="I524" s="39"/>
    </row>
    <row r="525" spans="9:9">
      <c r="I525" s="39"/>
    </row>
    <row r="526" spans="9:9">
      <c r="I526" s="39"/>
    </row>
    <row r="527" spans="9:9">
      <c r="I527" s="39"/>
    </row>
    <row r="528" spans="9:9">
      <c r="I528" s="39"/>
    </row>
    <row r="529" spans="9:9">
      <c r="I529" s="39"/>
    </row>
    <row r="530" spans="9:9">
      <c r="I530" s="39"/>
    </row>
    <row r="531" spans="9:9">
      <c r="I531" s="39"/>
    </row>
    <row r="532" spans="9:9">
      <c r="I532" s="39"/>
    </row>
    <row r="533" spans="9:9">
      <c r="I533" s="39"/>
    </row>
    <row r="534" spans="9:9">
      <c r="I534" s="39"/>
    </row>
    <row r="535" spans="9:9">
      <c r="I535" s="39"/>
    </row>
    <row r="536" spans="9:9">
      <c r="I536" s="39"/>
    </row>
    <row r="537" spans="9:9">
      <c r="I537" s="39"/>
    </row>
    <row r="538" spans="9:9">
      <c r="I538" s="39"/>
    </row>
    <row r="539" spans="9:9">
      <c r="I539" s="39"/>
    </row>
    <row r="540" spans="9:9">
      <c r="I540" s="39"/>
    </row>
    <row r="541" spans="9:9">
      <c r="I541" s="39"/>
    </row>
    <row r="542" spans="9:9">
      <c r="I542" s="39"/>
    </row>
    <row r="543" spans="9:9">
      <c r="I543" s="39"/>
    </row>
    <row r="544" spans="9:9">
      <c r="I544" s="39"/>
    </row>
    <row r="545" spans="9:9">
      <c r="I545" s="39"/>
    </row>
    <row r="546" spans="9:9">
      <c r="I546" s="39"/>
    </row>
    <row r="547" spans="9:9">
      <c r="I547" s="39"/>
    </row>
    <row r="548" spans="9:9">
      <c r="I548" s="39"/>
    </row>
    <row r="549" spans="9:9">
      <c r="I549" s="39"/>
    </row>
    <row r="550" spans="9:9">
      <c r="I550" s="39"/>
    </row>
    <row r="551" spans="9:9">
      <c r="I551" s="39"/>
    </row>
    <row r="552" spans="9:9">
      <c r="I552" s="39"/>
    </row>
    <row r="553" spans="9:9">
      <c r="I553" s="39"/>
    </row>
    <row r="554" spans="9:9">
      <c r="I554" s="39"/>
    </row>
    <row r="555" spans="9:9">
      <c r="I555" s="39"/>
    </row>
    <row r="556" spans="9:9">
      <c r="I556" s="39"/>
    </row>
    <row r="557" spans="9:9">
      <c r="I557" s="39"/>
    </row>
    <row r="558" spans="9:9">
      <c r="I558" s="39"/>
    </row>
    <row r="559" spans="9:9">
      <c r="I559" s="39"/>
    </row>
    <row r="560" spans="9:9">
      <c r="I560" s="39"/>
    </row>
    <row r="561" spans="9:9">
      <c r="I561" s="39"/>
    </row>
    <row r="562" spans="9:9">
      <c r="I562" s="39"/>
    </row>
    <row r="563" spans="9:9">
      <c r="I563" s="39"/>
    </row>
    <row r="564" spans="9:9">
      <c r="I564" s="39"/>
    </row>
    <row r="565" spans="9:9">
      <c r="I565" s="39"/>
    </row>
    <row r="566" spans="9:9">
      <c r="I566" s="39"/>
    </row>
    <row r="567" spans="9:9">
      <c r="I567" s="39"/>
    </row>
    <row r="568" spans="9:9">
      <c r="I568" s="39"/>
    </row>
    <row r="569" spans="9:9">
      <c r="I569" s="39"/>
    </row>
    <row r="570" spans="9:9">
      <c r="I570" s="39"/>
    </row>
    <row r="571" spans="9:9">
      <c r="I571" s="39"/>
    </row>
    <row r="572" spans="9:9">
      <c r="I572" s="39"/>
    </row>
    <row r="573" spans="9:9">
      <c r="I573" s="39"/>
    </row>
    <row r="574" spans="9:9">
      <c r="I574" s="39"/>
    </row>
    <row r="575" spans="9:9">
      <c r="I575" s="39"/>
    </row>
    <row r="576" spans="9:9">
      <c r="I576" s="39"/>
    </row>
    <row r="577" spans="9:9">
      <c r="I577" s="39"/>
    </row>
    <row r="578" spans="9:9">
      <c r="I578" s="39"/>
    </row>
    <row r="579" spans="9:9">
      <c r="I579" s="39"/>
    </row>
    <row r="580" spans="9:9">
      <c r="I580" s="39"/>
    </row>
    <row r="581" spans="9:9">
      <c r="I581" s="39"/>
    </row>
    <row r="582" spans="9:9">
      <c r="I582" s="39"/>
    </row>
    <row r="583" spans="9:9">
      <c r="I583" s="39"/>
    </row>
    <row r="584" spans="9:9">
      <c r="I584" s="39"/>
    </row>
    <row r="585" spans="9:9">
      <c r="I585" s="39"/>
    </row>
    <row r="586" spans="9:9">
      <c r="I586" s="39"/>
    </row>
    <row r="587" spans="9:9">
      <c r="I587" s="39"/>
    </row>
    <row r="588" spans="9:9">
      <c r="I588" s="39"/>
    </row>
    <row r="589" spans="9:9">
      <c r="I589" s="39"/>
    </row>
    <row r="590" spans="9:9">
      <c r="I590" s="39"/>
    </row>
    <row r="591" spans="9:9">
      <c r="I591" s="39"/>
    </row>
    <row r="592" spans="9:9">
      <c r="I592" s="39"/>
    </row>
    <row r="593" spans="9:9">
      <c r="I593" s="39"/>
    </row>
    <row r="594" spans="9:9">
      <c r="I594" s="39"/>
    </row>
    <row r="595" spans="9:9">
      <c r="I595" s="39"/>
    </row>
    <row r="596" spans="9:9">
      <c r="I596" s="39"/>
    </row>
    <row r="597" spans="9:9">
      <c r="I597" s="39"/>
    </row>
    <row r="598" spans="9:9">
      <c r="I598" s="39"/>
    </row>
    <row r="599" spans="9:9">
      <c r="I599" s="39"/>
    </row>
    <row r="600" spans="9:9">
      <c r="I600" s="39"/>
    </row>
    <row r="601" spans="9:9">
      <c r="I601" s="39"/>
    </row>
    <row r="602" spans="9:9">
      <c r="I602" s="39"/>
    </row>
    <row r="603" spans="9:9">
      <c r="I603" s="39"/>
    </row>
    <row r="604" spans="9:9">
      <c r="I604" s="39"/>
    </row>
    <row r="605" spans="9:9">
      <c r="I605" s="39"/>
    </row>
    <row r="606" spans="9:9">
      <c r="I606" s="39"/>
    </row>
    <row r="607" spans="9:9">
      <c r="I607" s="39"/>
    </row>
    <row r="608" spans="9:9">
      <c r="I608" s="39"/>
    </row>
    <row r="609" spans="9:9">
      <c r="I609" s="39"/>
    </row>
    <row r="610" spans="9:9">
      <c r="I610" s="39"/>
    </row>
    <row r="611" spans="9:9">
      <c r="I611" s="39"/>
    </row>
    <row r="612" spans="9:9">
      <c r="I612" s="39"/>
    </row>
    <row r="613" spans="9:9">
      <c r="I613" s="39"/>
    </row>
    <row r="614" spans="9:9">
      <c r="I614" s="39"/>
    </row>
    <row r="615" spans="9:9">
      <c r="I615" s="39"/>
    </row>
    <row r="616" spans="9:9">
      <c r="I616" s="39"/>
    </row>
    <row r="617" spans="9:9">
      <c r="I617" s="39"/>
    </row>
    <row r="618" spans="9:9">
      <c r="I618" s="39"/>
    </row>
    <row r="619" spans="9:9">
      <c r="I619" s="39"/>
    </row>
    <row r="620" spans="9:9">
      <c r="I620" s="39"/>
    </row>
    <row r="621" spans="9:9">
      <c r="I621" s="39"/>
    </row>
    <row r="622" spans="9:9">
      <c r="I622" s="39"/>
    </row>
    <row r="623" spans="9:9">
      <c r="I623" s="39"/>
    </row>
    <row r="624" spans="9:9">
      <c r="I624" s="39"/>
    </row>
    <row r="625" spans="9:9">
      <c r="I625" s="39"/>
    </row>
    <row r="626" spans="9:9">
      <c r="I626" s="39"/>
    </row>
    <row r="627" spans="9:9">
      <c r="I627" s="39"/>
    </row>
    <row r="628" spans="9:9">
      <c r="I628" s="39"/>
    </row>
    <row r="629" spans="9:9">
      <c r="I629" s="39"/>
    </row>
    <row r="630" spans="9:9">
      <c r="I630" s="39"/>
    </row>
    <row r="631" spans="9:9">
      <c r="I631" s="39"/>
    </row>
    <row r="632" spans="9:9">
      <c r="I632" s="39"/>
    </row>
    <row r="633" spans="9:9">
      <c r="I633" s="39"/>
    </row>
    <row r="634" spans="9:9">
      <c r="I634" s="39"/>
    </row>
    <row r="635" spans="9:9">
      <c r="I635" s="39"/>
    </row>
    <row r="636" spans="9:9">
      <c r="I636" s="39"/>
    </row>
    <row r="637" spans="9:9">
      <c r="I637" s="39"/>
    </row>
    <row r="638" spans="9:9">
      <c r="I638" s="39"/>
    </row>
    <row r="639" spans="9:9">
      <c r="I639" s="39"/>
    </row>
    <row r="640" spans="9:9">
      <c r="I640" s="39"/>
    </row>
    <row r="641" spans="9:9">
      <c r="I641" s="39"/>
    </row>
    <row r="642" spans="9:9">
      <c r="I642" s="39"/>
    </row>
    <row r="643" spans="9:9">
      <c r="I643" s="39"/>
    </row>
    <row r="644" spans="9:9">
      <c r="I644" s="39"/>
    </row>
    <row r="645" spans="9:9">
      <c r="I645" s="39"/>
    </row>
    <row r="646" spans="9:9">
      <c r="I646" s="39"/>
    </row>
    <row r="647" spans="9:9">
      <c r="I647" s="39"/>
    </row>
    <row r="648" spans="9:9">
      <c r="I648" s="39"/>
    </row>
    <row r="649" spans="9:9">
      <c r="I649" s="39"/>
    </row>
    <row r="650" spans="9:9">
      <c r="I650" s="39"/>
    </row>
    <row r="651" spans="9:9">
      <c r="I651" s="39"/>
    </row>
    <row r="652" spans="9:9">
      <c r="I652" s="39"/>
    </row>
    <row r="653" spans="9:9">
      <c r="I653" s="39"/>
    </row>
    <row r="654" spans="9:9">
      <c r="I654" s="39"/>
    </row>
    <row r="655" spans="9:9">
      <c r="I655" s="39"/>
    </row>
    <row r="656" spans="9:9">
      <c r="I656" s="39"/>
    </row>
    <row r="657" spans="9:9">
      <c r="I657" s="39"/>
    </row>
    <row r="658" spans="9:9">
      <c r="I658" s="39"/>
    </row>
    <row r="659" spans="9:9">
      <c r="I659" s="39"/>
    </row>
    <row r="660" spans="9:9">
      <c r="I660" s="39"/>
    </row>
    <row r="661" spans="9:9">
      <c r="I661" s="39"/>
    </row>
    <row r="662" spans="9:9">
      <c r="I662" s="39"/>
    </row>
    <row r="663" spans="9:9">
      <c r="I663" s="39"/>
    </row>
    <row r="664" spans="9:9">
      <c r="I664" s="39"/>
    </row>
    <row r="665" spans="9:9">
      <c r="I665" s="39"/>
    </row>
    <row r="666" spans="9:9">
      <c r="I666" s="39"/>
    </row>
    <row r="667" spans="9:9">
      <c r="I667" s="39"/>
    </row>
    <row r="668" spans="9:9">
      <c r="I668" s="39"/>
    </row>
    <row r="669" spans="9:9">
      <c r="I669" s="39"/>
    </row>
    <row r="670" spans="9:9">
      <c r="I670" s="39"/>
    </row>
    <row r="671" spans="9:9">
      <c r="I671" s="39"/>
    </row>
    <row r="672" spans="9:9">
      <c r="I672" s="39"/>
    </row>
    <row r="673" spans="9:9">
      <c r="I673" s="39"/>
    </row>
    <row r="674" spans="9:9">
      <c r="I674" s="39"/>
    </row>
    <row r="675" spans="9:9">
      <c r="I675" s="39"/>
    </row>
    <row r="676" spans="9:9">
      <c r="I676" s="39"/>
    </row>
    <row r="677" spans="9:9">
      <c r="I677" s="39"/>
    </row>
    <row r="678" spans="9:9">
      <c r="I678" s="39"/>
    </row>
    <row r="679" spans="9:9">
      <c r="I679" s="39"/>
    </row>
    <row r="680" spans="9:9">
      <c r="I680" s="39"/>
    </row>
    <row r="681" spans="9:9">
      <c r="I681" s="39"/>
    </row>
    <row r="682" spans="9:9">
      <c r="I682" s="39"/>
    </row>
    <row r="683" spans="9:9">
      <c r="I683" s="39"/>
    </row>
    <row r="684" spans="9:9">
      <c r="I684" s="39"/>
    </row>
    <row r="685" spans="9:9">
      <c r="I685" s="39"/>
    </row>
    <row r="686" spans="9:9">
      <c r="I686" s="39"/>
    </row>
    <row r="687" spans="9:9">
      <c r="I687" s="39"/>
    </row>
    <row r="688" spans="9:9">
      <c r="I688" s="39"/>
    </row>
    <row r="689" spans="9:9">
      <c r="I689" s="39"/>
    </row>
    <row r="690" spans="9:9">
      <c r="I690" s="39"/>
    </row>
    <row r="691" spans="9:9">
      <c r="I691" s="39"/>
    </row>
    <row r="692" spans="9:9">
      <c r="I692" s="39"/>
    </row>
    <row r="693" spans="9:9">
      <c r="I693" s="39"/>
    </row>
    <row r="694" spans="9:9">
      <c r="I694" s="39"/>
    </row>
    <row r="695" spans="9:9">
      <c r="I695" s="39"/>
    </row>
    <row r="696" spans="9:9">
      <c r="I696" s="39"/>
    </row>
    <row r="697" spans="9:9">
      <c r="I697" s="39"/>
    </row>
    <row r="698" spans="9:9">
      <c r="I698" s="39"/>
    </row>
    <row r="699" spans="9:9">
      <c r="I699" s="39"/>
    </row>
    <row r="700" spans="9:9">
      <c r="I700" s="39"/>
    </row>
    <row r="701" spans="9:9">
      <c r="I701" s="39"/>
    </row>
    <row r="702" spans="9:9">
      <c r="I702" s="39"/>
    </row>
    <row r="703" spans="9:9">
      <c r="I703" s="39"/>
    </row>
    <row r="704" spans="9:9">
      <c r="I704" s="39"/>
    </row>
    <row r="705" spans="9:9">
      <c r="I705" s="39"/>
    </row>
    <row r="706" spans="9:9">
      <c r="I706" s="39"/>
    </row>
    <row r="707" spans="9:9">
      <c r="I707" s="39"/>
    </row>
    <row r="708" spans="9:9">
      <c r="I708" s="39"/>
    </row>
    <row r="709" spans="9:9">
      <c r="I709" s="39"/>
    </row>
    <row r="710" spans="9:9">
      <c r="I710" s="39"/>
    </row>
    <row r="711" spans="9:9">
      <c r="I711" s="39"/>
    </row>
    <row r="712" spans="9:9">
      <c r="I712" s="39"/>
    </row>
    <row r="713" spans="9:9">
      <c r="I713" s="39"/>
    </row>
    <row r="714" spans="9:9">
      <c r="I714" s="39"/>
    </row>
    <row r="715" spans="9:9">
      <c r="I715" s="39"/>
    </row>
    <row r="716" spans="9:9">
      <c r="I716" s="39"/>
    </row>
    <row r="717" spans="9:9">
      <c r="I717" s="39"/>
    </row>
    <row r="718" spans="9:9">
      <c r="I718" s="39"/>
    </row>
    <row r="719" spans="9:9">
      <c r="I719" s="39"/>
    </row>
    <row r="720" spans="9:9">
      <c r="I720" s="39"/>
    </row>
    <row r="721" spans="9:9">
      <c r="I721" s="39"/>
    </row>
    <row r="722" spans="9:9">
      <c r="I722" s="39"/>
    </row>
    <row r="723" spans="9:9">
      <c r="I723" s="39"/>
    </row>
    <row r="724" spans="9:9">
      <c r="I724" s="39"/>
    </row>
    <row r="725" spans="9:9">
      <c r="I725" s="39"/>
    </row>
    <row r="726" spans="9:9">
      <c r="I726" s="39"/>
    </row>
    <row r="727" spans="9:9">
      <c r="I727" s="39"/>
    </row>
    <row r="728" spans="9:9">
      <c r="I728" s="39"/>
    </row>
    <row r="729" spans="9:9">
      <c r="I729" s="39"/>
    </row>
    <row r="730" spans="9:9">
      <c r="I730" s="39"/>
    </row>
    <row r="731" spans="9:9">
      <c r="I731" s="39"/>
    </row>
    <row r="732" spans="9:9">
      <c r="I732" s="39"/>
    </row>
    <row r="733" spans="9:9">
      <c r="I733" s="39"/>
    </row>
    <row r="734" spans="9:9">
      <c r="I734" s="39"/>
    </row>
    <row r="735" spans="9:9">
      <c r="I735" s="39"/>
    </row>
    <row r="736" spans="9:9">
      <c r="I736" s="39"/>
    </row>
    <row r="737" spans="9:9">
      <c r="I737" s="39"/>
    </row>
    <row r="738" spans="9:9">
      <c r="I738" s="39"/>
    </row>
    <row r="739" spans="9:9">
      <c r="I739" s="39"/>
    </row>
    <row r="740" spans="9:9">
      <c r="I740" s="39"/>
    </row>
    <row r="741" spans="9:9">
      <c r="I741" s="39"/>
    </row>
    <row r="742" spans="9:9">
      <c r="I742" s="39"/>
    </row>
    <row r="743" spans="9:9">
      <c r="I743" s="39"/>
    </row>
    <row r="744" spans="9:9">
      <c r="I744" s="39"/>
    </row>
    <row r="745" spans="9:9">
      <c r="I745" s="39"/>
    </row>
    <row r="746" spans="9:9">
      <c r="I746" s="39"/>
    </row>
    <row r="747" spans="9:9">
      <c r="I747" s="39"/>
    </row>
    <row r="748" spans="9:9">
      <c r="I748" s="39"/>
    </row>
    <row r="749" spans="9:9">
      <c r="I749" s="39"/>
    </row>
    <row r="750" spans="9:9">
      <c r="I750" s="39"/>
    </row>
    <row r="751" spans="9:9">
      <c r="I751" s="39"/>
    </row>
    <row r="752" spans="9:9">
      <c r="I752" s="39"/>
    </row>
    <row r="753" spans="9:9">
      <c r="I753" s="39"/>
    </row>
    <row r="754" spans="9:9">
      <c r="I754" s="39"/>
    </row>
    <row r="755" spans="9:9">
      <c r="I755" s="39"/>
    </row>
    <row r="756" spans="9:9">
      <c r="I756" s="39"/>
    </row>
    <row r="757" spans="9:9">
      <c r="I757" s="39"/>
    </row>
    <row r="758" spans="9:9">
      <c r="I758" s="39"/>
    </row>
    <row r="759" spans="9:9">
      <c r="I759" s="39"/>
    </row>
    <row r="760" spans="9:9">
      <c r="I760" s="39"/>
    </row>
    <row r="761" spans="9:9">
      <c r="I761" s="39"/>
    </row>
    <row r="762" spans="9:9">
      <c r="I762" s="39"/>
    </row>
    <row r="763" spans="9:9">
      <c r="I763" s="39"/>
    </row>
    <row r="764" spans="9:9">
      <c r="I764" s="39"/>
    </row>
    <row r="765" spans="9:9">
      <c r="I765" s="39"/>
    </row>
    <row r="766" spans="9:9">
      <c r="I766" s="39"/>
    </row>
    <row r="767" spans="9:9">
      <c r="I767" s="39"/>
    </row>
    <row r="768" spans="9:9">
      <c r="I768" s="39"/>
    </row>
    <row r="769" spans="9:9">
      <c r="I769" s="39"/>
    </row>
    <row r="770" spans="9:9">
      <c r="I770" s="39"/>
    </row>
    <row r="771" spans="9:9">
      <c r="I771" s="39"/>
    </row>
    <row r="772" spans="9:9">
      <c r="I772" s="39"/>
    </row>
    <row r="773" spans="9:9">
      <c r="I773" s="39"/>
    </row>
    <row r="774" spans="9:9">
      <c r="I774" s="39"/>
    </row>
    <row r="775" spans="9:9">
      <c r="I775" s="39"/>
    </row>
    <row r="776" spans="9:9">
      <c r="I776" s="39"/>
    </row>
    <row r="777" spans="9:9">
      <c r="I777" s="39"/>
    </row>
    <row r="778" spans="9:9">
      <c r="I778" s="39"/>
    </row>
    <row r="779" spans="9:9">
      <c r="I779" s="39"/>
    </row>
    <row r="780" spans="9:9">
      <c r="I780" s="39"/>
    </row>
    <row r="781" spans="9:9">
      <c r="I781" s="39"/>
    </row>
    <row r="782" spans="9:9">
      <c r="I782" s="39"/>
    </row>
    <row r="783" spans="9:9">
      <c r="I783" s="39"/>
    </row>
    <row r="784" spans="9:9">
      <c r="I784" s="39"/>
    </row>
    <row r="785" spans="9:9">
      <c r="I785" s="39"/>
    </row>
    <row r="786" spans="9:9">
      <c r="I786" s="39"/>
    </row>
    <row r="787" spans="9:9">
      <c r="I787" s="39"/>
    </row>
    <row r="788" spans="9:9">
      <c r="I788" s="39"/>
    </row>
    <row r="789" spans="9:9">
      <c r="I789" s="39"/>
    </row>
    <row r="790" spans="9:9">
      <c r="I790" s="39"/>
    </row>
    <row r="791" spans="9:9">
      <c r="I791" s="39"/>
    </row>
    <row r="792" spans="9:9">
      <c r="I792" s="39"/>
    </row>
    <row r="793" spans="9:9">
      <c r="I793" s="39"/>
    </row>
    <row r="794" spans="9:9">
      <c r="I794" s="39"/>
    </row>
    <row r="795" spans="9:9">
      <c r="I795" s="39"/>
    </row>
    <row r="796" spans="9:9">
      <c r="I796" s="39"/>
    </row>
    <row r="797" spans="9:9">
      <c r="I797" s="39"/>
    </row>
    <row r="798" spans="9:9">
      <c r="I798" s="39"/>
    </row>
    <row r="799" spans="9:9">
      <c r="I799" s="39"/>
    </row>
    <row r="800" spans="9:9">
      <c r="I800" s="39"/>
    </row>
    <row r="801" spans="9:9">
      <c r="I801" s="39"/>
    </row>
    <row r="802" spans="9:9">
      <c r="I802" s="39"/>
    </row>
    <row r="803" spans="9:9">
      <c r="I803" s="39"/>
    </row>
    <row r="804" spans="9:9">
      <c r="I804" s="39"/>
    </row>
    <row r="805" spans="9:9">
      <c r="I805" s="39"/>
    </row>
    <row r="806" spans="9:9">
      <c r="I806" s="39"/>
    </row>
    <row r="807" spans="9:9">
      <c r="I807" s="39"/>
    </row>
    <row r="808" spans="9:9">
      <c r="I808" s="39"/>
    </row>
    <row r="809" spans="9:9">
      <c r="I809" s="39"/>
    </row>
    <row r="810" spans="9:9">
      <c r="I810" s="39"/>
    </row>
    <row r="811" spans="9:9">
      <c r="I811" s="39"/>
    </row>
    <row r="812" spans="9:9">
      <c r="I812" s="39"/>
    </row>
    <row r="813" spans="9:9">
      <c r="I813" s="39"/>
    </row>
    <row r="814" spans="9:9">
      <c r="I814" s="39"/>
    </row>
    <row r="815" spans="9:9">
      <c r="I815" s="39"/>
    </row>
    <row r="816" spans="9:9">
      <c r="I816" s="39"/>
    </row>
    <row r="817" spans="9:9">
      <c r="I817" s="39"/>
    </row>
    <row r="818" spans="9:9">
      <c r="I818" s="39"/>
    </row>
    <row r="819" spans="9:9">
      <c r="I819" s="39"/>
    </row>
    <row r="820" spans="9:9">
      <c r="I820" s="39"/>
    </row>
    <row r="821" spans="9:9">
      <c r="I821" s="39"/>
    </row>
    <row r="822" spans="9:9">
      <c r="I822" s="39"/>
    </row>
    <row r="823" spans="9:9">
      <c r="I823" s="39"/>
    </row>
    <row r="824" spans="9:9">
      <c r="I824" s="39"/>
    </row>
    <row r="825" spans="9:9">
      <c r="I825" s="39"/>
    </row>
    <row r="826" spans="9:9">
      <c r="I826" s="39"/>
    </row>
    <row r="827" spans="9:9">
      <c r="I827" s="39"/>
    </row>
    <row r="828" spans="9:9">
      <c r="I828" s="39"/>
    </row>
    <row r="829" spans="9:9">
      <c r="I829" s="39"/>
    </row>
    <row r="830" spans="9:9">
      <c r="I830" s="39"/>
    </row>
    <row r="831" spans="9:9">
      <c r="I831" s="39"/>
    </row>
    <row r="832" spans="9:9">
      <c r="I832" s="39"/>
    </row>
    <row r="833" spans="9:9">
      <c r="I833" s="39"/>
    </row>
    <row r="834" spans="9:9">
      <c r="I834" s="39"/>
    </row>
    <row r="835" spans="9:9">
      <c r="I835" s="39"/>
    </row>
    <row r="836" spans="9:9">
      <c r="I836" s="39"/>
    </row>
    <row r="837" spans="9:9">
      <c r="I837" s="39"/>
    </row>
    <row r="838" spans="9:9">
      <c r="I838" s="39"/>
    </row>
    <row r="839" spans="9:9">
      <c r="I839" s="39"/>
    </row>
    <row r="840" spans="9:9">
      <c r="I840" s="39"/>
    </row>
    <row r="841" spans="9:9">
      <c r="I841" s="39"/>
    </row>
    <row r="842" spans="9:9">
      <c r="I842" s="39"/>
    </row>
    <row r="843" spans="9:9">
      <c r="I843" s="39"/>
    </row>
    <row r="844" spans="9:9">
      <c r="I844" s="39"/>
    </row>
    <row r="845" spans="9:9">
      <c r="I845" s="39"/>
    </row>
    <row r="846" spans="9:9">
      <c r="I846" s="39"/>
    </row>
    <row r="847" spans="9:9">
      <c r="I847" s="39"/>
    </row>
    <row r="848" spans="9:9">
      <c r="I848" s="39"/>
    </row>
    <row r="849" spans="9:9">
      <c r="I849" s="39"/>
    </row>
    <row r="850" spans="9:9">
      <c r="I850" s="39"/>
    </row>
    <row r="851" spans="9:9">
      <c r="I851" s="39"/>
    </row>
    <row r="852" spans="9:9">
      <c r="I852" s="39"/>
    </row>
    <row r="853" spans="9:9">
      <c r="I853" s="39"/>
    </row>
    <row r="854" spans="9:9">
      <c r="I854" s="39"/>
    </row>
    <row r="855" spans="9:9">
      <c r="I855" s="39"/>
    </row>
    <row r="856" spans="9:9">
      <c r="I856" s="39"/>
    </row>
    <row r="857" spans="9:9">
      <c r="I857" s="39"/>
    </row>
    <row r="858" spans="9:9">
      <c r="I858" s="39"/>
    </row>
    <row r="859" spans="9:9">
      <c r="I859" s="39"/>
    </row>
    <row r="860" spans="9:9">
      <c r="I860" s="39"/>
    </row>
    <row r="861" spans="9:9">
      <c r="I861" s="39"/>
    </row>
    <row r="862" spans="9:9">
      <c r="I862" s="39"/>
    </row>
    <row r="863" spans="9:9">
      <c r="I863" s="39"/>
    </row>
    <row r="864" spans="9:9">
      <c r="I864" s="39"/>
    </row>
    <row r="865" spans="9:9">
      <c r="I865" s="39"/>
    </row>
    <row r="866" spans="9:9">
      <c r="I866" s="39"/>
    </row>
    <row r="867" spans="9:9">
      <c r="I867" s="39"/>
    </row>
    <row r="868" spans="9:9">
      <c r="I868" s="39"/>
    </row>
    <row r="869" spans="9:9">
      <c r="I869" s="39"/>
    </row>
    <row r="870" spans="9:9">
      <c r="I870" s="39"/>
    </row>
    <row r="871" spans="9:9">
      <c r="I871" s="39"/>
    </row>
    <row r="872" spans="9:9">
      <c r="I872" s="39"/>
    </row>
    <row r="873" spans="9:9">
      <c r="I873" s="39"/>
    </row>
    <row r="874" spans="9:9">
      <c r="I874" s="39"/>
    </row>
    <row r="875" spans="9:9">
      <c r="I875" s="39"/>
    </row>
    <row r="876" spans="9:9">
      <c r="I876" s="39"/>
    </row>
    <row r="877" spans="9:9">
      <c r="I877" s="39"/>
    </row>
    <row r="878" spans="9:9">
      <c r="I878" s="39"/>
    </row>
    <row r="879" spans="9:9">
      <c r="I879" s="39"/>
    </row>
    <row r="880" spans="9:9">
      <c r="I880" s="39"/>
    </row>
    <row r="881" spans="9:9">
      <c r="I881" s="39"/>
    </row>
    <row r="882" spans="9:9">
      <c r="I882" s="39"/>
    </row>
    <row r="883" spans="9:9">
      <c r="I883" s="39"/>
    </row>
    <row r="884" spans="9:9">
      <c r="I884" s="39"/>
    </row>
    <row r="885" spans="9:9">
      <c r="I885" s="39"/>
    </row>
    <row r="886" spans="9:9">
      <c r="I886" s="39"/>
    </row>
    <row r="887" spans="9:9">
      <c r="I887" s="39"/>
    </row>
    <row r="888" spans="9:9">
      <c r="I888" s="39"/>
    </row>
    <row r="889" spans="9:9">
      <c r="I889" s="39"/>
    </row>
    <row r="890" spans="9:9">
      <c r="I890" s="39"/>
    </row>
    <row r="891" spans="9:9">
      <c r="I891" s="39"/>
    </row>
    <row r="892" spans="9:9">
      <c r="I892" s="39"/>
    </row>
    <row r="893" spans="9:9">
      <c r="I893" s="39"/>
    </row>
    <row r="894" spans="9:9">
      <c r="I894" s="39"/>
    </row>
    <row r="895" spans="9:9">
      <c r="I895" s="39"/>
    </row>
    <row r="896" spans="9:9">
      <c r="I896" s="39"/>
    </row>
    <row r="897" spans="9:9">
      <c r="I897" s="39"/>
    </row>
    <row r="898" spans="9:9">
      <c r="I898" s="39"/>
    </row>
    <row r="899" spans="9:9">
      <c r="I899" s="39"/>
    </row>
    <row r="900" spans="9:9">
      <c r="I900" s="39"/>
    </row>
    <row r="901" spans="9:9">
      <c r="I901" s="39"/>
    </row>
    <row r="902" spans="9:9">
      <c r="I902" s="39"/>
    </row>
    <row r="903" spans="9:9">
      <c r="I903" s="39"/>
    </row>
    <row r="904" spans="9:9">
      <c r="I904" s="39"/>
    </row>
    <row r="905" spans="9:9">
      <c r="I905" s="39"/>
    </row>
    <row r="906" spans="9:9">
      <c r="I906" s="39"/>
    </row>
    <row r="907" spans="9:9">
      <c r="I907" s="39"/>
    </row>
    <row r="908" spans="9:9">
      <c r="I908" s="39"/>
    </row>
    <row r="909" spans="9:9">
      <c r="I909" s="39"/>
    </row>
    <row r="910" spans="9:9">
      <c r="I910" s="39"/>
    </row>
    <row r="911" spans="9:9">
      <c r="I911" s="39"/>
    </row>
    <row r="912" spans="9:9">
      <c r="I912" s="39"/>
    </row>
    <row r="913" spans="9:9">
      <c r="I913" s="39"/>
    </row>
    <row r="914" spans="9:9">
      <c r="I914" s="39"/>
    </row>
    <row r="915" spans="9:9">
      <c r="I915" s="39"/>
    </row>
    <row r="916" spans="9:9">
      <c r="I916" s="39"/>
    </row>
    <row r="917" spans="9:9">
      <c r="I917" s="39"/>
    </row>
    <row r="918" spans="9:9">
      <c r="I918" s="39"/>
    </row>
    <row r="919" spans="9:9">
      <c r="I919" s="39"/>
    </row>
    <row r="920" spans="9:9">
      <c r="I920" s="39"/>
    </row>
    <row r="921" spans="9:9">
      <c r="I921" s="39"/>
    </row>
    <row r="922" spans="9:9">
      <c r="I922" s="39"/>
    </row>
    <row r="923" spans="9:9">
      <c r="I923" s="39"/>
    </row>
    <row r="924" spans="9:9">
      <c r="I924" s="39"/>
    </row>
    <row r="925" spans="9:9">
      <c r="I925" s="39"/>
    </row>
    <row r="926" spans="9:9">
      <c r="I926" s="39"/>
    </row>
    <row r="927" spans="9:9">
      <c r="I927" s="39"/>
    </row>
    <row r="928" spans="9:9">
      <c r="I928" s="39"/>
    </row>
    <row r="929" spans="9:9">
      <c r="I929" s="39"/>
    </row>
    <row r="930" spans="9:9">
      <c r="I930" s="39"/>
    </row>
    <row r="931" spans="9:9">
      <c r="I931" s="39"/>
    </row>
    <row r="932" spans="9:9">
      <c r="I932" s="39"/>
    </row>
    <row r="933" spans="9:9">
      <c r="I933" s="39"/>
    </row>
    <row r="934" spans="9:9">
      <c r="I934" s="39"/>
    </row>
    <row r="935" spans="9:9">
      <c r="I935" s="39"/>
    </row>
    <row r="936" spans="9:9">
      <c r="I936" s="39"/>
    </row>
    <row r="937" spans="9:9">
      <c r="I937" s="39"/>
    </row>
    <row r="938" spans="9:9">
      <c r="I938" s="39"/>
    </row>
    <row r="939" spans="9:9">
      <c r="I939" s="39"/>
    </row>
    <row r="940" spans="9:9">
      <c r="I940" s="39"/>
    </row>
    <row r="941" spans="9:9">
      <c r="I941" s="39"/>
    </row>
    <row r="942" spans="9:9">
      <c r="I942" s="39"/>
    </row>
    <row r="943" spans="9:9">
      <c r="I943" s="39"/>
    </row>
    <row r="944" spans="9:9">
      <c r="I944" s="39"/>
    </row>
    <row r="945" spans="9:9">
      <c r="I945" s="39"/>
    </row>
    <row r="946" spans="9:9">
      <c r="I946" s="39"/>
    </row>
    <row r="947" spans="9:9">
      <c r="I947" s="39"/>
    </row>
    <row r="948" spans="9:9">
      <c r="I948" s="39"/>
    </row>
    <row r="949" spans="9:9">
      <c r="I949" s="39"/>
    </row>
    <row r="950" spans="9:9">
      <c r="I950" s="39"/>
    </row>
    <row r="951" spans="9:9">
      <c r="I951" s="39"/>
    </row>
    <row r="952" spans="9:9">
      <c r="I952" s="39"/>
    </row>
    <row r="953" spans="9:9">
      <c r="I953" s="39"/>
    </row>
    <row r="954" spans="9:9">
      <c r="I954" s="39"/>
    </row>
    <row r="955" spans="9:9">
      <c r="I955" s="39"/>
    </row>
    <row r="956" spans="9:9">
      <c r="I956" s="39"/>
    </row>
    <row r="957" spans="9:9">
      <c r="I957" s="39"/>
    </row>
    <row r="958" spans="9:9">
      <c r="I958" s="39"/>
    </row>
    <row r="959" spans="9:9">
      <c r="I959" s="39"/>
    </row>
    <row r="960" spans="9:9">
      <c r="I960" s="39"/>
    </row>
    <row r="961" spans="9:9">
      <c r="I961" s="39"/>
    </row>
    <row r="962" spans="9:9">
      <c r="I962" s="39"/>
    </row>
    <row r="963" spans="9:9">
      <c r="I963" s="39"/>
    </row>
    <row r="964" spans="9:9">
      <c r="I964" s="39"/>
    </row>
    <row r="965" spans="9:9">
      <c r="I965" s="39"/>
    </row>
    <row r="966" spans="9:9">
      <c r="I966" s="39"/>
    </row>
    <row r="967" spans="9:9">
      <c r="I967" s="39"/>
    </row>
    <row r="968" spans="9:9">
      <c r="I968" s="39"/>
    </row>
    <row r="969" spans="9:9">
      <c r="I969" s="39"/>
    </row>
    <row r="970" spans="9:9">
      <c r="I970" s="39"/>
    </row>
    <row r="971" spans="9:9">
      <c r="I971" s="39"/>
    </row>
    <row r="972" spans="9:9">
      <c r="I972" s="39"/>
    </row>
    <row r="973" spans="9:9">
      <c r="I973" s="39"/>
    </row>
    <row r="974" spans="9:9">
      <c r="I974" s="39"/>
    </row>
    <row r="975" spans="9:9">
      <c r="I975" s="39"/>
    </row>
    <row r="976" spans="9:9">
      <c r="I976" s="39"/>
    </row>
    <row r="977" spans="9:9">
      <c r="I977" s="39"/>
    </row>
    <row r="978" spans="9:9">
      <c r="I978" s="39"/>
    </row>
    <row r="979" spans="9:9">
      <c r="I979" s="39"/>
    </row>
    <row r="980" spans="9:9">
      <c r="I980" s="39"/>
    </row>
    <row r="981" spans="9:9">
      <c r="I981" s="39"/>
    </row>
    <row r="982" spans="9:9">
      <c r="I982" s="39"/>
    </row>
    <row r="983" spans="9:9">
      <c r="I983" s="39"/>
    </row>
    <row r="984" spans="9:9">
      <c r="I984" s="39"/>
    </row>
    <row r="985" spans="9:9">
      <c r="I985" s="39"/>
    </row>
    <row r="986" spans="9:9">
      <c r="I986" s="39"/>
    </row>
    <row r="987" spans="9:9">
      <c r="I987" s="39"/>
    </row>
    <row r="988" spans="9:9">
      <c r="I988" s="39"/>
    </row>
    <row r="989" spans="9:9">
      <c r="I989" s="39"/>
    </row>
    <row r="990" spans="9:9">
      <c r="I990" s="39"/>
    </row>
    <row r="991" spans="9:9">
      <c r="I991" s="39"/>
    </row>
    <row r="992" spans="9:9">
      <c r="I992" s="39"/>
    </row>
    <row r="993" spans="9:9">
      <c r="I993" s="39"/>
    </row>
    <row r="994" spans="9:9">
      <c r="I994" s="39"/>
    </row>
    <row r="995" spans="9:9">
      <c r="I995" s="39"/>
    </row>
    <row r="996" spans="9:9">
      <c r="I996" s="39"/>
    </row>
    <row r="997" spans="9:9">
      <c r="I997" s="39"/>
    </row>
    <row r="998" spans="9:9">
      <c r="I998" s="39"/>
    </row>
    <row r="999" spans="9:9">
      <c r="I999" s="39"/>
    </row>
    <row r="1000" spans="9:9">
      <c r="I1000" s="39"/>
    </row>
    <row r="1001" spans="9:9">
      <c r="I1001" s="39"/>
    </row>
    <row r="1002" spans="9:9">
      <c r="I1002" s="39"/>
    </row>
    <row r="1003" spans="9:9">
      <c r="I1003" s="39"/>
    </row>
    <row r="1004" spans="9:9">
      <c r="I1004" s="39"/>
    </row>
    <row r="1005" spans="9:9">
      <c r="I1005" s="39"/>
    </row>
    <row r="1006" spans="9:9">
      <c r="I1006" s="39"/>
    </row>
    <row r="1007" spans="9:9">
      <c r="I1007" s="39"/>
    </row>
    <row r="1008" spans="9:9">
      <c r="I1008" s="39"/>
    </row>
    <row r="1009" spans="9:9">
      <c r="I1009" s="39"/>
    </row>
    <row r="1010" spans="9:9">
      <c r="I1010" s="39"/>
    </row>
    <row r="1011" spans="9:9">
      <c r="I1011" s="39"/>
    </row>
    <row r="1012" spans="9:9">
      <c r="I1012" s="39"/>
    </row>
    <row r="1013" spans="9:9">
      <c r="I1013" s="39"/>
    </row>
    <row r="1014" spans="9:9">
      <c r="I1014" s="39"/>
    </row>
    <row r="1015" spans="9:9">
      <c r="I1015" s="39"/>
    </row>
    <row r="1016" spans="9:9">
      <c r="I1016" s="39"/>
    </row>
    <row r="1017" spans="9:9">
      <c r="I1017" s="39"/>
    </row>
    <row r="1018" spans="9:9">
      <c r="I1018" s="39"/>
    </row>
    <row r="1019" spans="9:9">
      <c r="I1019" s="39"/>
    </row>
    <row r="1020" spans="9:9">
      <c r="I1020" s="39"/>
    </row>
    <row r="1021" spans="9:9">
      <c r="I1021" s="39"/>
    </row>
    <row r="1022" spans="9:9">
      <c r="I1022" s="39"/>
    </row>
    <row r="1023" spans="9:9">
      <c r="I1023" s="39"/>
    </row>
    <row r="1024" spans="9:9">
      <c r="I1024" s="39"/>
    </row>
    <row r="1025" spans="9:9">
      <c r="I1025" s="39"/>
    </row>
    <row r="1026" spans="9:9">
      <c r="I1026" s="39"/>
    </row>
    <row r="1027" spans="9:9">
      <c r="I1027" s="39"/>
    </row>
    <row r="1028" spans="9:9">
      <c r="I1028" s="39"/>
    </row>
    <row r="1029" spans="9:9">
      <c r="I1029" s="39"/>
    </row>
    <row r="1030" spans="9:9">
      <c r="I1030" s="39"/>
    </row>
    <row r="1031" spans="9:9">
      <c r="I1031" s="39"/>
    </row>
    <row r="1032" spans="9:9">
      <c r="I1032" s="39"/>
    </row>
    <row r="1033" spans="9:9">
      <c r="I1033" s="39"/>
    </row>
    <row r="1034" spans="9:9">
      <c r="I1034" s="39"/>
    </row>
    <row r="1035" spans="9:9">
      <c r="I1035" s="39"/>
    </row>
    <row r="1036" spans="9:9">
      <c r="I1036" s="39"/>
    </row>
    <row r="1037" spans="9:9">
      <c r="I1037" s="39"/>
    </row>
    <row r="1038" spans="9:9">
      <c r="I1038" s="39"/>
    </row>
    <row r="1039" spans="9:9">
      <c r="I1039" s="39"/>
    </row>
    <row r="1040" spans="9:9">
      <c r="I1040" s="39"/>
    </row>
    <row r="1041" spans="9:9">
      <c r="I1041" s="39"/>
    </row>
    <row r="1042" spans="9:9">
      <c r="I1042" s="39"/>
    </row>
    <row r="1043" spans="9:9">
      <c r="I1043" s="39"/>
    </row>
    <row r="1044" spans="9:9">
      <c r="I1044" s="39"/>
    </row>
    <row r="1045" spans="9:9">
      <c r="I1045" s="39"/>
    </row>
    <row r="1046" spans="9:9">
      <c r="I1046" s="39"/>
    </row>
    <row r="1047" spans="9:9">
      <c r="I1047" s="39"/>
    </row>
    <row r="1048" spans="9:9">
      <c r="I1048" s="39"/>
    </row>
    <row r="1049" spans="9:9">
      <c r="I1049" s="39"/>
    </row>
    <row r="1050" spans="9:9">
      <c r="I1050" s="39"/>
    </row>
    <row r="1051" spans="9:9">
      <c r="I1051" s="39"/>
    </row>
    <row r="1052" spans="9:9">
      <c r="I1052" s="39"/>
    </row>
    <row r="1053" spans="9:9">
      <c r="I1053" s="39"/>
    </row>
    <row r="1054" spans="9:9">
      <c r="I1054" s="39"/>
    </row>
    <row r="1055" spans="9:9">
      <c r="I1055" s="39"/>
    </row>
    <row r="1056" spans="9:9">
      <c r="I1056" s="39"/>
    </row>
    <row r="1057" spans="9:9">
      <c r="I1057" s="39"/>
    </row>
    <row r="1058" spans="9:9">
      <c r="I1058" s="39"/>
    </row>
    <row r="1059" spans="9:9">
      <c r="I1059" s="39"/>
    </row>
    <row r="1060" spans="9:9">
      <c r="I1060" s="39"/>
    </row>
    <row r="1061" spans="9:9">
      <c r="I1061" s="39"/>
    </row>
    <row r="1062" spans="9:9">
      <c r="I1062" s="39"/>
    </row>
    <row r="1063" spans="9:9">
      <c r="I1063" s="39"/>
    </row>
    <row r="1064" spans="9:9">
      <c r="I1064" s="39"/>
    </row>
    <row r="1065" spans="9:9">
      <c r="I1065" s="39"/>
    </row>
    <row r="1066" spans="9:9">
      <c r="I1066" s="39"/>
    </row>
    <row r="1067" spans="9:9">
      <c r="I1067" s="39"/>
    </row>
    <row r="1068" spans="9:9">
      <c r="I1068" s="39"/>
    </row>
    <row r="1069" spans="9:9">
      <c r="I1069" s="39"/>
    </row>
    <row r="1070" spans="9:9">
      <c r="I1070" s="39"/>
    </row>
    <row r="1071" spans="9:9">
      <c r="I1071" s="39"/>
    </row>
    <row r="1072" spans="9:9">
      <c r="I1072" s="39"/>
    </row>
    <row r="1073" spans="9:9">
      <c r="I1073" s="39"/>
    </row>
    <row r="1074" spans="9:9">
      <c r="I1074" s="39"/>
    </row>
    <row r="1075" spans="9:9">
      <c r="I1075" s="39"/>
    </row>
    <row r="1076" spans="9:9">
      <c r="I1076" s="39"/>
    </row>
    <row r="1077" spans="9:9">
      <c r="I1077" s="39"/>
    </row>
    <row r="1078" spans="9:9">
      <c r="I1078" s="39"/>
    </row>
    <row r="1079" spans="9:9">
      <c r="I1079" s="39"/>
    </row>
    <row r="1080" spans="9:9">
      <c r="I1080" s="39"/>
    </row>
    <row r="1081" spans="9:9">
      <c r="I1081" s="39"/>
    </row>
    <row r="1082" spans="9:9">
      <c r="I1082" s="39"/>
    </row>
    <row r="1083" spans="9:9">
      <c r="I1083" s="39"/>
    </row>
    <row r="1084" spans="9:9">
      <c r="I1084" s="39"/>
    </row>
    <row r="1085" spans="9:9">
      <c r="I1085" s="39"/>
    </row>
    <row r="1086" spans="9:9">
      <c r="I1086" s="39"/>
    </row>
    <row r="1087" spans="9:9">
      <c r="I1087" s="39"/>
    </row>
    <row r="1088" spans="9:9">
      <c r="I1088" s="39"/>
    </row>
    <row r="1089" spans="9:9">
      <c r="I1089" s="39"/>
    </row>
    <row r="1090" spans="9:9">
      <c r="I1090" s="39"/>
    </row>
    <row r="1091" spans="9:9">
      <c r="I1091" s="39"/>
    </row>
    <row r="1092" spans="9:9">
      <c r="I1092" s="39"/>
    </row>
    <row r="1093" spans="9:9">
      <c r="I1093" s="39"/>
    </row>
    <row r="1094" spans="9:9">
      <c r="I1094" s="39"/>
    </row>
    <row r="1095" spans="9:9">
      <c r="I1095" s="39"/>
    </row>
    <row r="1096" spans="9:9">
      <c r="I1096" s="39"/>
    </row>
    <row r="1097" spans="9:9">
      <c r="I1097" s="39"/>
    </row>
    <row r="1098" spans="9:9">
      <c r="I1098" s="39"/>
    </row>
    <row r="1099" spans="9:9">
      <c r="I1099" s="39"/>
    </row>
    <row r="1100" spans="9:9">
      <c r="I1100" s="39"/>
    </row>
    <row r="1101" spans="9:9">
      <c r="I1101" s="39"/>
    </row>
    <row r="1102" spans="9:9">
      <c r="I1102" s="39"/>
    </row>
    <row r="1103" spans="9:9">
      <c r="I1103" s="39"/>
    </row>
    <row r="1104" spans="9:9">
      <c r="I1104" s="39"/>
    </row>
    <row r="1105" spans="9:9">
      <c r="I1105" s="39"/>
    </row>
    <row r="1106" spans="9:9">
      <c r="I1106" s="39"/>
    </row>
    <row r="1107" spans="9:9">
      <c r="I1107" s="39"/>
    </row>
    <row r="1108" spans="9:9">
      <c r="I1108" s="39"/>
    </row>
    <row r="1109" spans="9:9">
      <c r="I1109" s="39"/>
    </row>
    <row r="1110" spans="9:9">
      <c r="I1110" s="39"/>
    </row>
    <row r="1111" spans="9:9">
      <c r="I1111" s="39"/>
    </row>
    <row r="1112" spans="9:9">
      <c r="I1112" s="39"/>
    </row>
    <row r="1113" spans="9:9">
      <c r="I1113" s="39"/>
    </row>
    <row r="1114" spans="9:9">
      <c r="I1114" s="39"/>
    </row>
    <row r="1115" spans="9:9">
      <c r="I1115" s="39"/>
    </row>
    <row r="1116" spans="9:9">
      <c r="I1116" s="39"/>
    </row>
    <row r="1117" spans="9:9">
      <c r="I1117" s="39"/>
    </row>
    <row r="1118" spans="9:9">
      <c r="I1118" s="39"/>
    </row>
    <row r="1119" spans="9:9">
      <c r="I1119" s="39"/>
    </row>
    <row r="1120" spans="9:9">
      <c r="I1120" s="39"/>
    </row>
    <row r="1121" spans="9:9">
      <c r="I1121" s="39"/>
    </row>
    <row r="1122" spans="9:9">
      <c r="I1122" s="39"/>
    </row>
    <row r="1123" spans="9:9">
      <c r="I1123" s="39"/>
    </row>
    <row r="1124" spans="9:9">
      <c r="I1124" s="39"/>
    </row>
    <row r="1125" spans="9:9">
      <c r="I1125" s="39"/>
    </row>
    <row r="1126" spans="9:9">
      <c r="I1126" s="39"/>
    </row>
    <row r="1127" spans="9:9">
      <c r="I1127" s="39"/>
    </row>
    <row r="1128" spans="9:9">
      <c r="I1128" s="39"/>
    </row>
    <row r="1129" spans="9:9">
      <c r="I1129" s="39"/>
    </row>
    <row r="1130" spans="9:9">
      <c r="I1130" s="39"/>
    </row>
    <row r="1131" spans="9:9">
      <c r="I1131" s="39"/>
    </row>
    <row r="1132" spans="9:9">
      <c r="I1132" s="39"/>
    </row>
    <row r="1133" spans="9:9">
      <c r="I1133" s="39"/>
    </row>
    <row r="1134" spans="9:9">
      <c r="I1134" s="39"/>
    </row>
    <row r="1135" spans="9:9">
      <c r="I1135" s="39"/>
    </row>
    <row r="1136" spans="9:9">
      <c r="I1136" s="39"/>
    </row>
    <row r="1137" spans="9:9">
      <c r="I1137" s="39"/>
    </row>
    <row r="1138" spans="9:9">
      <c r="I1138" s="39"/>
    </row>
    <row r="1139" spans="9:9">
      <c r="I1139" s="39"/>
    </row>
    <row r="1140" spans="9:9">
      <c r="I1140" s="39"/>
    </row>
    <row r="1141" spans="9:9">
      <c r="I1141" s="39"/>
    </row>
    <row r="1142" spans="9:9">
      <c r="I1142" s="39"/>
    </row>
    <row r="1143" spans="9:9">
      <c r="I1143" s="39"/>
    </row>
    <row r="1144" spans="9:9">
      <c r="I1144" s="39"/>
    </row>
    <row r="1145" spans="9:9">
      <c r="I1145" s="39"/>
    </row>
    <row r="1146" spans="9:9">
      <c r="I1146" s="39"/>
    </row>
    <row r="1147" spans="9:9">
      <c r="I1147" s="39"/>
    </row>
    <row r="1148" spans="9:9">
      <c r="I1148" s="39"/>
    </row>
    <row r="1149" spans="9:9">
      <c r="I1149" s="39"/>
    </row>
    <row r="1150" spans="9:9">
      <c r="I1150" s="39"/>
    </row>
    <row r="1151" spans="9:9">
      <c r="I1151" s="39"/>
    </row>
    <row r="1152" spans="9:9">
      <c r="I1152" s="39"/>
    </row>
    <row r="1153" spans="9:9">
      <c r="I1153" s="39"/>
    </row>
    <row r="1154" spans="9:9">
      <c r="I1154" s="39"/>
    </row>
    <row r="1155" spans="9:9">
      <c r="I1155" s="39"/>
    </row>
    <row r="1156" spans="9:9">
      <c r="I1156" s="39"/>
    </row>
    <row r="1157" spans="9:9">
      <c r="I1157" s="39"/>
    </row>
    <row r="1158" spans="9:9">
      <c r="I1158" s="39"/>
    </row>
    <row r="1159" spans="9:9">
      <c r="I1159" s="39"/>
    </row>
    <row r="1160" spans="9:9">
      <c r="I1160" s="39"/>
    </row>
    <row r="1161" spans="9:9">
      <c r="I1161" s="39"/>
    </row>
    <row r="1162" spans="9:9">
      <c r="I1162" s="39"/>
    </row>
    <row r="1163" spans="9:9">
      <c r="I1163" s="39"/>
    </row>
    <row r="1164" spans="9:9">
      <c r="I1164" s="39"/>
    </row>
    <row r="1165" spans="9:9">
      <c r="I1165" s="39"/>
    </row>
    <row r="1166" spans="9:9">
      <c r="I1166" s="39"/>
    </row>
    <row r="1167" spans="9:9">
      <c r="I1167" s="39"/>
    </row>
    <row r="1168" spans="9:9">
      <c r="I1168" s="39"/>
    </row>
    <row r="1169" spans="9:9">
      <c r="I1169" s="39"/>
    </row>
    <row r="1170" spans="9:9">
      <c r="I1170" s="39"/>
    </row>
    <row r="1171" spans="9:9">
      <c r="I1171" s="39"/>
    </row>
    <row r="1172" spans="9:9">
      <c r="I1172" s="39"/>
    </row>
    <row r="1173" spans="9:9">
      <c r="I1173" s="39"/>
    </row>
    <row r="1174" spans="9:9">
      <c r="I1174" s="39"/>
    </row>
    <row r="1175" spans="9:9">
      <c r="I1175" s="39"/>
    </row>
    <row r="1176" spans="9:9">
      <c r="I1176" s="39"/>
    </row>
    <row r="1177" spans="9:9">
      <c r="I1177" s="39"/>
    </row>
    <row r="1178" spans="9:9">
      <c r="I1178" s="39"/>
    </row>
    <row r="1179" spans="9:9">
      <c r="I1179" s="39"/>
    </row>
    <row r="1180" spans="9:9">
      <c r="I1180" s="39"/>
    </row>
    <row r="1181" spans="9:9">
      <c r="I1181" s="39"/>
    </row>
    <row r="1182" spans="9:9">
      <c r="I1182" s="39"/>
    </row>
    <row r="1183" spans="9:9">
      <c r="I1183" s="39"/>
    </row>
    <row r="1184" spans="9:9">
      <c r="I1184" s="39"/>
    </row>
    <row r="1185" spans="9:9">
      <c r="I1185" s="39"/>
    </row>
    <row r="1186" spans="9:9">
      <c r="I1186" s="39"/>
    </row>
    <row r="1187" spans="9:9">
      <c r="I1187" s="39"/>
    </row>
    <row r="1188" spans="9:9">
      <c r="I1188" s="39"/>
    </row>
    <row r="1189" spans="9:9">
      <c r="I1189" s="39"/>
    </row>
    <row r="1190" spans="9:9">
      <c r="I1190" s="39"/>
    </row>
    <row r="1191" spans="9:9">
      <c r="I1191" s="39"/>
    </row>
    <row r="1192" spans="9:9">
      <c r="I1192" s="39"/>
    </row>
    <row r="1193" spans="9:9">
      <c r="I1193" s="39"/>
    </row>
    <row r="1194" spans="9:9">
      <c r="I1194" s="39"/>
    </row>
    <row r="1195" spans="9:9">
      <c r="I1195" s="39"/>
    </row>
    <row r="1196" spans="9:9">
      <c r="I1196" s="39"/>
    </row>
    <row r="1197" spans="9:9">
      <c r="I1197" s="39"/>
    </row>
    <row r="1198" spans="9:9">
      <c r="I1198" s="39"/>
    </row>
    <row r="1199" spans="9:9">
      <c r="I1199" s="39"/>
    </row>
    <row r="1200" spans="9:9">
      <c r="I1200" s="39"/>
    </row>
    <row r="1201" spans="9:9">
      <c r="I1201" s="39"/>
    </row>
    <row r="1202" spans="9:9">
      <c r="I1202" s="39"/>
    </row>
    <row r="1203" spans="9:9">
      <c r="I1203" s="39"/>
    </row>
    <row r="1204" spans="9:9">
      <c r="I1204" s="39"/>
    </row>
    <row r="1205" spans="9:9">
      <c r="I1205" s="39"/>
    </row>
    <row r="1206" spans="9:9">
      <c r="I1206" s="39"/>
    </row>
    <row r="1207" spans="9:9">
      <c r="I1207" s="39"/>
    </row>
    <row r="1208" spans="9:9">
      <c r="I1208" s="39"/>
    </row>
    <row r="1209" spans="9:9">
      <c r="I1209" s="39"/>
    </row>
    <row r="1210" spans="9:9">
      <c r="I1210" s="39"/>
    </row>
    <row r="1211" spans="9:9">
      <c r="I1211" s="39"/>
    </row>
    <row r="1212" spans="9:9">
      <c r="I1212" s="39"/>
    </row>
    <row r="1213" spans="9:9">
      <c r="I1213" s="39"/>
    </row>
    <row r="1214" spans="9:9">
      <c r="I1214" s="39"/>
    </row>
    <row r="1215" spans="9:9">
      <c r="I1215" s="39"/>
    </row>
    <row r="1216" spans="9:9">
      <c r="I1216" s="39"/>
    </row>
    <row r="1217" spans="9:9">
      <c r="I1217" s="39"/>
    </row>
    <row r="1218" spans="9:9">
      <c r="I1218" s="39"/>
    </row>
    <row r="1219" spans="9:9">
      <c r="I1219" s="39"/>
    </row>
    <row r="1220" spans="9:9">
      <c r="I1220" s="39"/>
    </row>
    <row r="1221" spans="9:9">
      <c r="I1221" s="39"/>
    </row>
    <row r="1222" spans="9:9">
      <c r="I1222" s="39"/>
    </row>
    <row r="1223" spans="9:9">
      <c r="I1223" s="39"/>
    </row>
    <row r="1224" spans="9:9">
      <c r="I1224" s="39"/>
    </row>
    <row r="1225" spans="9:9">
      <c r="I1225" s="39"/>
    </row>
    <row r="1226" spans="9:9">
      <c r="I1226" s="39"/>
    </row>
    <row r="1227" spans="9:9">
      <c r="I1227" s="39"/>
    </row>
    <row r="1228" spans="9:9">
      <c r="I1228" s="39"/>
    </row>
    <row r="1229" spans="9:9">
      <c r="I1229" s="39"/>
    </row>
    <row r="1230" spans="9:9">
      <c r="I1230" s="39"/>
    </row>
    <row r="1231" spans="9:9">
      <c r="I1231" s="39"/>
    </row>
    <row r="1232" spans="9:9">
      <c r="I1232" s="39"/>
    </row>
    <row r="1233" spans="9:9">
      <c r="I1233" s="39"/>
    </row>
    <row r="1234" spans="9:9">
      <c r="I1234" s="39"/>
    </row>
    <row r="1235" spans="9:9">
      <c r="I1235" s="39"/>
    </row>
    <row r="1236" spans="9:9">
      <c r="I1236" s="39"/>
    </row>
    <row r="1237" spans="9:9">
      <c r="I1237" s="39"/>
    </row>
    <row r="1238" spans="9:9">
      <c r="I1238" s="39"/>
    </row>
    <row r="1239" spans="9:9">
      <c r="I1239" s="39"/>
    </row>
    <row r="1240" spans="9:9">
      <c r="I1240" s="39"/>
    </row>
    <row r="1241" spans="9:9">
      <c r="I1241" s="39"/>
    </row>
    <row r="1242" spans="9:9">
      <c r="I1242" s="39"/>
    </row>
    <row r="1243" spans="9:9">
      <c r="I1243" s="39"/>
    </row>
    <row r="1244" spans="9:9">
      <c r="I1244" s="39"/>
    </row>
    <row r="1245" spans="9:9">
      <c r="I1245" s="39"/>
    </row>
    <row r="1246" spans="9:9">
      <c r="I1246" s="39"/>
    </row>
    <row r="1247" spans="9:9">
      <c r="I1247" s="39"/>
    </row>
    <row r="1248" spans="9:9">
      <c r="I1248" s="39"/>
    </row>
    <row r="1249" spans="9:9">
      <c r="I1249" s="39"/>
    </row>
    <row r="1250" spans="9:9">
      <c r="I1250" s="39"/>
    </row>
    <row r="1251" spans="9:9">
      <c r="I1251" s="39"/>
    </row>
    <row r="1252" spans="9:9">
      <c r="I1252" s="39"/>
    </row>
    <row r="1253" spans="9:9">
      <c r="I1253" s="39"/>
    </row>
    <row r="1254" spans="9:9">
      <c r="I1254" s="39"/>
    </row>
    <row r="1255" spans="9:9">
      <c r="I1255" s="39"/>
    </row>
    <row r="1256" spans="9:9">
      <c r="I1256" s="39"/>
    </row>
    <row r="1257" spans="9:9">
      <c r="I1257" s="39"/>
    </row>
    <row r="1258" spans="9:9">
      <c r="I1258" s="39"/>
    </row>
    <row r="1259" spans="9:9">
      <c r="I1259" s="39"/>
    </row>
    <row r="1260" spans="9:9">
      <c r="I1260" s="39"/>
    </row>
    <row r="1261" spans="9:9">
      <c r="I1261" s="39"/>
    </row>
    <row r="1262" spans="9:9">
      <c r="I1262" s="39"/>
    </row>
    <row r="1263" spans="9:9">
      <c r="I1263" s="39"/>
    </row>
    <row r="1264" spans="9:9">
      <c r="I1264" s="39"/>
    </row>
    <row r="1265" spans="9:9">
      <c r="I1265" s="39"/>
    </row>
    <row r="1266" spans="9:9">
      <c r="I1266" s="39"/>
    </row>
    <row r="1267" spans="9:9">
      <c r="I1267" s="39"/>
    </row>
    <row r="1268" spans="9:9">
      <c r="I1268" s="39"/>
    </row>
    <row r="1269" spans="9:9">
      <c r="I1269" s="39"/>
    </row>
    <row r="1270" spans="9:9">
      <c r="I1270" s="39"/>
    </row>
    <row r="1271" spans="9:9">
      <c r="I1271" s="39"/>
    </row>
    <row r="1272" spans="9:9">
      <c r="I1272" s="39"/>
    </row>
    <row r="1273" spans="9:9">
      <c r="I1273" s="39"/>
    </row>
    <row r="1274" spans="9:9">
      <c r="I1274" s="39"/>
    </row>
    <row r="1275" spans="9:9">
      <c r="I1275" s="39"/>
    </row>
    <row r="1276" spans="9:9">
      <c r="I1276" s="39"/>
    </row>
    <row r="1277" spans="9:9">
      <c r="I1277" s="39"/>
    </row>
    <row r="1278" spans="9:9">
      <c r="I1278" s="39"/>
    </row>
    <row r="1279" spans="9:9">
      <c r="I1279" s="39"/>
    </row>
    <row r="1280" spans="9:9">
      <c r="I1280" s="39"/>
    </row>
    <row r="1281" spans="9:9">
      <c r="I1281" s="39"/>
    </row>
    <row r="1282" spans="9:9">
      <c r="I1282" s="39"/>
    </row>
    <row r="1283" spans="9:9">
      <c r="I1283" s="39"/>
    </row>
    <row r="1284" spans="9:9">
      <c r="I1284" s="39"/>
    </row>
    <row r="1285" spans="9:9">
      <c r="I1285" s="39"/>
    </row>
    <row r="1286" spans="9:9">
      <c r="I1286" s="39"/>
    </row>
    <row r="1287" spans="9:9">
      <c r="I1287" s="39"/>
    </row>
    <row r="1288" spans="9:9">
      <c r="I1288" s="39"/>
    </row>
    <row r="1289" spans="9:9">
      <c r="I1289" s="39"/>
    </row>
    <row r="1290" spans="9:9">
      <c r="I1290" s="39"/>
    </row>
    <row r="1291" spans="9:9">
      <c r="I1291" s="39"/>
    </row>
    <row r="1292" spans="9:9">
      <c r="I1292" s="39"/>
    </row>
    <row r="1293" spans="9:9">
      <c r="I1293" s="39"/>
    </row>
    <row r="1294" spans="9:9">
      <c r="I1294" s="39"/>
    </row>
    <row r="1295" spans="9:9">
      <c r="I1295" s="39"/>
    </row>
    <row r="1296" spans="9:9">
      <c r="I1296" s="39"/>
    </row>
    <row r="1297" spans="9:9">
      <c r="I1297" s="39"/>
    </row>
    <row r="1298" spans="9:9">
      <c r="I1298" s="39"/>
    </row>
    <row r="1299" spans="9:9">
      <c r="I1299" s="39"/>
    </row>
    <row r="1300" spans="9:9">
      <c r="I1300" s="39"/>
    </row>
    <row r="1301" spans="9:9">
      <c r="I1301" s="39"/>
    </row>
    <row r="1302" spans="9:9">
      <c r="I1302" s="39"/>
    </row>
    <row r="1303" spans="9:9">
      <c r="I1303" s="39"/>
    </row>
    <row r="1304" spans="9:9">
      <c r="I1304" s="39"/>
    </row>
    <row r="1305" spans="9:9">
      <c r="I1305" s="39"/>
    </row>
    <row r="1306" spans="9:9">
      <c r="I1306" s="39"/>
    </row>
    <row r="1307" spans="9:9">
      <c r="I1307" s="39"/>
    </row>
    <row r="1308" spans="9:9">
      <c r="I1308" s="39"/>
    </row>
    <row r="1309" spans="9:9">
      <c r="I1309" s="39"/>
    </row>
    <row r="1310" spans="9:9">
      <c r="I1310" s="39"/>
    </row>
    <row r="1311" spans="9:9">
      <c r="I1311" s="39"/>
    </row>
    <row r="1312" spans="9:9">
      <c r="I1312" s="39"/>
    </row>
    <row r="1313" spans="9:9">
      <c r="I1313" s="39"/>
    </row>
    <row r="1314" spans="9:9">
      <c r="I1314" s="39"/>
    </row>
    <row r="1315" spans="9:9">
      <c r="I1315" s="39"/>
    </row>
    <row r="1316" spans="9:9">
      <c r="I1316" s="39"/>
    </row>
    <row r="1317" spans="9:9">
      <c r="I1317" s="39"/>
    </row>
    <row r="1318" spans="9:9">
      <c r="I1318" s="39"/>
    </row>
    <row r="1319" spans="9:9">
      <c r="I1319" s="39"/>
    </row>
    <row r="1320" spans="9:9">
      <c r="I1320" s="39"/>
    </row>
    <row r="1321" spans="9:9">
      <c r="I1321" s="39"/>
    </row>
    <row r="1322" spans="9:9">
      <c r="I1322" s="39"/>
    </row>
    <row r="1323" spans="9:9">
      <c r="I1323" s="39"/>
    </row>
    <row r="1324" spans="9:9">
      <c r="I1324" s="39"/>
    </row>
    <row r="1325" spans="9:9">
      <c r="I1325" s="39"/>
    </row>
    <row r="1326" spans="9:9">
      <c r="I1326" s="39"/>
    </row>
    <row r="1327" spans="9:9">
      <c r="I1327" s="39"/>
    </row>
    <row r="1328" spans="9:9">
      <c r="I1328" s="39"/>
    </row>
    <row r="1329" spans="9:9">
      <c r="I1329" s="39"/>
    </row>
    <row r="1330" spans="9:9">
      <c r="I1330" s="39"/>
    </row>
    <row r="1331" spans="9:9">
      <c r="I1331" s="39"/>
    </row>
    <row r="1332" spans="9:9">
      <c r="I1332" s="39"/>
    </row>
    <row r="1333" spans="9:9">
      <c r="I1333" s="39"/>
    </row>
    <row r="1334" spans="9:9">
      <c r="I1334" s="39"/>
    </row>
    <row r="1335" spans="9:9">
      <c r="I1335" s="39"/>
    </row>
    <row r="1336" spans="9:9">
      <c r="I1336" s="39"/>
    </row>
    <row r="1337" spans="9:9">
      <c r="I1337" s="39"/>
    </row>
    <row r="1338" spans="9:9">
      <c r="I1338" s="39"/>
    </row>
    <row r="1339" spans="9:9">
      <c r="I1339" s="39"/>
    </row>
    <row r="1340" spans="9:9">
      <c r="I1340" s="39"/>
    </row>
    <row r="1341" spans="9:9">
      <c r="I1341" s="39"/>
    </row>
    <row r="1342" spans="9:9">
      <c r="I1342" s="39"/>
    </row>
    <row r="1343" spans="9:9">
      <c r="I1343" s="39"/>
    </row>
    <row r="1344" spans="9:9">
      <c r="I1344" s="39"/>
    </row>
    <row r="1345" spans="9:9">
      <c r="I1345" s="39"/>
    </row>
    <row r="1346" spans="9:9">
      <c r="I1346" s="39"/>
    </row>
    <row r="1347" spans="9:9">
      <c r="I1347" s="39"/>
    </row>
    <row r="1348" spans="9:9">
      <c r="I1348" s="39"/>
    </row>
    <row r="1349" spans="9:9">
      <c r="I1349" s="39"/>
    </row>
    <row r="1350" spans="9:9">
      <c r="I1350" s="39"/>
    </row>
    <row r="1351" spans="9:9">
      <c r="I1351" s="39"/>
    </row>
    <row r="1352" spans="9:9">
      <c r="I1352" s="39"/>
    </row>
    <row r="1353" spans="9:9">
      <c r="I1353" s="39"/>
    </row>
    <row r="1354" spans="9:9">
      <c r="I1354" s="39"/>
    </row>
    <row r="1355" spans="9:9">
      <c r="I1355" s="39"/>
    </row>
    <row r="1356" spans="9:9">
      <c r="I1356" s="39"/>
    </row>
    <row r="1357" spans="9:9">
      <c r="I1357" s="39"/>
    </row>
    <row r="1358" spans="9:9">
      <c r="I1358" s="39"/>
    </row>
    <row r="1359" spans="9:9">
      <c r="I1359" s="39"/>
    </row>
    <row r="1360" spans="9:9">
      <c r="I1360" s="39"/>
    </row>
    <row r="1361" spans="9:9">
      <c r="I1361" s="39"/>
    </row>
    <row r="1362" spans="9:9">
      <c r="I1362" s="39"/>
    </row>
    <row r="1363" spans="9:9">
      <c r="I1363" s="39"/>
    </row>
    <row r="1364" spans="9:9">
      <c r="I1364" s="39"/>
    </row>
    <row r="1365" spans="9:9">
      <c r="I1365" s="39"/>
    </row>
    <row r="1366" spans="9:9">
      <c r="I1366" s="39"/>
    </row>
    <row r="1367" spans="9:9">
      <c r="I1367" s="39"/>
    </row>
    <row r="1368" spans="9:9">
      <c r="I1368" s="39"/>
    </row>
    <row r="1369" spans="9:9">
      <c r="I1369" s="39"/>
    </row>
    <row r="1370" spans="9:9">
      <c r="I1370" s="39"/>
    </row>
    <row r="1371" spans="9:9">
      <c r="I1371" s="39"/>
    </row>
    <row r="1372" spans="9:9">
      <c r="I1372" s="39"/>
    </row>
    <row r="1373" spans="9:9">
      <c r="I1373" s="39"/>
    </row>
    <row r="1374" spans="9:9">
      <c r="I1374" s="39"/>
    </row>
    <row r="1375" spans="9:9">
      <c r="I1375" s="39"/>
    </row>
    <row r="1376" spans="9:9">
      <c r="I1376" s="39"/>
    </row>
    <row r="1377" spans="9:9">
      <c r="I1377" s="39"/>
    </row>
    <row r="1378" spans="9:9">
      <c r="I1378" s="39"/>
    </row>
    <row r="1379" spans="9:9">
      <c r="I1379" s="39"/>
    </row>
    <row r="1380" spans="9:9">
      <c r="I1380" s="39"/>
    </row>
    <row r="1381" spans="9:9">
      <c r="I1381" s="39"/>
    </row>
    <row r="1382" spans="9:9">
      <c r="I1382" s="39"/>
    </row>
    <row r="1383" spans="9:9">
      <c r="I1383" s="39"/>
    </row>
    <row r="1384" spans="9:9">
      <c r="I1384" s="39"/>
    </row>
    <row r="1385" spans="9:9">
      <c r="I1385" s="39"/>
    </row>
    <row r="1386" spans="9:9">
      <c r="I1386" s="39"/>
    </row>
    <row r="1387" spans="9:9">
      <c r="I1387" s="39"/>
    </row>
    <row r="1388" spans="9:9">
      <c r="I1388" s="39"/>
    </row>
    <row r="1389" spans="9:9">
      <c r="I1389" s="39"/>
    </row>
    <row r="1390" spans="9:9">
      <c r="I1390" s="39"/>
    </row>
    <row r="1391" spans="9:9">
      <c r="I1391" s="39"/>
    </row>
    <row r="1392" spans="9:9">
      <c r="I1392" s="39"/>
    </row>
    <row r="1393" spans="9:9">
      <c r="I1393" s="39"/>
    </row>
    <row r="1394" spans="9:9">
      <c r="I1394" s="39"/>
    </row>
    <row r="1395" spans="9:9">
      <c r="I1395" s="39"/>
    </row>
    <row r="1396" spans="9:9">
      <c r="I1396" s="39"/>
    </row>
    <row r="1397" spans="9:9">
      <c r="I1397" s="39"/>
    </row>
    <row r="1398" spans="9:9">
      <c r="I1398" s="39"/>
    </row>
    <row r="1399" spans="9:9">
      <c r="I1399" s="39"/>
    </row>
    <row r="1400" spans="9:9">
      <c r="I1400" s="39"/>
    </row>
    <row r="1401" spans="9:9">
      <c r="I1401" s="39"/>
    </row>
    <row r="1402" spans="9:9">
      <c r="I1402" s="39"/>
    </row>
    <row r="1403" spans="9:9">
      <c r="I1403" s="39"/>
    </row>
    <row r="1404" spans="9:9">
      <c r="I1404" s="39"/>
    </row>
    <row r="1405" spans="9:9">
      <c r="I1405" s="39"/>
    </row>
    <row r="1406" spans="9:9">
      <c r="I1406" s="39"/>
    </row>
    <row r="1407" spans="9:9">
      <c r="I1407" s="39"/>
    </row>
    <row r="1408" spans="9:9">
      <c r="I1408" s="39"/>
    </row>
    <row r="1409" spans="9:9">
      <c r="I1409" s="39"/>
    </row>
    <row r="1410" spans="9:9">
      <c r="I1410" s="39"/>
    </row>
    <row r="1411" spans="9:9">
      <c r="I1411" s="39"/>
    </row>
    <row r="1412" spans="9:9">
      <c r="I1412" s="39"/>
    </row>
    <row r="1413" spans="9:9">
      <c r="I1413" s="39"/>
    </row>
    <row r="1414" spans="9:9">
      <c r="I1414" s="39"/>
    </row>
    <row r="1415" spans="9:9">
      <c r="I1415" s="39"/>
    </row>
    <row r="1416" spans="9:9">
      <c r="I1416" s="39"/>
    </row>
    <row r="1417" spans="9:9">
      <c r="I1417" s="39"/>
    </row>
    <row r="1418" spans="9:9">
      <c r="I1418" s="39"/>
    </row>
  </sheetData>
  <mergeCells count="22">
    <mergeCell ref="A2:I2"/>
    <mergeCell ref="A11:I11"/>
    <mergeCell ref="B3:B4"/>
    <mergeCell ref="D3:D4"/>
    <mergeCell ref="F3:F4"/>
    <mergeCell ref="G3:G4"/>
    <mergeCell ref="I3:I4"/>
    <mergeCell ref="A7:I7"/>
    <mergeCell ref="B8:B9"/>
    <mergeCell ref="D8:D9"/>
    <mergeCell ref="F8:F9"/>
    <mergeCell ref="G8:G9"/>
    <mergeCell ref="H3:H4"/>
    <mergeCell ref="C3:C4"/>
    <mergeCell ref="E3:E4"/>
    <mergeCell ref="I8:I9"/>
    <mergeCell ref="C8:C9"/>
    <mergeCell ref="E8:E9"/>
    <mergeCell ref="H8:H9"/>
    <mergeCell ref="A3:A4"/>
    <mergeCell ref="A8:A9"/>
    <mergeCell ref="A5:I5"/>
  </mergeCells>
  <phoneticPr fontId="9" type="noConversion"/>
  <pageMargins left="0.25" right="0.25" top="1.2152777777777777" bottom="0.75" header="0.3" footer="0.3"/>
  <pageSetup paperSize="5" orientation="landscape" horizontalDpi="4294967292" verticalDpi="4294967292" r:id="rId1"/>
  <headerFooter>
    <oddHeader>&amp;CDRAFT REVISED METRICS FOR APM FRAMEWORK
3.9.16</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FA29B-66ED-41BF-A936-C629EADA7F6A}">
  <dimension ref="A1:C13"/>
  <sheetViews>
    <sheetView tabSelected="1" zoomScale="97" zoomScaleNormal="90" workbookViewId="0">
      <selection activeCell="C9" sqref="C9"/>
    </sheetView>
  </sheetViews>
  <sheetFormatPr defaultRowHeight="14.45"/>
  <cols>
    <col min="1" max="3" width="32.85546875" customWidth="1"/>
  </cols>
  <sheetData>
    <row r="1" spans="1:3" ht="15.6">
      <c r="A1" s="88"/>
      <c r="B1" s="88"/>
      <c r="C1" s="88"/>
    </row>
    <row r="2" spans="1:3" ht="28.5">
      <c r="A2" s="200" t="s">
        <v>72</v>
      </c>
      <c r="B2" s="200"/>
      <c r="C2" s="200"/>
    </row>
    <row r="3" spans="1:3" ht="15.6">
      <c r="A3" s="88"/>
      <c r="B3" s="88"/>
      <c r="C3" s="88"/>
    </row>
    <row r="4" spans="1:3" ht="15.6">
      <c r="A4" s="96" t="s">
        <v>73</v>
      </c>
      <c r="B4" s="201" t="s">
        <v>74</v>
      </c>
      <c r="C4" s="201"/>
    </row>
    <row r="5" spans="1:3" ht="15.6">
      <c r="A5" s="202" t="s">
        <v>75</v>
      </c>
      <c r="B5" s="41" t="s">
        <v>76</v>
      </c>
      <c r="C5" s="160"/>
    </row>
    <row r="6" spans="1:3" ht="15.6">
      <c r="A6" s="202"/>
      <c r="B6" s="41" t="s">
        <v>77</v>
      </c>
      <c r="C6" s="161"/>
    </row>
    <row r="7" spans="1:3" ht="15.6">
      <c r="A7" s="202"/>
      <c r="B7" s="41" t="s">
        <v>78</v>
      </c>
      <c r="C7" s="161"/>
    </row>
    <row r="8" spans="1:3" ht="32.25" customHeight="1">
      <c r="A8" s="203" t="s">
        <v>79</v>
      </c>
      <c r="B8" s="97" t="s">
        <v>80</v>
      </c>
      <c r="C8" s="162"/>
    </row>
    <row r="9" spans="1:3" ht="32.25" customHeight="1">
      <c r="A9" s="204"/>
      <c r="B9" s="97" t="s">
        <v>81</v>
      </c>
      <c r="C9" s="162"/>
    </row>
    <row r="10" spans="1:3" ht="32.25" customHeight="1">
      <c r="A10" s="89"/>
      <c r="B10" s="90"/>
      <c r="C10" s="91"/>
    </row>
    <row r="11" spans="1:3" ht="32.25" customHeight="1">
      <c r="A11" s="205" t="s">
        <v>82</v>
      </c>
      <c r="B11" s="98" t="s">
        <v>80</v>
      </c>
      <c r="C11" s="163"/>
    </row>
    <row r="12" spans="1:3" ht="32.25" customHeight="1">
      <c r="A12" s="206"/>
      <c r="B12" s="98" t="s">
        <v>81</v>
      </c>
      <c r="C12" s="163"/>
    </row>
    <row r="13" spans="1:3" ht="15.6">
      <c r="A13" s="89"/>
      <c r="B13" s="90"/>
      <c r="C13" s="91"/>
    </row>
  </sheetData>
  <sheetProtection algorithmName="SHA-512" hashValue="k6Uj3PeWt+N/IrB8oWHuHswcSn69QzBzrI/KrGj8TS8I1Re6X9EBTm+/hCOZi92Cfm5Z9XkGALIigKKEd9Qysg==" saltValue="CIdCQDXkFxuvgZLlVotdvA==" spinCount="100000" sheet="1" objects="1" scenarios="1"/>
  <mergeCells count="5">
    <mergeCell ref="A2:C2"/>
    <mergeCell ref="B4:C4"/>
    <mergeCell ref="A5:A7"/>
    <mergeCell ref="A8:A9"/>
    <mergeCell ref="A11:A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76"/>
  <sheetViews>
    <sheetView zoomScale="73" zoomScaleNormal="80" zoomScalePageLayoutView="70" workbookViewId="0">
      <selection sqref="A1:I1"/>
    </sheetView>
  </sheetViews>
  <sheetFormatPr defaultColWidth="8.7109375" defaultRowHeight="14.45"/>
  <cols>
    <col min="1" max="1" width="23.42578125" customWidth="1"/>
    <col min="2" max="2" width="48.7109375" customWidth="1"/>
    <col min="3" max="3" width="18" customWidth="1"/>
    <col min="4" max="5" width="18.85546875" customWidth="1"/>
    <col min="6" max="6" width="20.7109375" customWidth="1"/>
    <col min="7" max="7" width="42.140625" customWidth="1"/>
    <col min="8" max="8" width="17.85546875" customWidth="1"/>
    <col min="9" max="9" width="22.42578125" customWidth="1"/>
    <col min="24" max="42" width="8.7109375" style="48"/>
  </cols>
  <sheetData>
    <row r="1" spans="1:45" ht="27" customHeight="1" thickBot="1">
      <c r="A1" s="223" t="s">
        <v>83</v>
      </c>
      <c r="B1" s="224"/>
      <c r="C1" s="224"/>
      <c r="D1" s="224"/>
      <c r="E1" s="224"/>
      <c r="F1" s="224"/>
      <c r="G1" s="224"/>
      <c r="H1" s="224"/>
      <c r="I1" s="225"/>
    </row>
    <row r="2" spans="1:45" s="39" customFormat="1" ht="65.25" customHeight="1">
      <c r="A2" s="242" t="s">
        <v>84</v>
      </c>
      <c r="B2" s="243"/>
      <c r="C2" s="243"/>
      <c r="D2" s="243"/>
      <c r="E2" s="243"/>
      <c r="F2" s="243"/>
      <c r="G2" s="243"/>
      <c r="H2" s="243"/>
      <c r="I2" s="244"/>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row>
    <row r="3" spans="1:45" s="39" customFormat="1" ht="15.75" customHeight="1" thickBot="1">
      <c r="A3" s="245"/>
      <c r="B3" s="246"/>
      <c r="C3" s="246"/>
      <c r="D3" s="246"/>
      <c r="E3" s="246"/>
      <c r="F3" s="246"/>
      <c r="G3" s="246"/>
      <c r="H3" s="246"/>
      <c r="I3" s="247"/>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row>
    <row r="4" spans="1:45" s="39" customFormat="1" ht="60.75" customHeight="1">
      <c r="A4" s="248" t="s">
        <v>85</v>
      </c>
      <c r="B4" s="249"/>
      <c r="C4" s="249"/>
      <c r="D4" s="249"/>
      <c r="E4" s="249"/>
      <c r="F4" s="249"/>
      <c r="G4" s="249"/>
      <c r="H4" s="249"/>
      <c r="I4" s="250"/>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row>
    <row r="5" spans="1:45" s="39" customFormat="1" ht="20.25" customHeight="1">
      <c r="A5" s="227" t="s">
        <v>86</v>
      </c>
      <c r="B5" s="228"/>
      <c r="C5" s="228"/>
      <c r="D5" s="228"/>
      <c r="E5" s="228"/>
      <c r="F5" s="228"/>
      <c r="G5" s="228"/>
      <c r="H5" s="228"/>
      <c r="I5" s="229"/>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row>
    <row r="6" spans="1:45" s="39" customFormat="1" ht="147.75" customHeight="1">
      <c r="A6" s="230" t="s">
        <v>87</v>
      </c>
      <c r="B6" s="231"/>
      <c r="C6" s="231"/>
      <c r="D6" s="231"/>
      <c r="E6" s="231"/>
      <c r="F6" s="231"/>
      <c r="G6" s="231"/>
      <c r="H6" s="231"/>
      <c r="I6" s="232"/>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7" spans="1:45" s="39" customFormat="1" ht="23.25" customHeight="1">
      <c r="A7" s="233" t="s">
        <v>88</v>
      </c>
      <c r="B7" s="234"/>
      <c r="C7" s="234"/>
      <c r="D7" s="234"/>
      <c r="E7" s="234"/>
      <c r="F7" s="234"/>
      <c r="G7" s="234"/>
      <c r="H7" s="234"/>
      <c r="I7" s="235"/>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row>
    <row r="8" spans="1:45" s="39" customFormat="1" ht="30.75" customHeight="1" thickBot="1">
      <c r="A8" s="236" t="s">
        <v>89</v>
      </c>
      <c r="B8" s="231"/>
      <c r="C8" s="231"/>
      <c r="D8" s="231"/>
      <c r="E8" s="231"/>
      <c r="F8" s="231"/>
      <c r="G8" s="231"/>
      <c r="H8" s="231"/>
      <c r="I8" s="232"/>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row>
    <row r="9" spans="1:45" s="39" customFormat="1" ht="30" customHeight="1" thickBot="1">
      <c r="A9" s="237" t="s">
        <v>90</v>
      </c>
      <c r="B9" s="238"/>
      <c r="C9" s="238"/>
      <c r="D9" s="238"/>
      <c r="E9" s="238"/>
      <c r="F9" s="238"/>
      <c r="G9" s="238"/>
      <c r="H9" s="238"/>
      <c r="I9" s="239"/>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row>
    <row r="10" spans="1:45" s="39" customFormat="1" ht="39.950000000000003" customHeight="1" thickBot="1">
      <c r="A10" s="57" t="s">
        <v>91</v>
      </c>
      <c r="B10" s="58" t="s">
        <v>92</v>
      </c>
      <c r="C10" s="59" t="s">
        <v>2</v>
      </c>
      <c r="D10" s="240" t="s">
        <v>93</v>
      </c>
      <c r="E10" s="240"/>
      <c r="F10" s="59" t="s">
        <v>4</v>
      </c>
      <c r="G10" s="58" t="s">
        <v>6</v>
      </c>
      <c r="H10" s="60" t="s">
        <v>7</v>
      </c>
      <c r="I10" s="61" t="s">
        <v>94</v>
      </c>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row>
    <row r="11" spans="1:45" s="39" customFormat="1" ht="39.950000000000003" customHeight="1" thickBot="1">
      <c r="A11" s="251" t="s">
        <v>95</v>
      </c>
      <c r="B11" s="208"/>
      <c r="C11" s="208"/>
      <c r="D11" s="208"/>
      <c r="E11" s="208"/>
      <c r="F11" s="208"/>
      <c r="G11" s="208"/>
      <c r="H11" s="208"/>
      <c r="I11" s="252"/>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row>
    <row r="12" spans="1:45" s="39" customFormat="1" ht="95.1" customHeight="1" thickBot="1">
      <c r="A12" s="62" t="s">
        <v>96</v>
      </c>
      <c r="B12" s="63" t="s">
        <v>97</v>
      </c>
      <c r="C12" s="64" t="s">
        <v>97</v>
      </c>
      <c r="D12" s="241" t="s">
        <v>98</v>
      </c>
      <c r="E12" s="241"/>
      <c r="F12" s="164">
        <v>0</v>
      </c>
      <c r="G12" s="65" t="s">
        <v>99</v>
      </c>
      <c r="H12" s="66" t="s">
        <v>97</v>
      </c>
      <c r="I12" s="165"/>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row>
    <row r="13" spans="1:45" s="39" customFormat="1" ht="23.85" customHeight="1" thickBot="1">
      <c r="A13" s="213" t="s">
        <v>100</v>
      </c>
      <c r="B13" s="214"/>
      <c r="C13" s="214"/>
      <c r="D13" s="214"/>
      <c r="E13" s="214"/>
      <c r="F13" s="214"/>
      <c r="G13" s="214"/>
      <c r="H13" s="214"/>
      <c r="I13" s="215"/>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row>
    <row r="14" spans="1:45" s="39" customFormat="1" ht="95.1" customHeight="1" thickBot="1">
      <c r="A14" s="106" t="s">
        <v>101</v>
      </c>
      <c r="B14" s="107" t="s">
        <v>102</v>
      </c>
      <c r="C14" s="164">
        <v>0</v>
      </c>
      <c r="D14" s="210" t="s">
        <v>103</v>
      </c>
      <c r="E14" s="210"/>
      <c r="F14" s="108">
        <f>$F$12</f>
        <v>0</v>
      </c>
      <c r="G14" s="109" t="s">
        <v>104</v>
      </c>
      <c r="H14" s="110" t="str">
        <f>IF(F14=0,"-",C14/F14)</f>
        <v>-</v>
      </c>
      <c r="I14" s="165"/>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row>
    <row r="15" spans="1:45" s="39" customFormat="1" ht="23.85" customHeight="1" thickBot="1">
      <c r="A15" s="213" t="s">
        <v>105</v>
      </c>
      <c r="B15" s="214"/>
      <c r="C15" s="214"/>
      <c r="D15" s="214"/>
      <c r="E15" s="214"/>
      <c r="F15" s="214"/>
      <c r="G15" s="214"/>
      <c r="H15" s="214"/>
      <c r="I15" s="215"/>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row>
    <row r="16" spans="1:45" s="39" customFormat="1" ht="62.1">
      <c r="A16" s="74" t="s">
        <v>106</v>
      </c>
      <c r="B16" s="67" t="s">
        <v>107</v>
      </c>
      <c r="C16" s="166">
        <v>0</v>
      </c>
      <c r="D16" s="226" t="s">
        <v>103</v>
      </c>
      <c r="E16" s="226"/>
      <c r="F16" s="68">
        <f>$F$12</f>
        <v>0</v>
      </c>
      <c r="G16" s="67" t="s">
        <v>108</v>
      </c>
      <c r="H16" s="69" t="str">
        <f>IF(F16=0,"-",C16/F16)</f>
        <v>-</v>
      </c>
      <c r="I16" s="167"/>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row>
    <row r="17" spans="1:42" s="39" customFormat="1" ht="76.5" customHeight="1">
      <c r="A17" s="70" t="s">
        <v>109</v>
      </c>
      <c r="B17" s="56" t="s">
        <v>110</v>
      </c>
      <c r="C17" s="171">
        <v>0</v>
      </c>
      <c r="D17" s="218" t="s">
        <v>103</v>
      </c>
      <c r="E17" s="218"/>
      <c r="F17" s="51">
        <f>$F$12</f>
        <v>0</v>
      </c>
      <c r="G17" s="56" t="s">
        <v>111</v>
      </c>
      <c r="H17" s="50" t="str">
        <f>IF(F17=0,"-",C17/F17)</f>
        <v>-</v>
      </c>
      <c r="I17" s="168"/>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row>
    <row r="18" spans="1:42" s="39" customFormat="1" ht="91.5" customHeight="1" thickBot="1">
      <c r="A18" s="113" t="s">
        <v>112</v>
      </c>
      <c r="B18" s="94" t="s">
        <v>113</v>
      </c>
      <c r="C18" s="172">
        <v>0</v>
      </c>
      <c r="D18" s="219" t="s">
        <v>103</v>
      </c>
      <c r="E18" s="219"/>
      <c r="F18" s="114">
        <f>$F$12</f>
        <v>0</v>
      </c>
      <c r="G18" s="94" t="s">
        <v>114</v>
      </c>
      <c r="H18" s="115" t="str">
        <f>IF(F18=0,"-",C18/F18)</f>
        <v>-</v>
      </c>
      <c r="I18" s="169"/>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row>
    <row r="19" spans="1:42" s="39" customFormat="1" ht="57" customHeight="1" thickTop="1" thickBot="1">
      <c r="A19" s="111">
        <v>2</v>
      </c>
      <c r="B19" s="100" t="s">
        <v>115</v>
      </c>
      <c r="C19" s="99">
        <f>SUM(C16:C18)</f>
        <v>0</v>
      </c>
      <c r="D19" s="221" t="s">
        <v>103</v>
      </c>
      <c r="E19" s="221"/>
      <c r="F19" s="99">
        <f>$F$12</f>
        <v>0</v>
      </c>
      <c r="G19" s="100" t="s">
        <v>116</v>
      </c>
      <c r="H19" s="112" t="str">
        <f>IF(F19=0,"-",C19/F19)</f>
        <v>-</v>
      </c>
      <c r="I19" s="170"/>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row>
    <row r="20" spans="1:42" s="39" customFormat="1" ht="40.5" customHeight="1" thickBot="1">
      <c r="A20" s="207" t="s">
        <v>117</v>
      </c>
      <c r="B20" s="208"/>
      <c r="C20" s="208"/>
      <c r="D20" s="208"/>
      <c r="E20" s="208"/>
      <c r="F20" s="208"/>
      <c r="G20" s="208"/>
      <c r="H20" s="208"/>
      <c r="I20" s="209"/>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row>
    <row r="21" spans="1:42" s="39" customFormat="1" ht="258" customHeight="1">
      <c r="A21" s="74" t="s">
        <v>118</v>
      </c>
      <c r="B21" s="75" t="s">
        <v>119</v>
      </c>
      <c r="C21" s="166">
        <v>0</v>
      </c>
      <c r="D21" s="220" t="s">
        <v>103</v>
      </c>
      <c r="E21" s="220"/>
      <c r="F21" s="68">
        <f>$F$12</f>
        <v>0</v>
      </c>
      <c r="G21" s="75" t="s">
        <v>120</v>
      </c>
      <c r="H21" s="76" t="str">
        <f>IF(F21=0,"-",C21/F21)</f>
        <v>-</v>
      </c>
      <c r="I21" s="167"/>
      <c r="J21" s="49"/>
      <c r="K21" s="49"/>
      <c r="L21" s="49"/>
      <c r="M21" s="49"/>
      <c r="N21" s="49"/>
      <c r="O21" s="49"/>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row>
    <row r="22" spans="1:42" s="39" customFormat="1" ht="258" customHeight="1">
      <c r="A22" s="77" t="s">
        <v>121</v>
      </c>
      <c r="B22" s="42" t="s">
        <v>122</v>
      </c>
      <c r="C22" s="171">
        <v>0</v>
      </c>
      <c r="D22" s="211" t="s">
        <v>103</v>
      </c>
      <c r="E22" s="211"/>
      <c r="F22" s="51">
        <f>$F$12</f>
        <v>0</v>
      </c>
      <c r="G22" s="42" t="s">
        <v>123</v>
      </c>
      <c r="H22" s="102" t="str">
        <f>IF(F22=0,"-",C22/F22)</f>
        <v>-</v>
      </c>
      <c r="I22" s="168"/>
      <c r="J22" s="49"/>
      <c r="K22" s="49"/>
      <c r="L22" s="49"/>
      <c r="M22" s="49"/>
      <c r="N22" s="49"/>
      <c r="O22" s="49"/>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row>
    <row r="23" spans="1:42" s="39" customFormat="1" ht="247.5" customHeight="1">
      <c r="A23" s="77" t="s">
        <v>124</v>
      </c>
      <c r="B23" s="56" t="s">
        <v>125</v>
      </c>
      <c r="C23" s="171">
        <v>0</v>
      </c>
      <c r="D23" s="211" t="s">
        <v>103</v>
      </c>
      <c r="E23" s="211"/>
      <c r="F23" s="51">
        <f>$F$12</f>
        <v>0</v>
      </c>
      <c r="G23" s="56" t="s">
        <v>126</v>
      </c>
      <c r="H23" s="12" t="str">
        <f>IF(F23=0,"-",C23/F23)</f>
        <v>-</v>
      </c>
      <c r="I23" s="168"/>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row>
    <row r="24" spans="1:42" s="39" customFormat="1" ht="247.5" customHeight="1" thickBot="1">
      <c r="A24" s="116" t="s">
        <v>127</v>
      </c>
      <c r="B24" s="94" t="s">
        <v>128</v>
      </c>
      <c r="C24" s="172">
        <v>0</v>
      </c>
      <c r="D24" s="212" t="s">
        <v>103</v>
      </c>
      <c r="E24" s="212"/>
      <c r="F24" s="114">
        <f>$F$12</f>
        <v>0</v>
      </c>
      <c r="G24" s="94" t="s">
        <v>129</v>
      </c>
      <c r="H24" s="118" t="str">
        <f>IF(F24=0,"-",C24/F24)</f>
        <v>-</v>
      </c>
      <c r="I24" s="169"/>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row>
    <row r="25" spans="1:42" s="39" customFormat="1" ht="75.75" customHeight="1" thickTop="1" thickBot="1">
      <c r="A25" s="111">
        <v>3</v>
      </c>
      <c r="B25" s="100" t="s">
        <v>130</v>
      </c>
      <c r="C25" s="99">
        <f>C21+C22+C23+C24</f>
        <v>0</v>
      </c>
      <c r="D25" s="221" t="s">
        <v>103</v>
      </c>
      <c r="E25" s="221"/>
      <c r="F25" s="99">
        <f>$F$12</f>
        <v>0</v>
      </c>
      <c r="G25" s="100" t="s">
        <v>131</v>
      </c>
      <c r="H25" s="101" t="str">
        <f>IF(F25=0,"-",C25/F25)</f>
        <v>-</v>
      </c>
      <c r="I25" s="170"/>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row>
    <row r="26" spans="1:42" s="39" customFormat="1" ht="14.25" customHeight="1" thickBot="1">
      <c r="A26" s="213" t="s">
        <v>132</v>
      </c>
      <c r="B26" s="214"/>
      <c r="C26" s="214"/>
      <c r="D26" s="214"/>
      <c r="E26" s="214"/>
      <c r="F26" s="214"/>
      <c r="G26" s="214"/>
      <c r="H26" s="214"/>
      <c r="I26" s="215"/>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row>
    <row r="27" spans="1:42" s="39" customFormat="1" ht="247.5" customHeight="1">
      <c r="A27" s="74" t="s">
        <v>133</v>
      </c>
      <c r="B27" s="67" t="s">
        <v>134</v>
      </c>
      <c r="C27" s="166">
        <v>0</v>
      </c>
      <c r="D27" s="220" t="s">
        <v>103</v>
      </c>
      <c r="E27" s="220"/>
      <c r="F27" s="68">
        <f t="shared" ref="F27:F31" si="0">$F$12</f>
        <v>0</v>
      </c>
      <c r="G27" s="75" t="s">
        <v>135</v>
      </c>
      <c r="H27" s="103" t="str">
        <f t="shared" ref="H27:H31" si="1">IF(F27=0,"-",C27/F27)</f>
        <v>-</v>
      </c>
      <c r="I27" s="167"/>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row>
    <row r="28" spans="1:42" s="39" customFormat="1" ht="247.5" customHeight="1">
      <c r="A28" s="77" t="s">
        <v>136</v>
      </c>
      <c r="B28" s="56" t="s">
        <v>137</v>
      </c>
      <c r="C28" s="171">
        <v>0</v>
      </c>
      <c r="D28" s="211" t="s">
        <v>103</v>
      </c>
      <c r="E28" s="211"/>
      <c r="F28" s="51">
        <f t="shared" si="0"/>
        <v>0</v>
      </c>
      <c r="G28" s="56" t="s">
        <v>138</v>
      </c>
      <c r="H28" s="12" t="str">
        <f t="shared" si="1"/>
        <v>-</v>
      </c>
      <c r="I28" s="168"/>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row>
    <row r="29" spans="1:42" s="39" customFormat="1" ht="247.5" customHeight="1">
      <c r="A29" s="77" t="s">
        <v>139</v>
      </c>
      <c r="B29" s="56" t="s">
        <v>140</v>
      </c>
      <c r="C29" s="171">
        <v>0</v>
      </c>
      <c r="D29" s="211" t="s">
        <v>103</v>
      </c>
      <c r="E29" s="211"/>
      <c r="F29" s="51">
        <f t="shared" si="0"/>
        <v>0</v>
      </c>
      <c r="G29" s="56" t="s">
        <v>141</v>
      </c>
      <c r="H29" s="12" t="str">
        <f t="shared" si="1"/>
        <v>-</v>
      </c>
      <c r="I29" s="168"/>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row>
    <row r="30" spans="1:42" s="39" customFormat="1" ht="247.5" customHeight="1">
      <c r="A30" s="77" t="s">
        <v>142</v>
      </c>
      <c r="B30" s="56" t="s">
        <v>143</v>
      </c>
      <c r="C30" s="171">
        <v>0</v>
      </c>
      <c r="D30" s="211" t="s">
        <v>103</v>
      </c>
      <c r="E30" s="211"/>
      <c r="F30" s="51">
        <f t="shared" si="0"/>
        <v>0</v>
      </c>
      <c r="G30" s="56" t="s">
        <v>144</v>
      </c>
      <c r="H30" s="12" t="str">
        <f t="shared" si="1"/>
        <v>-</v>
      </c>
      <c r="I30" s="168"/>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row>
    <row r="31" spans="1:42" s="39" customFormat="1" ht="247.5" customHeight="1" thickBot="1">
      <c r="A31" s="120" t="s">
        <v>145</v>
      </c>
      <c r="B31" s="117" t="s">
        <v>146</v>
      </c>
      <c r="C31" s="172">
        <v>0</v>
      </c>
      <c r="D31" s="212" t="s">
        <v>103</v>
      </c>
      <c r="E31" s="212"/>
      <c r="F31" s="114">
        <f t="shared" si="0"/>
        <v>0</v>
      </c>
      <c r="G31" s="117" t="s">
        <v>147</v>
      </c>
      <c r="H31" s="118" t="str">
        <f t="shared" si="1"/>
        <v>-</v>
      </c>
      <c r="I31" s="169"/>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row>
    <row r="32" spans="1:42" s="39" customFormat="1" ht="112.5" customHeight="1" thickTop="1" thickBot="1">
      <c r="A32" s="111">
        <v>4</v>
      </c>
      <c r="B32" s="119" t="s">
        <v>148</v>
      </c>
      <c r="C32" s="99">
        <f>C27+C28+C29+C30+C31</f>
        <v>0</v>
      </c>
      <c r="D32" s="221" t="s">
        <v>103</v>
      </c>
      <c r="E32" s="221"/>
      <c r="F32" s="99">
        <f>$F$12</f>
        <v>0</v>
      </c>
      <c r="G32" s="119" t="s">
        <v>149</v>
      </c>
      <c r="H32" s="101" t="str">
        <f>IF(F32=0,"-",C32/F32)</f>
        <v>-</v>
      </c>
      <c r="I32" s="170"/>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row>
    <row r="33" spans="1:42" s="39" customFormat="1" ht="23.85" customHeight="1" thickBot="1">
      <c r="A33" s="222" t="s">
        <v>150</v>
      </c>
      <c r="B33" s="214"/>
      <c r="C33" s="214"/>
      <c r="D33" s="214"/>
      <c r="E33" s="214"/>
      <c r="F33" s="214"/>
      <c r="G33" s="214"/>
      <c r="H33" s="214"/>
      <c r="I33" s="215"/>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row>
    <row r="34" spans="1:42" s="39" customFormat="1" ht="77.25" customHeight="1">
      <c r="A34" s="105" t="s">
        <v>151</v>
      </c>
      <c r="B34" s="79" t="s">
        <v>152</v>
      </c>
      <c r="C34" s="80">
        <f>C19+C25+C32</f>
        <v>0</v>
      </c>
      <c r="D34" s="216" t="s">
        <v>103</v>
      </c>
      <c r="E34" s="216"/>
      <c r="F34" s="80">
        <f>$F$12</f>
        <v>0</v>
      </c>
      <c r="G34" s="81" t="s">
        <v>153</v>
      </c>
      <c r="H34" s="82" t="str">
        <f>IF(F34=0,"-",C34/F34)</f>
        <v>-</v>
      </c>
      <c r="I34" s="167"/>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row>
    <row r="35" spans="1:42" ht="99.75" customHeight="1" thickBot="1">
      <c r="A35" s="104" t="s">
        <v>154</v>
      </c>
      <c r="B35" s="71" t="s">
        <v>155</v>
      </c>
      <c r="C35" s="72">
        <f>C25+C32</f>
        <v>0</v>
      </c>
      <c r="D35" s="217" t="s">
        <v>103</v>
      </c>
      <c r="E35" s="217"/>
      <c r="F35" s="72">
        <f>$F$12</f>
        <v>0</v>
      </c>
      <c r="G35" s="73" t="s">
        <v>156</v>
      </c>
      <c r="H35" s="78" t="str">
        <f>IF(F35=0,"-",C35/F35)</f>
        <v>-</v>
      </c>
      <c r="I35" s="173"/>
      <c r="J35" s="48"/>
      <c r="K35" s="48"/>
      <c r="L35" s="48"/>
      <c r="M35" s="48"/>
      <c r="N35" s="48"/>
      <c r="O35" s="48"/>
      <c r="P35" s="48"/>
      <c r="Q35" s="48"/>
      <c r="R35" s="48"/>
      <c r="S35" s="48"/>
      <c r="T35" s="48"/>
      <c r="U35" s="48"/>
      <c r="V35" s="48"/>
      <c r="W35" s="48"/>
    </row>
    <row r="36" spans="1:42">
      <c r="A36" s="48"/>
      <c r="B36" s="48"/>
      <c r="C36" s="48"/>
      <c r="D36" s="48"/>
      <c r="E36" s="48"/>
      <c r="F36" s="48"/>
      <c r="G36" s="48"/>
      <c r="H36" s="48"/>
      <c r="I36" s="48"/>
      <c r="J36" s="48"/>
      <c r="K36" s="48"/>
      <c r="L36" s="48"/>
      <c r="M36" s="48"/>
      <c r="N36" s="48"/>
      <c r="O36" s="48"/>
      <c r="P36" s="48"/>
      <c r="Q36" s="48"/>
      <c r="R36" s="48"/>
      <c r="S36" s="48"/>
      <c r="T36" s="48"/>
      <c r="U36" s="48"/>
      <c r="V36" s="48"/>
      <c r="W36" s="48"/>
    </row>
    <row r="37" spans="1:42">
      <c r="A37" s="48"/>
      <c r="B37" s="48"/>
      <c r="C37" s="48"/>
      <c r="D37" s="48"/>
      <c r="E37" s="48"/>
      <c r="F37" s="48"/>
      <c r="G37" s="48"/>
      <c r="H37" s="48"/>
      <c r="I37" s="48"/>
      <c r="J37" s="48"/>
      <c r="K37" s="48"/>
      <c r="L37" s="48"/>
      <c r="M37" s="48"/>
      <c r="N37" s="48"/>
      <c r="O37" s="48"/>
      <c r="P37" s="48"/>
      <c r="Q37" s="48"/>
      <c r="R37" s="48"/>
      <c r="S37" s="48"/>
      <c r="T37" s="48"/>
      <c r="U37" s="48"/>
      <c r="V37" s="48"/>
      <c r="W37" s="48"/>
    </row>
    <row r="38" spans="1:42">
      <c r="A38" s="48"/>
      <c r="B38" s="48"/>
      <c r="C38" s="48"/>
      <c r="D38" s="48"/>
      <c r="E38" s="48"/>
      <c r="F38" s="48"/>
      <c r="G38" s="48"/>
      <c r="H38" s="48"/>
      <c r="I38" s="48"/>
      <c r="J38" s="48"/>
      <c r="K38" s="48"/>
      <c r="L38" s="48"/>
      <c r="M38" s="48"/>
      <c r="N38" s="48"/>
      <c r="O38" s="48"/>
      <c r="P38" s="48"/>
      <c r="Q38" s="48"/>
      <c r="R38" s="48"/>
      <c r="S38" s="48"/>
      <c r="T38" s="48"/>
      <c r="U38" s="48"/>
      <c r="V38" s="48"/>
      <c r="W38" s="48"/>
    </row>
    <row r="39" spans="1:42">
      <c r="A39" s="48"/>
      <c r="B39" s="48"/>
      <c r="C39" s="48"/>
      <c r="D39" s="48"/>
      <c r="E39" s="48"/>
      <c r="F39" s="48"/>
      <c r="G39" s="48"/>
      <c r="H39" s="48"/>
      <c r="I39" s="48"/>
      <c r="J39" s="48"/>
      <c r="K39" s="48"/>
      <c r="L39" s="48"/>
      <c r="M39" s="48"/>
      <c r="N39" s="48"/>
      <c r="O39" s="48"/>
      <c r="P39" s="48"/>
      <c r="Q39" s="48"/>
      <c r="R39" s="48"/>
      <c r="S39" s="48"/>
      <c r="T39" s="48"/>
      <c r="U39" s="48"/>
      <c r="V39" s="48"/>
      <c r="W39" s="48"/>
    </row>
    <row r="40" spans="1:42">
      <c r="A40" s="48"/>
      <c r="B40" s="48"/>
      <c r="C40" s="48"/>
      <c r="D40" s="48"/>
      <c r="E40" s="48"/>
      <c r="F40" s="48"/>
      <c r="G40" s="48"/>
      <c r="H40" s="48"/>
      <c r="I40" s="48"/>
      <c r="J40" s="48"/>
      <c r="K40" s="48"/>
      <c r="L40" s="48"/>
      <c r="M40" s="48"/>
      <c r="N40" s="48"/>
      <c r="O40" s="48"/>
      <c r="P40" s="48"/>
      <c r="Q40" s="48"/>
      <c r="R40" s="48"/>
      <c r="S40" s="48"/>
      <c r="T40" s="48"/>
      <c r="U40" s="48"/>
      <c r="V40" s="48"/>
      <c r="W40" s="48"/>
    </row>
    <row r="41" spans="1:42">
      <c r="A41" s="48"/>
      <c r="B41" s="48"/>
      <c r="C41" s="48"/>
      <c r="D41" s="48"/>
      <c r="E41" s="48"/>
      <c r="F41" s="48"/>
      <c r="G41" s="48"/>
      <c r="H41" s="48"/>
      <c r="I41" s="48"/>
      <c r="J41" s="48"/>
      <c r="K41" s="48"/>
      <c r="L41" s="48"/>
      <c r="M41" s="48"/>
      <c r="N41" s="48"/>
      <c r="O41" s="48"/>
      <c r="P41" s="48"/>
      <c r="Q41" s="48"/>
      <c r="R41" s="48"/>
      <c r="S41" s="48"/>
      <c r="T41" s="48"/>
      <c r="U41" s="48"/>
      <c r="V41" s="48"/>
      <c r="W41" s="48"/>
    </row>
    <row r="42" spans="1:42">
      <c r="A42" s="48"/>
      <c r="B42" s="48"/>
      <c r="C42" s="48"/>
      <c r="D42" s="48"/>
      <c r="E42" s="48"/>
      <c r="F42" s="48"/>
      <c r="G42" s="48"/>
      <c r="H42" s="48"/>
      <c r="I42" s="48"/>
      <c r="J42" s="48"/>
      <c r="K42" s="48"/>
      <c r="L42" s="48"/>
      <c r="M42" s="48"/>
      <c r="N42" s="48"/>
      <c r="O42" s="48"/>
      <c r="P42" s="48"/>
      <c r="Q42" s="48"/>
      <c r="R42" s="48"/>
      <c r="S42" s="48"/>
      <c r="T42" s="48"/>
      <c r="U42" s="48"/>
      <c r="V42" s="48"/>
      <c r="W42" s="48"/>
    </row>
    <row r="43" spans="1:42">
      <c r="A43" s="48"/>
      <c r="B43" s="48"/>
      <c r="C43" s="48"/>
      <c r="D43" s="48"/>
      <c r="E43" s="48"/>
      <c r="F43" s="48"/>
      <c r="G43" s="48"/>
      <c r="H43" s="48"/>
      <c r="I43" s="48"/>
      <c r="J43" s="48"/>
      <c r="K43" s="48"/>
      <c r="L43" s="48"/>
      <c r="M43" s="48"/>
      <c r="N43" s="48"/>
      <c r="O43" s="48"/>
      <c r="P43" s="48"/>
      <c r="Q43" s="48"/>
      <c r="R43" s="48"/>
      <c r="S43" s="48"/>
      <c r="T43" s="48"/>
      <c r="U43" s="48"/>
      <c r="V43" s="48"/>
      <c r="W43" s="48"/>
    </row>
    <row r="44" spans="1:42">
      <c r="A44" s="48"/>
      <c r="B44" s="48"/>
      <c r="C44" s="48"/>
      <c r="D44" s="48"/>
      <c r="E44" s="48"/>
      <c r="F44" s="48"/>
      <c r="G44" s="48"/>
      <c r="H44" s="48"/>
      <c r="I44" s="48"/>
      <c r="J44" s="48"/>
      <c r="K44" s="48"/>
      <c r="L44" s="48"/>
      <c r="M44" s="48"/>
      <c r="N44" s="48"/>
      <c r="O44" s="48"/>
      <c r="P44" s="48"/>
      <c r="Q44" s="48"/>
      <c r="R44" s="48"/>
      <c r="S44" s="48"/>
      <c r="T44" s="48"/>
      <c r="U44" s="48"/>
      <c r="V44" s="48"/>
      <c r="W44" s="48"/>
    </row>
    <row r="45" spans="1:42" s="48" customFormat="1"/>
    <row r="46" spans="1:42" s="48" customFormat="1"/>
    <row r="47" spans="1:42" s="48" customFormat="1"/>
    <row r="48" spans="1:42" s="48" customFormat="1"/>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sheetData>
  <sheetProtection algorithmName="SHA-512" hashValue="gk57CLtPJ1mP+bNGUzRoFz8p42ENYm9xmPMpmPgwwIgMoh+D8rxciX/Jm3brlYCowysfI48c/gPxzPFOxxv5sg==" saltValue="WU1OHDwo9MXn2m6C5IOeNQ==" spinCount="100000" sheet="1" objects="1" scenarios="1"/>
  <mergeCells count="34">
    <mergeCell ref="A1:I1"/>
    <mergeCell ref="A15:I15"/>
    <mergeCell ref="D16:E16"/>
    <mergeCell ref="A5:I5"/>
    <mergeCell ref="A6:I6"/>
    <mergeCell ref="A7:I7"/>
    <mergeCell ref="A8:I8"/>
    <mergeCell ref="A9:I9"/>
    <mergeCell ref="D10:E10"/>
    <mergeCell ref="D12:E12"/>
    <mergeCell ref="A2:I3"/>
    <mergeCell ref="A4:I4"/>
    <mergeCell ref="A11:I11"/>
    <mergeCell ref="D34:E34"/>
    <mergeCell ref="D35:E35"/>
    <mergeCell ref="D17:E17"/>
    <mergeCell ref="D18:E18"/>
    <mergeCell ref="D21:E21"/>
    <mergeCell ref="D19:E19"/>
    <mergeCell ref="D32:E32"/>
    <mergeCell ref="D23:E23"/>
    <mergeCell ref="A26:I26"/>
    <mergeCell ref="A33:I33"/>
    <mergeCell ref="D25:E25"/>
    <mergeCell ref="D31:E31"/>
    <mergeCell ref="D27:E27"/>
    <mergeCell ref="D28:E28"/>
    <mergeCell ref="D29:E29"/>
    <mergeCell ref="D30:E30"/>
    <mergeCell ref="A20:I20"/>
    <mergeCell ref="D14:E14"/>
    <mergeCell ref="D22:E22"/>
    <mergeCell ref="D24:E24"/>
    <mergeCell ref="A13:I13"/>
  </mergeCells>
  <pageMargins left="0.25" right="0.25" top="0.75" bottom="0.75" header="0.3" footer="0.3"/>
  <pageSetup paperSize="5" scale="80" orientation="landscape" horizontalDpi="4294967292" verticalDpi="4294967292" r:id="rId1"/>
  <headerFooter>
    <oddHeader>&amp;CMDHHS Medicaid APM Reporting Tool</oddHeader>
    <oddFooter>&amp;C&amp;A&amp;RPage &amp;P</oddFooter>
  </headerFooter>
  <rowBreaks count="1" manualBreakCount="1">
    <brk id="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9B5BA-C761-497A-A9F6-13AFFB882529}">
  <dimension ref="A1:AS25"/>
  <sheetViews>
    <sheetView zoomScale="70" workbookViewId="0">
      <selection activeCell="D29" sqref="D29"/>
    </sheetView>
  </sheetViews>
  <sheetFormatPr defaultRowHeight="14.45"/>
  <cols>
    <col min="1" max="1" width="13.28515625" customWidth="1"/>
    <col min="2" max="4" width="37.7109375" customWidth="1"/>
    <col min="5" max="5" width="67.7109375" customWidth="1"/>
  </cols>
  <sheetData>
    <row r="1" spans="1:5" ht="28.5" customHeight="1">
      <c r="A1" s="264" t="s">
        <v>157</v>
      </c>
      <c r="B1" s="265"/>
      <c r="C1" s="265"/>
      <c r="D1" s="265"/>
      <c r="E1" s="265"/>
    </row>
    <row r="2" spans="1:5" ht="15.6">
      <c r="A2" s="253" t="s">
        <v>158</v>
      </c>
      <c r="B2" s="254"/>
      <c r="C2" s="254"/>
      <c r="D2" s="254"/>
      <c r="E2" s="255"/>
    </row>
    <row r="3" spans="1:5">
      <c r="A3" s="192" t="s">
        <v>159</v>
      </c>
      <c r="B3" s="256"/>
      <c r="C3" s="256"/>
      <c r="D3" s="256"/>
      <c r="E3" s="257"/>
    </row>
    <row r="4" spans="1:5">
      <c r="A4" s="258"/>
      <c r="B4" s="231"/>
      <c r="C4" s="231"/>
      <c r="D4" s="231"/>
      <c r="E4" s="232"/>
    </row>
    <row r="5" spans="1:5">
      <c r="A5" s="258"/>
      <c r="B5" s="231"/>
      <c r="C5" s="231"/>
      <c r="D5" s="231"/>
      <c r="E5" s="232"/>
    </row>
    <row r="6" spans="1:5">
      <c r="A6" s="258"/>
      <c r="B6" s="231"/>
      <c r="C6" s="231"/>
      <c r="D6" s="231"/>
      <c r="E6" s="232"/>
    </row>
    <row r="7" spans="1:5">
      <c r="A7" s="258"/>
      <c r="B7" s="231"/>
      <c r="C7" s="231"/>
      <c r="D7" s="231"/>
      <c r="E7" s="232"/>
    </row>
    <row r="8" spans="1:5">
      <c r="A8" s="258"/>
      <c r="B8" s="231"/>
      <c r="C8" s="231"/>
      <c r="D8" s="231"/>
      <c r="E8" s="232"/>
    </row>
    <row r="9" spans="1:5">
      <c r="A9" s="258"/>
      <c r="B9" s="231"/>
      <c r="C9" s="231"/>
      <c r="D9" s="231"/>
      <c r="E9" s="232"/>
    </row>
    <row r="10" spans="1:5">
      <c r="A10" s="258"/>
      <c r="B10" s="231"/>
      <c r="C10" s="231"/>
      <c r="D10" s="231"/>
      <c r="E10" s="232"/>
    </row>
    <row r="11" spans="1:5">
      <c r="A11" s="258"/>
      <c r="B11" s="231"/>
      <c r="C11" s="231"/>
      <c r="D11" s="231"/>
      <c r="E11" s="232"/>
    </row>
    <row r="12" spans="1:5">
      <c r="A12" s="258"/>
      <c r="B12" s="231"/>
      <c r="C12" s="231"/>
      <c r="D12" s="231"/>
      <c r="E12" s="232"/>
    </row>
    <row r="13" spans="1:5">
      <c r="A13" s="258"/>
      <c r="B13" s="231"/>
      <c r="C13" s="231"/>
      <c r="D13" s="231"/>
      <c r="E13" s="232"/>
    </row>
    <row r="14" spans="1:5">
      <c r="A14" s="258"/>
      <c r="B14" s="231"/>
      <c r="C14" s="231"/>
      <c r="D14" s="231"/>
      <c r="E14" s="232"/>
    </row>
    <row r="15" spans="1:5" ht="336" customHeight="1">
      <c r="A15" s="258"/>
      <c r="B15" s="231"/>
      <c r="C15" s="231"/>
      <c r="D15" s="231"/>
      <c r="E15" s="232"/>
    </row>
    <row r="16" spans="1:5" ht="56.25" customHeight="1">
      <c r="A16" s="193"/>
      <c r="B16" s="259"/>
      <c r="C16" s="259"/>
      <c r="D16" s="259"/>
      <c r="E16" s="260"/>
    </row>
    <row r="17" spans="1:45" ht="56.25" customHeight="1">
      <c r="A17" s="266" t="s">
        <v>90</v>
      </c>
      <c r="B17" s="267"/>
      <c r="C17" s="267"/>
      <c r="D17" s="267"/>
      <c r="E17" s="268"/>
    </row>
    <row r="18" spans="1:45" s="39" customFormat="1" ht="39.950000000000003" customHeight="1">
      <c r="A18" s="139" t="s">
        <v>91</v>
      </c>
      <c r="B18" s="139" t="s">
        <v>160</v>
      </c>
      <c r="C18" s="140" t="s">
        <v>161</v>
      </c>
      <c r="D18" s="139" t="s">
        <v>6</v>
      </c>
      <c r="E18" s="139" t="s">
        <v>7</v>
      </c>
      <c r="F18"/>
      <c r="G18"/>
      <c r="H18"/>
      <c r="I18"/>
      <c r="J18"/>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row>
    <row r="19" spans="1:45" ht="15.6">
      <c r="A19" s="261" t="s">
        <v>162</v>
      </c>
      <c r="B19" s="262"/>
      <c r="C19" s="262"/>
      <c r="D19" s="262"/>
      <c r="E19" s="263"/>
    </row>
    <row r="20" spans="1:45" ht="46.5">
      <c r="A20" s="42" t="s">
        <v>97</v>
      </c>
      <c r="B20" s="55" t="s">
        <v>163</v>
      </c>
      <c r="C20" s="174">
        <v>0</v>
      </c>
      <c r="D20" s="55" t="s">
        <v>164</v>
      </c>
      <c r="E20" s="92">
        <f>C20</f>
        <v>0</v>
      </c>
    </row>
    <row r="21" spans="1:45" ht="108.6">
      <c r="A21" s="42" t="s">
        <v>165</v>
      </c>
      <c r="B21" s="55" t="s">
        <v>166</v>
      </c>
      <c r="C21" s="174">
        <v>0</v>
      </c>
      <c r="D21" s="55" t="s">
        <v>167</v>
      </c>
      <c r="E21" s="93" t="e">
        <f>C21/C20</f>
        <v>#DIV/0!</v>
      </c>
    </row>
    <row r="22" spans="1:45" ht="108.6">
      <c r="A22" s="56" t="s">
        <v>168</v>
      </c>
      <c r="B22" s="55" t="s">
        <v>169</v>
      </c>
      <c r="C22" s="174">
        <v>0</v>
      </c>
      <c r="D22" s="55" t="s">
        <v>170</v>
      </c>
      <c r="E22" s="18" t="e">
        <f>C22/C20</f>
        <v>#DIV/0!</v>
      </c>
    </row>
    <row r="23" spans="1:45" ht="108.95" thickBot="1">
      <c r="A23" s="94">
        <v>4</v>
      </c>
      <c r="B23" s="55" t="s">
        <v>171</v>
      </c>
      <c r="C23" s="175">
        <v>0</v>
      </c>
      <c r="D23" s="55" t="s">
        <v>172</v>
      </c>
      <c r="E23" s="95" t="e">
        <f>C23/C20</f>
        <v>#DIV/0!</v>
      </c>
    </row>
    <row r="24" spans="1:45" ht="33" customHeight="1" thickTop="1">
      <c r="A24" s="261" t="s">
        <v>173</v>
      </c>
      <c r="B24" s="262"/>
      <c r="C24" s="262"/>
      <c r="D24" s="262"/>
      <c r="E24" s="263"/>
    </row>
    <row r="25" spans="1:45" ht="123.95">
      <c r="A25" s="56" t="s">
        <v>154</v>
      </c>
      <c r="B25" s="55" t="s">
        <v>174</v>
      </c>
      <c r="C25" s="174">
        <v>0</v>
      </c>
      <c r="D25" s="55" t="s">
        <v>175</v>
      </c>
      <c r="E25" s="18" t="e">
        <f>C25/C20</f>
        <v>#DIV/0!</v>
      </c>
    </row>
  </sheetData>
  <sheetProtection algorithmName="SHA-512" hashValue="odhwIrXxtwHdIz/9/uHvW3J+n1TBmPy79pyncxHXE84YY2DI69nEGcdUL1VpU8ZZk4MlF72HFosLvChHAAwT8w==" saltValue="vhy/PyG+xvVV2egdjU2pSA==" spinCount="100000" sheet="1" objects="1" scenarios="1"/>
  <mergeCells count="6">
    <mergeCell ref="A2:E2"/>
    <mergeCell ref="A3:E16"/>
    <mergeCell ref="A19:E19"/>
    <mergeCell ref="A24:E24"/>
    <mergeCell ref="A1:E1"/>
    <mergeCell ref="A17:E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1F486-6D52-464C-BDFB-C079E834281C}">
  <dimension ref="A1:AS76"/>
  <sheetViews>
    <sheetView topLeftCell="A30" zoomScale="64" zoomScaleNormal="90" zoomScalePageLayoutView="70" workbookViewId="0">
      <selection activeCell="M32" sqref="M32"/>
    </sheetView>
  </sheetViews>
  <sheetFormatPr defaultColWidth="8.7109375" defaultRowHeight="14.45"/>
  <cols>
    <col min="1" max="1" width="23.42578125" customWidth="1"/>
    <col min="2" max="2" width="48.7109375" customWidth="1"/>
    <col min="3" max="3" width="18" customWidth="1"/>
    <col min="4" max="5" width="18.85546875" customWidth="1"/>
    <col min="6" max="6" width="20.7109375" customWidth="1"/>
    <col min="7" max="7" width="42.140625" customWidth="1"/>
    <col min="8" max="8" width="17.85546875" customWidth="1"/>
    <col min="9" max="9" width="22.42578125" customWidth="1"/>
    <col min="24" max="42" width="8.7109375" style="48"/>
  </cols>
  <sheetData>
    <row r="1" spans="1:45" ht="27" customHeight="1" thickBot="1">
      <c r="A1" s="280" t="s">
        <v>176</v>
      </c>
      <c r="B1" s="281"/>
      <c r="C1" s="281"/>
      <c r="D1" s="281"/>
      <c r="E1" s="281"/>
      <c r="F1" s="281"/>
      <c r="G1" s="281"/>
      <c r="H1" s="281"/>
      <c r="I1" s="282"/>
    </row>
    <row r="2" spans="1:45" s="39" customFormat="1" ht="65.25" customHeight="1">
      <c r="A2" s="283" t="s">
        <v>84</v>
      </c>
      <c r="B2" s="284"/>
      <c r="C2" s="284"/>
      <c r="D2" s="284"/>
      <c r="E2" s="284"/>
      <c r="F2" s="284"/>
      <c r="G2" s="284"/>
      <c r="H2" s="284"/>
      <c r="I2" s="285"/>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row>
    <row r="3" spans="1:45" s="39" customFormat="1" ht="15.75" customHeight="1" thickBot="1">
      <c r="A3" s="286"/>
      <c r="B3" s="287"/>
      <c r="C3" s="287"/>
      <c r="D3" s="287"/>
      <c r="E3" s="287"/>
      <c r="F3" s="287"/>
      <c r="G3" s="287"/>
      <c r="H3" s="287"/>
      <c r="I3" s="288"/>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row>
    <row r="4" spans="1:45" s="39" customFormat="1" ht="60.75" customHeight="1">
      <c r="A4" s="248" t="s">
        <v>85</v>
      </c>
      <c r="B4" s="249"/>
      <c r="C4" s="249"/>
      <c r="D4" s="249"/>
      <c r="E4" s="249"/>
      <c r="F4" s="249"/>
      <c r="G4" s="249"/>
      <c r="H4" s="249"/>
      <c r="I4" s="250"/>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row>
    <row r="5" spans="1:45" s="39" customFormat="1" ht="20.25" customHeight="1">
      <c r="A5" s="227" t="s">
        <v>86</v>
      </c>
      <c r="B5" s="228"/>
      <c r="C5" s="228"/>
      <c r="D5" s="228"/>
      <c r="E5" s="228"/>
      <c r="F5" s="228"/>
      <c r="G5" s="228"/>
      <c r="H5" s="228"/>
      <c r="I5" s="229"/>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row>
    <row r="6" spans="1:45" s="39" customFormat="1" ht="215.25" customHeight="1">
      <c r="A6" s="230" t="s">
        <v>87</v>
      </c>
      <c r="B6" s="231"/>
      <c r="C6" s="231"/>
      <c r="D6" s="231"/>
      <c r="E6" s="231"/>
      <c r="F6" s="231"/>
      <c r="G6" s="231"/>
      <c r="H6" s="231"/>
      <c r="I6" s="232"/>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7" spans="1:45" s="39" customFormat="1" ht="23.25" customHeight="1">
      <c r="A7" s="233" t="s">
        <v>88</v>
      </c>
      <c r="B7" s="234"/>
      <c r="C7" s="234"/>
      <c r="D7" s="234"/>
      <c r="E7" s="234"/>
      <c r="F7" s="234"/>
      <c r="G7" s="234"/>
      <c r="H7" s="234"/>
      <c r="I7" s="235"/>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row>
    <row r="8" spans="1:45" s="39" customFormat="1" ht="30.75" customHeight="1" thickBot="1">
      <c r="A8" s="236" t="s">
        <v>89</v>
      </c>
      <c r="B8" s="231"/>
      <c r="C8" s="231"/>
      <c r="D8" s="231"/>
      <c r="E8" s="231"/>
      <c r="F8" s="231"/>
      <c r="G8" s="231"/>
      <c r="H8" s="231"/>
      <c r="I8" s="232"/>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row>
    <row r="9" spans="1:45" s="39" customFormat="1" ht="30" customHeight="1" thickBot="1">
      <c r="A9" s="237" t="s">
        <v>90</v>
      </c>
      <c r="B9" s="238"/>
      <c r="C9" s="238"/>
      <c r="D9" s="238"/>
      <c r="E9" s="238"/>
      <c r="F9" s="238"/>
      <c r="G9" s="238"/>
      <c r="H9" s="238"/>
      <c r="I9" s="239"/>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row>
    <row r="10" spans="1:45" s="39" customFormat="1" ht="39.950000000000003" customHeight="1" thickBot="1">
      <c r="A10" s="87" t="s">
        <v>91</v>
      </c>
      <c r="B10" s="83" t="s">
        <v>92</v>
      </c>
      <c r="C10" s="84" t="s">
        <v>2</v>
      </c>
      <c r="D10" s="289" t="s">
        <v>93</v>
      </c>
      <c r="E10" s="289"/>
      <c r="F10" s="84" t="s">
        <v>4</v>
      </c>
      <c r="G10" s="83" t="s">
        <v>6</v>
      </c>
      <c r="H10" s="85" t="s">
        <v>7</v>
      </c>
      <c r="I10" s="86" t="s">
        <v>94</v>
      </c>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row>
    <row r="11" spans="1:45" s="39" customFormat="1" ht="39.950000000000003" customHeight="1" thickBot="1">
      <c r="A11" s="290" t="s">
        <v>95</v>
      </c>
      <c r="B11" s="278"/>
      <c r="C11" s="278"/>
      <c r="D11" s="278"/>
      <c r="E11" s="278"/>
      <c r="F11" s="278"/>
      <c r="G11" s="278"/>
      <c r="H11" s="278"/>
      <c r="I11" s="291"/>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row>
    <row r="12" spans="1:45" s="39" customFormat="1" ht="95.1" customHeight="1" thickBot="1">
      <c r="A12" s="62" t="s">
        <v>96</v>
      </c>
      <c r="B12" s="63" t="s">
        <v>97</v>
      </c>
      <c r="C12" s="64" t="s">
        <v>97</v>
      </c>
      <c r="D12" s="241" t="s">
        <v>177</v>
      </c>
      <c r="E12" s="241"/>
      <c r="F12" s="164">
        <v>0</v>
      </c>
      <c r="G12" s="65" t="s">
        <v>99</v>
      </c>
      <c r="H12" s="66" t="s">
        <v>97</v>
      </c>
      <c r="I12" s="165"/>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row>
    <row r="13" spans="1:45" s="39" customFormat="1" ht="23.85" customHeight="1" thickBot="1">
      <c r="A13" s="275" t="s">
        <v>178</v>
      </c>
      <c r="B13" s="271"/>
      <c r="C13" s="271"/>
      <c r="D13" s="271"/>
      <c r="E13" s="271"/>
      <c r="F13" s="271"/>
      <c r="G13" s="271"/>
      <c r="H13" s="271"/>
      <c r="I13" s="272"/>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row>
    <row r="14" spans="1:45" s="39" customFormat="1" ht="95.1" customHeight="1" thickBot="1">
      <c r="A14" s="121" t="s">
        <v>101</v>
      </c>
      <c r="B14" s="122" t="s">
        <v>102</v>
      </c>
      <c r="C14" s="164">
        <v>0</v>
      </c>
      <c r="D14" s="276" t="s">
        <v>179</v>
      </c>
      <c r="E14" s="276"/>
      <c r="F14" s="123">
        <f>$F$12</f>
        <v>0</v>
      </c>
      <c r="G14" s="124" t="s">
        <v>104</v>
      </c>
      <c r="H14" s="125" t="str">
        <f>IF(F14=0,"-",C14/F14)</f>
        <v>-</v>
      </c>
      <c r="I14" s="165"/>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row>
    <row r="15" spans="1:45" s="39" customFormat="1" ht="23.85" customHeight="1" thickBot="1">
      <c r="A15" s="275" t="s">
        <v>180</v>
      </c>
      <c r="B15" s="271"/>
      <c r="C15" s="271"/>
      <c r="D15" s="271"/>
      <c r="E15" s="271"/>
      <c r="F15" s="271"/>
      <c r="G15" s="271"/>
      <c r="H15" s="271"/>
      <c r="I15" s="272"/>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row>
    <row r="16" spans="1:45" s="39" customFormat="1" ht="62.1">
      <c r="A16" s="74" t="s">
        <v>106</v>
      </c>
      <c r="B16" s="67" t="s">
        <v>107</v>
      </c>
      <c r="C16" s="166">
        <v>0</v>
      </c>
      <c r="D16" s="226" t="s">
        <v>179</v>
      </c>
      <c r="E16" s="226"/>
      <c r="F16" s="68">
        <f>$F$12</f>
        <v>0</v>
      </c>
      <c r="G16" s="67" t="s">
        <v>108</v>
      </c>
      <c r="H16" s="69" t="str">
        <f>IF(F16=0,"-",C16/F16)</f>
        <v>-</v>
      </c>
      <c r="I16" s="167"/>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row>
    <row r="17" spans="1:42" s="39" customFormat="1" ht="76.5" customHeight="1">
      <c r="A17" s="70" t="s">
        <v>109</v>
      </c>
      <c r="B17" s="56" t="s">
        <v>110</v>
      </c>
      <c r="C17" s="171">
        <v>0</v>
      </c>
      <c r="D17" s="218" t="s">
        <v>179</v>
      </c>
      <c r="E17" s="218"/>
      <c r="F17" s="51">
        <f>$F$12</f>
        <v>0</v>
      </c>
      <c r="G17" s="56" t="s">
        <v>111</v>
      </c>
      <c r="H17" s="50" t="str">
        <f>IF(F17=0,"-",C17/F17)</f>
        <v>-</v>
      </c>
      <c r="I17" s="168"/>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row>
    <row r="18" spans="1:42" s="39" customFormat="1" ht="91.5" customHeight="1" thickBot="1">
      <c r="A18" s="113" t="s">
        <v>112</v>
      </c>
      <c r="B18" s="94" t="s">
        <v>113</v>
      </c>
      <c r="C18" s="172">
        <v>0</v>
      </c>
      <c r="D18" s="219" t="s">
        <v>179</v>
      </c>
      <c r="E18" s="219"/>
      <c r="F18" s="114">
        <f>$F$12</f>
        <v>0</v>
      </c>
      <c r="G18" s="94" t="s">
        <v>114</v>
      </c>
      <c r="H18" s="115" t="str">
        <f>IF(F18=0,"-",C18/F18)</f>
        <v>-</v>
      </c>
      <c r="I18" s="169"/>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row>
    <row r="19" spans="1:42" s="39" customFormat="1" ht="73.5" customHeight="1" thickTop="1" thickBot="1">
      <c r="A19" s="126">
        <v>2</v>
      </c>
      <c r="B19" s="128" t="s">
        <v>115</v>
      </c>
      <c r="C19" s="127">
        <f>SUM(C16:C18)</f>
        <v>0</v>
      </c>
      <c r="D19" s="269" t="s">
        <v>179</v>
      </c>
      <c r="E19" s="269"/>
      <c r="F19" s="127">
        <f>$F$12</f>
        <v>0</v>
      </c>
      <c r="G19" s="128" t="s">
        <v>116</v>
      </c>
      <c r="H19" s="129" t="str">
        <f>IF(F19=0,"-",C19/F19)</f>
        <v>-</v>
      </c>
      <c r="I19" s="170"/>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row>
    <row r="20" spans="1:42" s="39" customFormat="1" ht="40.5" customHeight="1" thickBot="1">
      <c r="A20" s="277" t="s">
        <v>181</v>
      </c>
      <c r="B20" s="278"/>
      <c r="C20" s="278"/>
      <c r="D20" s="278"/>
      <c r="E20" s="278"/>
      <c r="F20" s="278"/>
      <c r="G20" s="278"/>
      <c r="H20" s="278"/>
      <c r="I20" s="279"/>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row>
    <row r="21" spans="1:42" s="39" customFormat="1" ht="258" customHeight="1">
      <c r="A21" s="74" t="s">
        <v>118</v>
      </c>
      <c r="B21" s="75" t="s">
        <v>119</v>
      </c>
      <c r="C21" s="166">
        <v>0</v>
      </c>
      <c r="D21" s="220" t="s">
        <v>179</v>
      </c>
      <c r="E21" s="220"/>
      <c r="F21" s="68">
        <f>$F$12</f>
        <v>0</v>
      </c>
      <c r="G21" s="75" t="s">
        <v>120</v>
      </c>
      <c r="H21" s="76" t="str">
        <f>IF(F21=0,"-",C21/F21)</f>
        <v>-</v>
      </c>
      <c r="I21" s="167"/>
      <c r="J21" s="49"/>
      <c r="K21" s="49"/>
      <c r="L21" s="49"/>
      <c r="M21" s="49"/>
      <c r="N21" s="49"/>
      <c r="O21" s="49"/>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row>
    <row r="22" spans="1:42" s="39" customFormat="1" ht="258" customHeight="1">
      <c r="A22" s="77" t="s">
        <v>121</v>
      </c>
      <c r="B22" s="42" t="s">
        <v>122</v>
      </c>
      <c r="C22" s="171">
        <v>0</v>
      </c>
      <c r="D22" s="211" t="s">
        <v>179</v>
      </c>
      <c r="E22" s="211"/>
      <c r="F22" s="51">
        <f>$F$12</f>
        <v>0</v>
      </c>
      <c r="G22" s="42" t="s">
        <v>123</v>
      </c>
      <c r="H22" s="102" t="str">
        <f>IF(F22=0,"-",C22/F22)</f>
        <v>-</v>
      </c>
      <c r="I22" s="168"/>
      <c r="J22" s="49"/>
      <c r="K22" s="49"/>
      <c r="L22" s="49"/>
      <c r="M22" s="49"/>
      <c r="N22" s="49"/>
      <c r="O22" s="49"/>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row>
    <row r="23" spans="1:42" s="39" customFormat="1" ht="247.5" customHeight="1">
      <c r="A23" s="77" t="s">
        <v>124</v>
      </c>
      <c r="B23" s="56" t="s">
        <v>125</v>
      </c>
      <c r="C23" s="171">
        <v>0</v>
      </c>
      <c r="D23" s="211" t="s">
        <v>179</v>
      </c>
      <c r="E23" s="211"/>
      <c r="F23" s="51">
        <f>$F$12</f>
        <v>0</v>
      </c>
      <c r="G23" s="56" t="s">
        <v>126</v>
      </c>
      <c r="H23" s="12" t="str">
        <f>IF(F23=0,"-",C23/F23)</f>
        <v>-</v>
      </c>
      <c r="I23" s="168"/>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row>
    <row r="24" spans="1:42" s="39" customFormat="1" ht="247.5" customHeight="1" thickBot="1">
      <c r="A24" s="116" t="s">
        <v>127</v>
      </c>
      <c r="B24" s="94" t="s">
        <v>128</v>
      </c>
      <c r="C24" s="172">
        <v>0</v>
      </c>
      <c r="D24" s="212" t="s">
        <v>179</v>
      </c>
      <c r="E24" s="212"/>
      <c r="F24" s="114">
        <f>$F$12</f>
        <v>0</v>
      </c>
      <c r="G24" s="94" t="s">
        <v>129</v>
      </c>
      <c r="H24" s="118" t="str">
        <f>IF(F24=0,"-",C24/F24)</f>
        <v>-</v>
      </c>
      <c r="I24" s="169"/>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row>
    <row r="25" spans="1:42" s="39" customFormat="1" ht="75.75" customHeight="1" thickTop="1" thickBot="1">
      <c r="A25" s="126">
        <v>3</v>
      </c>
      <c r="B25" s="128" t="s">
        <v>130</v>
      </c>
      <c r="C25" s="127">
        <f>C21+C22+C23+C24</f>
        <v>0</v>
      </c>
      <c r="D25" s="269" t="s">
        <v>179</v>
      </c>
      <c r="E25" s="269"/>
      <c r="F25" s="127">
        <f>$F$12</f>
        <v>0</v>
      </c>
      <c r="G25" s="128" t="s">
        <v>131</v>
      </c>
      <c r="H25" s="130" t="str">
        <f>IF(F25=0,"-",C25/F25)</f>
        <v>-</v>
      </c>
      <c r="I25" s="170"/>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row>
    <row r="26" spans="1:42" s="39" customFormat="1" ht="14.25" customHeight="1" thickBot="1">
      <c r="A26" s="275" t="s">
        <v>182</v>
      </c>
      <c r="B26" s="271"/>
      <c r="C26" s="271"/>
      <c r="D26" s="271"/>
      <c r="E26" s="271"/>
      <c r="F26" s="271"/>
      <c r="G26" s="271"/>
      <c r="H26" s="271"/>
      <c r="I26" s="272"/>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row>
    <row r="27" spans="1:42" s="39" customFormat="1" ht="247.5" customHeight="1">
      <c r="A27" s="74" t="s">
        <v>133</v>
      </c>
      <c r="B27" s="67" t="s">
        <v>134</v>
      </c>
      <c r="C27" s="166">
        <v>0</v>
      </c>
      <c r="D27" s="220" t="s">
        <v>179</v>
      </c>
      <c r="E27" s="220"/>
      <c r="F27" s="68">
        <f t="shared" ref="F27:F31" si="0">$F$12</f>
        <v>0</v>
      </c>
      <c r="G27" s="75" t="s">
        <v>135</v>
      </c>
      <c r="H27" s="103" t="str">
        <f t="shared" ref="H27:H31" si="1">IF(F27=0,"-",C27/F27)</f>
        <v>-</v>
      </c>
      <c r="I27" s="167"/>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row>
    <row r="28" spans="1:42" s="39" customFormat="1" ht="247.5" customHeight="1">
      <c r="A28" s="77" t="s">
        <v>136</v>
      </c>
      <c r="B28" s="56" t="s">
        <v>137</v>
      </c>
      <c r="C28" s="171">
        <v>0</v>
      </c>
      <c r="D28" s="211" t="s">
        <v>179</v>
      </c>
      <c r="E28" s="211"/>
      <c r="F28" s="51">
        <f t="shared" si="0"/>
        <v>0</v>
      </c>
      <c r="G28" s="56" t="s">
        <v>138</v>
      </c>
      <c r="H28" s="12" t="str">
        <f t="shared" si="1"/>
        <v>-</v>
      </c>
      <c r="I28" s="168"/>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row>
    <row r="29" spans="1:42" s="39" customFormat="1" ht="247.5" customHeight="1">
      <c r="A29" s="77" t="s">
        <v>139</v>
      </c>
      <c r="B29" s="56" t="s">
        <v>140</v>
      </c>
      <c r="C29" s="171">
        <v>0</v>
      </c>
      <c r="D29" s="211" t="s">
        <v>179</v>
      </c>
      <c r="E29" s="211"/>
      <c r="F29" s="51">
        <f t="shared" si="0"/>
        <v>0</v>
      </c>
      <c r="G29" s="56" t="s">
        <v>141</v>
      </c>
      <c r="H29" s="12" t="str">
        <f t="shared" si="1"/>
        <v>-</v>
      </c>
      <c r="I29" s="168"/>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row>
    <row r="30" spans="1:42" s="39" customFormat="1" ht="247.5" customHeight="1">
      <c r="A30" s="77" t="s">
        <v>142</v>
      </c>
      <c r="B30" s="56" t="s">
        <v>143</v>
      </c>
      <c r="C30" s="171">
        <v>0</v>
      </c>
      <c r="D30" s="211" t="s">
        <v>179</v>
      </c>
      <c r="E30" s="211"/>
      <c r="F30" s="51">
        <f t="shared" si="0"/>
        <v>0</v>
      </c>
      <c r="G30" s="56" t="s">
        <v>144</v>
      </c>
      <c r="H30" s="12" t="str">
        <f t="shared" si="1"/>
        <v>-</v>
      </c>
      <c r="I30" s="168"/>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row>
    <row r="31" spans="1:42" s="39" customFormat="1" ht="247.5" customHeight="1" thickBot="1">
      <c r="A31" s="120" t="s">
        <v>145</v>
      </c>
      <c r="B31" s="117" t="s">
        <v>146</v>
      </c>
      <c r="C31" s="172">
        <v>0</v>
      </c>
      <c r="D31" s="212" t="s">
        <v>179</v>
      </c>
      <c r="E31" s="212"/>
      <c r="F31" s="114">
        <f t="shared" si="0"/>
        <v>0</v>
      </c>
      <c r="G31" s="117" t="s">
        <v>147</v>
      </c>
      <c r="H31" s="118" t="str">
        <f t="shared" si="1"/>
        <v>-</v>
      </c>
      <c r="I31" s="169"/>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row>
    <row r="32" spans="1:42" s="39" customFormat="1" ht="112.5" customHeight="1" thickTop="1" thickBot="1">
      <c r="A32" s="126">
        <v>4</v>
      </c>
      <c r="B32" s="128" t="s">
        <v>148</v>
      </c>
      <c r="C32" s="127">
        <f>C27+C28+C29+C30+C31</f>
        <v>0</v>
      </c>
      <c r="D32" s="269" t="s">
        <v>179</v>
      </c>
      <c r="E32" s="269"/>
      <c r="F32" s="127">
        <f>$F$12</f>
        <v>0</v>
      </c>
      <c r="G32" s="128" t="s">
        <v>149</v>
      </c>
      <c r="H32" s="130" t="str">
        <f>IF(F32=0,"-",C32/F32)</f>
        <v>-</v>
      </c>
      <c r="I32" s="170"/>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row>
    <row r="33" spans="1:42" s="39" customFormat="1" ht="23.85" customHeight="1" thickBot="1">
      <c r="A33" s="270" t="s">
        <v>150</v>
      </c>
      <c r="B33" s="271"/>
      <c r="C33" s="271"/>
      <c r="D33" s="271"/>
      <c r="E33" s="271"/>
      <c r="F33" s="271"/>
      <c r="G33" s="271"/>
      <c r="H33" s="271"/>
      <c r="I33" s="272"/>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row>
    <row r="34" spans="1:42" s="39" customFormat="1" ht="77.25" customHeight="1">
      <c r="A34" s="131" t="s">
        <v>151</v>
      </c>
      <c r="B34" s="133" t="s">
        <v>152</v>
      </c>
      <c r="C34" s="132">
        <f>C19+C25+C32</f>
        <v>0</v>
      </c>
      <c r="D34" s="273" t="s">
        <v>179</v>
      </c>
      <c r="E34" s="273"/>
      <c r="F34" s="132">
        <f>$F$12</f>
        <v>0</v>
      </c>
      <c r="G34" s="133" t="s">
        <v>153</v>
      </c>
      <c r="H34" s="134" t="str">
        <f>IF(F34=0,"-",C34/F34)</f>
        <v>-</v>
      </c>
      <c r="I34" s="167"/>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row>
    <row r="35" spans="1:42" ht="99.75" customHeight="1" thickBot="1">
      <c r="A35" s="135" t="s">
        <v>154</v>
      </c>
      <c r="B35" s="137" t="s">
        <v>155</v>
      </c>
      <c r="C35" s="136">
        <f>C25+C32</f>
        <v>0</v>
      </c>
      <c r="D35" s="274" t="s">
        <v>179</v>
      </c>
      <c r="E35" s="274"/>
      <c r="F35" s="136">
        <f>$F$12</f>
        <v>0</v>
      </c>
      <c r="G35" s="137" t="s">
        <v>156</v>
      </c>
      <c r="H35" s="138" t="str">
        <f>IF(F35=0,"-",C35/F35)</f>
        <v>-</v>
      </c>
      <c r="I35" s="173"/>
      <c r="J35" s="48"/>
      <c r="K35" s="48"/>
      <c r="L35" s="48"/>
      <c r="M35" s="48"/>
      <c r="N35" s="48"/>
      <c r="O35" s="48"/>
      <c r="P35" s="48"/>
      <c r="Q35" s="48"/>
      <c r="R35" s="48"/>
      <c r="S35" s="48"/>
      <c r="T35" s="48"/>
      <c r="U35" s="48"/>
      <c r="V35" s="48"/>
      <c r="W35" s="48"/>
    </row>
    <row r="36" spans="1:42">
      <c r="A36" s="48"/>
      <c r="B36" s="48"/>
      <c r="C36" s="48"/>
      <c r="D36" s="48"/>
      <c r="E36" s="48"/>
      <c r="F36" s="48"/>
      <c r="G36" s="48"/>
      <c r="H36" s="48"/>
      <c r="I36" s="48"/>
      <c r="J36" s="48"/>
      <c r="K36" s="48"/>
      <c r="L36" s="48"/>
      <c r="M36" s="48"/>
      <c r="N36" s="48"/>
      <c r="O36" s="48"/>
      <c r="P36" s="48"/>
      <c r="Q36" s="48"/>
      <c r="R36" s="48"/>
      <c r="S36" s="48"/>
      <c r="T36" s="48"/>
      <c r="U36" s="48"/>
      <c r="V36" s="48"/>
      <c r="W36" s="48"/>
    </row>
    <row r="37" spans="1:42">
      <c r="A37" s="48"/>
      <c r="B37" s="48"/>
      <c r="C37" s="48"/>
      <c r="D37" s="48"/>
      <c r="E37" s="48"/>
      <c r="F37" s="48"/>
      <c r="G37" s="48"/>
      <c r="H37" s="48"/>
      <c r="I37" s="48"/>
      <c r="J37" s="48"/>
      <c r="K37" s="48"/>
      <c r="L37" s="48"/>
      <c r="M37" s="48"/>
      <c r="N37" s="48"/>
      <c r="O37" s="48"/>
      <c r="P37" s="48"/>
      <c r="Q37" s="48"/>
      <c r="R37" s="48"/>
      <c r="S37" s="48"/>
      <c r="T37" s="48"/>
      <c r="U37" s="48"/>
      <c r="V37" s="48"/>
      <c r="W37" s="48"/>
    </row>
    <row r="38" spans="1:42">
      <c r="A38" s="48"/>
      <c r="B38" s="48"/>
      <c r="C38" s="48"/>
      <c r="D38" s="48"/>
      <c r="E38" s="48"/>
      <c r="F38" s="48"/>
      <c r="G38" s="48"/>
      <c r="H38" s="48"/>
      <c r="I38" s="48"/>
      <c r="J38" s="48"/>
      <c r="K38" s="48"/>
      <c r="L38" s="48"/>
      <c r="M38" s="48"/>
      <c r="N38" s="48"/>
      <c r="O38" s="48"/>
      <c r="P38" s="48"/>
      <c r="Q38" s="48"/>
      <c r="R38" s="48"/>
      <c r="S38" s="48"/>
      <c r="T38" s="48"/>
      <c r="U38" s="48"/>
      <c r="V38" s="48"/>
      <c r="W38" s="48"/>
    </row>
    <row r="39" spans="1:42">
      <c r="A39" s="48"/>
      <c r="B39" s="48"/>
      <c r="C39" s="48"/>
      <c r="D39" s="48"/>
      <c r="E39" s="48"/>
      <c r="F39" s="48"/>
      <c r="G39" s="48"/>
      <c r="H39" s="48"/>
      <c r="I39" s="48"/>
      <c r="J39" s="48"/>
      <c r="K39" s="48"/>
      <c r="L39" s="48"/>
      <c r="M39" s="48"/>
      <c r="N39" s="48"/>
      <c r="O39" s="48"/>
      <c r="P39" s="48"/>
      <c r="Q39" s="48"/>
      <c r="R39" s="48"/>
      <c r="S39" s="48"/>
      <c r="T39" s="48"/>
      <c r="U39" s="48"/>
      <c r="V39" s="48"/>
      <c r="W39" s="48"/>
    </row>
    <row r="40" spans="1:42">
      <c r="A40" s="48"/>
      <c r="B40" s="48"/>
      <c r="C40" s="48"/>
      <c r="D40" s="48"/>
      <c r="E40" s="48"/>
      <c r="F40" s="48"/>
      <c r="G40" s="48"/>
      <c r="H40" s="48"/>
      <c r="I40" s="48"/>
      <c r="J40" s="48"/>
      <c r="K40" s="48"/>
      <c r="L40" s="48"/>
      <c r="M40" s="48"/>
      <c r="N40" s="48"/>
      <c r="O40" s="48"/>
      <c r="P40" s="48"/>
      <c r="Q40" s="48"/>
      <c r="R40" s="48"/>
      <c r="S40" s="48"/>
      <c r="T40" s="48"/>
      <c r="U40" s="48"/>
      <c r="V40" s="48"/>
      <c r="W40" s="48"/>
    </row>
    <row r="41" spans="1:42">
      <c r="A41" s="48"/>
      <c r="B41" s="48"/>
      <c r="C41" s="48"/>
      <c r="D41" s="48"/>
      <c r="E41" s="48"/>
      <c r="F41" s="48"/>
      <c r="G41" s="48"/>
      <c r="H41" s="48"/>
      <c r="I41" s="48"/>
      <c r="J41" s="48"/>
      <c r="K41" s="48"/>
      <c r="L41" s="48"/>
      <c r="M41" s="48"/>
      <c r="N41" s="48"/>
      <c r="O41" s="48"/>
      <c r="P41" s="48"/>
      <c r="Q41" s="48"/>
      <c r="R41" s="48"/>
      <c r="S41" s="48"/>
      <c r="T41" s="48"/>
      <c r="U41" s="48"/>
      <c r="V41" s="48"/>
      <c r="W41" s="48"/>
    </row>
    <row r="42" spans="1:42">
      <c r="A42" s="48"/>
      <c r="B42" s="48"/>
      <c r="C42" s="48"/>
      <c r="D42" s="48"/>
      <c r="E42" s="48"/>
      <c r="F42" s="48"/>
      <c r="G42" s="48"/>
      <c r="H42" s="48"/>
      <c r="I42" s="48"/>
      <c r="J42" s="48"/>
      <c r="K42" s="48"/>
      <c r="L42" s="48"/>
      <c r="M42" s="48"/>
      <c r="N42" s="48"/>
      <c r="O42" s="48"/>
      <c r="P42" s="48"/>
      <c r="Q42" s="48"/>
      <c r="R42" s="48"/>
      <c r="S42" s="48"/>
      <c r="T42" s="48"/>
      <c r="U42" s="48"/>
      <c r="V42" s="48"/>
      <c r="W42" s="48"/>
    </row>
    <row r="43" spans="1:42">
      <c r="A43" s="48"/>
      <c r="B43" s="48"/>
      <c r="C43" s="48"/>
      <c r="D43" s="48"/>
      <c r="E43" s="48"/>
      <c r="F43" s="48"/>
      <c r="G43" s="48"/>
      <c r="H43" s="48"/>
      <c r="I43" s="48"/>
      <c r="J43" s="48"/>
      <c r="K43" s="48"/>
      <c r="L43" s="48"/>
      <c r="M43" s="48"/>
      <c r="N43" s="48"/>
      <c r="O43" s="48"/>
      <c r="P43" s="48"/>
      <c r="Q43" s="48"/>
      <c r="R43" s="48"/>
      <c r="S43" s="48"/>
      <c r="T43" s="48"/>
      <c r="U43" s="48"/>
      <c r="V43" s="48"/>
      <c r="W43" s="48"/>
    </row>
    <row r="44" spans="1:42">
      <c r="A44" s="48"/>
      <c r="B44" s="48"/>
      <c r="C44" s="48"/>
      <c r="D44" s="48"/>
      <c r="E44" s="48"/>
      <c r="F44" s="48"/>
      <c r="G44" s="48"/>
      <c r="H44" s="48"/>
      <c r="I44" s="48"/>
      <c r="J44" s="48"/>
      <c r="K44" s="48"/>
      <c r="L44" s="48"/>
      <c r="M44" s="48"/>
      <c r="N44" s="48"/>
      <c r="O44" s="48"/>
      <c r="P44" s="48"/>
      <c r="Q44" s="48"/>
      <c r="R44" s="48"/>
      <c r="S44" s="48"/>
      <c r="T44" s="48"/>
      <c r="U44" s="48"/>
      <c r="V44" s="48"/>
      <c r="W44" s="48"/>
    </row>
    <row r="45" spans="1:42" s="48" customFormat="1"/>
    <row r="46" spans="1:42" s="48" customFormat="1"/>
    <row r="47" spans="1:42" s="48" customFormat="1"/>
    <row r="48" spans="1:42" s="48" customFormat="1"/>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sheetData>
  <sheetProtection algorithmName="SHA-512" hashValue="YoEioVC99m3yoQjelRAjiacKsjLCFADRf7rCL7z8H1gvy77cePPBegDzURQbdDre6YStxZyxPFTJOX365bmdCQ==" saltValue="vl4/ZzS//yncDJMzaheJpA==" spinCount="100000" sheet="1" objects="1" scenarios="1"/>
  <mergeCells count="34">
    <mergeCell ref="A13:I13"/>
    <mergeCell ref="A1:I1"/>
    <mergeCell ref="A2:I3"/>
    <mergeCell ref="A4:I4"/>
    <mergeCell ref="A5:I5"/>
    <mergeCell ref="A6:I6"/>
    <mergeCell ref="A7:I7"/>
    <mergeCell ref="A8:I8"/>
    <mergeCell ref="A9:I9"/>
    <mergeCell ref="D10:E10"/>
    <mergeCell ref="A11:I11"/>
    <mergeCell ref="D12:E12"/>
    <mergeCell ref="D25:E25"/>
    <mergeCell ref="D14:E14"/>
    <mergeCell ref="A15:I15"/>
    <mergeCell ref="D16:E16"/>
    <mergeCell ref="D17:E17"/>
    <mergeCell ref="D18:E18"/>
    <mergeCell ref="D19:E19"/>
    <mergeCell ref="A20:I20"/>
    <mergeCell ref="D21:E21"/>
    <mergeCell ref="D22:E22"/>
    <mergeCell ref="D23:E23"/>
    <mergeCell ref="D24:E24"/>
    <mergeCell ref="D32:E32"/>
    <mergeCell ref="A33:I33"/>
    <mergeCell ref="D34:E34"/>
    <mergeCell ref="D35:E35"/>
    <mergeCell ref="A26:I26"/>
    <mergeCell ref="D27:E27"/>
    <mergeCell ref="D28:E28"/>
    <mergeCell ref="D29:E29"/>
    <mergeCell ref="D30:E30"/>
    <mergeCell ref="D31:E31"/>
  </mergeCells>
  <pageMargins left="0.25" right="0.25" top="0.75" bottom="0.75" header="0.3" footer="0.3"/>
  <pageSetup paperSize="5" scale="80" orientation="landscape" horizontalDpi="4294967292" verticalDpi="4294967292" r:id="rId1"/>
  <headerFooter>
    <oddHeader>&amp;CMDHHS Medicaid APM Reporting Tool</oddHeader>
    <oddFooter>&amp;C&amp;A&amp;RPage &amp;P</oddFooter>
  </headerFooter>
  <rowBreaks count="1" manualBreakCount="1">
    <brk id="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29a8555-db37-4257-91ea-e6d336cdedf2">
      <UserInfo>
        <DisplayName>Beth Waldman</DisplayName>
        <AccountId>37</AccountId>
        <AccountType/>
      </UserInfo>
      <UserInfo>
        <DisplayName>Rachel Isaacson</DisplayName>
        <AccountId>3701</AccountId>
        <AccountType/>
      </UserInfo>
      <UserInfo>
        <DisplayName>Mary Beth Dyer</DisplayName>
        <AccountId>20</AccountId>
        <AccountType/>
      </UserInfo>
    </SharedWithUsers>
    <TaxCatchAll xmlns="d29a8555-db37-4257-91ea-e6d336cdedf2" xsi:nil="true"/>
    <lcf76f155ced4ddcb4097134ff3c332f xmlns="3ca2d690-4b65-48b8-b367-984c1bbb45d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26CC1A160F2C4E953D5C17456E6333" ma:contentTypeVersion="16" ma:contentTypeDescription="Create a new document." ma:contentTypeScope="" ma:versionID="01bc4b30ec15f9e2754d2b0f6337cf84">
  <xsd:schema xmlns:xsd="http://www.w3.org/2001/XMLSchema" xmlns:xs="http://www.w3.org/2001/XMLSchema" xmlns:p="http://schemas.microsoft.com/office/2006/metadata/properties" xmlns:ns2="3ca2d690-4b65-48b8-b367-984c1bbb45de" xmlns:ns3="d29a8555-db37-4257-91ea-e6d336cdedf2" targetNamespace="http://schemas.microsoft.com/office/2006/metadata/properties" ma:root="true" ma:fieldsID="91d4340abb10c46f6a1c76810111431e" ns2:_="" ns3:_="">
    <xsd:import namespace="3ca2d690-4b65-48b8-b367-984c1bbb45de"/>
    <xsd:import namespace="d29a8555-db37-4257-91ea-e6d336cdedf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a2d690-4b65-48b8-b367-984c1bbb45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64c4022-8a08-492a-8fd9-63f32d90377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9a8555-db37-4257-91ea-e6d336cdedf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20fe0fe-7f6e-40d9-b998-99db2d565673}" ma:internalName="TaxCatchAll" ma:showField="CatchAllData" ma:web="d29a8555-db37-4257-91ea-e6d336cdedf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7166C6-6AE8-4F42-A170-658C859E35B2}"/>
</file>

<file path=customXml/itemProps2.xml><?xml version="1.0" encoding="utf-8"?>
<ds:datastoreItem xmlns:ds="http://schemas.openxmlformats.org/officeDocument/2006/customXml" ds:itemID="{08984957-2101-481B-AA3D-C27463230AEA}"/>
</file>

<file path=customXml/itemProps3.xml><?xml version="1.0" encoding="utf-8"?>
<ds:datastoreItem xmlns:ds="http://schemas.openxmlformats.org/officeDocument/2006/customXml" ds:itemID="{857ED134-0E89-481C-BBD5-285FB4844E97}"/>
</file>

<file path=docProps/app.xml><?xml version="1.0" encoding="utf-8"?>
<Properties xmlns="http://schemas.openxmlformats.org/officeDocument/2006/extended-properties" xmlns:vt="http://schemas.openxmlformats.org/officeDocument/2006/docPropsVTypes">
  <Application>Microsoft Excel Online</Application>
  <Manager/>
  <Company>PBGH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Caballero</dc:creator>
  <cp:keywords/>
  <dc:description/>
  <cp:lastModifiedBy/>
  <cp:revision/>
  <dcterms:created xsi:type="dcterms:W3CDTF">2014-02-18T19:34:38Z</dcterms:created>
  <dcterms:modified xsi:type="dcterms:W3CDTF">2024-06-18T18:34:07Z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0x0101006026CC1A160F2C4E953D5C17456E6333</vt:lpwstr>
  </property>
  <property fmtid="{D5CDD505-2E9C-101B-9397-08002B2CF9AE}" pid="3" name="_NewReviewCycle">
    <vt:lpwstr/>
  </property>
  <property fmtid="{D5CDD505-2E9C-101B-9397-08002B2CF9AE}" pid="4" name="AuthorIds_UIVersion_1536">
    <vt:lpwstr>20</vt:lpwstr>
  </property>
  <property fmtid="{D5CDD505-2E9C-101B-9397-08002B2CF9AE}" pid="5" name="AuthorIds_UIVersion_4096">
    <vt:lpwstr>3701</vt:lpwstr>
  </property>
  <property fmtid="{D5CDD505-2E9C-101B-9397-08002B2CF9AE}" pid="6" name="AuthorIds_UIVersion_512">
    <vt:lpwstr>37</vt:lpwstr>
  </property>
  <property fmtid="{D5CDD505-2E9C-101B-9397-08002B2CF9AE}" pid="7" name="MSIP_Label_3a2fed65-62e7-46ea-af74-187e0c17143a_Enabled">
    <vt:lpwstr>True</vt:lpwstr>
  </property>
  <property fmtid="{D5CDD505-2E9C-101B-9397-08002B2CF9AE}" pid="8" name="MSIP_Label_3a2fed65-62e7-46ea-af74-187e0c17143a_SiteId">
    <vt:lpwstr>d5fb7087-3777-42ad-966a-892ef47225d1</vt:lpwstr>
  </property>
  <property fmtid="{D5CDD505-2E9C-101B-9397-08002B2CF9AE}" pid="9" name="MSIP_Label_3a2fed65-62e7-46ea-af74-187e0c17143a_Owner">
    <vt:lpwstr>GreyerbiehlS@michigan.gov</vt:lpwstr>
  </property>
  <property fmtid="{D5CDD505-2E9C-101B-9397-08002B2CF9AE}" pid="10" name="MSIP_Label_3a2fed65-62e7-46ea-af74-187e0c17143a_SetDate">
    <vt:lpwstr>2021-03-16T18:58:03.2019436Z</vt:lpwstr>
  </property>
  <property fmtid="{D5CDD505-2E9C-101B-9397-08002B2CF9AE}" pid="11" name="MSIP_Label_3a2fed65-62e7-46ea-af74-187e0c17143a_Name">
    <vt:lpwstr>Internal Data (Standard State Data)</vt:lpwstr>
  </property>
  <property fmtid="{D5CDD505-2E9C-101B-9397-08002B2CF9AE}" pid="12" name="MSIP_Label_3a2fed65-62e7-46ea-af74-187e0c17143a_Application">
    <vt:lpwstr>Microsoft Azure Information Protection</vt:lpwstr>
  </property>
  <property fmtid="{D5CDD505-2E9C-101B-9397-08002B2CF9AE}" pid="13" name="MSIP_Label_3a2fed65-62e7-46ea-af74-187e0c17143a_ActionId">
    <vt:lpwstr>8a513c43-f83e-4c41-9e89-3f5348b72fae</vt:lpwstr>
  </property>
  <property fmtid="{D5CDD505-2E9C-101B-9397-08002B2CF9AE}" pid="14" name="MSIP_Label_3a2fed65-62e7-46ea-af74-187e0c17143a_Extended_MSFT_Method">
    <vt:lpwstr>Manual</vt:lpwstr>
  </property>
  <property fmtid="{D5CDD505-2E9C-101B-9397-08002B2CF9AE}" pid="15" name="Sensitivity">
    <vt:lpwstr>Internal Data (Standard State Data)</vt:lpwstr>
  </property>
  <property fmtid="{D5CDD505-2E9C-101B-9397-08002B2CF9AE}" pid="16" name="MediaServiceImageTags">
    <vt:lpwstr/>
  </property>
</Properties>
</file>