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codeName="ThisWorkbook" defaultThemeVersion="166925"/>
  <mc:AlternateContent xmlns:mc="http://schemas.openxmlformats.org/markup-compatibility/2006">
    <mc:Choice Requires="x15">
      <x15ac:absPath xmlns:x15ac="http://schemas.microsoft.com/office/spreadsheetml/2010/11/ac" url="S:\Community Benefit\Analyses\Annual Status Report\2023\Submissions\No Attestation\"/>
    </mc:Choice>
  </mc:AlternateContent>
  <xr:revisionPtr revIDLastSave="0" documentId="13_ncr:1_{228F4280-F574-4A8F-8434-E6B1CB5D5D91}" xr6:coauthVersionLast="47" xr6:coauthVersionMax="47" xr10:uidLastSave="{00000000-0000-0000-0000-000000000000}"/>
  <bookViews>
    <workbookView xWindow="2865" yWindow="75" windowWidth="19485" windowHeight="15495" tabRatio="940" firstSheet="7" activeTab="11" xr2:uid="{F1340399-0977-4F06-A755-68250237F0E6}"/>
  </bookViews>
  <sheets>
    <sheet name="Cover Page and Version" sheetId="5" r:id="rId1"/>
    <sheet name="Summary" sheetId="9" r:id="rId2"/>
    <sheet name="Workbook Contents" sheetId="25" r:id="rId3"/>
    <sheet name="Response 1A" sheetId="10" r:id="rId4"/>
    <sheet name="Response 1B" sheetId="13" r:id="rId5"/>
    <sheet name="Response 2" sheetId="4" r:id="rId6"/>
    <sheet name="Response 2 - Need 1" sheetId="8" r:id="rId7"/>
    <sheet name="Response 2 - Need 2" sheetId="15" r:id="rId8"/>
    <sheet name="Response 2 - Need 3" sheetId="16" r:id="rId9"/>
    <sheet name="Response 3" sheetId="11" r:id="rId10"/>
    <sheet name="Response 3 - Table 3" sheetId="17" r:id="rId11"/>
    <sheet name="Appendix A - Definitions" sheetId="23" r:id="rId12"/>
    <sheet name="Appendix B - Example Responses" sheetId="24"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9" i="17" l="1"/>
  <c r="C159" i="17"/>
  <c r="E107" i="17"/>
  <c r="C107" i="17"/>
  <c r="E55" i="17"/>
  <c r="C55" i="17"/>
  <c r="A49" i="24"/>
  <c r="B110" i="17"/>
  <c r="B111" i="17"/>
  <c r="B112" i="17"/>
  <c r="B113" i="17"/>
  <c r="B114" i="17"/>
  <c r="B115" i="17"/>
  <c r="B116" i="17"/>
  <c r="B117" i="17"/>
  <c r="B118" i="17"/>
  <c r="B119" i="17"/>
  <c r="B120" i="17"/>
  <c r="B121" i="17"/>
  <c r="B122" i="17"/>
  <c r="B123" i="17"/>
  <c r="B124" i="17"/>
  <c r="B125" i="17"/>
  <c r="B126" i="17"/>
  <c r="B127" i="17"/>
  <c r="B128" i="17"/>
  <c r="B129" i="17"/>
  <c r="B130" i="17"/>
  <c r="B131" i="17"/>
  <c r="B132" i="17"/>
  <c r="B133" i="17"/>
  <c r="B134" i="17"/>
  <c r="B135" i="17"/>
  <c r="B136" i="17"/>
  <c r="B137" i="17"/>
  <c r="B138" i="17"/>
  <c r="B139" i="17"/>
  <c r="B140" i="17"/>
  <c r="B141" i="17"/>
  <c r="B142" i="17"/>
  <c r="B143" i="17"/>
  <c r="B144" i="17"/>
  <c r="B145" i="17"/>
  <c r="B146" i="17"/>
  <c r="B147" i="17"/>
  <c r="B148" i="17"/>
  <c r="B149" i="17"/>
  <c r="B150" i="17"/>
  <c r="B151" i="17"/>
  <c r="B152" i="17"/>
  <c r="B153" i="17"/>
  <c r="B154" i="17"/>
  <c r="B155" i="17"/>
  <c r="B156" i="17"/>
  <c r="B157" i="17"/>
  <c r="B158" i="17"/>
  <c r="B109" i="17"/>
  <c r="B58" i="17"/>
  <c r="B59" i="17"/>
  <c r="B60" i="17"/>
  <c r="B61" i="17"/>
  <c r="B62" i="17"/>
  <c r="B63" i="17"/>
  <c r="B64" i="17"/>
  <c r="B65" i="17"/>
  <c r="B66" i="17"/>
  <c r="B67" i="17"/>
  <c r="B68" i="17"/>
  <c r="B69" i="17"/>
  <c r="B70" i="17"/>
  <c r="B71" i="17"/>
  <c r="B72" i="17"/>
  <c r="B73" i="17"/>
  <c r="B74" i="17"/>
  <c r="B75" i="17"/>
  <c r="B76" i="17"/>
  <c r="B77" i="17"/>
  <c r="B78" i="17"/>
  <c r="B79" i="17"/>
  <c r="B80" i="17"/>
  <c r="B81" i="17"/>
  <c r="B82" i="17"/>
  <c r="B83" i="17"/>
  <c r="B84" i="17"/>
  <c r="B85" i="17"/>
  <c r="B86" i="17"/>
  <c r="B87" i="17"/>
  <c r="B88" i="17"/>
  <c r="B89" i="17"/>
  <c r="B90" i="17"/>
  <c r="B91" i="17"/>
  <c r="B92" i="17"/>
  <c r="B93" i="17"/>
  <c r="B94" i="17"/>
  <c r="B95" i="17"/>
  <c r="B96" i="17"/>
  <c r="B97" i="17"/>
  <c r="B98" i="17"/>
  <c r="B99" i="17"/>
  <c r="B100" i="17"/>
  <c r="B101" i="17"/>
  <c r="B102" i="17"/>
  <c r="B103" i="17"/>
  <c r="B104" i="17"/>
  <c r="B105" i="17"/>
  <c r="B106" i="17"/>
  <c r="B57" i="17"/>
  <c r="B14" i="17"/>
  <c r="B6" i="17"/>
  <c r="B7" i="17"/>
  <c r="B8" i="17"/>
  <c r="B9" i="17"/>
  <c r="B10" i="17"/>
  <c r="B11" i="17"/>
  <c r="B12" i="17"/>
  <c r="B13" i="17"/>
  <c r="B15" i="17"/>
  <c r="B16" i="17"/>
  <c r="B17" i="17"/>
  <c r="B18" i="17"/>
  <c r="B19" i="17"/>
  <c r="B20" i="17"/>
  <c r="B21" i="17"/>
  <c r="B22" i="17"/>
  <c r="B23" i="17"/>
  <c r="B24" i="17"/>
  <c r="B25" i="17"/>
  <c r="B26" i="17"/>
  <c r="B27" i="17"/>
  <c r="B28" i="17"/>
  <c r="B29" i="17"/>
  <c r="B30" i="17"/>
  <c r="B31" i="17"/>
  <c r="B32" i="17"/>
  <c r="B33" i="17"/>
  <c r="B34" i="17"/>
  <c r="B35" i="17"/>
  <c r="B36" i="17"/>
  <c r="B37" i="17"/>
  <c r="B38" i="17"/>
  <c r="B39" i="17"/>
  <c r="B40" i="17"/>
  <c r="B41" i="17"/>
  <c r="B42" i="17"/>
  <c r="B43" i="17"/>
  <c r="B44" i="17"/>
  <c r="B45" i="17"/>
  <c r="B46" i="17"/>
  <c r="B47" i="17"/>
  <c r="B48" i="17"/>
  <c r="B49" i="17"/>
  <c r="B50" i="17"/>
  <c r="B51" i="17"/>
  <c r="B52" i="17"/>
  <c r="B53" i="17"/>
  <c r="B54" i="17"/>
  <c r="B5" i="17"/>
  <c r="C160" i="17" l="1"/>
  <c r="E160" i="17"/>
</calcChain>
</file>

<file path=xl/sharedStrings.xml><?xml version="1.0" encoding="utf-8"?>
<sst xmlns="http://schemas.openxmlformats.org/spreadsheetml/2006/main" count="482" uniqueCount="288">
  <si>
    <t>Community Benefit Annual Status Report - Response Workbook &amp; Report</t>
  </si>
  <si>
    <t>Connecticut Office of Health Strategy
Version 1.0</t>
  </si>
  <si>
    <t>Hospital Community Benefit Annual Status Report</t>
  </si>
  <si>
    <t>Hospital Name:</t>
  </si>
  <si>
    <t>Yale New Haven Hospital</t>
  </si>
  <si>
    <t>Required</t>
  </si>
  <si>
    <t>Submission Date:</t>
  </si>
  <si>
    <t xml:space="preserve">Connecticut General Statutes §19a-127k requires on or after January 1, 2023, each hospital in Connecticut to submit community benefit program reporting to the Office of Health Strategy (OHS). Inclusive of community benefit program reporting are: hospitals’ Community Health Needs Assessment (CHNA) and Implementation Strategy, the Community Health Needs Assessment Report, the Implementation Strategy Report, and the Annual Status Report. Submission of this report on or before October 1 to OHS with complete answers to the Report Responses, satisfies Connecticut hospitals’ requirement to submit their Annual Status Report to the State. The Annual Status Report portion of community benefit reporting shall be submitted to OHS via the Community Benefit Portal:
</t>
  </si>
  <si>
    <t>OHS Community Benefit Portal</t>
  </si>
  <si>
    <t>The submission shall:</t>
  </si>
  <si>
    <t>1. Be submitted on or before October 1, 2023, and annually thereafter.</t>
  </si>
  <si>
    <t>2. Use this excel template for the responses with complete answers.</t>
  </si>
  <si>
    <t>3. Be based on the filing year of the hospitals’ most recently completed IRS Form 990 submitted to OHS pursuant to Connecticut General Statutes §19a-649.</t>
  </si>
  <si>
    <t>Any examples provided in this template are for illustrative purposes only, and should not be construed as demonstrating or not demonstrating community benefit. Any questions regarding the completion or submission of this report shall be directed to: ohs@ct.gov.</t>
  </si>
  <si>
    <t>Helpful Links:</t>
  </si>
  <si>
    <t>Connecticut General Statutes §19a-127k</t>
  </si>
  <si>
    <t>Connecticut General Statutes §19a-649</t>
  </si>
  <si>
    <t>ohs@ct.gov</t>
  </si>
  <si>
    <t>Hospital Community Benefit Annual Status Report
Workbook Contents</t>
  </si>
  <si>
    <t>Cover Page and Version</t>
  </si>
  <si>
    <t>Summary</t>
  </si>
  <si>
    <t>Report Responses:</t>
  </si>
  <si>
    <t>Response 1A</t>
  </si>
  <si>
    <t>Response 1B</t>
  </si>
  <si>
    <t>Response 2</t>
  </si>
  <si>
    <t>Response 3</t>
  </si>
  <si>
    <t>Attestation</t>
  </si>
  <si>
    <t>Appendix:</t>
  </si>
  <si>
    <t>Appendix A - Definitions</t>
  </si>
  <si>
    <t>Appendix B - Example Responses</t>
  </si>
  <si>
    <t>A description of major updates regarding community health needs, priorities and target populations, if any.</t>
  </si>
  <si>
    <t>In the description of major updates to the community benefit program, which can come from the Community Health Needs Assessment, Implementation Strategy, programs or actions included in the Implementation Strategy, or other relevant sources of the community benefit program, please use Table 1, and provide detailed information in the template format. Updates may include improvements, barriers, lessons learned, qualitative or quantitative data that supports the update, or other pertinent information. You may append any supporting documentation such as a project management plan, or data that gives further insights to the major updates.  If there are no major updates, please indicate as such below. Information provided should match the filing year from your hospital's most recent IRS Form 990 submission to the Connecticut Office of Health Strategy (filing year 2022).</t>
  </si>
  <si>
    <t>Table 1</t>
  </si>
  <si>
    <t>Major updates</t>
  </si>
  <si>
    <t>Community Health Needs</t>
  </si>
  <si>
    <t>Priorities</t>
  </si>
  <si>
    <t xml:space="preserve">Target Populations </t>
  </si>
  <si>
    <t>A description of any major changes to the proposed implementation strategy from the most recently submitted implementation plan and associated hospital actions.</t>
  </si>
  <si>
    <t>In your description, please include in Table 2 a description of any major changes, and why there were major changes to the hospitals’ implementation strategy and associated actions. Information provided should match the filing year from your hospital's most recent IRS Form 990 submission to the Connecticut Office of Health Strategy (filing year 2022).</t>
  </si>
  <si>
    <t>Table 2</t>
  </si>
  <si>
    <t>Major changes to the implementation strategy and associated hospital actions</t>
  </si>
  <si>
    <t>#1</t>
  </si>
  <si>
    <t>#2</t>
  </si>
  <si>
    <t>Response 2 - Need 1: The following Action items were added, Participate in the Connecticut Hospital Association Diaper Connections Program; Conduct Community Health Needs Assessment and develop Implementation Strategies.</t>
  </si>
  <si>
    <t>#3</t>
  </si>
  <si>
    <t>Response 2 - Need 1: The following Actions were not pursued Identify barriers or gaps in care and develop strategies to increase access, Operate outpatient primary and specialty care clinics for eligible individuals.</t>
  </si>
  <si>
    <t>#4</t>
  </si>
  <si>
    <t>Response 2 - Need 1: The following Actions were not pursued due to COVID-19, Pursue funding for initiatives through grants or philanthropy and Track ROI where applicable.</t>
  </si>
  <si>
    <t>#5</t>
  </si>
  <si>
    <t>Response 2 - Need 2: The following Actions were not pursued due to Covid-19, Support efforts related to substance use education and prevention aimed at reducing the stigma of getting mental health treatment being undertaken by local health departments / districts; Support efforts related to suicide prevention activities aimed at reducing the stigma associated with suicide; Invest in enhancing service and curriculum training of staff in validated treatment approaches.</t>
  </si>
  <si>
    <t>#6</t>
  </si>
  <si>
    <t>#7</t>
  </si>
  <si>
    <t>Response 2 - Need 3: The following Actions were not pursued due to COVID-19, Provide in-kind and financial support for Get Healthy CT ; Pursue funding for initiatives through grants or philanthropy; Track ROI where applicable; Provide existing programs, services and initiatives including: diabetes and endocrinology clinical programs for Type 1 and Type 2 diabetes (pediatric / adult), nutrition services, women’s heart program, and support groups; Improve employee health: Expand primary care professional network and access to covered employees and their dependents; Improve employee health: Enhance employee health and safety through initiatives by Occupational Health, LivingWell Cares and Employee and Family Resources; and Identify resource gaps in the community and work with partners to develop approaches to fill the gaps.</t>
  </si>
  <si>
    <t>#8</t>
  </si>
  <si>
    <t>#9</t>
  </si>
  <si>
    <t>#10</t>
  </si>
  <si>
    <t xml:space="preserve">Response 2 </t>
  </si>
  <si>
    <t>A description of progress made regarding the hospital's actions in support of its implementation strategy.</t>
  </si>
  <si>
    <t>The description in this worksheet should include the following:</t>
  </si>
  <si>
    <r>
      <t>·</t>
    </r>
    <r>
      <rPr>
        <sz val="7"/>
        <color theme="1"/>
        <rFont val="Times New Roman"/>
        <family val="1"/>
      </rPr>
      <t xml:space="preserve">         </t>
    </r>
    <r>
      <rPr>
        <i/>
        <sz val="11"/>
        <color theme="1"/>
        <rFont val="Calibri"/>
        <family val="2"/>
      </rPr>
      <t>The need that the action is addressing, and whether it was identified, or not identified, in the most recently submitted Community Health Needs Assessment, or is newly added since the last CHNA.</t>
    </r>
  </si>
  <si>
    <r>
      <t>·</t>
    </r>
    <r>
      <rPr>
        <sz val="7"/>
        <color theme="1"/>
        <rFont val="Times New Roman"/>
        <family val="1"/>
      </rPr>
      <t xml:space="preserve">         </t>
    </r>
    <r>
      <rPr>
        <i/>
        <sz val="11"/>
        <color theme="1"/>
        <rFont val="Calibri"/>
        <family val="2"/>
      </rPr>
      <t>The relevant implementation strategy.</t>
    </r>
  </si>
  <si>
    <r>
      <t>·</t>
    </r>
    <r>
      <rPr>
        <sz val="7"/>
        <color theme="1"/>
        <rFont val="Times New Roman"/>
        <family val="1"/>
      </rPr>
      <t xml:space="preserve">         </t>
    </r>
    <r>
      <rPr>
        <i/>
        <sz val="11"/>
        <color theme="1"/>
        <rFont val="Calibri"/>
        <family val="2"/>
      </rPr>
      <t>The action the hospital is taking in support of its implementation strategy.</t>
    </r>
  </si>
  <si>
    <r>
      <t>·</t>
    </r>
    <r>
      <rPr>
        <sz val="7"/>
        <color theme="1"/>
        <rFont val="Times New Roman"/>
        <family val="1"/>
      </rPr>
      <t xml:space="preserve">         </t>
    </r>
    <r>
      <rPr>
        <i/>
        <sz val="11"/>
        <color theme="1"/>
        <rFont val="Calibri"/>
        <family val="2"/>
      </rPr>
      <t>The goal(s) of the action, and the timeline for achieving the goal(s)</t>
    </r>
  </si>
  <si>
    <r>
      <t>·</t>
    </r>
    <r>
      <rPr>
        <sz val="7"/>
        <color theme="1"/>
        <rFont val="Times New Roman"/>
        <family val="1"/>
      </rPr>
      <t xml:space="preserve">         </t>
    </r>
    <r>
      <rPr>
        <i/>
        <sz val="11"/>
        <color theme="1"/>
        <rFont val="Calibri"/>
        <family val="2"/>
      </rPr>
      <t>The measure(s) corresponding to the action(s), and the result(s) of the measure(s).</t>
    </r>
  </si>
  <si>
    <r>
      <t>·</t>
    </r>
    <r>
      <rPr>
        <sz val="7"/>
        <color theme="1"/>
        <rFont val="Times New Roman"/>
        <family val="1"/>
      </rPr>
      <t xml:space="preserve">         </t>
    </r>
    <r>
      <rPr>
        <i/>
        <sz val="11"/>
        <color theme="1"/>
        <rFont val="Calibri"/>
        <family val="2"/>
      </rPr>
      <t>The name of the hospital staff member who is overseeing the action(s).</t>
    </r>
  </si>
  <si>
    <r>
      <t>·</t>
    </r>
    <r>
      <rPr>
        <sz val="7"/>
        <color theme="1"/>
        <rFont val="Times New Roman"/>
        <family val="1"/>
      </rPr>
      <t xml:space="preserve">         </t>
    </r>
    <r>
      <rPr>
        <i/>
        <sz val="11"/>
        <color theme="1"/>
        <rFont val="Calibri"/>
        <family val="2"/>
      </rPr>
      <t xml:space="preserve">The name(s) of the organizations which partnered with the hospital for each of the hospital’s actions in support of its implementation strategy. </t>
    </r>
  </si>
  <si>
    <t>In your answer for Response 2, use the corresponding tabs: "Response 2 - Need 1," "Response 2 - Need 2," and "Response 2 - Need 3." Only one need per tab should be used. For example, Need 1 and Need 2 should not both be "Food Insecurity." If additional tabs are required to illustrate progress made for more than three needs, reach out to ohs@ct.gov with how many additional tabs are required, and an updated template will be sent to you. Each action for Response 2 should correspond with a need. Note, the actions you input in the Response 2 tabs will auto populate the Response 3 - Table 3 tab. The Information provided should match the filing year from your hospital's most recent IRS Form 990 submission to the Connecticut Office of Health Strategy (filing year 2022).</t>
  </si>
  <si>
    <t>Response 2 - Need 1</t>
  </si>
  <si>
    <t>Identified Health Need:</t>
  </si>
  <si>
    <t>Access to Care</t>
  </si>
  <si>
    <t>In CHNA</t>
  </si>
  <si>
    <t>Yes</t>
  </si>
  <si>
    <t>Implementation Strategy Included in submission?</t>
  </si>
  <si>
    <t xml:space="preserve">The hospital’s actions in support of its implementation strategy: </t>
  </si>
  <si>
    <t>Action</t>
  </si>
  <si>
    <t>Action Goal</t>
  </si>
  <si>
    <t>Timeline</t>
  </si>
  <si>
    <t xml:space="preserve">Measure </t>
  </si>
  <si>
    <t>Measure Results</t>
  </si>
  <si>
    <t>Owner</t>
  </si>
  <si>
    <t>Partnered Organization(s)</t>
  </si>
  <si>
    <t>Provide in-kind support for access to care initiatives</t>
  </si>
  <si>
    <t xml:space="preserve">Participate in and provide support for the Healthier Greater New Haven Partnership </t>
  </si>
  <si>
    <t>2019-2022</t>
  </si>
  <si>
    <t>Support provided</t>
  </si>
  <si>
    <t>Completed</t>
  </si>
  <si>
    <t>Augusta Mueller</t>
  </si>
  <si>
    <t>HGNHP partner organizations (hospitals, FQHCs, health departments, CBOs serving Greater New Haven region)</t>
  </si>
  <si>
    <t xml:space="preserve">Serve as the bridge organization for the CMMI Accountable Health Communities grant in collaboration with Project Access-New Haven, Cornell Scott Hill Health Center, Fair Haven Community Health Care and the community-based referral organizations </t>
  </si>
  <si>
    <t># patients receiving navigation</t>
  </si>
  <si>
    <t>Darcey Cobbs-Lomax</t>
  </si>
  <si>
    <t>CMMI Accountable Health Communities collaborating organizations</t>
  </si>
  <si>
    <t>Provide in-kind and financial resources to organizations to ensure access to resource</t>
  </si>
  <si>
    <t>Provide in-kind and financial support to area organizations</t>
  </si>
  <si>
    <t>$ community benefit</t>
  </si>
  <si>
    <t>Andrew Orefice</t>
  </si>
  <si>
    <t>Community-based organizations</t>
  </si>
  <si>
    <t>Provide financial assistance and Medicaid services</t>
  </si>
  <si>
    <t>Provide access to services for underserved populations</t>
  </si>
  <si>
    <t>$ financial assistance / $ Medicaid under reimbursement</t>
  </si>
  <si>
    <t>$106,027,679 Financial Assistance / $339,315,142 Medicaid Under Reimbursement</t>
  </si>
  <si>
    <t>Dave Quoka</t>
  </si>
  <si>
    <t>Offer financial assistance information and other information in English and Spanish</t>
  </si>
  <si>
    <t>Monthly public notices placed in local newspapers</t>
  </si>
  <si>
    <t>Denise Barnwell</t>
  </si>
  <si>
    <t>Local newspapers</t>
  </si>
  <si>
    <t>Assist eligible individuals to enroll in available insurance programs</t>
  </si>
  <si>
    <t>$ community benefit (staff time)</t>
  </si>
  <si>
    <t>Sandy Elikin-Randi</t>
  </si>
  <si>
    <t>Provide prescription assistance programs including 340b, Medication Assistance Program and others</t>
  </si>
  <si>
    <t>Number of new enrollees per year / Annual cost savings to patients (less recoveries)</t>
  </si>
  <si>
    <t>FY 2022 new enrollees 4,221 / Annual cost savings to patients $24.1 million</t>
  </si>
  <si>
    <t>Erica Cabie</t>
  </si>
  <si>
    <r>
      <t>Conduct advocacy efforts on behalf of the health system</t>
    </r>
    <r>
      <rPr>
        <sz val="11"/>
        <color rgb="FF000000"/>
        <rFont val="Calibri"/>
        <family val="2"/>
        <charset val="1"/>
      </rPr>
      <t xml:space="preserve"> and its patients</t>
    </r>
    <r>
      <rPr>
        <sz val="11"/>
        <color rgb="FF444444"/>
        <rFont val="Calibri"/>
        <family val="2"/>
        <charset val="1"/>
      </rPr>
      <t xml:space="preserve"> at the state and federal levels</t>
    </r>
  </si>
  <si>
    <t>Pursue advocacy efforts</t>
  </si>
  <si>
    <t>Kyle Ballou</t>
  </si>
  <si>
    <t>Conduct Diversity and Inclusion Council initiatives within Yale New Haven Hospital</t>
  </si>
  <si>
    <t>Promote diversity and inclusion to reduce discrimination and improve access to care</t>
  </si>
  <si>
    <t>% DE &amp; I Council Training Completion Rate</t>
  </si>
  <si>
    <t>Maria Alicea</t>
  </si>
  <si>
    <t>Conduct Diversity and Inclusion Council initiatives in the Yale New Haven Hospital community</t>
  </si>
  <si>
    <t xml:space="preserve"># of DE &amp;I initiatives </t>
  </si>
  <si>
    <t xml:space="preserve">4 CLAS Workshops </t>
  </si>
  <si>
    <t>Be actively involved in the state non-emergency medical transportation efforts with Veyo and share local experiences at the state level</t>
  </si>
  <si>
    <t xml:space="preserve">Increase access to reliable non-emergency medical transportation </t>
  </si>
  <si>
    <t>Track communication / progress with Veyo</t>
  </si>
  <si>
    <t>Ann Hogan</t>
  </si>
  <si>
    <t xml:space="preserve">Veyo, State of CT legislators  </t>
  </si>
  <si>
    <t>Provide alternative medical transportation options to patients, like Uber Health and others</t>
  </si>
  <si>
    <t xml:space="preserve">$ community benefit  </t>
  </si>
  <si>
    <t>Uber Health</t>
  </si>
  <si>
    <t>Continue to screen patients for social determinants of health (SDOH) and connect them with available resources through Unite Us</t>
  </si>
  <si>
    <t xml:space="preserve">Increase utilization of available community resources to meet basic needs   </t>
  </si>
  <si>
    <t>Utilize Unite CT (US) platform</t>
  </si>
  <si>
    <t>Nancy Hamson</t>
  </si>
  <si>
    <t>Participate in the Connecticut Hospital Association Diaper Connections Program</t>
  </si>
  <si>
    <t>Develop and implement distribution program</t>
  </si>
  <si>
    <t>In progress</t>
  </si>
  <si>
    <t>State hospital association and member hospitals, state-wide diaper bank</t>
  </si>
  <si>
    <t>Expand clinical program services to meet defined needs</t>
  </si>
  <si>
    <t>Develop a Master Facility Plan that addresses aggregate service area and clinical program needs</t>
  </si>
  <si>
    <t>CON approval obtained</t>
  </si>
  <si>
    <t>2 CONs approved</t>
  </si>
  <si>
    <t>Jeryl Topalian</t>
  </si>
  <si>
    <t>Collaborate with the New Haven Primary Care Consortium to relocate primary care clinics</t>
  </si>
  <si>
    <t>Provide community benefit grant</t>
  </si>
  <si>
    <t>Cynthia Sparer</t>
  </si>
  <si>
    <t>New Haven Primary Care Consortium</t>
  </si>
  <si>
    <t>Conduct Community Health Needs Assessment and develop Implementation Strategies</t>
  </si>
  <si>
    <t>2021-2022</t>
  </si>
  <si>
    <t>CHNA process conducted</t>
  </si>
  <si>
    <t xml:space="preserve">Completed </t>
  </si>
  <si>
    <t>Response 2 - Need 2</t>
  </si>
  <si>
    <t>Behavioral Health</t>
  </si>
  <si>
    <t>Provide in-kind and financial resources to organizations to promote behavioral health programs and services</t>
  </si>
  <si>
    <t xml:space="preserve">Offer resources, programs and referrals for mental health and stress management including confidential counseling, work-life and legal-financial services to employees and their families </t>
  </si>
  <si>
    <t>Provide resources to support the mental health and wellbeing of employees and their families</t>
  </si>
  <si>
    <t xml:space="preserve"># cases / % of cases </t>
  </si>
  <si>
    <t>1,148 total cases / 81% cases</t>
  </si>
  <si>
    <t>Bud Wassell</t>
  </si>
  <si>
    <t>Utilize social workers and other staff to identify patient needs and connect them to available resources within the hospital and the community</t>
  </si>
  <si>
    <t xml:space="preserve">Improve the coordination of care for frequent users of ED </t>
  </si>
  <si>
    <t>Relationships and infrastructure created</t>
  </si>
  <si>
    <t>Javi Alvarado</t>
  </si>
  <si>
    <t>Offer support groups for patients and families for a variety of diagnoses</t>
  </si>
  <si>
    <t xml:space="preserve"># participants </t>
  </si>
  <si>
    <t>2,559 participants (not individuals)</t>
  </si>
  <si>
    <t>Identify additional community resources for patients</t>
  </si>
  <si>
    <t># of Greater NHV based orgs</t>
  </si>
  <si>
    <t>43 organizations</t>
  </si>
  <si>
    <t>Explore ways to expand service offerings to meet patient and community needs and in collaboration with others</t>
  </si>
  <si>
    <t>Provide behavioral health services to meet demand</t>
  </si>
  <si>
    <t>Expanded service offerings explored</t>
  </si>
  <si>
    <t>Mark Sevilla</t>
  </si>
  <si>
    <t>Local and state partners</t>
  </si>
  <si>
    <t xml:space="preserve">Work with local and state partners through existing consortiums, partnerships, programs, services and initiatives to increase the understanding of mental health and addiction as public health issues in order to achieve equal access to prevention and treatment </t>
  </si>
  <si>
    <t>Ongoing active participation</t>
  </si>
  <si>
    <t>Response 2 - Need 3</t>
  </si>
  <si>
    <t>Healthy Lifestyles</t>
  </si>
  <si>
    <t>Co-host weekly (seasonal) Get Healthy Walk ‘n Talks</t>
  </si>
  <si>
    <t>Participate in and provide support for the Healthier Greater New Haven Partnership</t>
  </si>
  <si>
    <t># of Get Healthy Walk ‘n Talks hosted</t>
  </si>
  <si>
    <t>21 walks</t>
  </si>
  <si>
    <t>Andy Orefice</t>
  </si>
  <si>
    <t>Local primary care residency program</t>
  </si>
  <si>
    <t>Provide in-kind and financial resources to other non-profit organizations working in the areas of promoting healthy eating, physical activity and reducing chronic disease</t>
  </si>
  <si>
    <t xml:space="preserve">Offer healthy lifestyles education, such as nutrition counseling in the Primary Care Center, clinics, and other locations  and services </t>
  </si>
  <si>
    <t>Provide programs to support the healthy lifestyles of our patients</t>
  </si>
  <si>
    <t>Programs provided</t>
  </si>
  <si>
    <t>Lisa Mastroianni</t>
  </si>
  <si>
    <t>Encourage employee involvement in personal health through the Know Your Numbers program for employees</t>
  </si>
  <si>
    <t>Implement strategies to ensure healthy communities by expanding employee health offerings and programs to improve the health of employees</t>
  </si>
  <si>
    <t># / % of employees participating</t>
  </si>
  <si>
    <t>4,565 employees / 30%</t>
  </si>
  <si>
    <t>Lindsay Sorrentino</t>
  </si>
  <si>
    <t xml:space="preserve">Enhance confidential health coaching, care management and other services and programs for employees through the LivingWellCARES program </t>
  </si>
  <si>
    <t># of participants</t>
  </si>
  <si>
    <t>7,252 participants</t>
  </si>
  <si>
    <t>Stacey Lane</t>
  </si>
  <si>
    <t xml:space="preserve">Support community programs that promote healthy lifestyles such as helping to staff the community based Know Your Numbers Screenings </t>
  </si>
  <si>
    <t>Support healthy lifestyles in the community</t>
  </si>
  <si>
    <t>Virtual or in-person events held</t>
  </si>
  <si>
    <t>Local community based organizations, universities / colleges, hunger relief organizations</t>
  </si>
  <si>
    <t>Provide speakers for community presentations on different healthy living topics</t>
  </si>
  <si>
    <t xml:space="preserve"># of events </t>
  </si>
  <si>
    <t>11 events</t>
  </si>
  <si>
    <t>Conduct healthy food drives</t>
  </si>
  <si>
    <t>Pounds of food donated</t>
  </si>
  <si>
    <t xml:space="preserve">9,290 pounds donated </t>
  </si>
  <si>
    <t>Local hunger relief organizations</t>
  </si>
  <si>
    <t>A description of the direct funding and other resources allocated or expended that supported the actions taken in support of the hospital's implementation strategy.</t>
  </si>
  <si>
    <t>In your description, please use the tab "Response 3 – Table 3." Note, you should provide a description for any actions that were inputted from Response 2.  The actions you input in the Response 2 tabs will auto populate the Response 3 - Table 3 tab. For Response 2 Need 2 and Need 3, scroll down Table 3 (lines 56 and 108, respectively) to find the corresponding actions from Response 2 Need 2 and Need 3. 
For Table 3, column G (Community Benefit Part I Category), column H (Community Building Part II Category), and Column I (Why the action does not demonstrate community benefit or community building), indicate for each action the appropriate community benefit or community building category, or why the action did not demonstrate community benefit or building. For each action, only one column (G, H, I) should be filled out. For example, it is not appropriate for column G and I to be filled out on the same row. Applicable community benefit and community building categories are provided in column K (Response 3 - Table 3 tab).
Answers that do not include the above information are incomplete.</t>
  </si>
  <si>
    <t>Response 3 - Table 3</t>
  </si>
  <si>
    <t>Indicate with the appropriate category if the action demonstrated Part I, Part II, or if the action did not demonstrate community benefit or building and why</t>
  </si>
  <si>
    <r>
      <t xml:space="preserve">*Applicable Community Benefit Part I Categories: </t>
    </r>
    <r>
      <rPr>
        <sz val="11"/>
        <color theme="1"/>
        <rFont val="Calibri"/>
        <family val="2"/>
        <scheme val="minor"/>
      </rPr>
      <t>Financial Assistance at Cost, Medicaid, Other means-tested government programs, community health improvement services and community benefit operations, health professions education, subsidized health services, research, and cash and in-kind contributions for community benefit.</t>
    </r>
  </si>
  <si>
    <t>Hospital Action in support of the hospital’s Implementation Strategy</t>
  </si>
  <si>
    <t>Direct Funding Allocated ($)</t>
  </si>
  <si>
    <t>Direct Funding Allocated Description</t>
  </si>
  <si>
    <t>Other Resources Allocated ($)</t>
  </si>
  <si>
    <t>Other Resources Allocated Description</t>
  </si>
  <si>
    <t>Community Benefit Part I Category*</t>
  </si>
  <si>
    <t>Community Building Part II Category**</t>
  </si>
  <si>
    <t>Why the action does not demonstrate community benefit or community building</t>
  </si>
  <si>
    <r>
      <t xml:space="preserve">**Applicable Community Building Part II Categories: </t>
    </r>
    <r>
      <rPr>
        <sz val="11"/>
        <color theme="1"/>
        <rFont val="Calibri"/>
        <family val="2"/>
        <scheme val="minor"/>
      </rPr>
      <t>physical improvements and housing, economic development, community support, environmental improvements, leadership development and training for community members, coalition building, community health improvement advocacy, workforce development, and other.</t>
    </r>
  </si>
  <si>
    <t>In-kind staff time</t>
  </si>
  <si>
    <t>Community Health Improvement Services and Community Benefit Operations</t>
  </si>
  <si>
    <t>Salary, supplies, and software vendor costs</t>
  </si>
  <si>
    <t>The CMMI Accountable Health Communities project is a fully grant funded program</t>
  </si>
  <si>
    <t>Financial and in-kind (staff time) resources</t>
  </si>
  <si>
    <t>Cash and In-kind Contributions</t>
  </si>
  <si>
    <t>Financial assistance and Medicaid Under Reimbursement</t>
  </si>
  <si>
    <t>Financial Assistance at Cost, Medicaid</t>
  </si>
  <si>
    <t>Associated publication costs</t>
  </si>
  <si>
    <t>Routine or required services</t>
  </si>
  <si>
    <t>Staff time</t>
  </si>
  <si>
    <t>In-kind staff time, consulting costs</t>
  </si>
  <si>
    <t>Demonstrates the leadership and collaborative role of the organization in improving health and access; Health System-wide efforts, unable to quantify at the individual hospital level</t>
  </si>
  <si>
    <t>Estimate in-kind staff time for DE &amp; I Training</t>
  </si>
  <si>
    <t>Staff training</t>
  </si>
  <si>
    <t>System-wide effort unable to quantify efforts at the individual hospital level</t>
  </si>
  <si>
    <t>Cost of rides provided</t>
  </si>
  <si>
    <t>Services provided during inpatient or outpatient encounter; System-wide program, unable to quantify at the individual hospital level</t>
  </si>
  <si>
    <t>In-kind staff time, filing fees</t>
  </si>
  <si>
    <t>Administrative costs associated with regulatory requirements</t>
  </si>
  <si>
    <t>Community benefit grant</t>
  </si>
  <si>
    <t>Consulting and other associated costs</t>
  </si>
  <si>
    <t>Dedicated staff time not included</t>
  </si>
  <si>
    <t>Total Need 1</t>
  </si>
  <si>
    <t>Associated program costs</t>
  </si>
  <si>
    <t>Employee wellness and health promotion provided as an employee benefit</t>
  </si>
  <si>
    <t>Unable to quantify, demonstrates the leadership and collaborative role of the organization in improving health and access</t>
  </si>
  <si>
    <t>Total Need 2</t>
  </si>
  <si>
    <t>Software platform, screening costs</t>
  </si>
  <si>
    <t>Employee wellness and health promotion provided as an employee benefit; System-wide program, unable to quantify at the individual hospital level</t>
  </si>
  <si>
    <t xml:space="preserve">in-kind staff time, supplies  </t>
  </si>
  <si>
    <t xml:space="preserve">In-kind staff time </t>
  </si>
  <si>
    <t>Employee donated funds excluded</t>
  </si>
  <si>
    <t>Total Need 3</t>
  </si>
  <si>
    <t>Total Direct Funding and Other Resources</t>
  </si>
  <si>
    <t>Definitions</t>
  </si>
  <si>
    <r>
      <rPr>
        <b/>
        <sz val="11"/>
        <color theme="1"/>
        <rFont val="Calibri"/>
        <family val="2"/>
        <scheme val="minor"/>
      </rPr>
      <t>Community benefit partners</t>
    </r>
    <r>
      <rPr>
        <sz val="11"/>
        <color theme="1"/>
        <rFont val="Calibri"/>
        <family val="2"/>
        <scheme val="minor"/>
      </rPr>
      <t xml:space="preserve"> means federal, state and municipal government entities and private sector entities, including, but not limited to, faith-based organizations, businesses, educational and academic organizations, health care organizations, health departments, philanthropic organizations, organizations specializing in housing justice, planning and land use organizations, public safety organizations, transportation organizations and tribal organizations, that, in partnership with hospitals, play an essential role with respect to the policy, system, program and financing solutions necessary to achieve community benefit program goals.</t>
    </r>
  </si>
  <si>
    <r>
      <rPr>
        <b/>
        <sz val="11"/>
        <color theme="1"/>
        <rFont val="Calibri"/>
        <family val="2"/>
        <scheme val="minor"/>
      </rPr>
      <t>Community benefit program</t>
    </r>
    <r>
      <rPr>
        <sz val="11"/>
        <color theme="1"/>
        <rFont val="Calibri"/>
        <family val="2"/>
        <scheme val="minor"/>
      </rPr>
      <t xml:space="preserve"> means any voluntary program or activity to promote preventive health care, protect health and safety, improve health equity and reduce health disparities, reduce the cost and economic burden of poor health and improve the health status for all populations within the geographic service areas of a hospital, regardless of whether a member of any such population is a patient of such hospital.</t>
    </r>
  </si>
  <si>
    <r>
      <rPr>
        <b/>
        <sz val="11"/>
        <color theme="1"/>
        <rFont val="Calibri"/>
        <family val="2"/>
        <scheme val="minor"/>
      </rPr>
      <t>Community benefit program reporting</t>
    </r>
    <r>
      <rPr>
        <sz val="11"/>
        <color theme="1"/>
        <rFont val="Calibri"/>
        <family val="2"/>
        <scheme val="minor"/>
      </rPr>
      <t xml:space="preserve"> means the community health needs assessment, implementation strategy and annual report submitted by a hospital to the Office of Health Strategy pursuant to the provisions of this section.</t>
    </r>
  </si>
  <si>
    <r>
      <rPr>
        <b/>
        <sz val="11"/>
        <color theme="1"/>
        <rFont val="Calibri"/>
        <family val="2"/>
        <scheme val="minor"/>
      </rPr>
      <t>Community health needs assessment</t>
    </r>
    <r>
      <rPr>
        <sz val="11"/>
        <color theme="1"/>
        <rFont val="Calibri"/>
        <family val="2"/>
        <scheme val="minor"/>
      </rPr>
      <t xml:space="preserve"> means a written assessment, as described in 26 CFR 1.501(r)-(3).</t>
    </r>
  </si>
  <si>
    <r>
      <rPr>
        <b/>
        <sz val="11"/>
        <color theme="1"/>
        <rFont val="Calibri"/>
        <family val="2"/>
        <scheme val="minor"/>
      </rPr>
      <t>Health disparities</t>
    </r>
    <r>
      <rPr>
        <sz val="11"/>
        <color theme="1"/>
        <rFont val="Calibri"/>
        <family val="2"/>
        <scheme val="minor"/>
      </rPr>
      <t xml:space="preserve"> means health differences that are closely linked with social or economic disadvantages that adversely affect one or more groups of people who have experienced greater systemic social or economic obstacles to health or a safe environment based on race or ethnicity, religion, socioeconomic status, gender, age, mental health, cognitive, sensory or physical disability, sexual orientation, gender identity, geographic location or other characteristics historically linked to discrimination or exclusion.</t>
    </r>
  </si>
  <si>
    <r>
      <rPr>
        <b/>
        <sz val="11"/>
        <color theme="1"/>
        <rFont val="Calibri"/>
        <family val="2"/>
        <scheme val="minor"/>
      </rPr>
      <t>Health equity</t>
    </r>
    <r>
      <rPr>
        <sz val="11"/>
        <color theme="1"/>
        <rFont val="Calibri"/>
        <family val="2"/>
        <scheme val="minor"/>
      </rPr>
      <t xml:space="preserve"> means that every person has a fair and just opportunity to be as healthy as possible, which encompasses removing obstacles to health, such as poverty, racism and the adverse consequences of poverty and racism, including, but not limited to, a lack of equitable opportunities, access to good jobs with fair pay, quality education and housing, safe environments and health care.</t>
    </r>
  </si>
  <si>
    <r>
      <rPr>
        <b/>
        <sz val="11"/>
        <color theme="1"/>
        <rFont val="Calibri"/>
        <family val="2"/>
        <scheme val="minor"/>
      </rPr>
      <t>Hospital</t>
    </r>
    <r>
      <rPr>
        <sz val="11"/>
        <color theme="1"/>
        <rFont val="Calibri"/>
        <family val="2"/>
        <scheme val="minor"/>
      </rPr>
      <t xml:space="preserve"> means a nonprofit entity licensed as a hospital pursuant to chapter 368v that is required to annually file Internal Revenue Service form 990. “Hospital” includes a for-profit entity licensed as an acute care general hospital.</t>
    </r>
  </si>
  <si>
    <r>
      <rPr>
        <b/>
        <sz val="11"/>
        <color theme="1"/>
        <rFont val="Calibri"/>
        <family val="2"/>
        <scheme val="minor"/>
      </rPr>
      <t>Implementation strategy</t>
    </r>
    <r>
      <rPr>
        <sz val="11"/>
        <color theme="1"/>
        <rFont val="Calibri"/>
        <family val="2"/>
        <scheme val="minor"/>
      </rPr>
      <t xml:space="preserve"> means a written plan, as described in 26 CFR 1.501(r)-(3), that is adopted by an authorized body of a hospital and documents how such hospital intends to address the needs identified in the community health needs assessment.</t>
    </r>
  </si>
  <si>
    <r>
      <rPr>
        <b/>
        <sz val="11"/>
        <color theme="1"/>
        <rFont val="Calibri"/>
        <family val="2"/>
        <scheme val="minor"/>
      </rPr>
      <t>Meaningful participation</t>
    </r>
    <r>
      <rPr>
        <sz val="11"/>
        <color theme="1"/>
        <rFont val="Calibri"/>
        <family val="2"/>
        <scheme val="minor"/>
      </rPr>
      <t xml:space="preserve"> means that (A) residents of a hospital's community, including, but not limited to, residents of such community that experience the greatest health disparities, have an appropriate opportunity to participate in such hospital's planning and decisions, (B) community participation influences a hospital's planning, and (C) participants receive information from a hospital summarizing how their input was or was not used by such hospital.</t>
    </r>
  </si>
  <si>
    <t>•	Adding Substance Use Disorders as a high priority 
              o	After further discussions with the community collaborative, the hospital has decided to make substance use disorder a high priority given new data outlining the issue in the surrounding neighborhoods (data appended)</t>
  </si>
  <si>
    <t>The only change in priority is the newly added Substance Abuse Disorder.</t>
  </si>
  <si>
    <t>Substance Abuse Disorder added two new neighborhoods
•	The Narrows neighborhood
•	The Meadows neighborhood</t>
  </si>
  <si>
    <t>Dr. John Snow is no longer overseeing the hospital’s action to increase protective factors for children relating to Social Determinants of Health. This is due to Dr. Snow retiring. Dr. Elizabeth Blackwell is now overseeing the hospital’s action.</t>
  </si>
  <si>
    <t xml:space="preserve">The hospital found that greater than 35% of homes in the hospital’s primary service area are food insecure. The hospital is increasing each grant award to $75,000 for community-based organizations to partner with the hospital and establish community gardens, provide educational resources and supplies, establish rules in writing, and execute on sustainability plan.  </t>
  </si>
  <si>
    <t>Food Insecurity</t>
  </si>
  <si>
    <t>Grants provided to community based organizations (CBO)</t>
  </si>
  <si>
    <t>Increase by 50% homes that are food secure</t>
  </si>
  <si>
    <t>October 1, 2021 - September 30, 2022</t>
  </si>
  <si>
    <t>Survey based on USDA measures "high food security," "marginal food security," "low food security," and "very low food security." Increase 50% of households identified as low food security or very low food security to marginal food security or high food security.</t>
  </si>
  <si>
    <t xml:space="preserve">40% increase </t>
  </si>
  <si>
    <t>Giada De Laurentis, BSN, RN</t>
  </si>
  <si>
    <t>Better Together Charity
Local Health Department
Food Bank of Gotham</t>
  </si>
  <si>
    <t>3 grants awarded at $100,000 each</t>
  </si>
  <si>
    <t>In-kind staff time for 3 employees working on grants</t>
  </si>
  <si>
    <t>Cash and in-kind contributions for community benefit</t>
  </si>
  <si>
    <t xml:space="preserve">The 2019 CHNA and implementation strategies, encompassing the years 2020 through 2022, is the applicable CHIP for the 2022 annual status reporting period. Within a few short months of the finalization of the implementation strategies, the U.S. declared a public health emergency because of the COVID-19 Pandemic and Yale New Haven Hospital, like hospitals across the country, directed resources to respond to the pandemic and coordinated with the Lamont administration to affect a comprehensive public health response. Yale New Haven Hospital invested heavily in preparing for a high volume of critically ill COVID-19 patients and contributed to the public health response by setting up extensive community testing and vaccination sites. Hospital staff from all disciplines were called to action in the service of the pandemic response. </t>
  </si>
  <si>
    <t>Due to the Covid-19 pandemic attention was diverted necessarily away from strategies outlined in the hospital implementation strategies and directed instead to community outreach and education, initially focused on measures to test for and protect against the virus, and later providing and promoting vaccines.  Attention was also increasingly paid to unmet basic needs that were heightened during the pandemic including needs related to food security, housing, and transportation. Yale New Haven Hospital joined with community partners, such as FQHCs, community action agencies, and health departments, and directed support to communities identified by the CDC as at greatest risk and experiencing the worst disparities with respect to infection rates, outcomes, and social need. These efforts, largely independent from the implementation strategies, continued through all of 2020 and 2021 and began to ease in 2022. In 2022, Yale New Haven Hospital began working with its community to formulate the new triennial CHNA and resulting implementation strategies with the latest data and community input regarding needs and priorities in a markedly changed landscape from 2019.</t>
  </si>
  <si>
    <t>Response 2 - Need 3: The following Action items was added, Conduct healthy food drives.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</si>
</sst>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164" formatCode="_([$$-409]* #,##0_);_([$$-409]* \(#,##0\);_([$$-409]* &quot;-&quot;??_);_(@_)"/>
    <numFmt numFmtId="165" formatCode="_(&quot;$&quot;* #,##0_);_(&quot;$&quot;* \(#,##0\);_(&quot;$&quot;* &quot;-&quot;??_);_(@_)"/>
    <numFmt numFmtId="166" formatCode="&quot;$&quot;#,##0"/>
    <numFmt numFmtId="167" formatCode="_(&quot;$&quot;* #,##0.0_);_(&quot;$&quot;* \(#,##0.0\);_(&quot;$&quot;* &quot;-&quot;??_);_(@_)"/>
  </numFmts>
  <fonts count="28" x14ac:knownFonts="1">
    <font>
      <sz val="11"/>
      <color theme="1"/>
      <name val="Calibri"/>
      <family val="2"/>
      <scheme val="minor"/>
    </font>
    <font>
      <sz val="11"/>
      <color theme="1"/>
      <name val="Calibri"/>
      <scheme val="minor"/>
    </font>
    <font>
      <b/>
      <sz val="11"/>
      <color theme="1"/>
      <name val="Calibri"/>
      <family val="2"/>
      <scheme val="minor"/>
    </font>
    <font>
      <b/>
      <sz val="14"/>
      <color theme="1"/>
      <name val="Calibri"/>
      <family val="2"/>
      <scheme val="minor"/>
    </font>
    <font>
      <i/>
      <sz val="11"/>
      <color theme="1"/>
      <name val="Calibri"/>
      <family val="2"/>
    </font>
    <font>
      <sz val="11"/>
      <color theme="1"/>
      <name val="Symbol"/>
      <family val="1"/>
      <charset val="2"/>
    </font>
    <font>
      <sz val="7"/>
      <color theme="1"/>
      <name val="Times New Roman"/>
      <family val="1"/>
    </font>
    <font>
      <b/>
      <sz val="22"/>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sz val="11"/>
      <color rgb="FF9C5700"/>
      <name val="Calibri"/>
      <family val="2"/>
      <scheme val="minor"/>
    </font>
    <font>
      <sz val="11"/>
      <color rgb="FFFF0000"/>
      <name val="Calibri"/>
      <family val="2"/>
      <scheme val="minor"/>
    </font>
    <font>
      <b/>
      <sz val="20"/>
      <color theme="1"/>
      <name val="Calibri"/>
      <family val="2"/>
      <scheme val="minor"/>
    </font>
    <font>
      <sz val="11"/>
      <color rgb="FF000000"/>
      <name val="Calibri"/>
      <family val="2"/>
      <scheme val="minor"/>
    </font>
    <font>
      <sz val="11"/>
      <name val="Calibri"/>
      <family val="2"/>
      <scheme val="minor"/>
    </font>
    <font>
      <u/>
      <sz val="11"/>
      <color theme="10"/>
      <name val="Calibri"/>
      <family val="2"/>
      <scheme val="minor"/>
    </font>
    <font>
      <sz val="11"/>
      <color theme="1"/>
      <name val="Calibri"/>
      <family val="2"/>
      <scheme val="minor"/>
    </font>
    <font>
      <sz val="12"/>
      <color rgb="FFFF0000"/>
      <name val="Calibri"/>
      <family val="2"/>
      <scheme val="minor"/>
    </font>
    <font>
      <b/>
      <sz val="18"/>
      <color theme="1"/>
      <name val="Calibri"/>
      <family val="2"/>
      <scheme val="minor"/>
    </font>
    <font>
      <b/>
      <sz val="11"/>
      <color rgb="FF0070C0"/>
      <name val="Calibri"/>
      <scheme val="minor"/>
    </font>
    <font>
      <sz val="11"/>
      <color rgb="FF000000"/>
      <name val="Calibri"/>
      <charset val="1"/>
    </font>
    <font>
      <sz val="11"/>
      <color rgb="FF444444"/>
      <name val="Calibri"/>
      <family val="2"/>
      <charset val="1"/>
    </font>
    <font>
      <sz val="11"/>
      <color rgb="FF000000"/>
      <name val="Calibri"/>
      <scheme val="minor"/>
    </font>
    <font>
      <sz val="11"/>
      <color theme="1"/>
      <name val="Calibri"/>
    </font>
    <font>
      <sz val="11"/>
      <color theme="1"/>
      <name val="Calibri"/>
      <family val="2"/>
      <charset val="1"/>
    </font>
    <font>
      <sz val="11"/>
      <color rgb="FF000000"/>
      <name val="Calibri"/>
      <family val="2"/>
      <charset val="1"/>
    </font>
    <font>
      <sz val="11"/>
      <name val="Calibri"/>
      <family val="2"/>
    </font>
  </fonts>
  <fills count="14">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rgb="FFFFEB9C"/>
      </patternFill>
    </fill>
    <fill>
      <patternFill patternType="solid">
        <fgColor theme="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0" tint="-0.34998626667073579"/>
        <bgColor indexed="64"/>
      </patternFill>
    </fill>
    <fill>
      <patternFill patternType="solid">
        <fgColor rgb="FFFFFFFF"/>
        <bgColor rgb="FF000000"/>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rgb="FF000000"/>
      </right>
      <top style="thin">
        <color indexed="64"/>
      </top>
      <bottom style="thin">
        <color indexed="64"/>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11" fillId="4" borderId="0" applyNumberFormat="0" applyBorder="0" applyAlignment="0" applyProtection="0"/>
    <xf numFmtId="0" fontId="16" fillId="0" borderId="0" applyNumberFormat="0" applyFill="0" applyBorder="0" applyAlignment="0" applyProtection="0"/>
    <xf numFmtId="44" fontId="17" fillId="0" borderId="0" applyFont="0" applyFill="0" applyBorder="0" applyAlignment="0" applyProtection="0"/>
  </cellStyleXfs>
  <cellXfs count="236">
    <xf numFmtId="0" fontId="0" fillId="0" borderId="0" xfId="0"/>
    <xf numFmtId="0" fontId="0" fillId="2" borderId="0" xfId="0" applyFill="1"/>
    <xf numFmtId="0" fontId="0" fillId="2" borderId="0" xfId="0" applyFill="1" applyAlignment="1">
      <alignment horizontal="center"/>
    </xf>
    <xf numFmtId="0" fontId="0" fillId="2" borderId="1" xfId="0" applyFill="1" applyBorder="1" applyAlignment="1">
      <alignment horizontal="left" vertical="center" wrapText="1"/>
    </xf>
    <xf numFmtId="0" fontId="0" fillId="2" borderId="1" xfId="0" applyFill="1" applyBorder="1" applyAlignment="1">
      <alignment horizontal="center" vertical="center"/>
    </xf>
    <xf numFmtId="0" fontId="3" fillId="2" borderId="0" xfId="0" applyFont="1" applyFill="1" applyAlignment="1">
      <alignment vertical="center"/>
    </xf>
    <xf numFmtId="0" fontId="9" fillId="2" borderId="0" xfId="0" applyFont="1" applyFill="1"/>
    <xf numFmtId="0" fontId="5" fillId="2" borderId="0" xfId="0" applyFont="1" applyFill="1" applyAlignment="1">
      <alignment horizontal="left" vertical="center" indent="5"/>
    </xf>
    <xf numFmtId="0" fontId="4" fillId="2" borderId="0" xfId="0" applyFont="1" applyFill="1" applyAlignment="1">
      <alignment horizontal="left" vertical="center" indent="2"/>
    </xf>
    <xf numFmtId="0" fontId="0" fillId="2" borderId="0" xfId="0" applyFill="1" applyProtection="1">
      <protection locked="0"/>
    </xf>
    <xf numFmtId="0" fontId="0" fillId="2" borderId="0" xfId="0" applyFill="1" applyAlignment="1">
      <alignment horizontal="left"/>
    </xf>
    <xf numFmtId="0" fontId="0" fillId="2" borderId="1" xfId="0" applyFill="1" applyBorder="1" applyAlignment="1">
      <alignment horizontal="left" vertical="center"/>
    </xf>
    <xf numFmtId="0" fontId="0" fillId="2" borderId="1" xfId="0" applyFill="1" applyBorder="1" applyAlignment="1">
      <alignment horizontal="center" vertical="center" wrapText="1"/>
    </xf>
    <xf numFmtId="0" fontId="10" fillId="0" borderId="0" xfId="0" applyFont="1"/>
    <xf numFmtId="0" fontId="11" fillId="0" borderId="0" xfId="1" applyFill="1"/>
    <xf numFmtId="0" fontId="0" fillId="2" borderId="0" xfId="0" applyFill="1" applyAlignment="1">
      <alignment vertical="center"/>
    </xf>
    <xf numFmtId="0" fontId="2" fillId="2" borderId="0" xfId="0" applyFont="1" applyFill="1"/>
    <xf numFmtId="0" fontId="2" fillId="2" borderId="0" xfId="0" applyFont="1" applyFill="1" applyAlignment="1" applyProtection="1">
      <alignment vertical="center"/>
      <protection locked="0"/>
    </xf>
    <xf numFmtId="0" fontId="10" fillId="2" borderId="0" xfId="0" applyFont="1" applyFill="1" applyAlignment="1">
      <alignment horizontal="left" vertical="top" wrapText="1"/>
    </xf>
    <xf numFmtId="0" fontId="0" fillId="0" borderId="0" xfId="0" applyAlignment="1">
      <alignment vertical="center" wrapText="1"/>
    </xf>
    <xf numFmtId="0" fontId="0" fillId="2" borderId="0" xfId="0" applyFill="1" applyAlignment="1">
      <alignment vertical="center" wrapText="1"/>
    </xf>
    <xf numFmtId="0" fontId="0" fillId="2" borderId="0" xfId="0" applyFill="1" applyAlignment="1">
      <alignment horizontal="center" vertical="center" wrapText="1"/>
    </xf>
    <xf numFmtId="0" fontId="12" fillId="2" borderId="1" xfId="0" applyFont="1" applyFill="1" applyBorder="1" applyAlignment="1">
      <alignment horizontal="left"/>
    </xf>
    <xf numFmtId="0" fontId="0" fillId="0" borderId="1" xfId="0" applyBorder="1" applyAlignment="1">
      <alignment horizontal="center" vertical="center" wrapText="1"/>
    </xf>
    <xf numFmtId="0" fontId="14" fillId="2" borderId="0" xfId="0" applyFont="1" applyFill="1" applyAlignment="1">
      <alignment vertical="center" wrapText="1"/>
    </xf>
    <xf numFmtId="0" fontId="14" fillId="2" borderId="0" xfId="0" applyFont="1" applyFill="1" applyAlignment="1">
      <alignment horizontal="center" vertical="center" wrapText="1"/>
    </xf>
    <xf numFmtId="0" fontId="14" fillId="2" borderId="7" xfId="0" applyFont="1" applyFill="1" applyBorder="1" applyAlignment="1">
      <alignment horizontal="center" vertical="center" wrapText="1"/>
    </xf>
    <xf numFmtId="0" fontId="12" fillId="2" borderId="0" xfId="0" applyFont="1" applyFill="1" applyAlignment="1">
      <alignment vertical="center"/>
    </xf>
    <xf numFmtId="0" fontId="4" fillId="2" borderId="0" xfId="0" applyFont="1" applyFill="1" applyAlignment="1">
      <alignment vertical="top" wrapText="1"/>
    </xf>
    <xf numFmtId="0" fontId="0" fillId="2" borderId="0" xfId="0" applyFill="1" applyAlignment="1">
      <alignment horizontal="left" vertical="top" wrapText="1"/>
    </xf>
    <xf numFmtId="0" fontId="14" fillId="7" borderId="1" xfId="0" applyFont="1" applyFill="1" applyBorder="1" applyAlignment="1">
      <alignment vertical="center" wrapText="1"/>
    </xf>
    <xf numFmtId="0" fontId="0" fillId="7" borderId="1" xfId="0" applyFill="1" applyBorder="1" applyAlignment="1">
      <alignment horizontal="center" vertical="center" wrapText="1"/>
    </xf>
    <xf numFmtId="0" fontId="0" fillId="7" borderId="1" xfId="0" applyFill="1" applyBorder="1" applyAlignment="1">
      <alignment horizontal="center" vertical="center"/>
    </xf>
    <xf numFmtId="0" fontId="2" fillId="8" borderId="0" xfId="0" applyFont="1" applyFill="1"/>
    <xf numFmtId="0" fontId="2" fillId="8" borderId="0" xfId="0" applyFont="1" applyFill="1" applyAlignment="1">
      <alignment horizontal="center" vertical="center"/>
    </xf>
    <xf numFmtId="0" fontId="2" fillId="8" borderId="0" xfId="0" applyFont="1" applyFill="1" applyAlignment="1">
      <alignment horizontal="center"/>
    </xf>
    <xf numFmtId="0" fontId="16" fillId="2" borderId="0" xfId="2" applyFill="1"/>
    <xf numFmtId="0" fontId="0" fillId="2" borderId="0" xfId="0" applyFill="1" applyAlignment="1">
      <alignment vertical="top" wrapText="1"/>
    </xf>
    <xf numFmtId="0" fontId="0" fillId="2" borderId="0" xfId="0" applyFill="1" applyAlignment="1">
      <alignment vertical="top"/>
    </xf>
    <xf numFmtId="0" fontId="0" fillId="2" borderId="0" xfId="0" applyFill="1" applyAlignment="1">
      <alignment horizontal="left" vertical="center"/>
    </xf>
    <xf numFmtId="0" fontId="5" fillId="2" borderId="0" xfId="0" applyFont="1" applyFill="1" applyAlignment="1">
      <alignment horizontal="left" vertical="top" indent="5"/>
    </xf>
    <xf numFmtId="0" fontId="0" fillId="2" borderId="8" xfId="0" applyFill="1" applyBorder="1" applyAlignment="1">
      <alignment vertical="center"/>
    </xf>
    <xf numFmtId="0" fontId="12" fillId="2" borderId="0" xfId="0" applyFont="1" applyFill="1"/>
    <xf numFmtId="0" fontId="12" fillId="2" borderId="0" xfId="0" applyFont="1" applyFill="1" applyAlignment="1">
      <alignment horizontal="left"/>
    </xf>
    <xf numFmtId="0" fontId="0" fillId="2" borderId="0" xfId="0" applyFill="1" applyAlignment="1">
      <alignment horizontal="center" vertical="center"/>
    </xf>
    <xf numFmtId="0" fontId="14" fillId="2" borderId="11" xfId="0" applyFont="1" applyFill="1" applyBorder="1" applyAlignment="1">
      <alignment horizontal="center" vertical="center" wrapText="1"/>
    </xf>
    <xf numFmtId="0" fontId="0" fillId="0" borderId="2" xfId="0" applyBorder="1" applyAlignment="1">
      <alignment horizontal="center" vertical="center" wrapText="1"/>
    </xf>
    <xf numFmtId="0" fontId="14" fillId="2" borderId="1" xfId="0" applyFont="1" applyFill="1" applyBorder="1" applyAlignment="1">
      <alignment horizontal="center" vertical="center" wrapText="1"/>
    </xf>
    <xf numFmtId="0" fontId="0" fillId="0" borderId="13" xfId="0" applyBorder="1" applyAlignment="1">
      <alignment horizontal="center" vertical="center" wrapText="1"/>
    </xf>
    <xf numFmtId="0" fontId="0" fillId="2" borderId="13" xfId="0" applyFill="1" applyBorder="1" applyAlignment="1">
      <alignment horizontal="center" vertical="center" wrapText="1"/>
    </xf>
    <xf numFmtId="0" fontId="14" fillId="2" borderId="17" xfId="0" applyFont="1" applyFill="1" applyBorder="1" applyAlignment="1">
      <alignment horizontal="center" vertical="center" wrapText="1"/>
    </xf>
    <xf numFmtId="0" fontId="14" fillId="3" borderId="20"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15" fillId="2" borderId="1" xfId="0" applyFont="1" applyFill="1" applyBorder="1"/>
    <xf numFmtId="6" fontId="14" fillId="2" borderId="7" xfId="0" applyNumberFormat="1" applyFont="1" applyFill="1" applyBorder="1" applyAlignment="1">
      <alignment horizontal="center" vertical="center" wrapText="1"/>
    </xf>
    <xf numFmtId="0" fontId="14" fillId="10" borderId="1" xfId="0" applyFont="1" applyFill="1" applyBorder="1" applyAlignment="1">
      <alignment horizontal="center" vertical="center" wrapText="1"/>
    </xf>
    <xf numFmtId="0" fontId="0" fillId="10" borderId="1" xfId="0" applyFill="1" applyBorder="1" applyAlignment="1">
      <alignment horizontal="center" vertical="center" wrapText="1"/>
    </xf>
    <xf numFmtId="0" fontId="0" fillId="10" borderId="29" xfId="0" applyFill="1" applyBorder="1" applyAlignment="1">
      <alignment horizontal="center" vertical="center" wrapText="1"/>
    </xf>
    <xf numFmtId="0" fontId="0" fillId="10" borderId="24" xfId="0" applyFill="1" applyBorder="1" applyAlignment="1">
      <alignment horizontal="center" vertical="center" wrapText="1"/>
    </xf>
    <xf numFmtId="0" fontId="0" fillId="10" borderId="14" xfId="0" applyFill="1" applyBorder="1" applyAlignment="1">
      <alignment horizontal="center" vertical="center" wrapText="1"/>
    </xf>
    <xf numFmtId="0" fontId="0" fillId="10" borderId="25" xfId="0" applyFill="1" applyBorder="1" applyAlignment="1">
      <alignment horizontal="center" vertical="center" wrapText="1"/>
    </xf>
    <xf numFmtId="0" fontId="0" fillId="10" borderId="1" xfId="0" applyFill="1" applyBorder="1"/>
    <xf numFmtId="0" fontId="0" fillId="10" borderId="29" xfId="0" applyFill="1" applyBorder="1"/>
    <xf numFmtId="0" fontId="0" fillId="10" borderId="15" xfId="0" applyFill="1" applyBorder="1"/>
    <xf numFmtId="0" fontId="0" fillId="10" borderId="30" xfId="0" applyFill="1" applyBorder="1"/>
    <xf numFmtId="0" fontId="0" fillId="10" borderId="14" xfId="0" applyFill="1" applyBorder="1"/>
    <xf numFmtId="44" fontId="0" fillId="10" borderId="1" xfId="3" applyFont="1" applyFill="1" applyBorder="1" applyAlignment="1">
      <alignment horizontal="center" vertical="center" wrapText="1"/>
    </xf>
    <xf numFmtId="44" fontId="0" fillId="10" borderId="1" xfId="3" applyFont="1" applyFill="1" applyBorder="1"/>
    <xf numFmtId="0" fontId="0" fillId="10" borderId="1" xfId="0" applyFill="1" applyBorder="1" applyAlignment="1">
      <alignment horizontal="center" vertical="center"/>
    </xf>
    <xf numFmtId="0" fontId="2" fillId="8" borderId="15" xfId="0" applyFont="1" applyFill="1" applyBorder="1"/>
    <xf numFmtId="0" fontId="2" fillId="8" borderId="8" xfId="0" applyFont="1" applyFill="1" applyBorder="1"/>
    <xf numFmtId="44" fontId="2" fillId="8" borderId="0" xfId="0" applyNumberFormat="1" applyFont="1" applyFill="1"/>
    <xf numFmtId="0" fontId="14" fillId="6" borderId="16" xfId="0" applyFont="1" applyFill="1" applyBorder="1" applyAlignment="1">
      <alignment horizontal="center" vertical="center" wrapText="1"/>
    </xf>
    <xf numFmtId="0" fontId="14" fillId="11" borderId="5" xfId="0" applyFont="1" applyFill="1" applyBorder="1" applyAlignment="1">
      <alignment horizontal="center" vertical="center" wrapText="1"/>
    </xf>
    <xf numFmtId="0" fontId="14" fillId="12" borderId="5" xfId="0" applyFont="1" applyFill="1" applyBorder="1" applyAlignment="1">
      <alignment horizontal="center" vertical="center" wrapText="1"/>
    </xf>
    <xf numFmtId="0" fontId="15" fillId="5" borderId="1" xfId="0" applyFont="1" applyFill="1" applyBorder="1" applyAlignment="1" applyProtection="1">
      <alignment horizontal="center"/>
      <protection locked="0"/>
    </xf>
    <xf numFmtId="14" fontId="15" fillId="5" borderId="1" xfId="0" applyNumberFormat="1" applyFont="1" applyFill="1" applyBorder="1" applyAlignment="1" applyProtection="1">
      <alignment horizontal="center"/>
      <protection locked="0"/>
    </xf>
    <xf numFmtId="0" fontId="0" fillId="2" borderId="1" xfId="0" applyFill="1" applyBorder="1" applyAlignment="1" applyProtection="1">
      <alignment horizontal="left" vertical="center" wrapText="1"/>
      <protection locked="0"/>
    </xf>
    <xf numFmtId="0" fontId="12" fillId="2" borderId="1" xfId="0" applyFont="1" applyFill="1" applyBorder="1" applyProtection="1">
      <protection locked="0"/>
    </xf>
    <xf numFmtId="0" fontId="12" fillId="2" borderId="1" xfId="0" applyFont="1" applyFill="1" applyBorder="1" applyAlignment="1" applyProtection="1">
      <alignment horizontal="left"/>
      <protection locked="0"/>
    </xf>
    <xf numFmtId="0" fontId="0" fillId="2" borderId="1"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protection locked="0"/>
    </xf>
    <xf numFmtId="0" fontId="0" fillId="2" borderId="1" xfId="0" applyFill="1" applyBorder="1" applyAlignment="1" applyProtection="1">
      <alignment horizontal="left" vertical="center"/>
      <protection locked="0"/>
    </xf>
    <xf numFmtId="9" fontId="0" fillId="2" borderId="1" xfId="0" applyNumberFormat="1" applyFill="1" applyBorder="1" applyAlignment="1" applyProtection="1">
      <alignment horizontal="center" vertical="center" wrapText="1"/>
      <protection locked="0"/>
    </xf>
    <xf numFmtId="44" fontId="0" fillId="0" borderId="1" xfId="3"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2" borderId="13" xfId="0" applyFill="1" applyBorder="1" applyAlignment="1" applyProtection="1">
      <alignment horizontal="center" vertical="center" wrapText="1"/>
      <protection locked="0"/>
    </xf>
    <xf numFmtId="44" fontId="0" fillId="2" borderId="1" xfId="3" applyFont="1"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0" fillId="2" borderId="29" xfId="0" applyFill="1" applyBorder="1" applyAlignment="1" applyProtection="1">
      <alignment horizontal="center" vertical="center" wrapText="1"/>
      <protection locked="0"/>
    </xf>
    <xf numFmtId="0" fontId="0" fillId="2" borderId="27" xfId="0" applyFill="1" applyBorder="1" applyAlignment="1" applyProtection="1">
      <alignment horizontal="center" vertical="center" wrapText="1"/>
      <protection locked="0"/>
    </xf>
    <xf numFmtId="0" fontId="0" fillId="2" borderId="28" xfId="0" applyFill="1" applyBorder="1" applyAlignment="1" applyProtection="1">
      <alignment horizontal="center" vertical="center" wrapText="1"/>
      <protection locked="0"/>
    </xf>
    <xf numFmtId="0" fontId="0" fillId="2" borderId="23" xfId="0" applyFill="1" applyBorder="1" applyAlignment="1" applyProtection="1">
      <alignment horizontal="center" vertical="center" wrapText="1"/>
      <protection locked="0"/>
    </xf>
    <xf numFmtId="0" fontId="0" fillId="0" borderId="23" xfId="0" applyBorder="1" applyAlignment="1" applyProtection="1">
      <alignment horizontal="center" vertical="center" wrapText="1"/>
      <protection locked="0"/>
    </xf>
    <xf numFmtId="0" fontId="13" fillId="2" borderId="0" xfId="0" applyFont="1" applyFill="1" applyAlignment="1">
      <alignment horizontal="center" vertical="center"/>
    </xf>
    <xf numFmtId="0" fontId="13" fillId="2" borderId="0" xfId="0" applyFont="1" applyFill="1" applyAlignment="1">
      <alignment horizontal="center" vertical="center" wrapText="1"/>
    </xf>
    <xf numFmtId="0" fontId="16" fillId="2" borderId="0" xfId="2" applyFill="1" applyBorder="1" applyAlignment="1" applyProtection="1">
      <alignment horizontal="left" vertical="center"/>
    </xf>
    <xf numFmtId="0" fontId="16" fillId="2" borderId="0" xfId="2" applyFill="1" applyBorder="1" applyAlignment="1" applyProtection="1">
      <alignment horizontal="left" vertical="center" indent="3"/>
    </xf>
    <xf numFmtId="0" fontId="2" fillId="2" borderId="0" xfId="0" applyFont="1" applyFill="1" applyAlignment="1">
      <alignment vertical="center"/>
    </xf>
    <xf numFmtId="0" fontId="0" fillId="0" borderId="29" xfId="0" applyBorder="1" applyAlignment="1" applyProtection="1">
      <alignment horizontal="center" vertical="center" wrapText="1"/>
      <protection locked="0"/>
    </xf>
    <xf numFmtId="0" fontId="14" fillId="13" borderId="1" xfId="0" applyFont="1" applyFill="1" applyBorder="1" applyAlignment="1" applyProtection="1">
      <alignment vertical="top"/>
      <protection locked="0"/>
    </xf>
    <xf numFmtId="0" fontId="15" fillId="0" borderId="1" xfId="0" applyFont="1" applyBorder="1" applyAlignment="1" applyProtection="1">
      <alignment horizontal="left" vertical="top" wrapText="1"/>
      <protection locked="0"/>
    </xf>
    <xf numFmtId="0" fontId="14" fillId="13" borderId="1" xfId="0" applyFont="1" applyFill="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4" fillId="13" borderId="1" xfId="0" applyFont="1" applyFill="1" applyBorder="1" applyAlignment="1" applyProtection="1">
      <alignment horizontal="left" vertical="top"/>
      <protection locked="0"/>
    </xf>
    <xf numFmtId="0" fontId="14" fillId="0" borderId="1" xfId="0" applyFont="1" applyBorder="1" applyAlignment="1" applyProtection="1">
      <alignment horizontal="left" vertical="top" wrapText="1"/>
      <protection locked="0"/>
    </xf>
    <xf numFmtId="0" fontId="14" fillId="0" borderId="7" xfId="0" applyFont="1" applyBorder="1" applyAlignment="1" applyProtection="1">
      <alignment horizontal="left" vertical="top" wrapText="1"/>
      <protection locked="0"/>
    </xf>
    <xf numFmtId="0" fontId="14" fillId="0" borderId="0" xfId="0" applyFont="1" applyAlignment="1" applyProtection="1">
      <alignment horizontal="left" vertical="top"/>
      <protection locked="0"/>
    </xf>
    <xf numFmtId="0" fontId="14" fillId="0" borderId="1" xfId="0" applyFont="1" applyBorder="1" applyAlignment="1" applyProtection="1">
      <alignment horizontal="left" vertical="top"/>
      <protection locked="0"/>
    </xf>
    <xf numFmtId="6" fontId="14" fillId="0" borderId="1" xfId="0" applyNumberFormat="1" applyFont="1" applyBorder="1" applyAlignment="1" applyProtection="1">
      <alignment horizontal="left" vertical="top" wrapText="1"/>
      <protection locked="0"/>
    </xf>
    <xf numFmtId="0" fontId="14" fillId="0" borderId="7" xfId="0" applyFont="1" applyBorder="1" applyAlignment="1" applyProtection="1">
      <alignment horizontal="left" vertical="top" wrapText="1" readingOrder="1"/>
      <protection locked="0"/>
    </xf>
    <xf numFmtId="3" fontId="14" fillId="0" borderId="1" xfId="0" applyNumberFormat="1" applyFont="1" applyBorder="1" applyAlignment="1" applyProtection="1">
      <alignment horizontal="left" vertical="top" wrapText="1"/>
      <protection locked="0"/>
    </xf>
    <xf numFmtId="0" fontId="0" fillId="0" borderId="0" xfId="0" applyAlignment="1">
      <alignment horizontal="center" vertical="center"/>
    </xf>
    <xf numFmtId="0" fontId="14" fillId="2" borderId="7" xfId="0" applyFont="1" applyFill="1" applyBorder="1" applyAlignment="1">
      <alignment horizontal="left" vertical="top" wrapText="1"/>
    </xf>
    <xf numFmtId="0" fontId="0" fillId="2" borderId="0" xfId="0" applyFill="1" applyAlignment="1">
      <alignment horizontal="left" vertical="top"/>
    </xf>
    <xf numFmtId="0" fontId="14" fillId="2" borderId="12" xfId="0" applyFont="1" applyFill="1" applyBorder="1" applyAlignment="1" applyProtection="1">
      <alignment horizontal="left" vertical="top" wrapText="1"/>
      <protection locked="0"/>
    </xf>
    <xf numFmtId="44" fontId="0" fillId="0" borderId="1" xfId="3" applyFont="1"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0" fillId="2" borderId="13" xfId="0" applyFill="1" applyBorder="1" applyAlignment="1" applyProtection="1">
      <alignment horizontal="left" vertical="top" wrapText="1"/>
      <protection locked="0"/>
    </xf>
    <xf numFmtId="0" fontId="0" fillId="0" borderId="0" xfId="0" applyAlignment="1">
      <alignment horizontal="left" vertical="top"/>
    </xf>
    <xf numFmtId="0" fontId="0" fillId="0" borderId="1" xfId="0" applyBorder="1" applyAlignment="1" applyProtection="1">
      <alignment horizontal="left" vertical="top" wrapText="1"/>
      <protection locked="0"/>
    </xf>
    <xf numFmtId="0" fontId="23" fillId="0" borderId="7" xfId="0" applyFont="1" applyBorder="1" applyAlignment="1" applyProtection="1">
      <alignment horizontal="left" vertical="top" wrapText="1"/>
      <protection locked="0"/>
    </xf>
    <xf numFmtId="44" fontId="0" fillId="0" borderId="1" xfId="3" applyFont="1" applyFill="1" applyBorder="1" applyAlignment="1" applyProtection="1">
      <alignment horizontal="left" vertical="top" wrapText="1"/>
      <protection locked="0"/>
    </xf>
    <xf numFmtId="0" fontId="14" fillId="0" borderId="7" xfId="0" applyFont="1" applyBorder="1" applyAlignment="1">
      <alignment horizontal="left" vertical="top" wrapText="1"/>
    </xf>
    <xf numFmtId="0" fontId="21" fillId="0" borderId="0" xfId="0" applyFont="1" applyAlignment="1" applyProtection="1">
      <alignment horizontal="left" vertical="top" wrapText="1"/>
      <protection locked="0"/>
    </xf>
    <xf numFmtId="0" fontId="0" fillId="2" borderId="1" xfId="0" applyFill="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23" fillId="2" borderId="1" xfId="0" applyFont="1" applyFill="1" applyBorder="1" applyAlignment="1" applyProtection="1">
      <alignment horizontal="left" vertical="top" wrapText="1"/>
      <protection locked="0"/>
    </xf>
    <xf numFmtId="0" fontId="15" fillId="0" borderId="35" xfId="0" applyFont="1" applyBorder="1" applyAlignment="1" applyProtection="1">
      <alignment horizontal="left" vertical="top" wrapText="1"/>
      <protection locked="0"/>
    </xf>
    <xf numFmtId="0" fontId="14" fillId="2" borderId="1" xfId="0" applyFont="1" applyFill="1" applyBorder="1" applyAlignment="1" applyProtection="1">
      <alignment horizontal="left" vertical="top" wrapText="1"/>
      <protection locked="0"/>
    </xf>
    <xf numFmtId="0" fontId="22" fillId="0" borderId="34" xfId="0" applyFont="1" applyBorder="1" applyProtection="1">
      <protection locked="0"/>
    </xf>
    <xf numFmtId="0" fontId="14" fillId="0" borderId="4" xfId="0" applyFont="1" applyBorder="1" applyAlignment="1" applyProtection="1">
      <alignment horizontal="left" vertical="top" wrapText="1"/>
      <protection locked="0"/>
    </xf>
    <xf numFmtId="0" fontId="14" fillId="0" borderId="35" xfId="0" applyFont="1" applyBorder="1" applyAlignment="1" applyProtection="1">
      <alignment horizontal="left" vertical="top" wrapText="1"/>
      <protection locked="0"/>
    </xf>
    <xf numFmtId="0" fontId="0" fillId="2" borderId="2" xfId="0" applyFill="1" applyBorder="1" applyAlignment="1" applyProtection="1">
      <alignment horizontal="left" vertical="top" wrapText="1"/>
      <protection locked="0"/>
    </xf>
    <xf numFmtId="0" fontId="21" fillId="0" borderId="34" xfId="0" applyFont="1" applyBorder="1" applyAlignment="1" applyProtection="1">
      <alignment horizontal="left" vertical="top"/>
      <protection locked="0"/>
    </xf>
    <xf numFmtId="0" fontId="0" fillId="2" borderId="4" xfId="0" applyFill="1" applyBorder="1" applyAlignment="1" applyProtection="1">
      <alignment horizontal="left" vertical="top"/>
      <protection locked="0"/>
    </xf>
    <xf numFmtId="0" fontId="14" fillId="13" borderId="31" xfId="0" applyFont="1" applyFill="1" applyBorder="1" applyAlignment="1" applyProtection="1">
      <alignment horizontal="left" vertical="top" wrapText="1"/>
      <protection locked="0"/>
    </xf>
    <xf numFmtId="164" fontId="21" fillId="0" borderId="32" xfId="0" applyNumberFormat="1" applyFont="1" applyBorder="1" applyAlignment="1" applyProtection="1">
      <alignment vertical="top"/>
      <protection locked="0"/>
    </xf>
    <xf numFmtId="166" fontId="14" fillId="0" borderId="1" xfId="0" applyNumberFormat="1" applyFont="1" applyBorder="1" applyAlignment="1" applyProtection="1">
      <alignment horizontal="left" vertical="top" wrapText="1"/>
      <protection locked="0"/>
    </xf>
    <xf numFmtId="0" fontId="15" fillId="0" borderId="7" xfId="0" applyFont="1" applyBorder="1" applyAlignment="1" applyProtection="1">
      <alignment horizontal="left" vertical="top" wrapText="1" readingOrder="1"/>
      <protection locked="0"/>
    </xf>
    <xf numFmtId="0" fontId="21" fillId="0" borderId="34" xfId="0" applyFont="1" applyBorder="1" applyAlignment="1" applyProtection="1">
      <alignment horizontal="left" wrapText="1"/>
      <protection locked="0"/>
    </xf>
    <xf numFmtId="0" fontId="0" fillId="2" borderId="13" xfId="0" applyFill="1" applyBorder="1" applyAlignment="1" applyProtection="1">
      <alignment vertical="top" wrapText="1"/>
      <protection locked="0"/>
    </xf>
    <xf numFmtId="0" fontId="14" fillId="2" borderId="7" xfId="0" applyFont="1" applyFill="1" applyBorder="1" applyAlignment="1">
      <alignment vertical="top" wrapText="1"/>
    </xf>
    <xf numFmtId="165" fontId="14" fillId="2" borderId="7" xfId="3" applyNumberFormat="1" applyFont="1" applyFill="1" applyBorder="1" applyAlignment="1" applyProtection="1">
      <alignment vertical="top" wrapText="1"/>
      <protection locked="0"/>
    </xf>
    <xf numFmtId="0" fontId="14" fillId="0" borderId="7" xfId="0" applyFont="1" applyBorder="1" applyAlignment="1" applyProtection="1">
      <alignment vertical="top" wrapText="1"/>
      <protection locked="0"/>
    </xf>
    <xf numFmtId="44" fontId="14" fillId="2" borderId="7" xfId="3" applyFont="1" applyFill="1" applyBorder="1" applyAlignment="1" applyProtection="1">
      <alignment vertical="top" wrapText="1"/>
      <protection locked="0"/>
    </xf>
    <xf numFmtId="0" fontId="14" fillId="2" borderId="11" xfId="0" applyFont="1" applyFill="1" applyBorder="1" applyAlignment="1" applyProtection="1">
      <alignment vertical="top" wrapText="1"/>
      <protection locked="0"/>
    </xf>
    <xf numFmtId="0" fontId="0" fillId="0" borderId="13" xfId="0" applyBorder="1" applyAlignment="1" applyProtection="1">
      <alignment vertical="top" wrapText="1"/>
      <protection locked="0"/>
    </xf>
    <xf numFmtId="0" fontId="14" fillId="2" borderId="17" xfId="0" applyFont="1" applyFill="1" applyBorder="1" applyAlignment="1" applyProtection="1">
      <alignment vertical="top" wrapText="1"/>
      <protection locked="0"/>
    </xf>
    <xf numFmtId="0" fontId="14" fillId="0" borderId="7" xfId="0" applyFont="1" applyBorder="1" applyAlignment="1">
      <alignment vertical="top" wrapText="1"/>
    </xf>
    <xf numFmtId="165" fontId="0" fillId="0" borderId="1" xfId="3" applyNumberFormat="1" applyFont="1" applyBorder="1" applyAlignment="1" applyProtection="1">
      <alignment vertical="top" wrapText="1"/>
      <protection locked="0"/>
    </xf>
    <xf numFmtId="0" fontId="0" fillId="0" borderId="1" xfId="0" applyBorder="1" applyAlignment="1" applyProtection="1">
      <alignment vertical="top" wrapText="1"/>
      <protection locked="0"/>
    </xf>
    <xf numFmtId="44" fontId="0" fillId="0" borderId="1" xfId="3" applyFont="1" applyBorder="1" applyAlignment="1" applyProtection="1">
      <alignment vertical="top" wrapText="1"/>
      <protection locked="0"/>
    </xf>
    <xf numFmtId="0" fontId="0" fillId="0" borderId="2" xfId="0" applyBorder="1" applyAlignment="1" applyProtection="1">
      <alignment vertical="top" wrapText="1"/>
      <protection locked="0"/>
    </xf>
    <xf numFmtId="164" fontId="0" fillId="0" borderId="1" xfId="3" applyNumberFormat="1" applyFont="1" applyBorder="1" applyAlignment="1" applyProtection="1">
      <alignment vertical="top" wrapText="1"/>
      <protection locked="0"/>
    </xf>
    <xf numFmtId="44" fontId="0" fillId="0" borderId="1" xfId="3" applyFont="1" applyFill="1" applyBorder="1" applyAlignment="1" applyProtection="1">
      <alignment vertical="top" wrapText="1"/>
      <protection locked="0"/>
    </xf>
    <xf numFmtId="165" fontId="0" fillId="0" borderId="1" xfId="3" applyNumberFormat="1" applyFont="1" applyFill="1" applyBorder="1" applyAlignment="1" applyProtection="1">
      <alignment vertical="top" wrapText="1"/>
      <protection locked="0"/>
    </xf>
    <xf numFmtId="0" fontId="0" fillId="2" borderId="36" xfId="0" applyFill="1" applyBorder="1" applyAlignment="1" applyProtection="1">
      <alignment vertical="top" wrapText="1"/>
      <protection locked="0"/>
    </xf>
    <xf numFmtId="0" fontId="0" fillId="2" borderId="34" xfId="0" applyFill="1" applyBorder="1" applyAlignment="1" applyProtection="1">
      <alignment vertical="top"/>
      <protection locked="0"/>
    </xf>
    <xf numFmtId="0" fontId="21" fillId="0" borderId="33" xfId="0" applyFont="1" applyBorder="1" applyAlignment="1" applyProtection="1">
      <alignment horizontal="left" vertical="top" wrapText="1"/>
      <protection locked="0"/>
    </xf>
    <xf numFmtId="165" fontId="0" fillId="0" borderId="1" xfId="3" applyNumberFormat="1" applyFont="1" applyBorder="1" applyAlignment="1" applyProtection="1">
      <alignment horizontal="left" vertical="top" wrapText="1"/>
      <protection locked="0"/>
    </xf>
    <xf numFmtId="167" fontId="0" fillId="0" borderId="1" xfId="3" applyNumberFormat="1" applyFont="1" applyBorder="1" applyAlignment="1" applyProtection="1">
      <alignment horizontal="left" vertical="top" wrapText="1"/>
      <protection locked="0"/>
    </xf>
    <xf numFmtId="165" fontId="0" fillId="10" borderId="1" xfId="3" applyNumberFormat="1" applyFont="1" applyFill="1" applyBorder="1" applyAlignment="1">
      <alignment horizontal="center" vertical="center" wrapText="1"/>
    </xf>
    <xf numFmtId="0" fontId="22" fillId="0" borderId="34" xfId="0" applyFont="1" applyBorder="1" applyAlignment="1" applyProtection="1">
      <alignment horizontal="left" vertical="top"/>
      <protection locked="0"/>
    </xf>
    <xf numFmtId="6" fontId="14" fillId="0" borderId="1" xfId="0" applyNumberFormat="1" applyFont="1" applyBorder="1" applyAlignment="1" applyProtection="1">
      <alignment horizontal="left" vertical="top"/>
      <protection locked="0"/>
    </xf>
    <xf numFmtId="165" fontId="14" fillId="2" borderId="7" xfId="3" applyNumberFormat="1" applyFont="1" applyFill="1" applyBorder="1" applyAlignment="1" applyProtection="1">
      <alignment horizontal="left" vertical="top" wrapText="1"/>
      <protection locked="0"/>
    </xf>
    <xf numFmtId="9" fontId="23" fillId="0" borderId="7" xfId="0" applyNumberFormat="1" applyFont="1" applyBorder="1" applyAlignment="1" applyProtection="1">
      <alignment horizontal="left" vertical="top" wrapText="1"/>
      <protection locked="0"/>
    </xf>
    <xf numFmtId="165" fontId="0" fillId="0" borderId="1" xfId="3" applyNumberFormat="1" applyFont="1" applyFill="1" applyBorder="1" applyAlignment="1" applyProtection="1">
      <alignment horizontal="left" vertical="top" wrapText="1"/>
      <protection locked="0"/>
    </xf>
    <xf numFmtId="0" fontId="21" fillId="0" borderId="34" xfId="0" applyFont="1" applyBorder="1" applyAlignment="1" applyProtection="1">
      <alignment horizontal="left" vertical="top" wrapText="1"/>
      <protection locked="0"/>
    </xf>
    <xf numFmtId="0" fontId="24" fillId="0" borderId="1" xfId="0" applyFont="1" applyBorder="1" applyAlignment="1" applyProtection="1">
      <alignment horizontal="left" vertical="top" wrapText="1"/>
      <protection locked="0"/>
    </xf>
    <xf numFmtId="0" fontId="25" fillId="0" borderId="33" xfId="0" applyFont="1" applyBorder="1" applyAlignment="1" applyProtection="1">
      <alignment wrapText="1"/>
      <protection locked="0"/>
    </xf>
    <xf numFmtId="165" fontId="0" fillId="10" borderId="1" xfId="3" applyNumberFormat="1" applyFont="1" applyFill="1" applyBorder="1"/>
    <xf numFmtId="165" fontId="2" fillId="8" borderId="0" xfId="0" applyNumberFormat="1" applyFont="1" applyFill="1"/>
    <xf numFmtId="0" fontId="14" fillId="13" borderId="4" xfId="0" applyFont="1" applyFill="1" applyBorder="1" applyAlignment="1" applyProtection="1">
      <alignment horizontal="left" vertical="top" wrapText="1"/>
      <protection locked="0"/>
    </xf>
    <xf numFmtId="0" fontId="22" fillId="0" borderId="34" xfId="0" applyFont="1" applyBorder="1" applyAlignment="1" applyProtection="1">
      <alignment wrapText="1"/>
      <protection locked="0"/>
    </xf>
    <xf numFmtId="0" fontId="14" fillId="13" borderId="37" xfId="0" applyFont="1" applyFill="1" applyBorder="1" applyAlignment="1" applyProtection="1">
      <alignment horizontal="left" vertical="top" wrapText="1"/>
      <protection locked="0"/>
    </xf>
    <xf numFmtId="9" fontId="14" fillId="0" borderId="1" xfId="0" applyNumberFormat="1" applyFont="1" applyBorder="1" applyAlignment="1" applyProtection="1">
      <alignment horizontal="left" vertical="top" wrapText="1"/>
      <protection locked="0"/>
    </xf>
    <xf numFmtId="0" fontId="1" fillId="0" borderId="1" xfId="0" applyFont="1" applyBorder="1" applyAlignment="1" applyProtection="1">
      <alignment horizontal="left" vertical="top" wrapText="1"/>
      <protection locked="0"/>
    </xf>
    <xf numFmtId="0" fontId="8" fillId="2" borderId="0" xfId="0" applyFont="1" applyFill="1" applyAlignment="1">
      <alignment horizontal="center"/>
    </xf>
    <xf numFmtId="0" fontId="0" fillId="2" borderId="0" xfId="0" applyFill="1" applyAlignment="1">
      <alignment horizontal="center" wrapText="1"/>
    </xf>
    <xf numFmtId="0" fontId="16" fillId="2" borderId="0" xfId="2" applyFill="1" applyBorder="1" applyAlignment="1">
      <alignment horizontal="center" vertical="center"/>
    </xf>
    <xf numFmtId="0" fontId="16" fillId="2" borderId="0" xfId="2" applyFill="1" applyAlignment="1">
      <alignment horizontal="left" vertical="center"/>
    </xf>
    <xf numFmtId="0" fontId="16" fillId="2" borderId="0" xfId="2" applyFill="1" applyBorder="1" applyAlignment="1">
      <alignment horizontal="left" vertical="center"/>
    </xf>
    <xf numFmtId="0" fontId="13" fillId="2" borderId="0" xfId="0" applyFont="1" applyFill="1" applyAlignment="1">
      <alignment horizontal="center" vertical="center"/>
    </xf>
    <xf numFmtId="0" fontId="0" fillId="2" borderId="0" xfId="0" applyFill="1" applyAlignment="1">
      <alignment horizontal="left" vertical="top" wrapText="1"/>
    </xf>
    <xf numFmtId="0" fontId="16" fillId="2" borderId="0" xfId="2" applyFill="1" applyAlignment="1">
      <alignment horizontal="left" vertical="center" wrapText="1"/>
    </xf>
    <xf numFmtId="0" fontId="0" fillId="2" borderId="0" xfId="0" applyFill="1" applyAlignment="1">
      <alignment horizontal="left" vertical="top" indent="3"/>
    </xf>
    <xf numFmtId="0" fontId="2" fillId="2" borderId="0" xfId="0" applyFont="1" applyFill="1" applyAlignment="1">
      <alignment horizontal="left" vertical="center"/>
    </xf>
    <xf numFmtId="0" fontId="0" fillId="2" borderId="0" xfId="0" applyFill="1" applyAlignment="1">
      <alignment horizontal="left" vertical="top" wrapText="1" indent="3"/>
    </xf>
    <xf numFmtId="0" fontId="13" fillId="2" borderId="0" xfId="0" applyFont="1" applyFill="1" applyAlignment="1">
      <alignment horizontal="center" vertical="center" wrapText="1"/>
    </xf>
    <xf numFmtId="0" fontId="16" fillId="2" borderId="0" xfId="2" applyFill="1" applyBorder="1" applyAlignment="1" applyProtection="1">
      <alignment horizontal="left" vertical="center" indent="2"/>
    </xf>
    <xf numFmtId="0" fontId="2" fillId="2" borderId="0" xfId="0" applyFont="1" applyFill="1" applyAlignment="1">
      <alignment horizontal="center" vertical="center"/>
    </xf>
    <xf numFmtId="0" fontId="16" fillId="2" borderId="0" xfId="2" applyFill="1" applyBorder="1" applyAlignment="1" applyProtection="1">
      <alignment horizontal="left" vertical="center"/>
    </xf>
    <xf numFmtId="0" fontId="16" fillId="2" borderId="0" xfId="2" applyFill="1" applyAlignment="1" applyProtection="1">
      <alignment horizontal="left" vertical="center"/>
    </xf>
    <xf numFmtId="0" fontId="16" fillId="2" borderId="0" xfId="2" applyFill="1" applyAlignment="1" applyProtection="1">
      <alignment horizontal="left" vertical="center" wrapText="1"/>
    </xf>
    <xf numFmtId="0" fontId="3" fillId="2" borderId="9" xfId="0" applyFont="1" applyFill="1" applyBorder="1" applyAlignment="1">
      <alignment horizontal="left" vertical="center"/>
    </xf>
    <xf numFmtId="0" fontId="10" fillId="2" borderId="0" xfId="0" applyFont="1" applyFill="1" applyAlignment="1">
      <alignment horizontal="left" vertical="center" wrapText="1"/>
    </xf>
    <xf numFmtId="0" fontId="14" fillId="7" borderId="1" xfId="0" applyFont="1" applyFill="1" applyBorder="1" applyAlignment="1">
      <alignment horizontal="center" vertical="center" wrapText="1"/>
    </xf>
    <xf numFmtId="0" fontId="27" fillId="2" borderId="1" xfId="0" applyFont="1" applyFill="1" applyBorder="1" applyAlignment="1" applyProtection="1">
      <alignment horizontal="left" vertical="top" wrapText="1"/>
      <protection locked="0"/>
    </xf>
    <xf numFmtId="0" fontId="15" fillId="2" borderId="1" xfId="0" applyFont="1" applyFill="1" applyBorder="1" applyAlignment="1" applyProtection="1">
      <alignment horizontal="left" vertical="top" wrapText="1"/>
      <protection locked="0"/>
    </xf>
    <xf numFmtId="0" fontId="14" fillId="13" borderId="2" xfId="0" applyFont="1" applyFill="1" applyBorder="1" applyAlignment="1" applyProtection="1">
      <alignment horizontal="left" vertical="top" wrapText="1"/>
      <protection locked="0"/>
    </xf>
    <xf numFmtId="0" fontId="14" fillId="13" borderId="3" xfId="0" applyFont="1" applyFill="1" applyBorder="1" applyAlignment="1" applyProtection="1">
      <alignment horizontal="left" vertical="top" wrapText="1"/>
      <protection locked="0"/>
    </xf>
    <xf numFmtId="0" fontId="14" fillId="13" borderId="4" xfId="0" applyFont="1" applyFill="1" applyBorder="1" applyAlignment="1" applyProtection="1">
      <alignment horizontal="left" vertical="top" wrapText="1"/>
      <protection locked="0"/>
    </xf>
    <xf numFmtId="0" fontId="0" fillId="2" borderId="8" xfId="0" applyFill="1" applyBorder="1" applyAlignment="1">
      <alignment horizontal="left" vertical="center"/>
    </xf>
    <xf numFmtId="0" fontId="0" fillId="2" borderId="6" xfId="0" applyFill="1" applyBorder="1" applyAlignment="1">
      <alignment horizontal="left"/>
    </xf>
    <xf numFmtId="0" fontId="0" fillId="2" borderId="1" xfId="0" applyFill="1" applyBorder="1" applyAlignment="1" applyProtection="1">
      <alignment horizontal="left" vertical="top" wrapText="1"/>
      <protection locked="0"/>
    </xf>
    <xf numFmtId="0" fontId="0" fillId="2" borderId="6" xfId="0" applyFill="1" applyBorder="1" applyAlignment="1">
      <alignment horizontal="left" vertical="center"/>
    </xf>
    <xf numFmtId="0" fontId="23" fillId="13" borderId="2" xfId="0" applyFont="1" applyFill="1" applyBorder="1" applyAlignment="1" applyProtection="1">
      <alignment horizontal="left" vertical="top" wrapText="1"/>
      <protection locked="0"/>
    </xf>
    <xf numFmtId="0" fontId="23" fillId="13" borderId="3" xfId="0" applyFont="1" applyFill="1" applyBorder="1" applyAlignment="1" applyProtection="1">
      <alignment horizontal="left" vertical="top" wrapText="1"/>
      <protection locked="0"/>
    </xf>
    <xf numFmtId="0" fontId="23" fillId="13" borderId="4" xfId="0" applyFont="1" applyFill="1" applyBorder="1" applyAlignment="1" applyProtection="1">
      <alignment horizontal="left" vertical="top" wrapText="1"/>
      <protection locked="0"/>
    </xf>
    <xf numFmtId="0" fontId="0" fillId="0" borderId="0" xfId="0" applyAlignment="1">
      <alignment horizontal="left" vertical="center" wrapText="1"/>
    </xf>
    <xf numFmtId="0" fontId="4" fillId="0" borderId="0" xfId="0" applyFont="1" applyAlignment="1">
      <alignment horizontal="left" vertical="center" wrapText="1"/>
    </xf>
    <xf numFmtId="0" fontId="20" fillId="13" borderId="3" xfId="0" applyFont="1" applyFill="1" applyBorder="1" applyAlignment="1" applyProtection="1">
      <alignment horizontal="left" vertical="top" wrapText="1"/>
      <protection locked="0"/>
    </xf>
    <xf numFmtId="0" fontId="20" fillId="13" borderId="4" xfId="0" applyFont="1" applyFill="1" applyBorder="1" applyAlignment="1" applyProtection="1">
      <alignment horizontal="left" vertical="top" wrapText="1"/>
      <protection locked="0"/>
    </xf>
    <xf numFmtId="0" fontId="4" fillId="2" borderId="0" xfId="0" applyFont="1" applyFill="1" applyAlignment="1">
      <alignment horizontal="left" vertical="top" wrapText="1"/>
    </xf>
    <xf numFmtId="0" fontId="7" fillId="2" borderId="9" xfId="0" applyFont="1" applyFill="1" applyBorder="1" applyAlignment="1">
      <alignment horizontal="center" vertical="center"/>
    </xf>
    <xf numFmtId="0" fontId="0" fillId="2" borderId="0" xfId="0" applyFill="1" applyAlignment="1">
      <alignment horizontal="center"/>
    </xf>
    <xf numFmtId="0" fontId="10" fillId="2" borderId="0" xfId="0" applyFont="1" applyFill="1" applyAlignment="1">
      <alignment horizontal="left" vertical="top" wrapText="1"/>
    </xf>
    <xf numFmtId="0" fontId="0" fillId="9" borderId="26" xfId="0" applyFill="1" applyBorder="1" applyAlignment="1">
      <alignment horizontal="center" vertical="center"/>
    </xf>
    <xf numFmtId="0" fontId="0" fillId="9" borderId="9" xfId="0" applyFill="1" applyBorder="1" applyAlignment="1">
      <alignment horizontal="center" vertical="center"/>
    </xf>
    <xf numFmtId="0" fontId="0" fillId="9" borderId="18" xfId="0" applyFill="1" applyBorder="1" applyAlignment="1">
      <alignment horizontal="center" vertical="center"/>
    </xf>
    <xf numFmtId="0" fontId="0" fillId="9" borderId="19" xfId="0" applyFill="1" applyBorder="1" applyAlignment="1">
      <alignment horizontal="center" vertical="center"/>
    </xf>
    <xf numFmtId="0" fontId="18" fillId="2" borderId="10"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9" fillId="2" borderId="0" xfId="0" applyFont="1" applyFill="1" applyAlignment="1">
      <alignment horizontal="center" vertical="center"/>
    </xf>
    <xf numFmtId="0" fontId="10" fillId="0" borderId="0" xfId="0" applyFont="1" applyAlignment="1">
      <alignment horizontal="left" vertical="top" wrapText="1"/>
    </xf>
    <xf numFmtId="0" fontId="0" fillId="9" borderId="10" xfId="0" applyFill="1" applyBorder="1" applyAlignment="1">
      <alignment horizontal="center" vertical="center"/>
    </xf>
    <xf numFmtId="0" fontId="0" fillId="2" borderId="8" xfId="0" applyFill="1" applyBorder="1" applyAlignment="1">
      <alignment horizontal="left" vertical="center" wrapText="1"/>
    </xf>
    <xf numFmtId="0" fontId="0" fillId="0" borderId="8" xfId="0" applyBorder="1" applyAlignment="1">
      <alignment horizontal="left" vertical="center" wrapText="1"/>
    </xf>
    <xf numFmtId="0" fontId="0" fillId="2" borderId="1" xfId="0" applyFill="1" applyBorder="1" applyAlignment="1">
      <alignment horizontal="left" vertical="center" wrapText="1"/>
    </xf>
    <xf numFmtId="0" fontId="0" fillId="2" borderId="1" xfId="0" applyFill="1" applyBorder="1" applyAlignment="1">
      <alignment horizontal="left" vertical="top" wrapText="1"/>
    </xf>
  </cellXfs>
  <cellStyles count="4">
    <cellStyle name="Currency" xfId="3" builtinId="4"/>
    <cellStyle name="Hyperlink" xfId="2" builtinId="8"/>
    <cellStyle name="Neutral" xfId="1" builtinId="28"/>
    <cellStyle name="Normal" xfId="0" builtinId="0"/>
  </cellStyles>
  <dxfs count="14">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581024</xdr:colOff>
      <xdr:row>12</xdr:row>
      <xdr:rowOff>15173</xdr:rowOff>
    </xdr:to>
    <xdr:pic>
      <xdr:nvPicPr>
        <xdr:cNvPr id="2" name="Picture 1">
          <a:extLst>
            <a:ext uri="{FF2B5EF4-FFF2-40B4-BE49-F238E27FC236}">
              <a16:creationId xmlns:a16="http://schemas.microsoft.com/office/drawing/2014/main" id="{27897A8F-2CE7-16E1-32A5-40B7B96F0B95}"/>
            </a:ext>
          </a:extLst>
        </xdr:cNvPr>
        <xdr:cNvPicPr>
          <a:picLocks noChangeAspect="1"/>
        </xdr:cNvPicPr>
      </xdr:nvPicPr>
      <xdr:blipFill>
        <a:blip xmlns:r="http://schemas.openxmlformats.org/officeDocument/2006/relationships" r:embed="rId1"/>
        <a:stretch>
          <a:fillRect/>
        </a:stretch>
      </xdr:blipFill>
      <xdr:spPr>
        <a:xfrm>
          <a:off x="0" y="0"/>
          <a:ext cx="4848224" cy="23011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132561</xdr:colOff>
      <xdr:row>6</xdr:row>
      <xdr:rowOff>104619</xdr:rowOff>
    </xdr:to>
    <xdr:pic>
      <xdr:nvPicPr>
        <xdr:cNvPr id="2" name="Picture 1">
          <a:extLst>
            <a:ext uri="{FF2B5EF4-FFF2-40B4-BE49-F238E27FC236}">
              <a16:creationId xmlns:a16="http://schemas.microsoft.com/office/drawing/2014/main" id="{BD10A498-FE7C-63B1-645F-92BF909EAC9B}"/>
            </a:ext>
          </a:extLst>
        </xdr:cNvPr>
        <xdr:cNvPicPr>
          <a:picLocks noChangeAspect="1"/>
        </xdr:cNvPicPr>
      </xdr:nvPicPr>
      <xdr:blipFill>
        <a:blip xmlns:r="http://schemas.openxmlformats.org/officeDocument/2006/relationships" r:embed="rId1"/>
        <a:stretch>
          <a:fillRect/>
        </a:stretch>
      </xdr:blipFill>
      <xdr:spPr>
        <a:xfrm>
          <a:off x="0" y="0"/>
          <a:ext cx="6314286" cy="12476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227811</xdr:colOff>
      <xdr:row>6</xdr:row>
      <xdr:rowOff>104619</xdr:rowOff>
    </xdr:to>
    <xdr:pic>
      <xdr:nvPicPr>
        <xdr:cNvPr id="2" name="Picture 1">
          <a:extLst>
            <a:ext uri="{FF2B5EF4-FFF2-40B4-BE49-F238E27FC236}">
              <a16:creationId xmlns:a16="http://schemas.microsoft.com/office/drawing/2014/main" id="{6A158659-A7AE-4DF9-A2D8-C14794E5021E}"/>
            </a:ext>
          </a:extLst>
        </xdr:cNvPr>
        <xdr:cNvPicPr>
          <a:picLocks noChangeAspect="1"/>
        </xdr:cNvPicPr>
      </xdr:nvPicPr>
      <xdr:blipFill>
        <a:blip xmlns:r="http://schemas.openxmlformats.org/officeDocument/2006/relationships" r:embed="rId1"/>
        <a:stretch>
          <a:fillRect/>
        </a:stretch>
      </xdr:blipFill>
      <xdr:spPr>
        <a:xfrm>
          <a:off x="0" y="0"/>
          <a:ext cx="6314286" cy="124761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cga.ct.gov/current/pub/chap_368a.htm" TargetMode="External"/><Relationship Id="rId7" Type="http://schemas.openxmlformats.org/officeDocument/2006/relationships/drawing" Target="../drawings/drawing2.xml"/><Relationship Id="rId2" Type="http://schemas.openxmlformats.org/officeDocument/2006/relationships/hyperlink" Target="http://dph-ap139/CommunityBenefits/Account/Login?ReturnUrl=%2FCommunityBenefits%2F." TargetMode="External"/><Relationship Id="rId1" Type="http://schemas.openxmlformats.org/officeDocument/2006/relationships/hyperlink" Target="http://dph-ap139/CommunityBenefits/Account/Login?ReturnUrl=%2FCommunityBenefits%2F." TargetMode="External"/><Relationship Id="rId6" Type="http://schemas.openxmlformats.org/officeDocument/2006/relationships/printerSettings" Target="../printerSettings/printerSettings2.bin"/><Relationship Id="rId5" Type="http://schemas.openxmlformats.org/officeDocument/2006/relationships/hyperlink" Target="mailto:ohs@ct.gov" TargetMode="External"/><Relationship Id="rId4" Type="http://schemas.openxmlformats.org/officeDocument/2006/relationships/hyperlink" Target="https://www.cga.ct.gov/current/pub/chap_368z.ht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52FD2-26B0-43D5-8EBA-D1283891DC24}">
  <sheetPr codeName="Sheet1">
    <tabColor theme="5" tint="0.59999389629810485"/>
  </sheetPr>
  <dimension ref="A14:I16"/>
  <sheetViews>
    <sheetView zoomScale="145" zoomScaleNormal="145" workbookViewId="0"/>
  </sheetViews>
  <sheetFormatPr defaultRowHeight="15" x14ac:dyDescent="0.25"/>
  <cols>
    <col min="1" max="16384" width="9.140625" style="1"/>
  </cols>
  <sheetData>
    <row r="14" spans="1:9" ht="15.75" x14ac:dyDescent="0.25">
      <c r="A14" s="182" t="s">
        <v>0</v>
      </c>
      <c r="B14" s="182"/>
      <c r="C14" s="182"/>
      <c r="D14" s="182"/>
      <c r="E14" s="182"/>
      <c r="F14" s="182"/>
      <c r="G14" s="182"/>
      <c r="H14" s="182"/>
      <c r="I14" s="6"/>
    </row>
    <row r="15" spans="1:9" x14ac:dyDescent="0.25">
      <c r="B15" s="14"/>
    </row>
    <row r="16" spans="1:9" ht="32.25" customHeight="1" x14ac:dyDescent="0.25">
      <c r="A16" s="183" t="s">
        <v>1</v>
      </c>
      <c r="B16" s="183"/>
      <c r="C16" s="183"/>
      <c r="D16" s="183"/>
      <c r="E16" s="183"/>
      <c r="F16" s="183"/>
      <c r="G16" s="183"/>
      <c r="H16" s="183"/>
    </row>
  </sheetData>
  <sheetProtection algorithmName="SHA-512" hashValue="paWIkC3Ev0E8XgnGwpdUbJtY+qMmSarJ5EBCHbBhRr4TlTrm75fBd8YPh77XAUPchBrNaHspgXgB/cOx+Ehuqw==" saltValue="kDyK1Kw44MONPW9GvJ1iRA==" spinCount="100000" sheet="1" objects="1" scenarios="1"/>
  <mergeCells count="2">
    <mergeCell ref="A14:H14"/>
    <mergeCell ref="A16:H16"/>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5E325-6382-4CB7-B90D-1E0C0AB4E6E5}">
  <sheetPr>
    <tabColor theme="8" tint="0.59999389629810485"/>
  </sheetPr>
  <dimension ref="A1:J15"/>
  <sheetViews>
    <sheetView workbookViewId="0">
      <selection sqref="A1:J1"/>
    </sheetView>
  </sheetViews>
  <sheetFormatPr defaultRowHeight="15" x14ac:dyDescent="0.25"/>
  <cols>
    <col min="1" max="10" width="9.140625" style="1" customWidth="1"/>
    <col min="11" max="16384" width="9.140625" style="1"/>
  </cols>
  <sheetData>
    <row r="1" spans="1:10" ht="19.5" thickBot="1" x14ac:dyDescent="0.3">
      <c r="A1" s="199" t="s">
        <v>25</v>
      </c>
      <c r="B1" s="199"/>
      <c r="C1" s="199"/>
      <c r="D1" s="199"/>
      <c r="E1" s="199"/>
      <c r="F1" s="199"/>
      <c r="G1" s="199"/>
      <c r="H1" s="199"/>
      <c r="I1" s="199"/>
      <c r="J1" s="199"/>
    </row>
    <row r="2" spans="1:10" x14ac:dyDescent="0.25">
      <c r="A2" s="214" t="s">
        <v>210</v>
      </c>
      <c r="B2" s="214"/>
      <c r="C2" s="214"/>
      <c r="D2" s="214"/>
      <c r="E2" s="214"/>
      <c r="F2" s="214"/>
      <c r="G2" s="214"/>
      <c r="H2" s="214"/>
      <c r="I2" s="214"/>
      <c r="J2" s="214"/>
    </row>
    <row r="3" spans="1:10" x14ac:dyDescent="0.25">
      <c r="A3" s="214"/>
      <c r="B3" s="214"/>
      <c r="C3" s="214"/>
      <c r="D3" s="214"/>
      <c r="E3" s="214"/>
      <c r="F3" s="214"/>
      <c r="G3" s="214"/>
      <c r="H3" s="214"/>
      <c r="I3" s="214"/>
      <c r="J3" s="214"/>
    </row>
    <row r="4" spans="1:10" ht="10.5" customHeight="1" x14ac:dyDescent="0.25">
      <c r="A4" s="220"/>
      <c r="B4" s="220"/>
      <c r="C4" s="220"/>
      <c r="D4" s="220"/>
      <c r="E4" s="220"/>
      <c r="F4" s="220"/>
      <c r="G4" s="220"/>
      <c r="H4" s="220"/>
      <c r="I4" s="220"/>
      <c r="J4" s="220"/>
    </row>
    <row r="5" spans="1:10" ht="242.25" customHeight="1" x14ac:dyDescent="0.25">
      <c r="A5" s="221" t="s">
        <v>211</v>
      </c>
      <c r="B5" s="188"/>
      <c r="C5" s="188"/>
      <c r="D5" s="188"/>
      <c r="E5" s="188"/>
      <c r="F5" s="188"/>
      <c r="G5" s="188"/>
      <c r="H5" s="188"/>
      <c r="I5" s="188"/>
      <c r="J5" s="188"/>
    </row>
    <row r="8" spans="1:10" x14ac:dyDescent="0.25">
      <c r="A8" s="25"/>
      <c r="B8" s="25"/>
      <c r="C8" s="25"/>
      <c r="D8" s="25"/>
      <c r="E8" s="25"/>
      <c r="F8" s="25"/>
    </row>
    <row r="9" spans="1:10" x14ac:dyDescent="0.25">
      <c r="A9" s="24"/>
      <c r="B9" s="24"/>
      <c r="C9" s="24"/>
      <c r="D9" s="24"/>
      <c r="E9" s="24"/>
      <c r="F9" s="24"/>
    </row>
    <row r="10" spans="1:10" x14ac:dyDescent="0.25">
      <c r="A10" s="20"/>
      <c r="B10" s="21"/>
      <c r="C10" s="21"/>
      <c r="D10" s="21"/>
      <c r="E10" s="21"/>
      <c r="F10" s="21"/>
    </row>
    <row r="11" spans="1:10" x14ac:dyDescent="0.25">
      <c r="A11" s="20"/>
      <c r="B11" s="20"/>
      <c r="C11" s="20"/>
      <c r="D11" s="20"/>
      <c r="E11" s="20"/>
      <c r="F11" s="20"/>
    </row>
    <row r="12" spans="1:10" x14ac:dyDescent="0.25">
      <c r="A12" s="20"/>
      <c r="B12" s="20"/>
      <c r="C12" s="20"/>
      <c r="D12" s="20"/>
      <c r="E12" s="20"/>
      <c r="F12" s="20"/>
    </row>
    <row r="13" spans="1:10" x14ac:dyDescent="0.25">
      <c r="A13" s="20"/>
      <c r="B13" s="20"/>
      <c r="C13" s="20"/>
      <c r="D13" s="20"/>
      <c r="E13" s="20"/>
      <c r="F13" s="20"/>
    </row>
    <row r="14" spans="1:10" x14ac:dyDescent="0.25">
      <c r="A14" s="20"/>
      <c r="B14" s="20"/>
      <c r="C14" s="20"/>
      <c r="D14" s="20"/>
      <c r="E14" s="20"/>
      <c r="F14" s="20"/>
    </row>
    <row r="15" spans="1:10" x14ac:dyDescent="0.25">
      <c r="A15" s="20"/>
      <c r="B15" s="20"/>
      <c r="C15" s="20"/>
      <c r="D15" s="20"/>
      <c r="E15" s="20"/>
      <c r="F15" s="20"/>
    </row>
  </sheetData>
  <sheetProtection algorithmName="SHA-512" hashValue="jfZGyiommSeR225YuzzSYDYTSHSV88+LQgL1z5N2XJXwB5hVVN42k+4f6IGlAS5YMKYEYd8E97VnhhPGRhwnzQ==" saltValue="0Jo+qnvegWmxBAmMiRL0eg==" spinCount="100000" sheet="1" objects="1" scenarios="1"/>
  <mergeCells count="4">
    <mergeCell ref="A1:J1"/>
    <mergeCell ref="A4:J4"/>
    <mergeCell ref="A2:J3"/>
    <mergeCell ref="A5:J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0FD7B-F13E-4198-BF37-C16C32AAD4CC}">
  <sheetPr>
    <tabColor theme="8" tint="0.59999389629810485"/>
  </sheetPr>
  <dimension ref="A1:AB160"/>
  <sheetViews>
    <sheetView zoomScale="90" zoomScaleNormal="90" workbookViewId="0">
      <pane ySplit="4" topLeftCell="A5" activePane="bottomLeft" state="frozen"/>
      <selection pane="bottomLeft" activeCell="A8" sqref="A8:XFD8"/>
    </sheetView>
  </sheetViews>
  <sheetFormatPr defaultRowHeight="15" x14ac:dyDescent="0.25"/>
  <cols>
    <col min="1" max="1" width="3" style="1" bestFit="1" customWidth="1"/>
    <col min="2" max="2" width="50.7109375" style="1" customWidth="1"/>
    <col min="3" max="4" width="30.7109375" style="1" customWidth="1"/>
    <col min="5" max="6" width="30.7109375" style="1" hidden="1" customWidth="1"/>
    <col min="7" max="8" width="30.7109375" style="1" customWidth="1"/>
    <col min="9" max="9" width="38.42578125" style="1" customWidth="1"/>
    <col min="10" max="10" width="4.28515625" style="1" customWidth="1"/>
    <col min="11" max="13" width="9" style="1" customWidth="1"/>
    <col min="14" max="16384" width="9.140625" style="1"/>
  </cols>
  <sheetData>
    <row r="1" spans="1:28" ht="30.75" customHeight="1" thickBot="1" x14ac:dyDescent="0.3">
      <c r="B1" s="229" t="s">
        <v>212</v>
      </c>
      <c r="C1" s="229"/>
      <c r="D1" s="229"/>
      <c r="E1" s="229"/>
      <c r="F1" s="229"/>
      <c r="G1" s="229"/>
      <c r="H1" s="229"/>
      <c r="I1" s="229"/>
    </row>
    <row r="2" spans="1:28" ht="33" customHeight="1" thickBot="1" x14ac:dyDescent="0.3">
      <c r="G2" s="226" t="s">
        <v>213</v>
      </c>
      <c r="H2" s="227"/>
      <c r="I2" s="228"/>
      <c r="K2" s="230" t="s">
        <v>214</v>
      </c>
      <c r="L2" s="230"/>
      <c r="M2" s="230"/>
      <c r="N2" s="230"/>
      <c r="O2" s="230"/>
      <c r="P2" s="230"/>
      <c r="Q2" s="230"/>
      <c r="R2" s="230"/>
      <c r="S2" s="230"/>
      <c r="T2" s="230"/>
      <c r="U2" s="230"/>
      <c r="V2" s="230"/>
      <c r="W2" s="230"/>
      <c r="X2" s="230"/>
      <c r="Y2" s="230"/>
      <c r="Z2" s="230"/>
      <c r="AA2" s="230"/>
      <c r="AB2" s="230"/>
    </row>
    <row r="3" spans="1:28" ht="36.75" customHeight="1" thickBot="1" x14ac:dyDescent="0.3">
      <c r="B3" s="51" t="s">
        <v>215</v>
      </c>
      <c r="C3" s="52" t="s">
        <v>216</v>
      </c>
      <c r="D3" s="52" t="s">
        <v>217</v>
      </c>
      <c r="E3" s="52" t="s">
        <v>218</v>
      </c>
      <c r="F3" s="53" t="s">
        <v>219</v>
      </c>
      <c r="G3" s="73" t="s">
        <v>220</v>
      </c>
      <c r="H3" s="74" t="s">
        <v>221</v>
      </c>
      <c r="I3" s="75" t="s">
        <v>222</v>
      </c>
      <c r="K3" s="230" t="s">
        <v>223</v>
      </c>
      <c r="L3" s="230"/>
      <c r="M3" s="230"/>
      <c r="N3" s="230"/>
      <c r="O3" s="230"/>
      <c r="P3" s="230"/>
      <c r="Q3" s="230"/>
      <c r="R3" s="230"/>
      <c r="S3" s="230"/>
      <c r="T3" s="230"/>
      <c r="U3" s="230"/>
      <c r="V3" s="230"/>
      <c r="W3" s="230"/>
      <c r="X3" s="230"/>
      <c r="Y3" s="230"/>
      <c r="Z3" s="230"/>
      <c r="AA3" s="230"/>
      <c r="AB3" s="230"/>
    </row>
    <row r="4" spans="1:28" ht="15.75" thickBot="1" x14ac:dyDescent="0.3">
      <c r="A4" s="42"/>
      <c r="B4" s="231" t="s">
        <v>67</v>
      </c>
      <c r="C4" s="224"/>
      <c r="D4" s="224"/>
      <c r="E4" s="224"/>
      <c r="F4" s="224"/>
      <c r="G4" s="224"/>
      <c r="H4" s="224"/>
      <c r="I4" s="225"/>
      <c r="K4" s="230"/>
      <c r="L4" s="230"/>
      <c r="M4" s="230"/>
      <c r="N4" s="230"/>
      <c r="O4" s="230"/>
      <c r="P4" s="230"/>
      <c r="Q4" s="230"/>
      <c r="R4" s="230"/>
      <c r="S4" s="230"/>
      <c r="T4" s="230"/>
      <c r="U4" s="230"/>
      <c r="V4" s="230"/>
      <c r="W4" s="230"/>
      <c r="X4" s="230"/>
      <c r="Y4" s="230"/>
      <c r="Z4" s="230"/>
      <c r="AA4" s="230"/>
      <c r="AB4" s="230"/>
    </row>
    <row r="5" spans="1:28" ht="45" x14ac:dyDescent="0.25">
      <c r="A5" s="44">
        <v>1</v>
      </c>
      <c r="B5" s="146" t="str">
        <f>'Response 2 - Need 1'!B11</f>
        <v>Provide in-kind support for access to care initiatives</v>
      </c>
      <c r="C5" s="147">
        <v>14157</v>
      </c>
      <c r="D5" s="148" t="s">
        <v>224</v>
      </c>
      <c r="E5" s="149"/>
      <c r="F5" s="150"/>
      <c r="G5" s="151" t="s">
        <v>225</v>
      </c>
      <c r="H5" s="152"/>
      <c r="I5" s="152"/>
    </row>
    <row r="6" spans="1:28" ht="75" x14ac:dyDescent="0.25">
      <c r="A6" s="44">
        <v>2</v>
      </c>
      <c r="B6" s="153" t="str">
        <f>'Response 2 - Need 1'!B12</f>
        <v xml:space="preserve">Serve as the bridge organization for the CMMI Accountable Health Communities grant in collaboration with Project Access-New Haven, Cornell Scott Hill Health Center, Fair Haven Community Health Care and the community-based referral organizations </v>
      </c>
      <c r="C6" s="154">
        <v>365905</v>
      </c>
      <c r="D6" s="155" t="s">
        <v>226</v>
      </c>
      <c r="E6" s="156"/>
      <c r="F6" s="157"/>
      <c r="G6" s="151"/>
      <c r="H6" s="145"/>
      <c r="I6" s="145" t="s">
        <v>227</v>
      </c>
    </row>
    <row r="7" spans="1:28" ht="30" x14ac:dyDescent="0.25">
      <c r="A7" s="44">
        <v>3</v>
      </c>
      <c r="B7" s="146" t="str">
        <f>'Response 2 - Need 1'!B13</f>
        <v>Provide in-kind and financial resources to organizations to ensure access to resource</v>
      </c>
      <c r="C7" s="154">
        <v>245077</v>
      </c>
      <c r="D7" s="155" t="s">
        <v>228</v>
      </c>
      <c r="E7" s="156"/>
      <c r="F7" s="157"/>
      <c r="G7" s="151" t="s">
        <v>229</v>
      </c>
      <c r="H7" s="145"/>
      <c r="I7" s="145"/>
    </row>
    <row r="8" spans="1:28" ht="30" x14ac:dyDescent="0.25">
      <c r="A8" s="44">
        <v>4</v>
      </c>
      <c r="B8" s="146" t="str">
        <f>'Response 2 - Need 1'!B14</f>
        <v>Provide financial assistance and Medicaid services</v>
      </c>
      <c r="C8" s="154">
        <v>445342821</v>
      </c>
      <c r="D8" s="155" t="s">
        <v>230</v>
      </c>
      <c r="E8" s="156"/>
      <c r="F8" s="157"/>
      <c r="G8" s="151" t="s">
        <v>231</v>
      </c>
      <c r="H8" s="145"/>
      <c r="I8" s="145"/>
    </row>
    <row r="9" spans="1:28" ht="30" x14ac:dyDescent="0.25">
      <c r="A9" s="44">
        <v>5</v>
      </c>
      <c r="B9" s="146" t="str">
        <f>'Response 2 - Need 1'!B15</f>
        <v>Offer financial assistance information and other information in English and Spanish</v>
      </c>
      <c r="C9" s="154">
        <v>18827</v>
      </c>
      <c r="D9" s="155" t="s">
        <v>232</v>
      </c>
      <c r="E9" s="156"/>
      <c r="F9" s="157"/>
      <c r="G9" s="151"/>
      <c r="H9" s="145"/>
      <c r="I9" s="151" t="s">
        <v>233</v>
      </c>
    </row>
    <row r="10" spans="1:28" ht="45" x14ac:dyDescent="0.25">
      <c r="A10" s="44">
        <v>6</v>
      </c>
      <c r="B10" s="146" t="str">
        <f>'Response 2 - Need 1'!B16</f>
        <v>Assist eligible individuals to enroll in available insurance programs</v>
      </c>
      <c r="C10" s="158">
        <v>113403</v>
      </c>
      <c r="D10" s="155" t="s">
        <v>234</v>
      </c>
      <c r="E10" s="156"/>
      <c r="F10" s="157"/>
      <c r="G10" s="151" t="s">
        <v>225</v>
      </c>
      <c r="H10" s="145"/>
      <c r="I10" s="145"/>
    </row>
    <row r="11" spans="1:28" ht="45" x14ac:dyDescent="0.25">
      <c r="A11" s="44">
        <v>7</v>
      </c>
      <c r="B11" s="146" t="str">
        <f>'Response 2 - Need 1'!B17</f>
        <v>Provide prescription assistance programs including 340b, Medication Assistance Program and others</v>
      </c>
      <c r="C11" s="141">
        <v>1225320</v>
      </c>
      <c r="D11" s="155" t="s">
        <v>224</v>
      </c>
      <c r="E11" s="156"/>
      <c r="F11" s="157"/>
      <c r="G11" s="151" t="s">
        <v>225</v>
      </c>
      <c r="H11" s="145"/>
      <c r="I11" s="145"/>
    </row>
    <row r="12" spans="1:28" ht="75" x14ac:dyDescent="0.25">
      <c r="A12" s="115">
        <v>8</v>
      </c>
      <c r="B12" s="146" t="str">
        <f>'Response 2 - Need 1'!B18</f>
        <v>Conduct advocacy efforts on behalf of the health system and its patients at the state and federal levels</v>
      </c>
      <c r="C12" s="171">
        <v>428278</v>
      </c>
      <c r="D12" s="155" t="s">
        <v>235</v>
      </c>
      <c r="E12" s="156"/>
      <c r="F12" s="157"/>
      <c r="G12" s="151"/>
      <c r="H12" s="145"/>
      <c r="I12" s="121" t="s">
        <v>236</v>
      </c>
    </row>
    <row r="13" spans="1:28" ht="30" x14ac:dyDescent="0.25">
      <c r="A13" s="44">
        <v>9</v>
      </c>
      <c r="B13" s="146" t="str">
        <f>'Response 2 - Need 1'!B19</f>
        <v>Conduct Diversity and Inclusion Council initiatives within Yale New Haven Hospital</v>
      </c>
      <c r="C13" s="154">
        <v>16590</v>
      </c>
      <c r="D13" s="155" t="s">
        <v>237</v>
      </c>
      <c r="E13" s="156"/>
      <c r="F13" s="157"/>
      <c r="G13" s="151"/>
      <c r="H13" s="145"/>
      <c r="I13" s="145" t="s">
        <v>238</v>
      </c>
    </row>
    <row r="14" spans="1:28" ht="45" x14ac:dyDescent="0.25">
      <c r="A14" s="44">
        <v>10</v>
      </c>
      <c r="B14" s="146" t="str">
        <f>'Response 2 - Need 1'!B20</f>
        <v>Conduct Diversity and Inclusion Council initiatives in the Yale New Haven Hospital community</v>
      </c>
      <c r="C14" s="154">
        <v>1032</v>
      </c>
      <c r="D14" s="155" t="s">
        <v>224</v>
      </c>
      <c r="E14" s="156"/>
      <c r="F14" s="157"/>
      <c r="G14" s="151" t="s">
        <v>225</v>
      </c>
      <c r="H14" s="145"/>
      <c r="I14" s="145"/>
    </row>
    <row r="15" spans="1:28" ht="45" x14ac:dyDescent="0.25">
      <c r="A15" s="44">
        <v>11</v>
      </c>
      <c r="B15" s="146" t="str">
        <f>'Response 2 - Need 1'!B21</f>
        <v>Be actively involved in the state non-emergency medical transportation efforts with Veyo and share local experiences at the state level</v>
      </c>
      <c r="C15" s="126">
        <v>0</v>
      </c>
      <c r="D15" s="124" t="s">
        <v>224</v>
      </c>
      <c r="E15" s="85"/>
      <c r="F15" s="87"/>
      <c r="G15" s="121"/>
      <c r="H15" s="161"/>
      <c r="I15" s="172" t="s">
        <v>239</v>
      </c>
    </row>
    <row r="16" spans="1:28" ht="45" x14ac:dyDescent="0.25">
      <c r="A16" s="44">
        <v>12</v>
      </c>
      <c r="B16" s="146" t="str">
        <f>'Response 2 - Need 1'!B22</f>
        <v>Provide alternative medical transportation options to patients, like Uber Health and others</v>
      </c>
      <c r="C16" s="154">
        <v>554616</v>
      </c>
      <c r="D16" s="155" t="s">
        <v>240</v>
      </c>
      <c r="E16" s="156"/>
      <c r="F16" s="157"/>
      <c r="G16" s="151" t="s">
        <v>225</v>
      </c>
      <c r="H16" s="145"/>
      <c r="I16" s="145"/>
    </row>
    <row r="17" spans="1:9" ht="60" x14ac:dyDescent="0.25">
      <c r="A17" s="44">
        <v>13</v>
      </c>
      <c r="B17" s="153" t="str">
        <f>'Response 2 - Need 1'!B23</f>
        <v>Continue to screen patients for social determinants of health (SDOH) and connect them with available resources through Unite Us</v>
      </c>
      <c r="C17" s="159">
        <v>0</v>
      </c>
      <c r="D17" s="155" t="s">
        <v>224</v>
      </c>
      <c r="E17" s="156"/>
      <c r="F17" s="157"/>
      <c r="G17" s="151"/>
      <c r="H17" s="145"/>
      <c r="I17" s="145" t="s">
        <v>241</v>
      </c>
    </row>
    <row r="18" spans="1:9" ht="49.5" customHeight="1" x14ac:dyDescent="0.25">
      <c r="A18" s="44">
        <v>14</v>
      </c>
      <c r="B18" s="146" t="str">
        <f>'Response 2 - Need 1'!B24</f>
        <v>Participate in the Connecticut Hospital Association Diaper Connections Program</v>
      </c>
      <c r="C18" s="160">
        <v>3318</v>
      </c>
      <c r="D18" s="155" t="s">
        <v>224</v>
      </c>
      <c r="E18" s="156"/>
      <c r="F18" s="157"/>
      <c r="G18" s="151" t="s">
        <v>225</v>
      </c>
      <c r="H18" s="145"/>
      <c r="I18" s="145"/>
    </row>
    <row r="19" spans="1:9" ht="48" customHeight="1" x14ac:dyDescent="0.25">
      <c r="A19" s="44">
        <v>15</v>
      </c>
      <c r="B19" s="146" t="str">
        <f>'Response 2 - Need 1'!B25</f>
        <v>Expand clinical program services to meet defined needs</v>
      </c>
      <c r="C19" s="154">
        <v>247050</v>
      </c>
      <c r="D19" s="155" t="s">
        <v>242</v>
      </c>
      <c r="E19" s="156"/>
      <c r="F19" s="157"/>
      <c r="G19" s="151"/>
      <c r="H19" s="145"/>
      <c r="I19" s="145" t="s">
        <v>243</v>
      </c>
    </row>
    <row r="20" spans="1:9" ht="48" customHeight="1" x14ac:dyDescent="0.25">
      <c r="A20" s="44">
        <v>16</v>
      </c>
      <c r="B20" s="146" t="str">
        <f>'Response 2 - Need 1'!B26</f>
        <v>Collaborate with the New Haven Primary Care Consortium to relocate primary care clinics</v>
      </c>
      <c r="C20" s="154">
        <v>2363507</v>
      </c>
      <c r="D20" s="155" t="s">
        <v>244</v>
      </c>
      <c r="E20" s="156"/>
      <c r="F20" s="157"/>
      <c r="G20" s="151"/>
      <c r="H20" s="145"/>
      <c r="I20" s="145"/>
    </row>
    <row r="21" spans="1:9" ht="45" x14ac:dyDescent="0.25">
      <c r="A21" s="44">
        <v>17</v>
      </c>
      <c r="B21" s="146" t="str">
        <f>'Response 2 - Need 1'!B27</f>
        <v>Conduct Community Health Needs Assessment and develop Implementation Strategies</v>
      </c>
      <c r="C21" s="154">
        <v>61457</v>
      </c>
      <c r="D21" s="124" t="s">
        <v>245</v>
      </c>
      <c r="E21" s="85"/>
      <c r="F21" s="87"/>
      <c r="G21" s="121" t="s">
        <v>225</v>
      </c>
      <c r="H21" s="161"/>
      <c r="I21" s="162" t="s">
        <v>246</v>
      </c>
    </row>
    <row r="22" spans="1:9" x14ac:dyDescent="0.25">
      <c r="A22" s="44">
        <v>18</v>
      </c>
      <c r="B22" s="26">
        <f>'Response 2 - Need 1'!B28</f>
        <v>0</v>
      </c>
      <c r="C22" s="85"/>
      <c r="D22" s="86"/>
      <c r="E22" s="85"/>
      <c r="F22" s="87"/>
      <c r="G22" s="88"/>
      <c r="H22" s="89"/>
      <c r="I22" s="89"/>
    </row>
    <row r="23" spans="1:9" x14ac:dyDescent="0.25">
      <c r="A23" s="44">
        <v>19</v>
      </c>
      <c r="B23" s="26">
        <f>'Response 2 - Need 1'!B29</f>
        <v>0</v>
      </c>
      <c r="C23" s="85"/>
      <c r="D23" s="86"/>
      <c r="E23" s="85"/>
      <c r="F23" s="87"/>
      <c r="G23" s="88"/>
      <c r="H23" s="89"/>
      <c r="I23" s="89"/>
    </row>
    <row r="24" spans="1:9" x14ac:dyDescent="0.25">
      <c r="A24" s="44">
        <v>20</v>
      </c>
      <c r="B24" s="26">
        <f>'Response 2 - Need 1'!B30</f>
        <v>0</v>
      </c>
      <c r="C24" s="85"/>
      <c r="D24" s="86"/>
      <c r="E24" s="85"/>
      <c r="F24" s="87"/>
      <c r="G24" s="88"/>
      <c r="H24" s="89"/>
      <c r="I24" s="89"/>
    </row>
    <row r="25" spans="1:9" x14ac:dyDescent="0.25">
      <c r="A25" s="44">
        <v>21</v>
      </c>
      <c r="B25" s="26">
        <f>'Response 2 - Need 1'!B31</f>
        <v>0</v>
      </c>
      <c r="C25" s="85"/>
      <c r="D25" s="86"/>
      <c r="E25" s="85"/>
      <c r="F25" s="87"/>
      <c r="G25" s="88"/>
      <c r="H25" s="89"/>
      <c r="I25" s="89"/>
    </row>
    <row r="26" spans="1:9" x14ac:dyDescent="0.25">
      <c r="A26" s="44">
        <v>22</v>
      </c>
      <c r="B26" s="26">
        <f>'Response 2 - Need 1'!B32</f>
        <v>0</v>
      </c>
      <c r="C26" s="85"/>
      <c r="D26" s="86"/>
      <c r="E26" s="85"/>
      <c r="F26" s="87"/>
      <c r="G26" s="88"/>
      <c r="H26" s="89"/>
      <c r="I26" s="89"/>
    </row>
    <row r="27" spans="1:9" x14ac:dyDescent="0.25">
      <c r="A27" s="44">
        <v>23</v>
      </c>
      <c r="B27" s="26">
        <f>'Response 2 - Need 1'!B33</f>
        <v>0</v>
      </c>
      <c r="C27" s="85"/>
      <c r="D27" s="86"/>
      <c r="E27" s="85"/>
      <c r="F27" s="87"/>
      <c r="G27" s="88"/>
      <c r="H27" s="89"/>
      <c r="I27" s="89"/>
    </row>
    <row r="28" spans="1:9" x14ac:dyDescent="0.25">
      <c r="A28" s="44">
        <v>24</v>
      </c>
      <c r="B28" s="26">
        <f>'Response 2 - Need 1'!B34</f>
        <v>0</v>
      </c>
      <c r="C28" s="85"/>
      <c r="D28" s="86"/>
      <c r="E28" s="85"/>
      <c r="F28" s="87"/>
      <c r="G28" s="88"/>
      <c r="H28" s="89"/>
      <c r="I28" s="89"/>
    </row>
    <row r="29" spans="1:9" x14ac:dyDescent="0.25">
      <c r="A29" s="44">
        <v>25</v>
      </c>
      <c r="B29" s="26">
        <f>'Response 2 - Need 1'!B35</f>
        <v>0</v>
      </c>
      <c r="C29" s="85"/>
      <c r="D29" s="86"/>
      <c r="E29" s="85"/>
      <c r="F29" s="87"/>
      <c r="G29" s="88"/>
      <c r="H29" s="89"/>
      <c r="I29" s="89"/>
    </row>
    <row r="30" spans="1:9" x14ac:dyDescent="0.25">
      <c r="A30" s="44">
        <v>26</v>
      </c>
      <c r="B30" s="26">
        <f>'Response 2 - Need 1'!B36</f>
        <v>0</v>
      </c>
      <c r="C30" s="85"/>
      <c r="D30" s="86"/>
      <c r="E30" s="85"/>
      <c r="F30" s="87"/>
      <c r="G30" s="88"/>
      <c r="H30" s="89"/>
      <c r="I30" s="89"/>
    </row>
    <row r="31" spans="1:9" x14ac:dyDescent="0.25">
      <c r="A31" s="44">
        <v>27</v>
      </c>
      <c r="B31" s="26">
        <f>'Response 2 - Need 1'!B37</f>
        <v>0</v>
      </c>
      <c r="C31" s="85"/>
      <c r="D31" s="86"/>
      <c r="E31" s="85"/>
      <c r="F31" s="87"/>
      <c r="G31" s="88"/>
      <c r="H31" s="89"/>
      <c r="I31" s="89"/>
    </row>
    <row r="32" spans="1:9" x14ac:dyDescent="0.25">
      <c r="A32" s="44">
        <v>28</v>
      </c>
      <c r="B32" s="26">
        <f>'Response 2 - Need 1'!B38</f>
        <v>0</v>
      </c>
      <c r="C32" s="85"/>
      <c r="D32" s="86"/>
      <c r="E32" s="85"/>
      <c r="F32" s="87"/>
      <c r="G32" s="88"/>
      <c r="H32" s="89"/>
      <c r="I32" s="89"/>
    </row>
    <row r="33" spans="1:9" x14ac:dyDescent="0.25">
      <c r="A33" s="44">
        <v>29</v>
      </c>
      <c r="B33" s="26">
        <f>'Response 2 - Need 1'!B39</f>
        <v>0</v>
      </c>
      <c r="C33" s="85"/>
      <c r="D33" s="86"/>
      <c r="E33" s="85"/>
      <c r="F33" s="87"/>
      <c r="G33" s="88"/>
      <c r="H33" s="89"/>
      <c r="I33" s="89"/>
    </row>
    <row r="34" spans="1:9" x14ac:dyDescent="0.25">
      <c r="A34" s="44">
        <v>30</v>
      </c>
      <c r="B34" s="26">
        <f>'Response 2 - Need 1'!B40</f>
        <v>0</v>
      </c>
      <c r="C34" s="85"/>
      <c r="D34" s="86"/>
      <c r="E34" s="85"/>
      <c r="F34" s="87"/>
      <c r="G34" s="88"/>
      <c r="H34" s="89"/>
      <c r="I34" s="89"/>
    </row>
    <row r="35" spans="1:9" x14ac:dyDescent="0.25">
      <c r="A35" s="44">
        <v>31</v>
      </c>
      <c r="B35" s="26">
        <f>'Response 2 - Need 1'!B41</f>
        <v>0</v>
      </c>
      <c r="C35" s="85"/>
      <c r="D35" s="86"/>
      <c r="E35" s="85"/>
      <c r="F35" s="87"/>
      <c r="G35" s="88"/>
      <c r="H35" s="89"/>
      <c r="I35" s="89"/>
    </row>
    <row r="36" spans="1:9" x14ac:dyDescent="0.25">
      <c r="A36" s="44">
        <v>32</v>
      </c>
      <c r="B36" s="26">
        <f>'Response 2 - Need 1'!B42</f>
        <v>0</v>
      </c>
      <c r="C36" s="85"/>
      <c r="D36" s="86"/>
      <c r="E36" s="85"/>
      <c r="F36" s="87"/>
      <c r="G36" s="88"/>
      <c r="H36" s="89"/>
      <c r="I36" s="89"/>
    </row>
    <row r="37" spans="1:9" x14ac:dyDescent="0.25">
      <c r="A37" s="44">
        <v>33</v>
      </c>
      <c r="B37" s="26">
        <f>'Response 2 - Need 1'!B43</f>
        <v>0</v>
      </c>
      <c r="C37" s="85"/>
      <c r="D37" s="86"/>
      <c r="E37" s="85"/>
      <c r="F37" s="87"/>
      <c r="G37" s="88"/>
      <c r="H37" s="89"/>
      <c r="I37" s="89"/>
    </row>
    <row r="38" spans="1:9" x14ac:dyDescent="0.25">
      <c r="A38" s="44">
        <v>34</v>
      </c>
      <c r="B38" s="26">
        <f>'Response 2 - Need 1'!B44</f>
        <v>0</v>
      </c>
      <c r="C38" s="85"/>
      <c r="D38" s="86"/>
      <c r="E38" s="85"/>
      <c r="F38" s="87"/>
      <c r="G38" s="88"/>
      <c r="H38" s="89"/>
      <c r="I38" s="89"/>
    </row>
    <row r="39" spans="1:9" x14ac:dyDescent="0.25">
      <c r="A39" s="44">
        <v>35</v>
      </c>
      <c r="B39" s="26">
        <f>'Response 2 - Need 1'!B45</f>
        <v>0</v>
      </c>
      <c r="C39" s="85"/>
      <c r="D39" s="86"/>
      <c r="E39" s="85"/>
      <c r="F39" s="87"/>
      <c r="G39" s="88"/>
      <c r="H39" s="89"/>
      <c r="I39" s="89"/>
    </row>
    <row r="40" spans="1:9" x14ac:dyDescent="0.25">
      <c r="A40" s="44">
        <v>36</v>
      </c>
      <c r="B40" s="26">
        <f>'Response 2 - Need 1'!B46</f>
        <v>0</v>
      </c>
      <c r="C40" s="85"/>
      <c r="D40" s="86"/>
      <c r="E40" s="85"/>
      <c r="F40" s="87"/>
      <c r="G40" s="88"/>
      <c r="H40" s="89"/>
      <c r="I40" s="89"/>
    </row>
    <row r="41" spans="1:9" x14ac:dyDescent="0.25">
      <c r="A41" s="44">
        <v>37</v>
      </c>
      <c r="B41" s="26">
        <f>'Response 2 - Need 1'!B47</f>
        <v>0</v>
      </c>
      <c r="C41" s="85"/>
      <c r="D41" s="86"/>
      <c r="E41" s="85"/>
      <c r="F41" s="87"/>
      <c r="G41" s="88"/>
      <c r="H41" s="89"/>
      <c r="I41" s="89"/>
    </row>
    <row r="42" spans="1:9" x14ac:dyDescent="0.25">
      <c r="A42" s="44">
        <v>38</v>
      </c>
      <c r="B42" s="26">
        <f>'Response 2 - Need 1'!B48</f>
        <v>0</v>
      </c>
      <c r="C42" s="85"/>
      <c r="D42" s="86"/>
      <c r="E42" s="85"/>
      <c r="F42" s="87"/>
      <c r="G42" s="88"/>
      <c r="H42" s="89"/>
      <c r="I42" s="89"/>
    </row>
    <row r="43" spans="1:9" x14ac:dyDescent="0.25">
      <c r="A43" s="44">
        <v>39</v>
      </c>
      <c r="B43" s="26">
        <f>'Response 2 - Need 1'!B49</f>
        <v>0</v>
      </c>
      <c r="C43" s="85"/>
      <c r="D43" s="86"/>
      <c r="E43" s="85"/>
      <c r="F43" s="87"/>
      <c r="G43" s="88"/>
      <c r="H43" s="89"/>
      <c r="I43" s="89"/>
    </row>
    <row r="44" spans="1:9" x14ac:dyDescent="0.25">
      <c r="A44" s="44">
        <v>40</v>
      </c>
      <c r="B44" s="26">
        <f>'Response 2 - Need 1'!B50</f>
        <v>0</v>
      </c>
      <c r="C44" s="85"/>
      <c r="D44" s="86"/>
      <c r="E44" s="85"/>
      <c r="F44" s="87"/>
      <c r="G44" s="88"/>
      <c r="H44" s="89"/>
      <c r="I44" s="89"/>
    </row>
    <row r="45" spans="1:9" x14ac:dyDescent="0.25">
      <c r="A45" s="44">
        <v>41</v>
      </c>
      <c r="B45" s="26">
        <f>'Response 2 - Need 1'!B51</f>
        <v>0</v>
      </c>
      <c r="C45" s="85"/>
      <c r="D45" s="86"/>
      <c r="E45" s="85"/>
      <c r="F45" s="87"/>
      <c r="G45" s="88"/>
      <c r="H45" s="89"/>
      <c r="I45" s="89"/>
    </row>
    <row r="46" spans="1:9" x14ac:dyDescent="0.25">
      <c r="A46" s="44">
        <v>42</v>
      </c>
      <c r="B46" s="26">
        <f>'Response 2 - Need 1'!B52</f>
        <v>0</v>
      </c>
      <c r="C46" s="85"/>
      <c r="D46" s="86"/>
      <c r="E46" s="85"/>
      <c r="F46" s="87"/>
      <c r="G46" s="88"/>
      <c r="H46" s="89"/>
      <c r="I46" s="89"/>
    </row>
    <row r="47" spans="1:9" x14ac:dyDescent="0.25">
      <c r="A47" s="44">
        <v>43</v>
      </c>
      <c r="B47" s="26">
        <f>'Response 2 - Need 1'!B53</f>
        <v>0</v>
      </c>
      <c r="C47" s="85"/>
      <c r="D47" s="86"/>
      <c r="E47" s="85"/>
      <c r="F47" s="87"/>
      <c r="G47" s="88"/>
      <c r="H47" s="89"/>
      <c r="I47" s="89"/>
    </row>
    <row r="48" spans="1:9" x14ac:dyDescent="0.25">
      <c r="A48" s="44">
        <v>44</v>
      </c>
      <c r="B48" s="26">
        <f>'Response 2 - Need 1'!B54</f>
        <v>0</v>
      </c>
      <c r="C48" s="85"/>
      <c r="D48" s="86"/>
      <c r="E48" s="85"/>
      <c r="F48" s="87"/>
      <c r="G48" s="88"/>
      <c r="H48" s="89"/>
      <c r="I48" s="89"/>
    </row>
    <row r="49" spans="1:9" x14ac:dyDescent="0.25">
      <c r="A49" s="44">
        <v>45</v>
      </c>
      <c r="B49" s="26">
        <f>'Response 2 - Need 1'!B55</f>
        <v>0</v>
      </c>
      <c r="C49" s="85"/>
      <c r="D49" s="86"/>
      <c r="E49" s="85"/>
      <c r="F49" s="87"/>
      <c r="G49" s="88"/>
      <c r="H49" s="89"/>
      <c r="I49" s="89"/>
    </row>
    <row r="50" spans="1:9" x14ac:dyDescent="0.25">
      <c r="A50" s="44">
        <v>46</v>
      </c>
      <c r="B50" s="26">
        <f>'Response 2 - Need 1'!B56</f>
        <v>0</v>
      </c>
      <c r="C50" s="90"/>
      <c r="D50" s="81"/>
      <c r="E50" s="90"/>
      <c r="F50" s="91"/>
      <c r="G50" s="89"/>
      <c r="H50" s="89"/>
      <c r="I50" s="89"/>
    </row>
    <row r="51" spans="1:9" x14ac:dyDescent="0.25">
      <c r="A51" s="44">
        <v>47</v>
      </c>
      <c r="B51" s="26">
        <f>'Response 2 - Need 1'!B57</f>
        <v>0</v>
      </c>
      <c r="C51" s="90"/>
      <c r="D51" s="81"/>
      <c r="E51" s="90"/>
      <c r="F51" s="91"/>
      <c r="G51" s="89"/>
      <c r="H51" s="89"/>
      <c r="I51" s="89"/>
    </row>
    <row r="52" spans="1:9" x14ac:dyDescent="0.25">
      <c r="A52" s="44">
        <v>48</v>
      </c>
      <c r="B52" s="26">
        <f>'Response 2 - Need 1'!B58</f>
        <v>0</v>
      </c>
      <c r="C52" s="90"/>
      <c r="D52" s="81"/>
      <c r="E52" s="90"/>
      <c r="F52" s="91"/>
      <c r="G52" s="89"/>
      <c r="H52" s="89"/>
      <c r="I52" s="89"/>
    </row>
    <row r="53" spans="1:9" x14ac:dyDescent="0.25">
      <c r="A53" s="44">
        <v>49</v>
      </c>
      <c r="B53" s="26">
        <f>'Response 2 - Need 1'!B59</f>
        <v>0</v>
      </c>
      <c r="C53" s="90"/>
      <c r="D53" s="81"/>
      <c r="E53" s="90"/>
      <c r="F53" s="91"/>
      <c r="G53" s="89"/>
      <c r="H53" s="89"/>
      <c r="I53" s="89"/>
    </row>
    <row r="54" spans="1:9" x14ac:dyDescent="0.25">
      <c r="A54" s="44">
        <v>50</v>
      </c>
      <c r="B54" s="47">
        <f>'Response 2 - Need 1'!B60</f>
        <v>0</v>
      </c>
      <c r="C54" s="90"/>
      <c r="D54" s="81"/>
      <c r="E54" s="90"/>
      <c r="F54" s="92"/>
      <c r="G54" s="89"/>
      <c r="H54" s="89"/>
      <c r="I54" s="93"/>
    </row>
    <row r="55" spans="1:9" x14ac:dyDescent="0.25">
      <c r="A55" s="44"/>
      <c r="B55" s="56" t="s">
        <v>247</v>
      </c>
      <c r="C55" s="166">
        <f>SUM(C5:C54)</f>
        <v>451001358</v>
      </c>
      <c r="D55" s="57"/>
      <c r="E55" s="67">
        <f>SUM(E5:E54)</f>
        <v>0</v>
      </c>
      <c r="F55" s="58"/>
      <c r="G55" s="59"/>
      <c r="H55" s="59"/>
      <c r="I55" s="60"/>
    </row>
    <row r="56" spans="1:9" x14ac:dyDescent="0.25">
      <c r="B56" s="222" t="s">
        <v>152</v>
      </c>
      <c r="C56" s="223"/>
      <c r="D56" s="223"/>
      <c r="E56" s="223"/>
      <c r="F56" s="223"/>
      <c r="G56" s="224"/>
      <c r="H56" s="224"/>
      <c r="I56" s="225"/>
    </row>
    <row r="57" spans="1:9" s="117" customFormat="1" ht="45" x14ac:dyDescent="0.25">
      <c r="A57" s="117">
        <v>1</v>
      </c>
      <c r="B57" s="116" t="str">
        <f>'Response 2 - Need 2'!B11</f>
        <v>Provide in-kind and financial resources to organizations to promote behavioral health programs and services</v>
      </c>
      <c r="C57" s="164">
        <v>2405</v>
      </c>
      <c r="D57" s="155" t="s">
        <v>228</v>
      </c>
      <c r="E57" s="156"/>
      <c r="F57" s="157"/>
      <c r="G57" s="151" t="s">
        <v>229</v>
      </c>
      <c r="H57" s="122"/>
      <c r="I57" s="118"/>
    </row>
    <row r="58" spans="1:9" s="117" customFormat="1" ht="60" x14ac:dyDescent="0.25">
      <c r="A58" s="117">
        <v>2</v>
      </c>
      <c r="B58" s="116" t="str">
        <f>'Response 2 - Need 2'!B12</f>
        <v xml:space="preserve">Offer resources, programs and referrals for mental health and stress management including confidential counseling, work-life and legal-financial services to employees and their families </v>
      </c>
      <c r="C58" s="164">
        <v>312120</v>
      </c>
      <c r="D58" s="124" t="s">
        <v>248</v>
      </c>
      <c r="E58" s="119"/>
      <c r="F58" s="120"/>
      <c r="G58" s="121"/>
      <c r="H58" s="122"/>
      <c r="I58" s="122" t="s">
        <v>249</v>
      </c>
    </row>
    <row r="59" spans="1:9" s="117" customFormat="1" ht="60" x14ac:dyDescent="0.25">
      <c r="A59" s="117">
        <v>3</v>
      </c>
      <c r="B59" s="116" t="str">
        <f>'Response 2 - Need 2'!B13</f>
        <v>Utilize social workers and other staff to identify patient needs and connect them to available resources within the hospital and the community</v>
      </c>
      <c r="C59" s="119">
        <v>0</v>
      </c>
      <c r="D59" s="124" t="s">
        <v>224</v>
      </c>
      <c r="E59" s="119"/>
      <c r="F59" s="120"/>
      <c r="G59" s="121"/>
      <c r="H59" s="122"/>
      <c r="I59" s="145" t="s">
        <v>241</v>
      </c>
    </row>
    <row r="60" spans="1:9" s="117" customFormat="1" ht="51.75" customHeight="1" x14ac:dyDescent="0.25">
      <c r="A60" s="117">
        <v>4</v>
      </c>
      <c r="B60" s="116" t="str">
        <f>'Response 2 - Need 2'!B14</f>
        <v>Offer support groups for patients and families for a variety of diagnoses</v>
      </c>
      <c r="C60" s="164">
        <v>49280</v>
      </c>
      <c r="D60" s="124" t="s">
        <v>224</v>
      </c>
      <c r="E60" s="119"/>
      <c r="F60" s="120"/>
      <c r="G60" s="151" t="s">
        <v>225</v>
      </c>
      <c r="H60" s="122"/>
      <c r="I60" s="122"/>
    </row>
    <row r="61" spans="1:9" s="117" customFormat="1" ht="15.75" customHeight="1" x14ac:dyDescent="0.25">
      <c r="A61" s="117">
        <v>5</v>
      </c>
      <c r="B61" s="127" t="str">
        <f>'Response 2 - Need 2'!B15</f>
        <v>Identify additional community resources for patients</v>
      </c>
      <c r="C61" s="165">
        <v>1106</v>
      </c>
      <c r="D61" s="124" t="s">
        <v>224</v>
      </c>
      <c r="E61" s="119"/>
      <c r="F61" s="120"/>
      <c r="G61" s="151" t="s">
        <v>225</v>
      </c>
      <c r="H61" s="122"/>
      <c r="I61" s="163"/>
    </row>
    <row r="62" spans="1:9" s="117" customFormat="1" ht="60" x14ac:dyDescent="0.25">
      <c r="A62" s="117">
        <v>6</v>
      </c>
      <c r="B62" s="127" t="str">
        <f>'Response 2 - Need 2'!B16</f>
        <v>Explore ways to expand service offerings to meet patient and community needs and in collaboration with others</v>
      </c>
      <c r="C62" s="164">
        <v>1843</v>
      </c>
      <c r="D62" s="124" t="s">
        <v>224</v>
      </c>
      <c r="E62" s="126"/>
      <c r="F62" s="120"/>
      <c r="G62" s="121"/>
      <c r="H62" s="121"/>
      <c r="I62" s="121" t="s">
        <v>250</v>
      </c>
    </row>
    <row r="63" spans="1:9" s="117" customFormat="1" ht="75" x14ac:dyDescent="0.25">
      <c r="A63" s="117">
        <v>7</v>
      </c>
      <c r="B63" s="127" t="str">
        <f>'Response 2 - Need 2'!B17</f>
        <v xml:space="preserve">Work with local and state partners through existing consortiums, partnerships, programs, services and initiatives to increase the understanding of mental health and addiction as public health issues in order to achieve equal access to prevention and treatment </v>
      </c>
      <c r="C63" s="164">
        <v>2212</v>
      </c>
      <c r="D63" s="124" t="s">
        <v>224</v>
      </c>
      <c r="E63" s="119"/>
      <c r="F63" s="120"/>
      <c r="G63" s="121"/>
      <c r="H63" s="122"/>
      <c r="I63" s="121" t="s">
        <v>250</v>
      </c>
    </row>
    <row r="64" spans="1:9" s="117" customFormat="1" x14ac:dyDescent="0.25">
      <c r="A64" s="117">
        <v>8</v>
      </c>
      <c r="B64" s="26">
        <f>'Response 2 - Need 2'!B18</f>
        <v>0</v>
      </c>
      <c r="C64" s="164"/>
      <c r="D64" s="124"/>
      <c r="E64" s="119"/>
      <c r="F64" s="120"/>
      <c r="G64" s="121"/>
      <c r="H64" s="122"/>
      <c r="I64" s="122"/>
    </row>
    <row r="65" spans="1:9" s="117" customFormat="1" x14ac:dyDescent="0.25">
      <c r="A65" s="117">
        <v>9</v>
      </c>
      <c r="B65" s="26">
        <f>'Response 2 - Need 2'!B19</f>
        <v>0</v>
      </c>
      <c r="C65" s="119"/>
      <c r="D65" s="124"/>
      <c r="E65" s="119"/>
      <c r="F65" s="120"/>
      <c r="G65" s="121"/>
      <c r="H65" s="122"/>
      <c r="I65" s="122"/>
    </row>
    <row r="66" spans="1:9" s="117" customFormat="1" x14ac:dyDescent="0.25">
      <c r="A66" s="117">
        <v>10</v>
      </c>
      <c r="B66" s="26">
        <f>'Response 2 - Need 2'!B20</f>
        <v>0</v>
      </c>
      <c r="C66" s="119"/>
      <c r="D66" s="124"/>
      <c r="E66" s="119"/>
      <c r="F66" s="120"/>
      <c r="G66" s="121"/>
      <c r="H66" s="122"/>
      <c r="I66" s="122"/>
    </row>
    <row r="67" spans="1:9" x14ac:dyDescent="0.25">
      <c r="A67" s="44">
        <v>11</v>
      </c>
      <c r="B67" s="26">
        <f>'Response 2 - Need 2'!B21</f>
        <v>0</v>
      </c>
      <c r="C67" s="85"/>
      <c r="D67" s="86"/>
      <c r="E67" s="85"/>
      <c r="F67" s="87"/>
      <c r="G67" s="88"/>
      <c r="H67" s="89"/>
      <c r="I67" s="89"/>
    </row>
    <row r="68" spans="1:9" x14ac:dyDescent="0.25">
      <c r="A68" s="44">
        <v>12</v>
      </c>
      <c r="B68" s="26">
        <f>'Response 2 - Need 2'!B22</f>
        <v>0</v>
      </c>
      <c r="C68" s="85"/>
      <c r="D68" s="86"/>
      <c r="E68" s="85"/>
      <c r="F68" s="87"/>
      <c r="G68" s="88"/>
      <c r="H68" s="89"/>
      <c r="I68" s="89"/>
    </row>
    <row r="69" spans="1:9" x14ac:dyDescent="0.25">
      <c r="A69" s="44">
        <v>13</v>
      </c>
      <c r="B69" s="26">
        <f>'Response 2 - Need 2'!B23</f>
        <v>0</v>
      </c>
      <c r="C69" s="85"/>
      <c r="D69" s="86"/>
      <c r="E69" s="85"/>
      <c r="F69" s="87"/>
      <c r="G69" s="88"/>
      <c r="H69" s="89"/>
      <c r="I69" s="89"/>
    </row>
    <row r="70" spans="1:9" x14ac:dyDescent="0.25">
      <c r="A70" s="44">
        <v>14</v>
      </c>
      <c r="B70" s="26">
        <f>'Response 2 - Need 2'!B24</f>
        <v>0</v>
      </c>
      <c r="C70" s="85"/>
      <c r="D70" s="86"/>
      <c r="E70" s="85"/>
      <c r="F70" s="87"/>
      <c r="G70" s="88"/>
      <c r="H70" s="89"/>
      <c r="I70" s="89"/>
    </row>
    <row r="71" spans="1:9" x14ac:dyDescent="0.25">
      <c r="A71" s="44">
        <v>15</v>
      </c>
      <c r="B71" s="26">
        <f>'Response 2 - Need 2'!B25</f>
        <v>0</v>
      </c>
      <c r="C71" s="85"/>
      <c r="D71" s="86"/>
      <c r="E71" s="85"/>
      <c r="F71" s="87"/>
      <c r="G71" s="88"/>
      <c r="H71" s="89"/>
      <c r="I71" s="89"/>
    </row>
    <row r="72" spans="1:9" x14ac:dyDescent="0.25">
      <c r="A72" s="44">
        <v>16</v>
      </c>
      <c r="B72" s="26">
        <f>'Response 2 - Need 2'!B26</f>
        <v>0</v>
      </c>
      <c r="C72" s="85"/>
      <c r="D72" s="86"/>
      <c r="E72" s="85"/>
      <c r="F72" s="87"/>
      <c r="G72" s="88"/>
      <c r="H72" s="89"/>
      <c r="I72" s="89"/>
    </row>
    <row r="73" spans="1:9" x14ac:dyDescent="0.25">
      <c r="A73" s="44">
        <v>17</v>
      </c>
      <c r="B73" s="26">
        <f>'Response 2 - Need 2'!B27</f>
        <v>0</v>
      </c>
      <c r="C73" s="85"/>
      <c r="D73" s="86"/>
      <c r="E73" s="85"/>
      <c r="F73" s="87"/>
      <c r="G73" s="88"/>
      <c r="H73" s="89"/>
      <c r="I73" s="89"/>
    </row>
    <row r="74" spans="1:9" x14ac:dyDescent="0.25">
      <c r="A74" s="44">
        <v>18</v>
      </c>
      <c r="B74" s="26">
        <f>'Response 2 - Need 2'!B28</f>
        <v>0</v>
      </c>
      <c r="C74" s="85"/>
      <c r="D74" s="86"/>
      <c r="E74" s="85"/>
      <c r="F74" s="87"/>
      <c r="G74" s="88"/>
      <c r="H74" s="89"/>
      <c r="I74" s="89"/>
    </row>
    <row r="75" spans="1:9" x14ac:dyDescent="0.25">
      <c r="A75" s="44">
        <v>19</v>
      </c>
      <c r="B75" s="26">
        <f>'Response 2 - Need 2'!B29</f>
        <v>0</v>
      </c>
      <c r="C75" s="85"/>
      <c r="D75" s="86"/>
      <c r="E75" s="85"/>
      <c r="F75" s="87"/>
      <c r="G75" s="88"/>
      <c r="H75" s="89"/>
      <c r="I75" s="89"/>
    </row>
    <row r="76" spans="1:9" x14ac:dyDescent="0.25">
      <c r="A76" s="44">
        <v>20</v>
      </c>
      <c r="B76" s="26">
        <f>'Response 2 - Need 2'!B30</f>
        <v>0</v>
      </c>
      <c r="C76" s="85"/>
      <c r="D76" s="86"/>
      <c r="E76" s="85"/>
      <c r="F76" s="87"/>
      <c r="G76" s="88"/>
      <c r="H76" s="89"/>
      <c r="I76" s="89"/>
    </row>
    <row r="77" spans="1:9" x14ac:dyDescent="0.25">
      <c r="A77" s="44">
        <v>21</v>
      </c>
      <c r="B77" s="26">
        <f>'Response 2 - Need 2'!B31</f>
        <v>0</v>
      </c>
      <c r="C77" s="85"/>
      <c r="D77" s="86"/>
      <c r="E77" s="85"/>
      <c r="F77" s="87"/>
      <c r="G77" s="88"/>
      <c r="H77" s="89"/>
      <c r="I77" s="89"/>
    </row>
    <row r="78" spans="1:9" x14ac:dyDescent="0.25">
      <c r="A78" s="44">
        <v>22</v>
      </c>
      <c r="B78" s="26">
        <f>'Response 2 - Need 2'!B32</f>
        <v>0</v>
      </c>
      <c r="C78" s="85"/>
      <c r="D78" s="86"/>
      <c r="E78" s="85"/>
      <c r="F78" s="87"/>
      <c r="G78" s="88"/>
      <c r="H78" s="89"/>
      <c r="I78" s="89"/>
    </row>
    <row r="79" spans="1:9" x14ac:dyDescent="0.25">
      <c r="A79" s="44">
        <v>23</v>
      </c>
      <c r="B79" s="26">
        <f>'Response 2 - Need 2'!B33</f>
        <v>0</v>
      </c>
      <c r="C79" s="85"/>
      <c r="D79" s="86"/>
      <c r="E79" s="85"/>
      <c r="F79" s="87"/>
      <c r="G79" s="88"/>
      <c r="H79" s="89"/>
      <c r="I79" s="89"/>
    </row>
    <row r="80" spans="1:9" x14ac:dyDescent="0.25">
      <c r="A80" s="44">
        <v>24</v>
      </c>
      <c r="B80" s="26">
        <f>'Response 2 - Need 2'!B34</f>
        <v>0</v>
      </c>
      <c r="C80" s="85"/>
      <c r="D80" s="86"/>
      <c r="E80" s="85"/>
      <c r="F80" s="87"/>
      <c r="G80" s="88"/>
      <c r="H80" s="89"/>
      <c r="I80" s="89"/>
    </row>
    <row r="81" spans="1:9" x14ac:dyDescent="0.25">
      <c r="A81" s="44">
        <v>25</v>
      </c>
      <c r="B81" s="26">
        <f>'Response 2 - Need 2'!B35</f>
        <v>0</v>
      </c>
      <c r="C81" s="85"/>
      <c r="D81" s="86"/>
      <c r="E81" s="85"/>
      <c r="F81" s="87"/>
      <c r="G81" s="88"/>
      <c r="H81" s="89"/>
      <c r="I81" s="89"/>
    </row>
    <row r="82" spans="1:9" x14ac:dyDescent="0.25">
      <c r="A82" s="44">
        <v>26</v>
      </c>
      <c r="B82" s="26">
        <f>'Response 2 - Need 2'!B36</f>
        <v>0</v>
      </c>
      <c r="C82" s="85"/>
      <c r="D82" s="86"/>
      <c r="E82" s="85"/>
      <c r="F82" s="87"/>
      <c r="G82" s="88"/>
      <c r="H82" s="89"/>
      <c r="I82" s="89"/>
    </row>
    <row r="83" spans="1:9" x14ac:dyDescent="0.25">
      <c r="A83" s="44">
        <v>27</v>
      </c>
      <c r="B83" s="26">
        <f>'Response 2 - Need 2'!B37</f>
        <v>0</v>
      </c>
      <c r="C83" s="85"/>
      <c r="D83" s="86"/>
      <c r="E83" s="85"/>
      <c r="F83" s="87"/>
      <c r="G83" s="88"/>
      <c r="H83" s="89"/>
      <c r="I83" s="89"/>
    </row>
    <row r="84" spans="1:9" x14ac:dyDescent="0.25">
      <c r="A84" s="44">
        <v>28</v>
      </c>
      <c r="B84" s="26">
        <f>'Response 2 - Need 2'!B38</f>
        <v>0</v>
      </c>
      <c r="C84" s="85"/>
      <c r="D84" s="86"/>
      <c r="E84" s="85"/>
      <c r="F84" s="87"/>
      <c r="G84" s="88"/>
      <c r="H84" s="89"/>
      <c r="I84" s="89"/>
    </row>
    <row r="85" spans="1:9" x14ac:dyDescent="0.25">
      <c r="A85" s="44">
        <v>29</v>
      </c>
      <c r="B85" s="26">
        <f>'Response 2 - Need 2'!B39</f>
        <v>0</v>
      </c>
      <c r="C85" s="85"/>
      <c r="D85" s="86"/>
      <c r="E85" s="85"/>
      <c r="F85" s="87"/>
      <c r="G85" s="88"/>
      <c r="H85" s="89"/>
      <c r="I85" s="89"/>
    </row>
    <row r="86" spans="1:9" x14ac:dyDescent="0.25">
      <c r="A86" s="44">
        <v>30</v>
      </c>
      <c r="B86" s="26">
        <f>'Response 2 - Need 2'!B40</f>
        <v>0</v>
      </c>
      <c r="C86" s="85"/>
      <c r="D86" s="86"/>
      <c r="E86" s="85"/>
      <c r="F86" s="87"/>
      <c r="G86" s="88"/>
      <c r="H86" s="89"/>
      <c r="I86" s="89"/>
    </row>
    <row r="87" spans="1:9" x14ac:dyDescent="0.25">
      <c r="A87" s="44">
        <v>31</v>
      </c>
      <c r="B87" s="26">
        <f>'Response 2 - Need 2'!B41</f>
        <v>0</v>
      </c>
      <c r="C87" s="85"/>
      <c r="D87" s="86"/>
      <c r="E87" s="85"/>
      <c r="F87" s="87"/>
      <c r="G87" s="88"/>
      <c r="H87" s="89"/>
      <c r="I87" s="89"/>
    </row>
    <row r="88" spans="1:9" x14ac:dyDescent="0.25">
      <c r="A88" s="44">
        <v>32</v>
      </c>
      <c r="B88" s="26">
        <f>'Response 2 - Need 2'!B42</f>
        <v>0</v>
      </c>
      <c r="C88" s="85"/>
      <c r="D88" s="86"/>
      <c r="E88" s="85"/>
      <c r="F88" s="87"/>
      <c r="G88" s="88"/>
      <c r="H88" s="89"/>
      <c r="I88" s="89"/>
    </row>
    <row r="89" spans="1:9" x14ac:dyDescent="0.25">
      <c r="A89" s="44">
        <v>33</v>
      </c>
      <c r="B89" s="26">
        <f>'Response 2 - Need 2'!B43</f>
        <v>0</v>
      </c>
      <c r="C89" s="85"/>
      <c r="D89" s="86"/>
      <c r="E89" s="85"/>
      <c r="F89" s="102"/>
      <c r="G89" s="9"/>
      <c r="H89" s="89"/>
      <c r="I89" s="89"/>
    </row>
    <row r="90" spans="1:9" x14ac:dyDescent="0.25">
      <c r="A90" s="44">
        <v>34</v>
      </c>
      <c r="B90" s="26">
        <f>'Response 2 - Need 2'!B44</f>
        <v>0</v>
      </c>
      <c r="C90" s="85"/>
      <c r="D90" s="86"/>
      <c r="E90" s="85"/>
      <c r="F90" s="87"/>
      <c r="G90" s="88"/>
      <c r="H90" s="89"/>
      <c r="I90" s="89"/>
    </row>
    <row r="91" spans="1:9" x14ac:dyDescent="0.25">
      <c r="A91" s="44">
        <v>35</v>
      </c>
      <c r="B91" s="26">
        <f>'Response 2 - Need 2'!B45</f>
        <v>0</v>
      </c>
      <c r="C91" s="85"/>
      <c r="D91" s="86"/>
      <c r="E91" s="85"/>
      <c r="F91" s="87"/>
      <c r="G91" s="88"/>
      <c r="H91" s="89"/>
      <c r="I91" s="89"/>
    </row>
    <row r="92" spans="1:9" x14ac:dyDescent="0.25">
      <c r="A92" s="44">
        <v>36</v>
      </c>
      <c r="B92" s="26">
        <f>'Response 2 - Need 2'!B46</f>
        <v>0</v>
      </c>
      <c r="C92" s="85"/>
      <c r="D92" s="86"/>
      <c r="E92" s="85"/>
      <c r="F92" s="87"/>
      <c r="G92" s="88"/>
      <c r="H92" s="89"/>
      <c r="I92" s="89"/>
    </row>
    <row r="93" spans="1:9" x14ac:dyDescent="0.25">
      <c r="A93" s="44">
        <v>37</v>
      </c>
      <c r="B93" s="26">
        <f>'Response 2 - Need 2'!B47</f>
        <v>0</v>
      </c>
      <c r="C93" s="85"/>
      <c r="D93" s="86"/>
      <c r="E93" s="85"/>
      <c r="F93" s="87"/>
      <c r="G93" s="88"/>
      <c r="H93" s="89"/>
      <c r="I93" s="89"/>
    </row>
    <row r="94" spans="1:9" x14ac:dyDescent="0.25">
      <c r="A94" s="44">
        <v>38</v>
      </c>
      <c r="B94" s="26">
        <f>'Response 2 - Need 2'!B48</f>
        <v>0</v>
      </c>
      <c r="C94" s="85"/>
      <c r="D94" s="86"/>
      <c r="E94" s="85"/>
      <c r="F94" s="87"/>
      <c r="G94" s="88"/>
      <c r="H94" s="89"/>
      <c r="I94" s="89"/>
    </row>
    <row r="95" spans="1:9" x14ac:dyDescent="0.25">
      <c r="A95" s="44">
        <v>39</v>
      </c>
      <c r="B95" s="26">
        <f>'Response 2 - Need 2'!B49</f>
        <v>0</v>
      </c>
      <c r="C95" s="85"/>
      <c r="D95" s="86"/>
      <c r="E95" s="85"/>
      <c r="F95" s="87"/>
      <c r="G95" s="88"/>
      <c r="H95" s="89"/>
      <c r="I95" s="89"/>
    </row>
    <row r="96" spans="1:9" x14ac:dyDescent="0.25">
      <c r="A96" s="44">
        <v>40</v>
      </c>
      <c r="B96" s="26">
        <f>'Response 2 - Need 2'!B50</f>
        <v>0</v>
      </c>
      <c r="C96" s="85"/>
      <c r="D96" s="86"/>
      <c r="E96" s="85"/>
      <c r="F96" s="87"/>
      <c r="G96" s="88"/>
      <c r="H96" s="89"/>
      <c r="I96" s="89"/>
    </row>
    <row r="97" spans="1:9" x14ac:dyDescent="0.25">
      <c r="A97" s="44">
        <v>41</v>
      </c>
      <c r="B97" s="26">
        <f>'Response 2 - Need 2'!B51</f>
        <v>0</v>
      </c>
      <c r="C97" s="85"/>
      <c r="D97" s="86"/>
      <c r="E97" s="85"/>
      <c r="F97" s="87"/>
      <c r="G97" s="88"/>
      <c r="H97" s="89"/>
      <c r="I97" s="89"/>
    </row>
    <row r="98" spans="1:9" x14ac:dyDescent="0.25">
      <c r="A98" s="44">
        <v>42</v>
      </c>
      <c r="B98" s="26">
        <f>'Response 2 - Need 2'!B52</f>
        <v>0</v>
      </c>
      <c r="C98" s="85"/>
      <c r="D98" s="86"/>
      <c r="E98" s="85"/>
      <c r="F98" s="87"/>
      <c r="G98" s="88"/>
      <c r="H98" s="89"/>
      <c r="I98" s="89"/>
    </row>
    <row r="99" spans="1:9" x14ac:dyDescent="0.25">
      <c r="A99" s="44">
        <v>43</v>
      </c>
      <c r="B99" s="26">
        <f>'Response 2 - Need 2'!B53</f>
        <v>0</v>
      </c>
      <c r="C99" s="85"/>
      <c r="D99" s="86"/>
      <c r="E99" s="85"/>
      <c r="F99" s="87"/>
      <c r="G99" s="88"/>
      <c r="H99" s="89"/>
      <c r="I99" s="89"/>
    </row>
    <row r="100" spans="1:9" x14ac:dyDescent="0.25">
      <c r="A100" s="44">
        <v>44</v>
      </c>
      <c r="B100" s="26">
        <f>'Response 2 - Need 2'!B54</f>
        <v>0</v>
      </c>
      <c r="C100" s="85"/>
      <c r="D100" s="86"/>
      <c r="E100" s="85"/>
      <c r="F100" s="87"/>
      <c r="G100" s="88"/>
      <c r="H100" s="89"/>
      <c r="I100" s="89"/>
    </row>
    <row r="101" spans="1:9" x14ac:dyDescent="0.25">
      <c r="A101" s="44">
        <v>45</v>
      </c>
      <c r="B101" s="26">
        <f>'Response 2 - Need 2'!B55</f>
        <v>0</v>
      </c>
      <c r="C101" s="85"/>
      <c r="D101" s="86"/>
      <c r="E101" s="85"/>
      <c r="F101" s="87"/>
      <c r="G101" s="88"/>
      <c r="H101" s="89"/>
      <c r="I101" s="89"/>
    </row>
    <row r="102" spans="1:9" x14ac:dyDescent="0.25">
      <c r="A102" s="44">
        <v>46</v>
      </c>
      <c r="B102" s="26">
        <f>'Response 2 - Need 2'!B56</f>
        <v>0</v>
      </c>
      <c r="C102" s="85"/>
      <c r="D102" s="86"/>
      <c r="E102" s="85"/>
      <c r="F102" s="87"/>
      <c r="G102" s="88"/>
      <c r="H102" s="89"/>
      <c r="I102" s="89"/>
    </row>
    <row r="103" spans="1:9" x14ac:dyDescent="0.25">
      <c r="A103" s="44">
        <v>47</v>
      </c>
      <c r="B103" s="26">
        <f>'Response 2 - Need 2'!B57</f>
        <v>0</v>
      </c>
      <c r="C103" s="85"/>
      <c r="D103" s="86"/>
      <c r="E103" s="85"/>
      <c r="F103" s="87"/>
      <c r="G103" s="88"/>
      <c r="H103" s="89"/>
      <c r="I103" s="89"/>
    </row>
    <row r="104" spans="1:9" x14ac:dyDescent="0.25">
      <c r="A104" s="44">
        <v>48</v>
      </c>
      <c r="B104" s="47">
        <f>'Response 2 - Need 2'!B58</f>
        <v>0</v>
      </c>
      <c r="C104" s="90"/>
      <c r="D104" s="81"/>
      <c r="E104" s="90"/>
      <c r="F104" s="92"/>
      <c r="G104" s="94"/>
      <c r="H104" s="89"/>
      <c r="I104" s="89"/>
    </row>
    <row r="105" spans="1:9" x14ac:dyDescent="0.25">
      <c r="A105" s="44">
        <v>49</v>
      </c>
      <c r="B105" s="47">
        <f>'Response 2 - Need 2'!B59</f>
        <v>0</v>
      </c>
      <c r="C105" s="90"/>
      <c r="D105" s="81"/>
      <c r="E105" s="90"/>
      <c r="F105" s="92"/>
      <c r="G105" s="94"/>
      <c r="H105" s="89"/>
      <c r="I105" s="89"/>
    </row>
    <row r="106" spans="1:9" x14ac:dyDescent="0.25">
      <c r="A106" s="44">
        <v>50</v>
      </c>
      <c r="B106" s="47">
        <f>'Response 2 - Need 2'!B60</f>
        <v>0</v>
      </c>
      <c r="C106" s="90"/>
      <c r="D106" s="81"/>
      <c r="E106" s="90"/>
      <c r="F106" s="92"/>
      <c r="G106" s="89"/>
      <c r="H106" s="95"/>
      <c r="I106" s="89"/>
    </row>
    <row r="107" spans="1:9" x14ac:dyDescent="0.25">
      <c r="A107" s="44"/>
      <c r="B107" s="56" t="s">
        <v>251</v>
      </c>
      <c r="C107" s="166">
        <f>SUM(C57:C106)</f>
        <v>368966</v>
      </c>
      <c r="D107" s="57"/>
      <c r="E107" s="67">
        <f>SUM(E57:E106)</f>
        <v>0</v>
      </c>
      <c r="F107" s="58"/>
      <c r="G107" s="59"/>
      <c r="H107" s="60"/>
      <c r="I107" s="61"/>
    </row>
    <row r="108" spans="1:9" ht="15.75" thickBot="1" x14ac:dyDescent="0.3">
      <c r="B108" s="222" t="s">
        <v>177</v>
      </c>
      <c r="C108" s="223"/>
      <c r="D108" s="223"/>
      <c r="E108" s="223"/>
      <c r="F108" s="223"/>
      <c r="G108" s="224"/>
      <c r="H108" s="224"/>
      <c r="I108" s="225"/>
    </row>
    <row r="109" spans="1:9" s="117" customFormat="1" ht="45" x14ac:dyDescent="0.25">
      <c r="A109" s="123">
        <v>1</v>
      </c>
      <c r="B109" s="116" t="str">
        <f>'Response 2 - Need 3'!B11</f>
        <v>Co-host weekly (seasonal) Get Healthy Walk ‘n Talks</v>
      </c>
      <c r="C109" s="169">
        <v>1475</v>
      </c>
      <c r="D109" s="124" t="s">
        <v>224</v>
      </c>
      <c r="E109" s="119"/>
      <c r="F109" s="120"/>
      <c r="G109" s="151" t="s">
        <v>225</v>
      </c>
      <c r="H109" s="122"/>
      <c r="I109" s="122"/>
    </row>
    <row r="110" spans="1:9" s="117" customFormat="1" ht="51.75" customHeight="1" x14ac:dyDescent="0.25">
      <c r="A110" s="117">
        <v>2</v>
      </c>
      <c r="B110" s="116" t="str">
        <f>'Response 2 - Need 3'!B12</f>
        <v>Provide in-kind and financial resources to other non-profit organizations working in the areas of promoting healthy eating, physical activity and reducing chronic disease</v>
      </c>
      <c r="C110" s="164">
        <v>74895</v>
      </c>
      <c r="D110" s="155" t="s">
        <v>228</v>
      </c>
      <c r="E110" s="156"/>
      <c r="F110" s="157"/>
      <c r="G110" s="151" t="s">
        <v>229</v>
      </c>
      <c r="H110" s="122"/>
      <c r="I110" s="122"/>
    </row>
    <row r="111" spans="1:9" s="117" customFormat="1" ht="45" x14ac:dyDescent="0.25">
      <c r="A111" s="117">
        <v>3</v>
      </c>
      <c r="B111" s="116" t="str">
        <f>'Response 2 - Need 3'!B13</f>
        <v xml:space="preserve">Offer healthy lifestyles education, such as nutrition counseling in the Primary Care Center, clinics, and other locations  and services </v>
      </c>
      <c r="C111" s="164">
        <v>6941</v>
      </c>
      <c r="D111" s="124" t="s">
        <v>224</v>
      </c>
      <c r="E111" s="119"/>
      <c r="F111" s="120"/>
      <c r="G111" s="151" t="s">
        <v>225</v>
      </c>
      <c r="H111" s="122"/>
      <c r="I111" s="122"/>
    </row>
    <row r="112" spans="1:9" s="117" customFormat="1" ht="45" x14ac:dyDescent="0.25">
      <c r="A112" s="117">
        <v>4</v>
      </c>
      <c r="B112" s="116" t="str">
        <f>'Response 2 - Need 3'!B14</f>
        <v>Encourage employee involvement in personal health through the Know Your Numbers program for employees</v>
      </c>
      <c r="C112" s="164">
        <v>918570</v>
      </c>
      <c r="D112" s="124" t="s">
        <v>252</v>
      </c>
      <c r="E112" s="119"/>
      <c r="F112" s="120"/>
      <c r="G112" s="121"/>
      <c r="H112" s="122"/>
      <c r="I112" s="122" t="s">
        <v>249</v>
      </c>
    </row>
    <row r="113" spans="1:9" s="117" customFormat="1" ht="60" x14ac:dyDescent="0.25">
      <c r="A113" s="117">
        <v>5</v>
      </c>
      <c r="B113" s="116" t="str">
        <f>'Response 2 - Need 3'!B15</f>
        <v xml:space="preserve">Enhance confidential health coaching, care management and other services and programs for employees through the LivingWellCARES program </v>
      </c>
      <c r="C113" s="126">
        <v>0</v>
      </c>
      <c r="D113" s="124"/>
      <c r="E113" s="119"/>
      <c r="F113" s="120"/>
      <c r="G113" s="121"/>
      <c r="H113" s="122"/>
      <c r="I113" s="122" t="s">
        <v>253</v>
      </c>
    </row>
    <row r="114" spans="1:9" s="117" customFormat="1" ht="48.75" customHeight="1" x14ac:dyDescent="0.25">
      <c r="A114" s="117">
        <v>6</v>
      </c>
      <c r="B114" s="116" t="str">
        <f>'Response 2 - Need 3'!B16</f>
        <v xml:space="preserve">Support community programs that promote healthy lifestyles such as helping to staff the community based Know Your Numbers Screenings </v>
      </c>
      <c r="C114" s="171">
        <v>5119</v>
      </c>
      <c r="D114" s="173" t="s">
        <v>254</v>
      </c>
      <c r="E114" s="119"/>
      <c r="F114" s="120"/>
      <c r="G114" s="121" t="s">
        <v>225</v>
      </c>
      <c r="H114" s="122"/>
      <c r="I114" s="122"/>
    </row>
    <row r="115" spans="1:9" s="117" customFormat="1" ht="47.25" customHeight="1" x14ac:dyDescent="0.25">
      <c r="A115" s="117">
        <v>7</v>
      </c>
      <c r="B115" s="116" t="str">
        <f>'Response 2 - Need 3'!B17</f>
        <v>Provide speakers for community presentations on different healthy living topics</v>
      </c>
      <c r="C115" s="171">
        <v>2028</v>
      </c>
      <c r="D115" s="181" t="s">
        <v>255</v>
      </c>
      <c r="E115" s="119"/>
      <c r="F115" s="120"/>
      <c r="G115" s="121" t="s">
        <v>225</v>
      </c>
      <c r="H115" s="122"/>
      <c r="I115" s="122"/>
    </row>
    <row r="116" spans="1:9" s="117" customFormat="1" ht="45" x14ac:dyDescent="0.25">
      <c r="A116" s="117">
        <v>8</v>
      </c>
      <c r="B116" s="116" t="str">
        <f>'Response 2 - Need 3'!B18</f>
        <v>Conduct healthy food drives</v>
      </c>
      <c r="C116" s="164">
        <v>1106</v>
      </c>
      <c r="D116" s="170" t="s">
        <v>224</v>
      </c>
      <c r="E116" s="119"/>
      <c r="F116" s="120"/>
      <c r="G116" s="121" t="s">
        <v>225</v>
      </c>
      <c r="H116" s="122"/>
      <c r="I116" s="122" t="s">
        <v>256</v>
      </c>
    </row>
    <row r="117" spans="1:9" s="117" customFormat="1" x14ac:dyDescent="0.25">
      <c r="A117" s="117">
        <v>9</v>
      </c>
      <c r="B117" s="26">
        <f>'Response 2 - Need 3'!B19</f>
        <v>0</v>
      </c>
      <c r="C117" s="119"/>
      <c r="D117" s="124"/>
      <c r="E117" s="119"/>
      <c r="F117" s="120"/>
      <c r="G117" s="121"/>
      <c r="H117" s="122"/>
      <c r="I117" s="122"/>
    </row>
    <row r="118" spans="1:9" s="117" customFormat="1" x14ac:dyDescent="0.25">
      <c r="A118" s="117">
        <v>10</v>
      </c>
      <c r="B118" s="26">
        <f>'Response 2 - Need 3'!B20</f>
        <v>0</v>
      </c>
      <c r="C118" s="119"/>
      <c r="D118" s="124"/>
      <c r="E118" s="119"/>
      <c r="F118" s="120"/>
      <c r="G118" s="121"/>
      <c r="H118" s="122"/>
      <c r="I118" s="122"/>
    </row>
    <row r="119" spans="1:9" x14ac:dyDescent="0.25">
      <c r="A119" s="44">
        <v>11</v>
      </c>
      <c r="B119" s="26">
        <f>'Response 2 - Need 3'!B21</f>
        <v>0</v>
      </c>
      <c r="C119" s="85"/>
      <c r="D119" s="86"/>
      <c r="E119" s="85"/>
      <c r="F119" s="87"/>
      <c r="G119" s="88"/>
      <c r="H119" s="89"/>
      <c r="I119" s="89"/>
    </row>
    <row r="120" spans="1:9" x14ac:dyDescent="0.25">
      <c r="A120" s="44">
        <v>12</v>
      </c>
      <c r="B120" s="26">
        <f>'Response 2 - Need 3'!B22</f>
        <v>0</v>
      </c>
      <c r="C120" s="85"/>
      <c r="D120" s="86"/>
      <c r="E120" s="85"/>
      <c r="F120" s="87"/>
      <c r="G120" s="88"/>
      <c r="H120" s="89"/>
      <c r="I120" s="89"/>
    </row>
    <row r="121" spans="1:9" x14ac:dyDescent="0.25">
      <c r="A121" s="44">
        <v>13</v>
      </c>
      <c r="B121" s="26">
        <f>'Response 2 - Need 3'!B23</f>
        <v>0</v>
      </c>
      <c r="C121" s="85"/>
      <c r="D121" s="86"/>
      <c r="E121" s="85"/>
      <c r="F121" s="87"/>
      <c r="G121" s="88"/>
      <c r="H121" s="89"/>
      <c r="I121" s="89"/>
    </row>
    <row r="122" spans="1:9" x14ac:dyDescent="0.25">
      <c r="A122" s="44">
        <v>14</v>
      </c>
      <c r="B122" s="26">
        <f>'Response 2 - Need 3'!B24</f>
        <v>0</v>
      </c>
      <c r="C122" s="85"/>
      <c r="D122" s="86"/>
      <c r="E122" s="85"/>
      <c r="F122" s="87"/>
      <c r="G122" s="88"/>
      <c r="H122" s="89"/>
      <c r="I122" s="89"/>
    </row>
    <row r="123" spans="1:9" x14ac:dyDescent="0.25">
      <c r="A123" s="44">
        <v>15</v>
      </c>
      <c r="B123" s="26">
        <f>'Response 2 - Need 3'!B25</f>
        <v>0</v>
      </c>
      <c r="C123" s="85"/>
      <c r="D123" s="86"/>
      <c r="E123" s="85"/>
      <c r="F123" s="87"/>
      <c r="G123" s="88"/>
      <c r="H123" s="89"/>
      <c r="I123" s="89"/>
    </row>
    <row r="124" spans="1:9" x14ac:dyDescent="0.25">
      <c r="A124" s="44">
        <v>16</v>
      </c>
      <c r="B124" s="26">
        <f>'Response 2 - Need 3'!B26</f>
        <v>0</v>
      </c>
      <c r="C124" s="85"/>
      <c r="D124" s="86"/>
      <c r="E124" s="85"/>
      <c r="F124" s="87"/>
      <c r="G124" s="88"/>
      <c r="H124" s="89"/>
      <c r="I124" s="89"/>
    </row>
    <row r="125" spans="1:9" x14ac:dyDescent="0.25">
      <c r="A125" s="44">
        <v>17</v>
      </c>
      <c r="B125" s="26">
        <f>'Response 2 - Need 3'!B27</f>
        <v>0</v>
      </c>
      <c r="C125" s="85"/>
      <c r="D125" s="86"/>
      <c r="E125" s="85"/>
      <c r="F125" s="87"/>
      <c r="G125" s="88"/>
      <c r="H125" s="89"/>
      <c r="I125" s="89"/>
    </row>
    <row r="126" spans="1:9" x14ac:dyDescent="0.25">
      <c r="A126" s="44">
        <v>18</v>
      </c>
      <c r="B126" s="26">
        <f>'Response 2 - Need 3'!B28</f>
        <v>0</v>
      </c>
      <c r="C126" s="85"/>
      <c r="D126" s="86"/>
      <c r="E126" s="85"/>
      <c r="F126" s="87"/>
      <c r="G126" s="88"/>
      <c r="H126" s="89"/>
      <c r="I126" s="89"/>
    </row>
    <row r="127" spans="1:9" x14ac:dyDescent="0.25">
      <c r="A127" s="44">
        <v>19</v>
      </c>
      <c r="B127" s="26">
        <f>'Response 2 - Need 3'!B29</f>
        <v>0</v>
      </c>
      <c r="C127" s="85"/>
      <c r="D127" s="86"/>
      <c r="E127" s="85"/>
      <c r="F127" s="87"/>
      <c r="G127" s="88"/>
      <c r="H127" s="89"/>
      <c r="I127" s="89"/>
    </row>
    <row r="128" spans="1:9" x14ac:dyDescent="0.25">
      <c r="A128" s="44">
        <v>20</v>
      </c>
      <c r="B128" s="26">
        <f>'Response 2 - Need 3'!B30</f>
        <v>0</v>
      </c>
      <c r="C128" s="85"/>
      <c r="D128" s="86"/>
      <c r="E128" s="85"/>
      <c r="F128" s="87"/>
      <c r="G128" s="88"/>
      <c r="H128" s="89"/>
      <c r="I128" s="89"/>
    </row>
    <row r="129" spans="1:9" x14ac:dyDescent="0.25">
      <c r="A129" s="44">
        <v>21</v>
      </c>
      <c r="B129" s="26">
        <f>'Response 2 - Need 3'!B31</f>
        <v>0</v>
      </c>
      <c r="C129" s="85"/>
      <c r="D129" s="86"/>
      <c r="E129" s="85"/>
      <c r="F129" s="87"/>
      <c r="G129" s="88"/>
      <c r="H129" s="89"/>
      <c r="I129" s="89"/>
    </row>
    <row r="130" spans="1:9" x14ac:dyDescent="0.25">
      <c r="A130" s="44">
        <v>22</v>
      </c>
      <c r="B130" s="26">
        <f>'Response 2 - Need 3'!B32</f>
        <v>0</v>
      </c>
      <c r="C130" s="85"/>
      <c r="D130" s="86"/>
      <c r="E130" s="85"/>
      <c r="F130" s="87"/>
      <c r="G130" s="88"/>
      <c r="H130" s="89"/>
      <c r="I130" s="89"/>
    </row>
    <row r="131" spans="1:9" x14ac:dyDescent="0.25">
      <c r="A131" s="44">
        <v>23</v>
      </c>
      <c r="B131" s="26">
        <f>'Response 2 - Need 3'!B33</f>
        <v>0</v>
      </c>
      <c r="C131" s="85"/>
      <c r="D131" s="86"/>
      <c r="E131" s="85"/>
      <c r="F131" s="87"/>
      <c r="G131" s="88"/>
      <c r="H131" s="89"/>
      <c r="I131" s="89"/>
    </row>
    <row r="132" spans="1:9" x14ac:dyDescent="0.25">
      <c r="A132" s="44">
        <v>24</v>
      </c>
      <c r="B132" s="26">
        <f>'Response 2 - Need 3'!B34</f>
        <v>0</v>
      </c>
      <c r="C132" s="85"/>
      <c r="D132" s="86"/>
      <c r="E132" s="85"/>
      <c r="F132" s="87"/>
      <c r="G132" s="88"/>
      <c r="H132" s="89"/>
      <c r="I132" s="89"/>
    </row>
    <row r="133" spans="1:9" x14ac:dyDescent="0.25">
      <c r="A133" s="44">
        <v>25</v>
      </c>
      <c r="B133" s="26">
        <f>'Response 2 - Need 3'!B35</f>
        <v>0</v>
      </c>
      <c r="C133" s="85"/>
      <c r="D133" s="86"/>
      <c r="E133" s="85"/>
      <c r="F133" s="87"/>
      <c r="G133" s="88"/>
      <c r="H133" s="89"/>
      <c r="I133" s="89"/>
    </row>
    <row r="134" spans="1:9" x14ac:dyDescent="0.25">
      <c r="A134" s="44">
        <v>26</v>
      </c>
      <c r="B134" s="26">
        <f>'Response 2 - Need 3'!B36</f>
        <v>0</v>
      </c>
      <c r="C134" s="85"/>
      <c r="D134" s="86"/>
      <c r="E134" s="85"/>
      <c r="F134" s="87"/>
      <c r="G134" s="88"/>
      <c r="H134" s="89"/>
      <c r="I134" s="89"/>
    </row>
    <row r="135" spans="1:9" x14ac:dyDescent="0.25">
      <c r="A135" s="44">
        <v>27</v>
      </c>
      <c r="B135" s="26">
        <f>'Response 2 - Need 3'!B37</f>
        <v>0</v>
      </c>
      <c r="C135" s="85"/>
      <c r="D135" s="86"/>
      <c r="E135" s="85"/>
      <c r="F135" s="87"/>
      <c r="G135" s="88"/>
      <c r="H135" s="89"/>
      <c r="I135" s="89"/>
    </row>
    <row r="136" spans="1:9" x14ac:dyDescent="0.25">
      <c r="A136" s="44">
        <v>28</v>
      </c>
      <c r="B136" s="26">
        <f>'Response 2 - Need 3'!B38</f>
        <v>0</v>
      </c>
      <c r="C136" s="85"/>
      <c r="D136" s="86"/>
      <c r="E136" s="85"/>
      <c r="F136" s="87"/>
      <c r="G136" s="88"/>
      <c r="H136" s="89"/>
      <c r="I136" s="89"/>
    </row>
    <row r="137" spans="1:9" x14ac:dyDescent="0.25">
      <c r="A137" s="44">
        <v>29</v>
      </c>
      <c r="B137" s="26">
        <f>'Response 2 - Need 3'!B39</f>
        <v>0</v>
      </c>
      <c r="C137" s="85"/>
      <c r="D137" s="86"/>
      <c r="E137" s="85"/>
      <c r="F137" s="87"/>
      <c r="G137" s="88"/>
      <c r="H137" s="89"/>
      <c r="I137" s="89"/>
    </row>
    <row r="138" spans="1:9" x14ac:dyDescent="0.25">
      <c r="A138" s="44">
        <v>30</v>
      </c>
      <c r="B138" s="26">
        <f>'Response 2 - Need 3'!B40</f>
        <v>0</v>
      </c>
      <c r="C138" s="85"/>
      <c r="D138" s="86"/>
      <c r="E138" s="85"/>
      <c r="F138" s="87"/>
      <c r="G138" s="88"/>
      <c r="H138" s="89"/>
      <c r="I138" s="89"/>
    </row>
    <row r="139" spans="1:9" x14ac:dyDescent="0.25">
      <c r="A139" s="44">
        <v>31</v>
      </c>
      <c r="B139" s="26">
        <f>'Response 2 - Need 3'!B41</f>
        <v>0</v>
      </c>
      <c r="C139" s="85"/>
      <c r="D139" s="86"/>
      <c r="E139" s="85"/>
      <c r="F139" s="87"/>
      <c r="G139" s="88"/>
      <c r="H139" s="89"/>
      <c r="I139" s="89"/>
    </row>
    <row r="140" spans="1:9" x14ac:dyDescent="0.25">
      <c r="A140" s="44">
        <v>32</v>
      </c>
      <c r="B140" s="26">
        <f>'Response 2 - Need 3'!B42</f>
        <v>0</v>
      </c>
      <c r="C140" s="85"/>
      <c r="D140" s="86"/>
      <c r="E140" s="85"/>
      <c r="F140" s="87"/>
      <c r="G140" s="88"/>
      <c r="H140" s="89"/>
      <c r="I140" s="89"/>
    </row>
    <row r="141" spans="1:9" x14ac:dyDescent="0.25">
      <c r="A141" s="44">
        <v>33</v>
      </c>
      <c r="B141" s="26">
        <f>'Response 2 - Need 3'!B43</f>
        <v>0</v>
      </c>
      <c r="C141" s="85"/>
      <c r="D141" s="86"/>
      <c r="E141" s="85"/>
      <c r="F141" s="87"/>
      <c r="G141" s="88"/>
      <c r="H141" s="89"/>
      <c r="I141" s="89"/>
    </row>
    <row r="142" spans="1:9" x14ac:dyDescent="0.25">
      <c r="A142" s="44">
        <v>34</v>
      </c>
      <c r="B142" s="26">
        <f>'Response 2 - Need 3'!B44</f>
        <v>0</v>
      </c>
      <c r="C142" s="85"/>
      <c r="D142" s="86"/>
      <c r="E142" s="85"/>
      <c r="F142" s="87"/>
      <c r="G142" s="88"/>
      <c r="H142" s="89"/>
      <c r="I142" s="89"/>
    </row>
    <row r="143" spans="1:9" x14ac:dyDescent="0.25">
      <c r="A143" s="44">
        <v>35</v>
      </c>
      <c r="B143" s="26">
        <f>'Response 2 - Need 3'!B45</f>
        <v>0</v>
      </c>
      <c r="C143" s="85"/>
      <c r="D143" s="86"/>
      <c r="E143" s="85"/>
      <c r="F143" s="87"/>
      <c r="G143" s="88"/>
      <c r="H143" s="89"/>
      <c r="I143" s="89"/>
    </row>
    <row r="144" spans="1:9" x14ac:dyDescent="0.25">
      <c r="A144" s="44">
        <v>36</v>
      </c>
      <c r="B144" s="26">
        <f>'Response 2 - Need 3'!B46</f>
        <v>0</v>
      </c>
      <c r="C144" s="85"/>
      <c r="D144" s="86"/>
      <c r="E144" s="85"/>
      <c r="F144" s="87"/>
      <c r="G144" s="88"/>
      <c r="H144" s="89"/>
      <c r="I144" s="89"/>
    </row>
    <row r="145" spans="1:9" x14ac:dyDescent="0.25">
      <c r="A145" s="44">
        <v>37</v>
      </c>
      <c r="B145" s="26">
        <f>'Response 2 - Need 3'!B47</f>
        <v>0</v>
      </c>
      <c r="C145" s="85"/>
      <c r="D145" s="86"/>
      <c r="E145" s="85"/>
      <c r="F145" s="87"/>
      <c r="G145" s="88"/>
      <c r="H145" s="89"/>
      <c r="I145" s="89"/>
    </row>
    <row r="146" spans="1:9" x14ac:dyDescent="0.25">
      <c r="A146" s="44">
        <v>38</v>
      </c>
      <c r="B146" s="26">
        <f>'Response 2 - Need 3'!B48</f>
        <v>0</v>
      </c>
      <c r="C146" s="85"/>
      <c r="D146" s="86"/>
      <c r="E146" s="85"/>
      <c r="F146" s="87"/>
      <c r="G146" s="88"/>
      <c r="H146" s="89"/>
      <c r="I146" s="89"/>
    </row>
    <row r="147" spans="1:9" x14ac:dyDescent="0.25">
      <c r="A147" s="44">
        <v>39</v>
      </c>
      <c r="B147" s="26">
        <f>'Response 2 - Need 3'!B49</f>
        <v>0</v>
      </c>
      <c r="C147" s="85"/>
      <c r="D147" s="86"/>
      <c r="E147" s="85"/>
      <c r="F147" s="87"/>
      <c r="G147" s="88"/>
      <c r="H147" s="89"/>
      <c r="I147" s="89"/>
    </row>
    <row r="148" spans="1:9" x14ac:dyDescent="0.25">
      <c r="A148" s="44">
        <v>40</v>
      </c>
      <c r="B148" s="26">
        <f>'Response 2 - Need 3'!B50</f>
        <v>0</v>
      </c>
      <c r="C148" s="85"/>
      <c r="D148" s="86"/>
      <c r="E148" s="85"/>
      <c r="F148" s="87"/>
      <c r="G148" s="88"/>
      <c r="H148" s="89"/>
      <c r="I148" s="89"/>
    </row>
    <row r="149" spans="1:9" x14ac:dyDescent="0.25">
      <c r="A149" s="44">
        <v>41</v>
      </c>
      <c r="B149" s="26">
        <f>'Response 2 - Need 3'!B51</f>
        <v>0</v>
      </c>
      <c r="C149" s="85"/>
      <c r="D149" s="86"/>
      <c r="E149" s="85"/>
      <c r="F149" s="87"/>
      <c r="G149" s="88"/>
      <c r="H149" s="89"/>
      <c r="I149" s="89"/>
    </row>
    <row r="150" spans="1:9" x14ac:dyDescent="0.25">
      <c r="A150" s="44">
        <v>42</v>
      </c>
      <c r="B150" s="26">
        <f>'Response 2 - Need 3'!B52</f>
        <v>0</v>
      </c>
      <c r="C150" s="85"/>
      <c r="D150" s="86"/>
      <c r="E150" s="85"/>
      <c r="F150" s="87"/>
      <c r="G150" s="88"/>
      <c r="H150" s="89"/>
      <c r="I150" s="89"/>
    </row>
    <row r="151" spans="1:9" x14ac:dyDescent="0.25">
      <c r="A151" s="44">
        <v>43</v>
      </c>
      <c r="B151" s="26">
        <f>'Response 2 - Need 3'!B53</f>
        <v>0</v>
      </c>
      <c r="C151" s="85"/>
      <c r="D151" s="86"/>
      <c r="E151" s="85"/>
      <c r="F151" s="87"/>
      <c r="G151" s="88"/>
      <c r="H151" s="89"/>
      <c r="I151" s="89"/>
    </row>
    <row r="152" spans="1:9" x14ac:dyDescent="0.25">
      <c r="A152" s="44">
        <v>44</v>
      </c>
      <c r="B152" s="26">
        <f>'Response 2 - Need 3'!B54</f>
        <v>0</v>
      </c>
      <c r="C152" s="85"/>
      <c r="D152" s="86"/>
      <c r="E152" s="85"/>
      <c r="F152" s="87"/>
      <c r="G152" s="88"/>
      <c r="H152" s="89"/>
      <c r="I152" s="89"/>
    </row>
    <row r="153" spans="1:9" x14ac:dyDescent="0.25">
      <c r="A153" s="44">
        <v>45</v>
      </c>
      <c r="B153" s="26">
        <f>'Response 2 - Need 3'!B55</f>
        <v>0</v>
      </c>
      <c r="C153" s="85"/>
      <c r="D153" s="86"/>
      <c r="E153" s="85"/>
      <c r="F153" s="87"/>
      <c r="G153" s="88"/>
      <c r="H153" s="89"/>
      <c r="I153" s="89"/>
    </row>
    <row r="154" spans="1:9" x14ac:dyDescent="0.25">
      <c r="A154" s="44">
        <v>46</v>
      </c>
      <c r="B154" s="26">
        <f>'Response 2 - Need 3'!B56</f>
        <v>0</v>
      </c>
      <c r="C154" s="85"/>
      <c r="D154" s="86"/>
      <c r="E154" s="85"/>
      <c r="F154" s="87"/>
      <c r="G154" s="88"/>
      <c r="H154" s="89"/>
      <c r="I154" s="89"/>
    </row>
    <row r="155" spans="1:9" x14ac:dyDescent="0.25">
      <c r="A155" s="44">
        <v>47</v>
      </c>
      <c r="B155" s="26">
        <f>'Response 2 - Need 3'!B57</f>
        <v>0</v>
      </c>
      <c r="C155" s="85"/>
      <c r="D155" s="86"/>
      <c r="E155" s="85"/>
      <c r="F155" s="87"/>
      <c r="G155" s="88"/>
      <c r="H155" s="89"/>
      <c r="I155" s="89"/>
    </row>
    <row r="156" spans="1:9" x14ac:dyDescent="0.25">
      <c r="A156" s="44">
        <v>48</v>
      </c>
      <c r="B156" s="26">
        <f>'Response 2 - Need 3'!B58</f>
        <v>0</v>
      </c>
      <c r="C156" s="85"/>
      <c r="D156" s="86"/>
      <c r="E156" s="85"/>
      <c r="F156" s="87"/>
      <c r="G156" s="88"/>
      <c r="H156" s="89"/>
      <c r="I156" s="89"/>
    </row>
    <row r="157" spans="1:9" x14ac:dyDescent="0.25">
      <c r="A157" s="44">
        <v>49</v>
      </c>
      <c r="B157" s="26">
        <f>'Response 2 - Need 3'!B59</f>
        <v>0</v>
      </c>
      <c r="C157" s="85"/>
      <c r="D157" s="86"/>
      <c r="E157" s="85"/>
      <c r="F157" s="87"/>
      <c r="G157" s="88"/>
      <c r="H157" s="89"/>
      <c r="I157" s="89"/>
    </row>
    <row r="158" spans="1:9" x14ac:dyDescent="0.25">
      <c r="A158" s="44">
        <v>50</v>
      </c>
      <c r="B158" s="26">
        <f>'Response 2 - Need 3'!B60</f>
        <v>0</v>
      </c>
      <c r="C158" s="85"/>
      <c r="D158" s="86"/>
      <c r="E158" s="85"/>
      <c r="F158" s="87"/>
      <c r="G158" s="96"/>
      <c r="H158" s="95"/>
      <c r="I158" s="95"/>
    </row>
    <row r="159" spans="1:9" ht="15.75" thickBot="1" x14ac:dyDescent="0.3">
      <c r="B159" s="69" t="s">
        <v>257</v>
      </c>
      <c r="C159" s="175">
        <f>SUM(C109:C158)</f>
        <v>1010134</v>
      </c>
      <c r="D159" s="62"/>
      <c r="E159" s="68">
        <f>SUM(E109:E158)</f>
        <v>0</v>
      </c>
      <c r="F159" s="63"/>
      <c r="G159" s="64"/>
      <c r="H159" s="65"/>
      <c r="I159" s="66"/>
    </row>
    <row r="160" spans="1:9" x14ac:dyDescent="0.25">
      <c r="B160" s="35" t="s">
        <v>258</v>
      </c>
      <c r="C160" s="176">
        <f>C159+C107+C55</f>
        <v>452380458</v>
      </c>
      <c r="D160" s="33"/>
      <c r="E160" s="72">
        <f>E159+E107+E55</f>
        <v>0</v>
      </c>
      <c r="F160" s="70"/>
      <c r="G160" s="71"/>
      <c r="H160" s="71"/>
      <c r="I160" s="71"/>
    </row>
  </sheetData>
  <sheetProtection algorithmName="SHA-512" hashValue="1d/wUoBTo4GR5GZiprAp+IZQQ2CeF8TDMv6Eud0qURi4BjfAn2x5+IS02La2ASOGGkuPk+KltXD0GnPUFoRi9g==" saltValue="GKUB0IxVaTJfCC2JsVg9/g==" spinCount="100000" sheet="1" objects="1" scenarios="1" formatCells="0" formatColumns="0" formatRows="0" insertColumns="0" insertRows="0" insertHyperlinks="0"/>
  <mergeCells count="7">
    <mergeCell ref="B108:I108"/>
    <mergeCell ref="G2:I2"/>
    <mergeCell ref="B1:I1"/>
    <mergeCell ref="K2:AB2"/>
    <mergeCell ref="B4:I4"/>
    <mergeCell ref="K3:AB4"/>
    <mergeCell ref="B56:I56"/>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291DB-A8BD-4E5E-87B7-41F80ECDD265}">
  <sheetPr>
    <tabColor theme="3" tint="0.59999389629810485"/>
  </sheetPr>
  <dimension ref="A1:J18"/>
  <sheetViews>
    <sheetView tabSelected="1" workbookViewId="0">
      <selection sqref="A1:J1"/>
    </sheetView>
  </sheetViews>
  <sheetFormatPr defaultRowHeight="15" x14ac:dyDescent="0.25"/>
  <cols>
    <col min="1" max="16384" width="9.140625" style="1"/>
  </cols>
  <sheetData>
    <row r="1" spans="1:10" ht="19.5" thickBot="1" x14ac:dyDescent="0.3">
      <c r="A1" s="199" t="s">
        <v>259</v>
      </c>
      <c r="B1" s="199"/>
      <c r="C1" s="199"/>
      <c r="D1" s="199"/>
      <c r="E1" s="199"/>
      <c r="F1" s="199"/>
      <c r="G1" s="199"/>
      <c r="H1" s="199"/>
      <c r="I1" s="199"/>
      <c r="J1" s="199"/>
    </row>
    <row r="2" spans="1:10" ht="108.75" customHeight="1" x14ac:dyDescent="0.25">
      <c r="A2" s="233" t="s">
        <v>260</v>
      </c>
      <c r="B2" s="233"/>
      <c r="C2" s="233"/>
      <c r="D2" s="233"/>
      <c r="E2" s="233"/>
      <c r="F2" s="233"/>
      <c r="G2" s="233"/>
      <c r="H2" s="233"/>
      <c r="I2" s="233"/>
      <c r="J2" s="233"/>
    </row>
    <row r="4" spans="1:10" ht="74.25" customHeight="1" x14ac:dyDescent="0.25">
      <c r="A4" s="214" t="s">
        <v>261</v>
      </c>
      <c r="B4" s="214"/>
      <c r="C4" s="214"/>
      <c r="D4" s="214"/>
      <c r="E4" s="214"/>
      <c r="F4" s="214"/>
      <c r="G4" s="214"/>
      <c r="H4" s="214"/>
      <c r="I4" s="214"/>
      <c r="J4" s="214"/>
    </row>
    <row r="5" spans="1:10" x14ac:dyDescent="0.25">
      <c r="A5" s="39"/>
      <c r="B5" s="39"/>
      <c r="C5" s="39"/>
      <c r="D5" s="39"/>
      <c r="E5" s="39"/>
      <c r="F5" s="39"/>
      <c r="G5" s="39"/>
      <c r="H5" s="39"/>
      <c r="I5" s="39"/>
      <c r="J5" s="39"/>
    </row>
    <row r="6" spans="1:10" ht="43.5" customHeight="1" x14ac:dyDescent="0.25">
      <c r="A6" s="214" t="s">
        <v>262</v>
      </c>
      <c r="B6" s="214"/>
      <c r="C6" s="214"/>
      <c r="D6" s="214"/>
      <c r="E6" s="214"/>
      <c r="F6" s="214"/>
      <c r="G6" s="214"/>
      <c r="H6" s="214"/>
      <c r="I6" s="214"/>
      <c r="J6" s="214"/>
    </row>
    <row r="7" spans="1:10" x14ac:dyDescent="0.25">
      <c r="A7" s="39"/>
      <c r="B7" s="39"/>
      <c r="C7" s="39"/>
      <c r="D7" s="39"/>
      <c r="E7" s="39"/>
      <c r="F7" s="39"/>
      <c r="G7" s="39"/>
      <c r="H7" s="39"/>
      <c r="I7" s="39"/>
      <c r="J7" s="39"/>
    </row>
    <row r="8" spans="1:10" x14ac:dyDescent="0.25">
      <c r="A8" s="214" t="s">
        <v>263</v>
      </c>
      <c r="B8" s="214"/>
      <c r="C8" s="214"/>
      <c r="D8" s="214"/>
      <c r="E8" s="214"/>
      <c r="F8" s="214"/>
      <c r="G8" s="214"/>
      <c r="H8" s="214"/>
      <c r="I8" s="214"/>
      <c r="J8" s="214"/>
    </row>
    <row r="9" spans="1:10" x14ac:dyDescent="0.25">
      <c r="A9" s="39"/>
      <c r="B9" s="39"/>
      <c r="C9" s="39"/>
      <c r="D9" s="39"/>
      <c r="E9" s="39"/>
      <c r="F9" s="39"/>
      <c r="G9" s="39"/>
      <c r="H9" s="39"/>
      <c r="I9" s="39"/>
      <c r="J9" s="39"/>
    </row>
    <row r="10" spans="1:10" ht="90.75" customHeight="1" x14ac:dyDescent="0.25">
      <c r="A10" s="214" t="s">
        <v>264</v>
      </c>
      <c r="B10" s="214"/>
      <c r="C10" s="214"/>
      <c r="D10" s="214"/>
      <c r="E10" s="214"/>
      <c r="F10" s="214"/>
      <c r="G10" s="214"/>
      <c r="H10" s="214"/>
      <c r="I10" s="214"/>
      <c r="J10" s="214"/>
    </row>
    <row r="11" spans="1:10" x14ac:dyDescent="0.25">
      <c r="A11" s="39"/>
      <c r="B11" s="39"/>
      <c r="C11" s="39"/>
      <c r="D11" s="39"/>
      <c r="E11" s="39"/>
      <c r="F11" s="39"/>
      <c r="G11" s="39"/>
      <c r="H11" s="39"/>
      <c r="I11" s="39"/>
      <c r="J11" s="39"/>
    </row>
    <row r="12" spans="1:10" ht="63.75" customHeight="1" x14ac:dyDescent="0.25">
      <c r="A12" s="214" t="s">
        <v>265</v>
      </c>
      <c r="B12" s="214"/>
      <c r="C12" s="214"/>
      <c r="D12" s="214"/>
      <c r="E12" s="214"/>
      <c r="F12" s="214"/>
      <c r="G12" s="214"/>
      <c r="H12" s="214"/>
      <c r="I12" s="214"/>
      <c r="J12" s="214"/>
    </row>
    <row r="13" spans="1:10" x14ac:dyDescent="0.25">
      <c r="A13" s="39"/>
      <c r="B13" s="39"/>
      <c r="C13" s="39"/>
      <c r="D13" s="39"/>
      <c r="E13" s="39"/>
      <c r="F13" s="39"/>
      <c r="G13" s="39"/>
      <c r="H13" s="39"/>
      <c r="I13" s="39"/>
      <c r="J13" s="39"/>
    </row>
    <row r="14" spans="1:10" ht="46.5" customHeight="1" x14ac:dyDescent="0.25">
      <c r="A14" s="214" t="s">
        <v>266</v>
      </c>
      <c r="B14" s="214"/>
      <c r="C14" s="214"/>
      <c r="D14" s="214"/>
      <c r="E14" s="214"/>
      <c r="F14" s="214"/>
      <c r="G14" s="214"/>
      <c r="H14" s="214"/>
      <c r="I14" s="214"/>
      <c r="J14" s="214"/>
    </row>
    <row r="15" spans="1:10" x14ac:dyDescent="0.25">
      <c r="A15" s="39"/>
      <c r="B15" s="39"/>
      <c r="C15" s="39"/>
      <c r="D15" s="39"/>
      <c r="E15" s="39"/>
      <c r="F15" s="39"/>
      <c r="G15" s="39"/>
      <c r="H15" s="39"/>
      <c r="I15" s="39"/>
      <c r="J15" s="39"/>
    </row>
    <row r="16" spans="1:10" ht="53.25" customHeight="1" x14ac:dyDescent="0.25">
      <c r="A16" s="214" t="s">
        <v>267</v>
      </c>
      <c r="B16" s="214"/>
      <c r="C16" s="214"/>
      <c r="D16" s="214"/>
      <c r="E16" s="214"/>
      <c r="F16" s="214"/>
      <c r="G16" s="214"/>
      <c r="H16" s="214"/>
      <c r="I16" s="214"/>
      <c r="J16" s="214"/>
    </row>
    <row r="17" spans="1:10" x14ac:dyDescent="0.25">
      <c r="A17" s="39"/>
      <c r="B17" s="39"/>
      <c r="C17" s="39"/>
      <c r="D17" s="39"/>
      <c r="E17" s="39"/>
      <c r="F17" s="39"/>
      <c r="G17" s="39"/>
      <c r="H17" s="39"/>
      <c r="I17" s="39"/>
      <c r="J17" s="39"/>
    </row>
    <row r="18" spans="1:10" ht="76.5" customHeight="1" x14ac:dyDescent="0.25">
      <c r="A18" s="214" t="s">
        <v>268</v>
      </c>
      <c r="B18" s="214"/>
      <c r="C18" s="214"/>
      <c r="D18" s="214"/>
      <c r="E18" s="214"/>
      <c r="F18" s="214"/>
      <c r="G18" s="214"/>
      <c r="H18" s="214"/>
      <c r="I18" s="214"/>
      <c r="J18" s="214"/>
    </row>
  </sheetData>
  <sheetProtection algorithmName="SHA-512" hashValue="prMgZMACFrANZvs730heSmb6xba6xGtl7RCPadt9BpWpDfYktGgP3mL93hb3RqvMYoO83R9OfVXLofrnZmP5aw==" saltValue="75tPztqxW0WVF22CFTFvwg==" spinCount="100000" sheet="1" objects="1" scenarios="1"/>
  <mergeCells count="10">
    <mergeCell ref="A12:J12"/>
    <mergeCell ref="A14:J14"/>
    <mergeCell ref="A16:J16"/>
    <mergeCell ref="A18:J18"/>
    <mergeCell ref="A1:J1"/>
    <mergeCell ref="A2:J2"/>
    <mergeCell ref="A4:J4"/>
    <mergeCell ref="A6:J6"/>
    <mergeCell ref="A8:J8"/>
    <mergeCell ref="A10:J10"/>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01EB5-D201-4F39-8940-C286B2948819}">
  <sheetPr>
    <tabColor theme="3" tint="0.59999389629810485"/>
  </sheetPr>
  <dimension ref="A1:J51"/>
  <sheetViews>
    <sheetView workbookViewId="0">
      <selection sqref="A1:J1"/>
    </sheetView>
  </sheetViews>
  <sheetFormatPr defaultRowHeight="15" x14ac:dyDescent="0.25"/>
  <cols>
    <col min="1" max="1" width="15.42578125" style="1" customWidth="1"/>
    <col min="2" max="2" width="13.7109375" style="1" customWidth="1"/>
    <col min="3" max="3" width="12.5703125" style="1" customWidth="1"/>
    <col min="4" max="4" width="13" style="1" customWidth="1"/>
    <col min="5" max="5" width="15.7109375" style="1" customWidth="1"/>
    <col min="6" max="6" width="14.42578125" style="1" customWidth="1"/>
    <col min="7" max="7" width="22.85546875" style="1" customWidth="1"/>
    <col min="8" max="8" width="8.28515625" style="1" customWidth="1"/>
    <col min="9" max="16384" width="9.140625" style="1"/>
  </cols>
  <sheetData>
    <row r="1" spans="1:10" ht="19.5" thickBot="1" x14ac:dyDescent="0.3">
      <c r="A1" s="199" t="s">
        <v>22</v>
      </c>
      <c r="B1" s="199"/>
      <c r="C1" s="199"/>
      <c r="D1" s="199"/>
      <c r="E1" s="199"/>
      <c r="F1" s="199"/>
      <c r="G1" s="199"/>
      <c r="H1" s="199"/>
      <c r="I1" s="199"/>
      <c r="J1" s="199"/>
    </row>
    <row r="2" spans="1:10" ht="31.5" customHeight="1" x14ac:dyDescent="0.25">
      <c r="A2" s="232" t="s">
        <v>30</v>
      </c>
      <c r="B2" s="232"/>
      <c r="C2" s="232"/>
      <c r="D2" s="232"/>
      <c r="E2" s="232"/>
      <c r="F2" s="232"/>
      <c r="G2" s="232"/>
      <c r="H2" s="232"/>
      <c r="I2" s="232"/>
      <c r="J2" s="232"/>
    </row>
    <row r="3" spans="1:10" x14ac:dyDescent="0.25">
      <c r="A3" s="201" t="s">
        <v>33</v>
      </c>
      <c r="B3" s="201"/>
      <c r="C3" s="201"/>
      <c r="D3" s="201"/>
      <c r="E3" s="201"/>
      <c r="F3" s="201"/>
      <c r="G3" s="201"/>
      <c r="H3" s="201"/>
      <c r="I3" s="201"/>
      <c r="J3" s="201"/>
    </row>
    <row r="4" spans="1:10" ht="47.25" customHeight="1" x14ac:dyDescent="0.25">
      <c r="A4" s="30" t="s">
        <v>34</v>
      </c>
      <c r="B4" s="235" t="s">
        <v>269</v>
      </c>
      <c r="C4" s="235"/>
      <c r="D4" s="235"/>
      <c r="E4" s="235"/>
      <c r="F4" s="235"/>
      <c r="G4" s="235"/>
      <c r="H4" s="235"/>
      <c r="I4" s="235"/>
      <c r="J4" s="235"/>
    </row>
    <row r="5" spans="1:10" x14ac:dyDescent="0.25">
      <c r="A5" s="30" t="s">
        <v>35</v>
      </c>
      <c r="B5" s="235" t="s">
        <v>270</v>
      </c>
      <c r="C5" s="235"/>
      <c r="D5" s="235"/>
      <c r="E5" s="235"/>
      <c r="F5" s="235"/>
      <c r="G5" s="235"/>
      <c r="H5" s="235"/>
      <c r="I5" s="235"/>
      <c r="J5" s="235"/>
    </row>
    <row r="6" spans="1:10" ht="48.75" customHeight="1" x14ac:dyDescent="0.25">
      <c r="A6" s="30" t="s">
        <v>36</v>
      </c>
      <c r="B6" s="235" t="s">
        <v>271</v>
      </c>
      <c r="C6" s="235"/>
      <c r="D6" s="235"/>
      <c r="E6" s="235"/>
      <c r="F6" s="235"/>
      <c r="G6" s="235"/>
      <c r="H6" s="235"/>
      <c r="I6" s="235"/>
      <c r="J6" s="235"/>
    </row>
    <row r="7" spans="1:10" x14ac:dyDescent="0.25">
      <c r="A7" s="24"/>
      <c r="B7" s="20"/>
    </row>
    <row r="9" spans="1:10" ht="19.5" thickBot="1" x14ac:dyDescent="0.3">
      <c r="A9" s="199" t="s">
        <v>23</v>
      </c>
      <c r="B9" s="199"/>
      <c r="C9" s="199"/>
      <c r="D9" s="199"/>
      <c r="E9" s="199"/>
      <c r="F9" s="199"/>
      <c r="G9" s="199"/>
      <c r="H9" s="199"/>
      <c r="I9" s="199"/>
      <c r="J9" s="199"/>
    </row>
    <row r="10" spans="1:10" x14ac:dyDescent="0.25">
      <c r="A10" s="214" t="s">
        <v>37</v>
      </c>
      <c r="B10" s="214"/>
      <c r="C10" s="214"/>
      <c r="D10" s="214"/>
      <c r="E10" s="214"/>
      <c r="F10" s="214"/>
      <c r="G10" s="214"/>
      <c r="H10" s="214"/>
      <c r="I10" s="214"/>
      <c r="J10" s="214"/>
    </row>
    <row r="11" spans="1:10" x14ac:dyDescent="0.25">
      <c r="A11" s="214"/>
      <c r="B11" s="214"/>
      <c r="C11" s="214"/>
      <c r="D11" s="214"/>
      <c r="E11" s="214"/>
      <c r="F11" s="214"/>
      <c r="G11" s="214"/>
      <c r="H11" s="214"/>
      <c r="I11" s="214"/>
      <c r="J11" s="214"/>
    </row>
    <row r="13" spans="1:10" ht="15" customHeight="1" x14ac:dyDescent="0.25">
      <c r="A13" s="201" t="s">
        <v>40</v>
      </c>
      <c r="B13" s="201"/>
      <c r="C13" s="201"/>
      <c r="D13" s="201"/>
      <c r="E13" s="201"/>
      <c r="F13" s="201"/>
      <c r="G13" s="201"/>
      <c r="H13" s="201"/>
      <c r="I13" s="201"/>
      <c r="J13" s="201"/>
    </row>
    <row r="14" spans="1:10" ht="30" customHeight="1" x14ac:dyDescent="0.25">
      <c r="A14" s="31" t="s">
        <v>41</v>
      </c>
      <c r="B14" s="234" t="s">
        <v>272</v>
      </c>
      <c r="C14" s="234"/>
      <c r="D14" s="234"/>
      <c r="E14" s="234"/>
      <c r="F14" s="234"/>
      <c r="G14" s="234"/>
      <c r="H14" s="234"/>
      <c r="I14" s="234"/>
      <c r="J14" s="234"/>
    </row>
    <row r="15" spans="1:10" ht="70.5" customHeight="1" x14ac:dyDescent="0.25">
      <c r="A15" s="31" t="s">
        <v>42</v>
      </c>
      <c r="B15" s="234" t="s">
        <v>273</v>
      </c>
      <c r="C15" s="234"/>
      <c r="D15" s="234"/>
      <c r="E15" s="234"/>
      <c r="F15" s="234"/>
      <c r="G15" s="234"/>
      <c r="H15" s="234"/>
      <c r="I15" s="234"/>
      <c r="J15" s="234"/>
    </row>
    <row r="16" spans="1:10" x14ac:dyDescent="0.25">
      <c r="A16" s="31" t="s">
        <v>44</v>
      </c>
      <c r="B16" s="234"/>
      <c r="C16" s="234"/>
      <c r="D16" s="234"/>
      <c r="E16" s="234"/>
      <c r="F16" s="234"/>
      <c r="G16" s="234"/>
      <c r="H16" s="234"/>
      <c r="I16" s="234"/>
      <c r="J16" s="234"/>
    </row>
    <row r="17" spans="1:10" x14ac:dyDescent="0.25">
      <c r="A17" s="32" t="s">
        <v>46</v>
      </c>
      <c r="B17" s="234"/>
      <c r="C17" s="234"/>
      <c r="D17" s="234"/>
      <c r="E17" s="234"/>
      <c r="F17" s="234"/>
      <c r="G17" s="234"/>
      <c r="H17" s="234"/>
      <c r="I17" s="234"/>
      <c r="J17" s="234"/>
    </row>
    <row r="18" spans="1:10" x14ac:dyDescent="0.25">
      <c r="A18" s="32" t="s">
        <v>48</v>
      </c>
      <c r="B18" s="234"/>
      <c r="C18" s="234"/>
      <c r="D18" s="234"/>
      <c r="E18" s="234"/>
      <c r="F18" s="234"/>
      <c r="G18" s="234"/>
      <c r="H18" s="234"/>
      <c r="I18" s="234"/>
      <c r="J18" s="234"/>
    </row>
    <row r="19" spans="1:10" x14ac:dyDescent="0.25">
      <c r="A19" s="32" t="s">
        <v>50</v>
      </c>
      <c r="B19" s="234"/>
      <c r="C19" s="234"/>
      <c r="D19" s="234"/>
      <c r="E19" s="234"/>
      <c r="F19" s="234"/>
      <c r="G19" s="234"/>
      <c r="H19" s="234"/>
      <c r="I19" s="234"/>
      <c r="J19" s="234"/>
    </row>
    <row r="20" spans="1:10" x14ac:dyDescent="0.25">
      <c r="A20" s="32" t="s">
        <v>51</v>
      </c>
      <c r="B20" s="234"/>
      <c r="C20" s="234"/>
      <c r="D20" s="234"/>
      <c r="E20" s="234"/>
      <c r="F20" s="234"/>
      <c r="G20" s="234"/>
      <c r="H20" s="234"/>
      <c r="I20" s="234"/>
      <c r="J20" s="234"/>
    </row>
    <row r="21" spans="1:10" x14ac:dyDescent="0.25">
      <c r="A21" s="32" t="s">
        <v>53</v>
      </c>
      <c r="B21" s="234"/>
      <c r="C21" s="234"/>
      <c r="D21" s="234"/>
      <c r="E21" s="234"/>
      <c r="F21" s="234"/>
      <c r="G21" s="234"/>
      <c r="H21" s="234"/>
      <c r="I21" s="234"/>
      <c r="J21" s="234"/>
    </row>
    <row r="22" spans="1:10" x14ac:dyDescent="0.25">
      <c r="A22" s="32" t="s">
        <v>54</v>
      </c>
      <c r="B22" s="234"/>
      <c r="C22" s="234"/>
      <c r="D22" s="234"/>
      <c r="E22" s="234"/>
      <c r="F22" s="234"/>
      <c r="G22" s="234"/>
      <c r="H22" s="234"/>
      <c r="I22" s="234"/>
      <c r="J22" s="234"/>
    </row>
    <row r="23" spans="1:10" x14ac:dyDescent="0.25">
      <c r="A23" s="32" t="s">
        <v>55</v>
      </c>
      <c r="B23" s="234"/>
      <c r="C23" s="234"/>
      <c r="D23" s="234"/>
      <c r="E23" s="234"/>
      <c r="F23" s="234"/>
      <c r="G23" s="234"/>
      <c r="H23" s="234"/>
      <c r="I23" s="234"/>
      <c r="J23" s="234"/>
    </row>
    <row r="25" spans="1:10" ht="19.5" thickBot="1" x14ac:dyDescent="0.3">
      <c r="A25" s="199" t="s">
        <v>56</v>
      </c>
      <c r="B25" s="199"/>
      <c r="C25" s="199"/>
      <c r="D25" s="199"/>
      <c r="E25" s="199"/>
      <c r="F25" s="199"/>
      <c r="G25" s="199"/>
      <c r="H25" s="199"/>
      <c r="I25" s="199"/>
      <c r="J25" s="199"/>
    </row>
    <row r="26" spans="1:10" x14ac:dyDescent="0.25">
      <c r="A26" s="41" t="s">
        <v>57</v>
      </c>
      <c r="B26" s="41"/>
      <c r="C26" s="41"/>
      <c r="D26" s="41"/>
      <c r="E26" s="41"/>
      <c r="F26" s="41"/>
      <c r="G26" s="41"/>
      <c r="H26" s="41"/>
      <c r="I26" s="41"/>
      <c r="J26" s="41"/>
    </row>
    <row r="27" spans="1:10" ht="29.25" thickBot="1" x14ac:dyDescent="0.3">
      <c r="A27" s="219" t="s">
        <v>67</v>
      </c>
      <c r="B27" s="219"/>
      <c r="C27" s="219"/>
      <c r="D27" s="219"/>
      <c r="E27" s="219"/>
      <c r="F27" s="219"/>
      <c r="G27" s="219"/>
    </row>
    <row r="28" spans="1:10" x14ac:dyDescent="0.25">
      <c r="A28" s="33" t="s">
        <v>68</v>
      </c>
    </row>
    <row r="29" spans="1:10" x14ac:dyDescent="0.25">
      <c r="A29" s="54" t="s">
        <v>274</v>
      </c>
      <c r="D29" s="2"/>
    </row>
    <row r="30" spans="1:10" x14ac:dyDescent="0.25">
      <c r="A30" s="33" t="s">
        <v>70</v>
      </c>
      <c r="B30" s="2"/>
      <c r="C30" s="2"/>
      <c r="D30" s="2"/>
    </row>
    <row r="31" spans="1:10" x14ac:dyDescent="0.25">
      <c r="A31" s="22" t="s">
        <v>71</v>
      </c>
      <c r="B31" s="2"/>
      <c r="C31" s="2"/>
      <c r="D31" s="2"/>
    </row>
    <row r="32" spans="1:10" x14ac:dyDescent="0.25">
      <c r="A32" s="33" t="s">
        <v>72</v>
      </c>
      <c r="B32" s="2"/>
      <c r="C32" s="2"/>
      <c r="D32" s="2"/>
    </row>
    <row r="33" spans="1:10" x14ac:dyDescent="0.25">
      <c r="A33" s="22" t="s">
        <v>71</v>
      </c>
      <c r="B33" s="2"/>
      <c r="C33" s="2"/>
      <c r="D33" s="2"/>
    </row>
    <row r="34" spans="1:10" x14ac:dyDescent="0.25">
      <c r="A34" s="10"/>
      <c r="B34" s="2"/>
      <c r="C34" s="2"/>
      <c r="D34" s="2"/>
    </row>
    <row r="35" spans="1:10" ht="18.75" x14ac:dyDescent="0.25">
      <c r="A35" s="5" t="s">
        <v>73</v>
      </c>
    </row>
    <row r="36" spans="1:10" x14ac:dyDescent="0.25">
      <c r="A36" s="33" t="s">
        <v>74</v>
      </c>
      <c r="B36" s="34" t="s">
        <v>75</v>
      </c>
      <c r="C36" s="35" t="s">
        <v>76</v>
      </c>
      <c r="D36" s="35" t="s">
        <v>77</v>
      </c>
      <c r="E36" s="35" t="s">
        <v>78</v>
      </c>
      <c r="F36" s="35" t="s">
        <v>79</v>
      </c>
      <c r="G36" s="35" t="s">
        <v>80</v>
      </c>
    </row>
    <row r="37" spans="1:10" ht="133.5" customHeight="1" x14ac:dyDescent="0.25">
      <c r="A37" s="3" t="s">
        <v>275</v>
      </c>
      <c r="B37" s="12" t="s">
        <v>276</v>
      </c>
      <c r="C37" s="12" t="s">
        <v>277</v>
      </c>
      <c r="D37" s="3" t="s">
        <v>278</v>
      </c>
      <c r="E37" s="12" t="s">
        <v>279</v>
      </c>
      <c r="F37" s="12" t="s">
        <v>280</v>
      </c>
      <c r="G37" s="12" t="s">
        <v>281</v>
      </c>
    </row>
    <row r="38" spans="1:10" x14ac:dyDescent="0.25">
      <c r="A38" s="3"/>
      <c r="B38" s="12"/>
      <c r="C38" s="4"/>
      <c r="D38" s="11"/>
      <c r="E38" s="4"/>
      <c r="F38" s="4"/>
      <c r="G38" s="4"/>
    </row>
    <row r="39" spans="1:10" x14ac:dyDescent="0.25">
      <c r="A39" s="3"/>
      <c r="B39" s="3"/>
      <c r="C39" s="4"/>
      <c r="D39" s="3"/>
      <c r="E39" s="12"/>
      <c r="F39" s="4"/>
      <c r="G39" s="12"/>
    </row>
    <row r="41" spans="1:10" ht="19.5" thickBot="1" x14ac:dyDescent="0.3">
      <c r="A41" s="199" t="s">
        <v>25</v>
      </c>
      <c r="B41" s="199"/>
      <c r="C41" s="199"/>
      <c r="D41" s="199"/>
      <c r="E41" s="199"/>
      <c r="F41" s="199"/>
      <c r="G41" s="199"/>
      <c r="H41" s="199"/>
      <c r="I41" s="199"/>
      <c r="J41" s="199"/>
    </row>
    <row r="42" spans="1:10" x14ac:dyDescent="0.25">
      <c r="A42" s="214" t="s">
        <v>210</v>
      </c>
      <c r="B42" s="214"/>
      <c r="C42" s="214"/>
      <c r="D42" s="214"/>
      <c r="E42" s="214"/>
      <c r="F42" s="214"/>
      <c r="G42" s="214"/>
      <c r="H42" s="214"/>
      <c r="I42" s="214"/>
      <c r="J42" s="214"/>
    </row>
    <row r="43" spans="1:10" x14ac:dyDescent="0.25">
      <c r="A43" s="214"/>
      <c r="B43" s="214"/>
      <c r="C43" s="214"/>
      <c r="D43" s="214"/>
      <c r="E43" s="214"/>
      <c r="F43" s="214"/>
      <c r="G43" s="214"/>
      <c r="H43" s="214"/>
      <c r="I43" s="214"/>
      <c r="J43" s="214"/>
    </row>
    <row r="45" spans="1:10" ht="24" thickBot="1" x14ac:dyDescent="0.3">
      <c r="A45" s="229" t="s">
        <v>212</v>
      </c>
      <c r="B45" s="229"/>
      <c r="C45" s="229"/>
      <c r="D45" s="229"/>
      <c r="E45" s="229"/>
      <c r="F45" s="229"/>
      <c r="G45" s="229"/>
      <c r="H45" s="229"/>
    </row>
    <row r="46" spans="1:10" ht="83.25" customHeight="1" thickBot="1" x14ac:dyDescent="0.3">
      <c r="F46" s="226" t="s">
        <v>213</v>
      </c>
      <c r="G46" s="227"/>
      <c r="H46" s="228"/>
    </row>
    <row r="47" spans="1:10" ht="90" customHeight="1" thickBot="1" x14ac:dyDescent="0.3">
      <c r="A47" s="51" t="s">
        <v>215</v>
      </c>
      <c r="B47" s="52" t="s">
        <v>216</v>
      </c>
      <c r="C47" s="52" t="s">
        <v>217</v>
      </c>
      <c r="D47" s="52" t="s">
        <v>218</v>
      </c>
      <c r="E47" s="53" t="s">
        <v>219</v>
      </c>
      <c r="F47" s="73" t="s">
        <v>220</v>
      </c>
      <c r="G47" s="74" t="s">
        <v>221</v>
      </c>
      <c r="H47" s="75" t="s">
        <v>222</v>
      </c>
    </row>
    <row r="48" spans="1:10" ht="15.75" thickBot="1" x14ac:dyDescent="0.3">
      <c r="A48" s="231" t="s">
        <v>67</v>
      </c>
      <c r="B48" s="224"/>
      <c r="C48" s="224"/>
      <c r="D48" s="224"/>
      <c r="E48" s="224"/>
      <c r="F48" s="224"/>
      <c r="G48" s="224"/>
      <c r="H48" s="225"/>
    </row>
    <row r="49" spans="1:8" ht="81" customHeight="1" x14ac:dyDescent="0.25">
      <c r="A49" s="26" t="str">
        <f>A37</f>
        <v>Grants provided to community based organizations (CBO)</v>
      </c>
      <c r="B49" s="55">
        <v>300000</v>
      </c>
      <c r="C49" s="26" t="s">
        <v>282</v>
      </c>
      <c r="D49" s="55">
        <v>25000</v>
      </c>
      <c r="E49" s="45" t="s">
        <v>283</v>
      </c>
      <c r="F49" s="50" t="s">
        <v>284</v>
      </c>
      <c r="G49" s="50"/>
      <c r="H49" s="50"/>
    </row>
    <row r="50" spans="1:8" x14ac:dyDescent="0.25">
      <c r="A50" s="26"/>
      <c r="B50" s="23"/>
      <c r="C50" s="23"/>
      <c r="D50" s="23"/>
      <c r="E50" s="46"/>
      <c r="F50" s="48"/>
      <c r="G50" s="49"/>
      <c r="H50" s="49"/>
    </row>
    <row r="51" spans="1:8" x14ac:dyDescent="0.25">
      <c r="A51" s="26"/>
      <c r="B51" s="23"/>
      <c r="C51" s="23"/>
      <c r="D51" s="23"/>
      <c r="E51" s="46"/>
      <c r="F51" s="48"/>
      <c r="G51" s="49"/>
      <c r="H51" s="49"/>
    </row>
  </sheetData>
  <sheetProtection algorithmName="SHA-512" hashValue="rhjIE5R29+P7mUv5MPiqnd2bVr2cdFx+vOvIB+xn+mHcUdMevF6pw8A1O7lZoWNJgqy/G8hwqeQZTWkOy4DngA==" saltValue="QCxHVk87uoTKhXySiJq2/Q==" spinCount="100000" sheet="1" objects="1" scenarios="1"/>
  <mergeCells count="26">
    <mergeCell ref="A1:J1"/>
    <mergeCell ref="A2:J2"/>
    <mergeCell ref="B21:J21"/>
    <mergeCell ref="A9:J9"/>
    <mergeCell ref="A10:J11"/>
    <mergeCell ref="A3:J3"/>
    <mergeCell ref="B4:J4"/>
    <mergeCell ref="B5:J5"/>
    <mergeCell ref="B6:J6"/>
    <mergeCell ref="A13:J13"/>
    <mergeCell ref="B14:J14"/>
    <mergeCell ref="B15:J15"/>
    <mergeCell ref="B16:J16"/>
    <mergeCell ref="B17:J17"/>
    <mergeCell ref="B18:J18"/>
    <mergeCell ref="B19:J19"/>
    <mergeCell ref="B20:J20"/>
    <mergeCell ref="A45:H45"/>
    <mergeCell ref="F46:H46"/>
    <mergeCell ref="A48:H48"/>
    <mergeCell ref="B22:J22"/>
    <mergeCell ref="B23:J23"/>
    <mergeCell ref="A27:G27"/>
    <mergeCell ref="A25:J25"/>
    <mergeCell ref="A41:J41"/>
    <mergeCell ref="A42:J43"/>
  </mergeCells>
  <conditionalFormatting sqref="B30:C34 A31 A33:A34">
    <cfRule type="cellIs" dxfId="1" priority="1" operator="equal">
      <formula>"Yes"</formula>
    </cfRule>
    <cfRule type="cellIs" dxfId="0" priority="2" operator="equal">
      <formula>"No"</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70021-F7AE-41D6-8FD9-DDDFF8E90825}">
  <sheetPr>
    <tabColor theme="5" tint="0.59999389629810485"/>
  </sheetPr>
  <dimension ref="A7:F34"/>
  <sheetViews>
    <sheetView zoomScaleNormal="100" workbookViewId="0">
      <selection activeCell="B10" sqref="B10"/>
    </sheetView>
  </sheetViews>
  <sheetFormatPr defaultRowHeight="15" x14ac:dyDescent="0.25"/>
  <cols>
    <col min="1" max="1" width="16.28515625" style="1" customWidth="1"/>
    <col min="2" max="2" width="76.42578125" style="1" customWidth="1"/>
    <col min="3" max="16384" width="9.140625" style="1"/>
  </cols>
  <sheetData>
    <row r="7" spans="1:3" ht="9" customHeight="1" x14ac:dyDescent="0.25"/>
    <row r="8" spans="1:3" ht="44.25" customHeight="1" x14ac:dyDescent="0.25">
      <c r="A8" s="187" t="s">
        <v>2</v>
      </c>
      <c r="B8" s="187"/>
    </row>
    <row r="9" spans="1:3" x14ac:dyDescent="0.25">
      <c r="A9" s="16" t="s">
        <v>3</v>
      </c>
      <c r="B9" s="76" t="s">
        <v>4</v>
      </c>
      <c r="C9" s="27" t="s">
        <v>5</v>
      </c>
    </row>
    <row r="10" spans="1:3" x14ac:dyDescent="0.25">
      <c r="A10" s="16" t="s">
        <v>6</v>
      </c>
      <c r="B10" s="77">
        <v>45195</v>
      </c>
      <c r="C10" s="27" t="s">
        <v>5</v>
      </c>
    </row>
    <row r="11" spans="1:3" x14ac:dyDescent="0.25">
      <c r="A11" s="17"/>
    </row>
    <row r="12" spans="1:3" ht="15" customHeight="1" x14ac:dyDescent="0.25">
      <c r="A12" s="188" t="s">
        <v>7</v>
      </c>
      <c r="B12" s="188"/>
    </row>
    <row r="13" spans="1:3" x14ac:dyDescent="0.25">
      <c r="A13" s="188"/>
      <c r="B13" s="188"/>
    </row>
    <row r="14" spans="1:3" x14ac:dyDescent="0.25">
      <c r="A14" s="188"/>
      <c r="B14" s="188"/>
    </row>
    <row r="15" spans="1:3" x14ac:dyDescent="0.25">
      <c r="A15" s="188"/>
      <c r="B15" s="188"/>
    </row>
    <row r="16" spans="1:3" x14ac:dyDescent="0.25">
      <c r="A16" s="188"/>
      <c r="B16" s="188"/>
    </row>
    <row r="17" spans="1:6" x14ac:dyDescent="0.25">
      <c r="A17" s="188"/>
      <c r="B17" s="188"/>
    </row>
    <row r="18" spans="1:6" ht="31.5" customHeight="1" x14ac:dyDescent="0.25">
      <c r="A18" s="188"/>
      <c r="B18" s="188"/>
    </row>
    <row r="19" spans="1:6" ht="43.5" customHeight="1" x14ac:dyDescent="0.25">
      <c r="A19" s="184" t="s">
        <v>8</v>
      </c>
      <c r="B19" s="184"/>
    </row>
    <row r="20" spans="1:6" x14ac:dyDescent="0.25">
      <c r="A20" s="38" t="s">
        <v>9</v>
      </c>
      <c r="B20" s="37"/>
    </row>
    <row r="21" spans="1:6" x14ac:dyDescent="0.25">
      <c r="A21" s="190" t="s">
        <v>10</v>
      </c>
      <c r="B21" s="190"/>
    </row>
    <row r="22" spans="1:6" x14ac:dyDescent="0.25">
      <c r="A22" s="190" t="s">
        <v>11</v>
      </c>
      <c r="B22" s="190"/>
    </row>
    <row r="23" spans="1:6" ht="41.25" customHeight="1" x14ac:dyDescent="0.25">
      <c r="A23" s="192" t="s">
        <v>12</v>
      </c>
      <c r="B23" s="192"/>
    </row>
    <row r="24" spans="1:6" ht="50.25" customHeight="1" x14ac:dyDescent="0.25">
      <c r="A24" s="188" t="s">
        <v>13</v>
      </c>
      <c r="B24" s="188"/>
    </row>
    <row r="25" spans="1:6" ht="18.75" customHeight="1" x14ac:dyDescent="0.25">
      <c r="A25" s="29"/>
      <c r="B25" s="29"/>
    </row>
    <row r="26" spans="1:6" x14ac:dyDescent="0.25">
      <c r="A26" s="191" t="s">
        <v>14</v>
      </c>
      <c r="B26" s="191"/>
    </row>
    <row r="27" spans="1:6" x14ac:dyDescent="0.25">
      <c r="A27" s="185" t="s">
        <v>15</v>
      </c>
      <c r="B27" s="185"/>
    </row>
    <row r="28" spans="1:6" x14ac:dyDescent="0.25">
      <c r="A28" s="189" t="s">
        <v>16</v>
      </c>
      <c r="B28" s="189"/>
    </row>
    <row r="29" spans="1:6" x14ac:dyDescent="0.25">
      <c r="A29" s="186" t="s">
        <v>8</v>
      </c>
      <c r="B29" s="186"/>
      <c r="F29" s="9"/>
    </row>
    <row r="30" spans="1:6" x14ac:dyDescent="0.25">
      <c r="A30" s="36" t="s">
        <v>17</v>
      </c>
      <c r="B30" s="37"/>
    </row>
    <row r="31" spans="1:6" x14ac:dyDescent="0.25">
      <c r="A31" s="37"/>
      <c r="B31" s="37"/>
    </row>
    <row r="32" spans="1:6" x14ac:dyDescent="0.25">
      <c r="B32" s="37"/>
    </row>
    <row r="33" spans="1:2" x14ac:dyDescent="0.25">
      <c r="A33" s="37"/>
      <c r="B33" s="37"/>
    </row>
    <row r="34" spans="1:2" x14ac:dyDescent="0.25">
      <c r="A34" s="37"/>
      <c r="B34" s="37"/>
    </row>
  </sheetData>
  <sheetProtection algorithmName="SHA-512" hashValue="ZbdJv7mnYvEvTOIMNc3ldItJhLZENyiaKXmBqdyH2URMDGABmVqAfK8IxHWOY/sI4Rb/MYTyhSxZQdKN6BPgmA==" saltValue="onU64bPzV8GMgSJAfcKlbA==" spinCount="100000" sheet="1" objects="1" scenarios="1"/>
  <mergeCells count="11">
    <mergeCell ref="A19:B19"/>
    <mergeCell ref="A27:B27"/>
    <mergeCell ref="A29:B29"/>
    <mergeCell ref="A8:B8"/>
    <mergeCell ref="A12:B18"/>
    <mergeCell ref="A28:B28"/>
    <mergeCell ref="A21:B21"/>
    <mergeCell ref="A22:B22"/>
    <mergeCell ref="A26:B26"/>
    <mergeCell ref="A24:B24"/>
    <mergeCell ref="A23:B23"/>
  </mergeCells>
  <hyperlinks>
    <hyperlink ref="A19" r:id="rId1" xr:uid="{FAD91FCB-9280-42A0-A973-5CFE4BCB4588}"/>
    <hyperlink ref="A29" r:id="rId2" xr:uid="{E762F1FF-F201-492E-8289-A73303A3CFD4}"/>
    <hyperlink ref="A27:B27" r:id="rId3" location="sec_19a-127k" display="Connecticut General Statutes §19a-127k" xr:uid="{786DBBE6-FC86-4C16-BD3A-73A9810C6971}"/>
    <hyperlink ref="A28:B28" r:id="rId4" location="sec_19a-649" display="Connecticut General Statutes §19a-649" xr:uid="{EDB0022D-7D8B-4320-813D-55A7C5BD2B86}"/>
    <hyperlink ref="A30" r:id="rId5" xr:uid="{53868328-7003-4FD2-B8B7-57075BAC2D9D}"/>
  </hyperlinks>
  <pageMargins left="0.7" right="0.7" top="0.75" bottom="0.75" header="0.3" footer="0.3"/>
  <pageSetup orientation="portrait" r:id="rId6"/>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5C4AC-D7BD-464A-B49A-AB16B05C0856}">
  <sheetPr>
    <tabColor theme="5" tint="0.59999389629810485"/>
  </sheetPr>
  <dimension ref="A8:C37"/>
  <sheetViews>
    <sheetView workbookViewId="0">
      <selection activeCell="A24" sqref="A24:B24"/>
    </sheetView>
  </sheetViews>
  <sheetFormatPr defaultRowHeight="15" x14ac:dyDescent="0.25"/>
  <cols>
    <col min="1" max="1" width="45.85546875" style="1" customWidth="1"/>
    <col min="2" max="2" width="45.42578125" style="1" customWidth="1"/>
    <col min="3" max="16384" width="9.140625" style="1"/>
  </cols>
  <sheetData>
    <row r="8" spans="1:3" ht="59.25" customHeight="1" x14ac:dyDescent="0.25">
      <c r="A8" s="193" t="s">
        <v>18</v>
      </c>
      <c r="B8" s="187"/>
    </row>
    <row r="9" spans="1:3" ht="12" customHeight="1" x14ac:dyDescent="0.25">
      <c r="A9" s="98"/>
      <c r="B9" s="97"/>
    </row>
    <row r="10" spans="1:3" x14ac:dyDescent="0.25">
      <c r="A10" s="196" t="s">
        <v>19</v>
      </c>
      <c r="B10" s="196"/>
      <c r="C10" s="27"/>
    </row>
    <row r="11" spans="1:3" x14ac:dyDescent="0.25">
      <c r="A11" s="196" t="s">
        <v>20</v>
      </c>
      <c r="B11" s="196"/>
    </row>
    <row r="12" spans="1:3" ht="8.25" customHeight="1" x14ac:dyDescent="0.25">
      <c r="A12" s="99"/>
      <c r="B12" s="99"/>
    </row>
    <row r="13" spans="1:3" ht="15" customHeight="1" x14ac:dyDescent="0.25">
      <c r="A13" s="191" t="s">
        <v>21</v>
      </c>
      <c r="B13" s="191"/>
    </row>
    <row r="14" spans="1:3" x14ac:dyDescent="0.25">
      <c r="A14" s="194" t="s">
        <v>22</v>
      </c>
      <c r="B14" s="194"/>
    </row>
    <row r="15" spans="1:3" x14ac:dyDescent="0.25">
      <c r="A15" s="194" t="s">
        <v>23</v>
      </c>
      <c r="B15" s="194"/>
    </row>
    <row r="16" spans="1:3" x14ac:dyDescent="0.25">
      <c r="A16" s="194" t="s">
        <v>24</v>
      </c>
      <c r="B16" s="194"/>
    </row>
    <row r="17" spans="1:2" x14ac:dyDescent="0.25">
      <c r="A17" s="194" t="s">
        <v>25</v>
      </c>
      <c r="B17" s="194"/>
    </row>
    <row r="18" spans="1:2" ht="8.25" customHeight="1" x14ac:dyDescent="0.25">
      <c r="A18" s="100"/>
      <c r="B18" s="100"/>
    </row>
    <row r="19" spans="1:2" x14ac:dyDescent="0.25">
      <c r="A19" s="196" t="s">
        <v>26</v>
      </c>
      <c r="B19" s="196"/>
    </row>
    <row r="20" spans="1:2" ht="8.25" customHeight="1" x14ac:dyDescent="0.25">
      <c r="A20" s="99"/>
      <c r="B20" s="99"/>
    </row>
    <row r="21" spans="1:2" x14ac:dyDescent="0.25">
      <c r="A21" s="191" t="s">
        <v>27</v>
      </c>
      <c r="B21" s="191"/>
    </row>
    <row r="22" spans="1:2" x14ac:dyDescent="0.25">
      <c r="A22" s="194" t="s">
        <v>28</v>
      </c>
      <c r="B22" s="194"/>
    </row>
    <row r="23" spans="1:2" ht="18" customHeight="1" x14ac:dyDescent="0.25">
      <c r="A23" s="194" t="s">
        <v>29</v>
      </c>
      <c r="B23" s="194"/>
    </row>
    <row r="24" spans="1:2" x14ac:dyDescent="0.25">
      <c r="A24" s="195"/>
      <c r="B24" s="195"/>
    </row>
    <row r="25" spans="1:2" x14ac:dyDescent="0.25">
      <c r="A25" s="195"/>
      <c r="B25" s="195"/>
    </row>
    <row r="26" spans="1:2" x14ac:dyDescent="0.25">
      <c r="A26" s="101"/>
      <c r="B26" s="101"/>
    </row>
    <row r="27" spans="1:2" x14ac:dyDescent="0.25">
      <c r="A27" s="195"/>
      <c r="B27" s="195"/>
    </row>
    <row r="28" spans="1:2" x14ac:dyDescent="0.25">
      <c r="A28" s="195"/>
      <c r="B28" s="195"/>
    </row>
    <row r="29" spans="1:2" x14ac:dyDescent="0.25">
      <c r="A29" s="191"/>
      <c r="B29" s="191"/>
    </row>
    <row r="30" spans="1:2" x14ac:dyDescent="0.25">
      <c r="A30" s="197"/>
      <c r="B30" s="197"/>
    </row>
    <row r="31" spans="1:2" x14ac:dyDescent="0.25">
      <c r="A31" s="198"/>
      <c r="B31" s="198"/>
    </row>
    <row r="32" spans="1:2" x14ac:dyDescent="0.25">
      <c r="A32" s="196"/>
      <c r="B32" s="196"/>
    </row>
    <row r="33" spans="1:2" x14ac:dyDescent="0.25">
      <c r="B33" s="37"/>
    </row>
    <row r="34" spans="1:2" x14ac:dyDescent="0.25">
      <c r="A34" s="37"/>
      <c r="B34" s="37"/>
    </row>
    <row r="35" spans="1:2" x14ac:dyDescent="0.25">
      <c r="B35" s="37"/>
    </row>
    <row r="36" spans="1:2" x14ac:dyDescent="0.25">
      <c r="A36" s="37"/>
      <c r="B36" s="37"/>
    </row>
    <row r="37" spans="1:2" x14ac:dyDescent="0.25">
      <c r="A37" s="37"/>
      <c r="B37" s="37"/>
    </row>
  </sheetData>
  <sheetProtection algorithmName="SHA-512" hashValue="F3mRyj8uAbt4tRDWb4nCbWgWMnxBf5widaXn55HVsxAXsMwF+1djlxm8YvhGhXLoMqAyYYY2/K6juHFprW+Jgg==" saltValue="wofBMJ0VcDr+ustrX+tzEQ==" spinCount="100000" sheet="1" objects="1" scenarios="1"/>
  <mergeCells count="20">
    <mergeCell ref="A30:B30"/>
    <mergeCell ref="A31:B31"/>
    <mergeCell ref="A32:B32"/>
    <mergeCell ref="A11:B11"/>
    <mergeCell ref="A13:B13"/>
    <mergeCell ref="A14:B14"/>
    <mergeCell ref="A15:B15"/>
    <mergeCell ref="A28:B28"/>
    <mergeCell ref="A19:B19"/>
    <mergeCell ref="A27:B27"/>
    <mergeCell ref="A29:B29"/>
    <mergeCell ref="A8:B8"/>
    <mergeCell ref="A23:B23"/>
    <mergeCell ref="A24:B24"/>
    <mergeCell ref="A25:B25"/>
    <mergeCell ref="A16:B16"/>
    <mergeCell ref="A17:B17"/>
    <mergeCell ref="A21:B21"/>
    <mergeCell ref="A22:B22"/>
    <mergeCell ref="A10:B10"/>
  </mergeCells>
  <hyperlinks>
    <hyperlink ref="A10:B10" location="'Cover Page and Version'!A1" display="Cover Page and Version" xr:uid="{08785AFF-9E51-4066-8769-ECF679D2946F}"/>
    <hyperlink ref="A11:B11" location="Summary!A1" display="Summary" xr:uid="{8D1B99B4-5249-4184-A928-57B7ED577A46}"/>
    <hyperlink ref="A23:B23" location="'Appendix B - Example Responses'!A1" display="Appendix B - Example Responses" xr:uid="{28A4E16E-EF82-4402-85F2-B2B9D5CE3D71}"/>
    <hyperlink ref="A22:B22" location="'Appendix A - Definitions'!A1" display="Appendix A - Definitions" xr:uid="{76D2747D-72FD-4BE9-B952-1CBD672F9289}"/>
    <hyperlink ref="A19:B19" location="'Attestation '!A1" display="Attestation" xr:uid="{D1726453-38A1-43F2-A257-2F78D8E2C9A9}"/>
    <hyperlink ref="A17:B17" location="'Response 3'!A1" display="Response 3" xr:uid="{A91CFD99-74CF-4766-83CD-BEAB7218A2EA}"/>
    <hyperlink ref="A16:B16" location="'Response 2'!A1" display="Response 2" xr:uid="{74997E60-AD86-490B-8923-CD338181CFC3}"/>
    <hyperlink ref="A15:B15" location="'Response 1B'!A1" display="Response 1B" xr:uid="{8EF3C0BB-4101-496D-AD44-093D94D9C73F}"/>
    <hyperlink ref="A14:B14" location="'Response 1A'!A1" display="Response 1A" xr:uid="{E046A731-B2F7-424A-906F-824ABB68FBE0}"/>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1D38F-D306-4B01-BEB2-D4940CB73B66}">
  <sheetPr>
    <tabColor theme="7" tint="0.59999389629810485"/>
  </sheetPr>
  <dimension ref="A1:K15"/>
  <sheetViews>
    <sheetView workbookViewId="0">
      <selection sqref="A1:J1"/>
    </sheetView>
  </sheetViews>
  <sheetFormatPr defaultRowHeight="15" x14ac:dyDescent="0.25"/>
  <cols>
    <col min="1" max="1" width="24" style="1" customWidth="1"/>
    <col min="2" max="16384" width="9.140625" style="1"/>
  </cols>
  <sheetData>
    <row r="1" spans="1:11" ht="19.5" thickBot="1" x14ac:dyDescent="0.3">
      <c r="A1" s="199" t="s">
        <v>22</v>
      </c>
      <c r="B1" s="199"/>
      <c r="C1" s="199"/>
      <c r="D1" s="199"/>
      <c r="E1" s="199"/>
      <c r="F1" s="199"/>
      <c r="G1" s="199"/>
      <c r="H1" s="199"/>
      <c r="I1" s="199"/>
      <c r="J1" s="199"/>
    </row>
    <row r="2" spans="1:11" x14ac:dyDescent="0.25">
      <c r="A2" s="207" t="s">
        <v>30</v>
      </c>
      <c r="B2" s="207"/>
      <c r="C2" s="207"/>
      <c r="D2" s="207"/>
      <c r="E2" s="207"/>
      <c r="F2" s="207"/>
      <c r="G2" s="207"/>
      <c r="H2" s="207"/>
      <c r="I2" s="207"/>
      <c r="J2" s="207"/>
    </row>
    <row r="3" spans="1:11" ht="7.5" customHeight="1" x14ac:dyDescent="0.25">
      <c r="A3" s="15"/>
    </row>
    <row r="4" spans="1:11" x14ac:dyDescent="0.25">
      <c r="A4" s="200" t="s">
        <v>31</v>
      </c>
      <c r="B4" s="200"/>
      <c r="C4" s="200"/>
      <c r="D4" s="200"/>
      <c r="E4" s="200"/>
      <c r="F4" s="200"/>
      <c r="G4" s="200"/>
      <c r="H4" s="200"/>
      <c r="I4" s="200"/>
      <c r="J4" s="200"/>
    </row>
    <row r="5" spans="1:11" x14ac:dyDescent="0.25">
      <c r="A5" s="200"/>
      <c r="B5" s="200"/>
      <c r="C5" s="200"/>
      <c r="D5" s="200"/>
      <c r="E5" s="200"/>
      <c r="F5" s="200"/>
      <c r="G5" s="200"/>
      <c r="H5" s="200"/>
      <c r="I5" s="200"/>
      <c r="J5" s="200"/>
    </row>
    <row r="6" spans="1:11" x14ac:dyDescent="0.25">
      <c r="A6" s="200"/>
      <c r="B6" s="200"/>
      <c r="C6" s="200"/>
      <c r="D6" s="200"/>
      <c r="E6" s="200"/>
      <c r="F6" s="200"/>
      <c r="G6" s="200"/>
      <c r="H6" s="200"/>
      <c r="I6" s="200"/>
      <c r="J6" s="200"/>
    </row>
    <row r="7" spans="1:11" x14ac:dyDescent="0.25">
      <c r="A7" s="200"/>
      <c r="B7" s="200"/>
      <c r="C7" s="200"/>
      <c r="D7" s="200"/>
      <c r="E7" s="200"/>
      <c r="F7" s="200"/>
      <c r="G7" s="200"/>
      <c r="H7" s="200"/>
      <c r="I7" s="200"/>
      <c r="J7" s="200"/>
    </row>
    <row r="8" spans="1:11" x14ac:dyDescent="0.25">
      <c r="A8" s="200"/>
      <c r="B8" s="200"/>
      <c r="C8" s="200"/>
      <c r="D8" s="200"/>
      <c r="E8" s="200"/>
      <c r="F8" s="200"/>
      <c r="G8" s="200"/>
      <c r="H8" s="200"/>
      <c r="I8" s="200"/>
      <c r="J8" s="200"/>
    </row>
    <row r="9" spans="1:11" ht="47.25" customHeight="1" x14ac:dyDescent="0.25">
      <c r="A9" s="200"/>
      <c r="B9" s="200"/>
      <c r="C9" s="200"/>
      <c r="D9" s="200"/>
      <c r="E9" s="200"/>
      <c r="F9" s="200"/>
      <c r="G9" s="200"/>
      <c r="H9" s="200"/>
      <c r="I9" s="200"/>
      <c r="J9" s="200"/>
    </row>
    <row r="10" spans="1:11" x14ac:dyDescent="0.25">
      <c r="A10" s="18"/>
      <c r="B10" s="18"/>
      <c r="C10" s="18"/>
      <c r="D10" s="18"/>
      <c r="E10" s="18"/>
      <c r="F10" s="18"/>
      <c r="G10" s="18"/>
      <c r="H10" s="18"/>
      <c r="I10" s="18"/>
      <c r="J10" s="18"/>
    </row>
    <row r="11" spans="1:11" x14ac:dyDescent="0.25">
      <c r="A11" s="208" t="s">
        <v>32</v>
      </c>
      <c r="B11" s="208"/>
      <c r="C11" s="208"/>
      <c r="D11" s="208"/>
      <c r="E11" s="208"/>
      <c r="F11" s="208"/>
      <c r="G11" s="208"/>
      <c r="H11" s="208"/>
      <c r="I11" s="208"/>
      <c r="J11" s="208"/>
    </row>
    <row r="12" spans="1:11" x14ac:dyDescent="0.25">
      <c r="A12" s="201" t="s">
        <v>33</v>
      </c>
      <c r="B12" s="201"/>
      <c r="C12" s="201"/>
      <c r="D12" s="201"/>
      <c r="E12" s="201"/>
      <c r="F12" s="201"/>
      <c r="G12" s="201"/>
      <c r="H12" s="201"/>
      <c r="I12" s="201"/>
      <c r="J12" s="201"/>
    </row>
    <row r="13" spans="1:11" ht="150.75" customHeight="1" x14ac:dyDescent="0.25">
      <c r="A13" s="30" t="s">
        <v>34</v>
      </c>
      <c r="B13" s="202" t="s">
        <v>285</v>
      </c>
      <c r="C13" s="203"/>
      <c r="D13" s="203"/>
      <c r="E13" s="203"/>
      <c r="F13" s="203"/>
      <c r="G13" s="203"/>
      <c r="H13" s="203"/>
      <c r="I13" s="203"/>
      <c r="J13" s="203"/>
    </row>
    <row r="14" spans="1:11" ht="100.5" customHeight="1" x14ac:dyDescent="0.25">
      <c r="A14" s="30" t="s">
        <v>35</v>
      </c>
      <c r="B14" s="204"/>
      <c r="C14" s="205"/>
      <c r="D14" s="205"/>
      <c r="E14" s="205"/>
      <c r="F14" s="205"/>
      <c r="G14" s="205"/>
      <c r="H14" s="205"/>
      <c r="I14" s="205"/>
      <c r="J14" s="206"/>
      <c r="K14" s="19"/>
    </row>
    <row r="15" spans="1:11" ht="100.5" customHeight="1" x14ac:dyDescent="0.25">
      <c r="A15" s="30" t="s">
        <v>36</v>
      </c>
      <c r="B15" s="204"/>
      <c r="C15" s="205"/>
      <c r="D15" s="205"/>
      <c r="E15" s="205"/>
      <c r="F15" s="205"/>
      <c r="G15" s="205"/>
      <c r="H15" s="205"/>
      <c r="I15" s="205"/>
      <c r="J15" s="206"/>
    </row>
  </sheetData>
  <sheetProtection algorithmName="SHA-512" hashValue="QDG2eOCoD3Qam56FrTpnuiKXCPb7vBKF07Fp/vhrGBLyhawm919v5571swtb2bI3EYGRXywurVmgfATWuafheA==" saltValue="9YgWoa1Qu1K9gtXYdHlYuQ==" spinCount="100000" sheet="1" objects="1" scenarios="1" formatCells="0" formatColumns="0" formatRows="0" insertColumns="0" insertRows="0" insertHyperlinks="0"/>
  <mergeCells count="8">
    <mergeCell ref="A1:J1"/>
    <mergeCell ref="A4:J9"/>
    <mergeCell ref="A12:J12"/>
    <mergeCell ref="B13:J13"/>
    <mergeCell ref="B15:J15"/>
    <mergeCell ref="B14:J14"/>
    <mergeCell ref="A2:J2"/>
    <mergeCell ref="A11:J1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62F26-7932-4787-BAF4-60ABF45D0CB0}">
  <sheetPr>
    <tabColor theme="7" tint="0.59999389629810485"/>
  </sheetPr>
  <dimension ref="A1:J19"/>
  <sheetViews>
    <sheetView workbookViewId="0">
      <selection sqref="A1:J1"/>
    </sheetView>
  </sheetViews>
  <sheetFormatPr defaultRowHeight="15" x14ac:dyDescent="0.25"/>
  <cols>
    <col min="1" max="1" width="5.140625" style="1" customWidth="1"/>
    <col min="2" max="16384" width="9.140625" style="1"/>
  </cols>
  <sheetData>
    <row r="1" spans="1:10" ht="19.5" customHeight="1" thickBot="1" x14ac:dyDescent="0.3">
      <c r="A1" s="199" t="s">
        <v>23</v>
      </c>
      <c r="B1" s="199"/>
      <c r="C1" s="199"/>
      <c r="D1" s="199"/>
      <c r="E1" s="199"/>
      <c r="F1" s="199"/>
      <c r="G1" s="199"/>
      <c r="H1" s="199"/>
      <c r="I1" s="199"/>
      <c r="J1" s="199"/>
    </row>
    <row r="2" spans="1:10" x14ac:dyDescent="0.25">
      <c r="A2" s="214" t="s">
        <v>37</v>
      </c>
      <c r="B2" s="214"/>
      <c r="C2" s="214"/>
      <c r="D2" s="214"/>
      <c r="E2" s="214"/>
      <c r="F2" s="214"/>
      <c r="G2" s="214"/>
      <c r="H2" s="214"/>
      <c r="I2" s="214"/>
      <c r="J2" s="214"/>
    </row>
    <row r="3" spans="1:10" x14ac:dyDescent="0.25">
      <c r="A3" s="214"/>
      <c r="B3" s="214"/>
      <c r="C3" s="214"/>
      <c r="D3" s="214"/>
      <c r="E3" s="214"/>
      <c r="F3" s="214"/>
      <c r="G3" s="214"/>
      <c r="H3" s="214"/>
      <c r="I3" s="214"/>
      <c r="J3" s="214"/>
    </row>
    <row r="4" spans="1:10" ht="8.25" customHeight="1" x14ac:dyDescent="0.25"/>
    <row r="5" spans="1:10" ht="20.25" customHeight="1" x14ac:dyDescent="0.25">
      <c r="A5" s="215" t="s">
        <v>38</v>
      </c>
      <c r="B5" s="215"/>
      <c r="C5" s="215"/>
      <c r="D5" s="215"/>
      <c r="E5" s="215"/>
      <c r="F5" s="215"/>
      <c r="G5" s="215"/>
      <c r="H5" s="215"/>
      <c r="I5" s="215"/>
      <c r="J5" s="215"/>
    </row>
    <row r="6" spans="1:10" ht="41.25" customHeight="1" x14ac:dyDescent="0.25">
      <c r="A6" s="215"/>
      <c r="B6" s="215"/>
      <c r="C6" s="215"/>
      <c r="D6" s="215"/>
      <c r="E6" s="215"/>
      <c r="F6" s="215"/>
      <c r="G6" s="215"/>
      <c r="H6" s="215"/>
      <c r="I6" s="215"/>
      <c r="J6" s="215"/>
    </row>
    <row r="8" spans="1:10" x14ac:dyDescent="0.25">
      <c r="A8" s="210" t="s">
        <v>39</v>
      </c>
      <c r="B8" s="210"/>
      <c r="C8" s="210"/>
      <c r="D8" s="210"/>
      <c r="E8" s="210"/>
      <c r="F8" s="210"/>
      <c r="G8" s="210"/>
      <c r="H8" s="210"/>
      <c r="I8" s="210"/>
      <c r="J8" s="210"/>
    </row>
    <row r="9" spans="1:10" x14ac:dyDescent="0.25">
      <c r="A9" s="201" t="s">
        <v>40</v>
      </c>
      <c r="B9" s="201"/>
      <c r="C9" s="201"/>
      <c r="D9" s="201"/>
      <c r="E9" s="201"/>
      <c r="F9" s="201"/>
      <c r="G9" s="201"/>
      <c r="H9" s="201"/>
      <c r="I9" s="201"/>
      <c r="J9" s="201"/>
    </row>
    <row r="10" spans="1:10" ht="212.25" customHeight="1" x14ac:dyDescent="0.25">
      <c r="A10" s="31" t="s">
        <v>41</v>
      </c>
      <c r="B10" s="202" t="s">
        <v>286</v>
      </c>
      <c r="C10" s="203"/>
      <c r="D10" s="203"/>
      <c r="E10" s="203"/>
      <c r="F10" s="203"/>
      <c r="G10" s="203"/>
      <c r="H10" s="203"/>
      <c r="I10" s="203"/>
      <c r="J10" s="203"/>
    </row>
    <row r="11" spans="1:10" ht="47.25" customHeight="1" x14ac:dyDescent="0.25">
      <c r="A11" s="31" t="s">
        <v>42</v>
      </c>
      <c r="B11" s="211" t="s">
        <v>43</v>
      </c>
      <c r="C11" s="216"/>
      <c r="D11" s="216"/>
      <c r="E11" s="216"/>
      <c r="F11" s="216"/>
      <c r="G11" s="216"/>
      <c r="H11" s="216"/>
      <c r="I11" s="216"/>
      <c r="J11" s="217"/>
    </row>
    <row r="12" spans="1:10" ht="51" customHeight="1" x14ac:dyDescent="0.25">
      <c r="A12" s="31" t="s">
        <v>44</v>
      </c>
      <c r="B12" s="209" t="s">
        <v>45</v>
      </c>
      <c r="C12" s="209"/>
      <c r="D12" s="209"/>
      <c r="E12" s="209"/>
      <c r="F12" s="209"/>
      <c r="G12" s="209"/>
      <c r="H12" s="209"/>
      <c r="I12" s="209"/>
      <c r="J12" s="209"/>
    </row>
    <row r="13" spans="1:10" ht="33" customHeight="1" x14ac:dyDescent="0.25">
      <c r="A13" s="32" t="s">
        <v>46</v>
      </c>
      <c r="B13" s="202" t="s">
        <v>47</v>
      </c>
      <c r="C13" s="203"/>
      <c r="D13" s="203"/>
      <c r="E13" s="203"/>
      <c r="F13" s="203"/>
      <c r="G13" s="203"/>
      <c r="H13" s="203"/>
      <c r="I13" s="203"/>
      <c r="J13" s="203"/>
    </row>
    <row r="14" spans="1:10" ht="90.75" customHeight="1" x14ac:dyDescent="0.25">
      <c r="A14" s="32" t="s">
        <v>48</v>
      </c>
      <c r="B14" s="202" t="s">
        <v>49</v>
      </c>
      <c r="C14" s="203"/>
      <c r="D14" s="203"/>
      <c r="E14" s="203"/>
      <c r="F14" s="203"/>
      <c r="G14" s="203"/>
      <c r="H14" s="203"/>
      <c r="I14" s="203"/>
      <c r="J14" s="203"/>
    </row>
    <row r="15" spans="1:10" ht="14.25" customHeight="1" x14ac:dyDescent="0.25">
      <c r="A15" s="32" t="s">
        <v>50</v>
      </c>
      <c r="B15" s="202" t="s">
        <v>287</v>
      </c>
      <c r="C15" s="203"/>
      <c r="D15" s="203"/>
      <c r="E15" s="203"/>
      <c r="F15" s="203"/>
      <c r="G15" s="203"/>
      <c r="H15" s="203"/>
      <c r="I15" s="203"/>
      <c r="J15" s="203"/>
    </row>
    <row r="16" spans="1:10" ht="150.75" customHeight="1" x14ac:dyDescent="0.25">
      <c r="A16" s="32" t="s">
        <v>51</v>
      </c>
      <c r="B16" s="202" t="s">
        <v>52</v>
      </c>
      <c r="C16" s="203"/>
      <c r="D16" s="203"/>
      <c r="E16" s="203"/>
      <c r="F16" s="203"/>
      <c r="G16" s="203"/>
      <c r="H16" s="203"/>
      <c r="I16" s="203"/>
      <c r="J16" s="203"/>
    </row>
    <row r="17" spans="1:10" x14ac:dyDescent="0.25">
      <c r="A17" s="32" t="s">
        <v>53</v>
      </c>
      <c r="B17" s="211"/>
      <c r="C17" s="212"/>
      <c r="D17" s="212"/>
      <c r="E17" s="212"/>
      <c r="F17" s="212"/>
      <c r="G17" s="212"/>
      <c r="H17" s="212"/>
      <c r="I17" s="212"/>
      <c r="J17" s="213"/>
    </row>
    <row r="18" spans="1:10" x14ac:dyDescent="0.25">
      <c r="A18" s="32" t="s">
        <v>54</v>
      </c>
      <c r="B18" s="209"/>
      <c r="C18" s="209"/>
      <c r="D18" s="209"/>
      <c r="E18" s="209"/>
      <c r="F18" s="209"/>
      <c r="G18" s="209"/>
      <c r="H18" s="209"/>
      <c r="I18" s="209"/>
      <c r="J18" s="209"/>
    </row>
    <row r="19" spans="1:10" x14ac:dyDescent="0.25">
      <c r="A19" s="32" t="s">
        <v>55</v>
      </c>
      <c r="B19" s="209"/>
      <c r="C19" s="209"/>
      <c r="D19" s="209"/>
      <c r="E19" s="209"/>
      <c r="F19" s="209"/>
      <c r="G19" s="209"/>
      <c r="H19" s="209"/>
      <c r="I19" s="209"/>
      <c r="J19" s="209"/>
    </row>
  </sheetData>
  <sheetProtection algorithmName="SHA-512" hashValue="/FCMtFshhnCBsBmhmQsnyBbphfihbXFuwnXkcgFgTXw/0VzsfJS4sF2VJ0s0LKSXSZfO1Chz+lYKXZfeGCAv8Q==" saltValue="SKXf3gvl1N46XEndUb//IA==" spinCount="100000" sheet="1" objects="1" scenarios="1" formatCells="0" formatColumns="0" formatRows="0" insertColumns="0" insertRows="0" insertHyperlinks="0"/>
  <mergeCells count="15">
    <mergeCell ref="B18:J18"/>
    <mergeCell ref="B19:J19"/>
    <mergeCell ref="A1:J1"/>
    <mergeCell ref="A8:J8"/>
    <mergeCell ref="B12:J12"/>
    <mergeCell ref="B13:J13"/>
    <mergeCell ref="B14:J14"/>
    <mergeCell ref="B15:J15"/>
    <mergeCell ref="B16:J16"/>
    <mergeCell ref="B17:J17"/>
    <mergeCell ref="A2:J3"/>
    <mergeCell ref="A5:J6"/>
    <mergeCell ref="A9:J9"/>
    <mergeCell ref="B10:J10"/>
    <mergeCell ref="B11:J1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C3F44-AF31-4BD0-AA3F-CEB5826E6260}">
  <sheetPr codeName="Sheet2">
    <tabColor theme="9" tint="0.59999389629810485"/>
  </sheetPr>
  <dimension ref="A1:J23"/>
  <sheetViews>
    <sheetView workbookViewId="0">
      <selection sqref="A1:J1"/>
    </sheetView>
  </sheetViews>
  <sheetFormatPr defaultRowHeight="15" x14ac:dyDescent="0.25"/>
  <cols>
    <col min="1" max="10" width="9.140625" style="1" customWidth="1"/>
    <col min="11" max="16384" width="9.140625" style="1"/>
  </cols>
  <sheetData>
    <row r="1" spans="1:10" ht="19.5" thickBot="1" x14ac:dyDescent="0.3">
      <c r="A1" s="199" t="s">
        <v>56</v>
      </c>
      <c r="B1" s="199"/>
      <c r="C1" s="199"/>
      <c r="D1" s="199"/>
      <c r="E1" s="199"/>
      <c r="F1" s="199"/>
      <c r="G1" s="199"/>
      <c r="H1" s="199"/>
      <c r="I1" s="199"/>
      <c r="J1" s="199"/>
    </row>
    <row r="2" spans="1:10" x14ac:dyDescent="0.25">
      <c r="A2" s="41" t="s">
        <v>57</v>
      </c>
      <c r="B2" s="41"/>
      <c r="C2" s="41"/>
      <c r="D2" s="41"/>
      <c r="E2" s="41"/>
      <c r="F2" s="41"/>
      <c r="G2" s="41"/>
      <c r="H2" s="41"/>
      <c r="I2" s="41"/>
      <c r="J2" s="41"/>
    </row>
    <row r="3" spans="1:10" ht="8.25" customHeight="1" x14ac:dyDescent="0.25"/>
    <row r="4" spans="1:10" x14ac:dyDescent="0.25">
      <c r="A4" s="13" t="s">
        <v>58</v>
      </c>
    </row>
    <row r="5" spans="1:10" x14ac:dyDescent="0.25">
      <c r="A5" s="40" t="s">
        <v>59</v>
      </c>
      <c r="B5" s="40"/>
      <c r="C5" s="40"/>
      <c r="D5" s="40"/>
      <c r="E5" s="40"/>
      <c r="F5" s="40"/>
      <c r="G5" s="40"/>
      <c r="H5" s="40"/>
      <c r="I5" s="40"/>
      <c r="J5" s="40"/>
    </row>
    <row r="6" spans="1:10" x14ac:dyDescent="0.25">
      <c r="A6" s="7" t="s">
        <v>60</v>
      </c>
    </row>
    <row r="7" spans="1:10" x14ac:dyDescent="0.25">
      <c r="A7" s="7" t="s">
        <v>61</v>
      </c>
    </row>
    <row r="8" spans="1:10" x14ac:dyDescent="0.25">
      <c r="A8" s="7" t="s">
        <v>62</v>
      </c>
    </row>
    <row r="9" spans="1:10" x14ac:dyDescent="0.25">
      <c r="A9" s="7" t="s">
        <v>63</v>
      </c>
    </row>
    <row r="10" spans="1:10" x14ac:dyDescent="0.25">
      <c r="A10" s="7" t="s">
        <v>64</v>
      </c>
    </row>
    <row r="11" spans="1:10" x14ac:dyDescent="0.25">
      <c r="A11" s="7" t="s">
        <v>65</v>
      </c>
    </row>
    <row r="12" spans="1:10" x14ac:dyDescent="0.25">
      <c r="A12" s="8"/>
    </row>
    <row r="13" spans="1:10" ht="15" customHeight="1" x14ac:dyDescent="0.25">
      <c r="A13" s="218" t="s">
        <v>66</v>
      </c>
      <c r="B13" s="218"/>
      <c r="C13" s="218"/>
      <c r="D13" s="218"/>
      <c r="E13" s="218"/>
      <c r="F13" s="218"/>
      <c r="G13" s="218"/>
      <c r="H13" s="218"/>
      <c r="I13" s="218"/>
      <c r="J13" s="218"/>
    </row>
    <row r="14" spans="1:10" x14ac:dyDescent="0.25">
      <c r="A14" s="218"/>
      <c r="B14" s="218"/>
      <c r="C14" s="218"/>
      <c r="D14" s="218"/>
      <c r="E14" s="218"/>
      <c r="F14" s="218"/>
      <c r="G14" s="218"/>
      <c r="H14" s="218"/>
      <c r="I14" s="218"/>
      <c r="J14" s="218"/>
    </row>
    <row r="15" spans="1:10" x14ac:dyDescent="0.25">
      <c r="A15" s="218"/>
      <c r="B15" s="218"/>
      <c r="C15" s="218"/>
      <c r="D15" s="218"/>
      <c r="E15" s="218"/>
      <c r="F15" s="218"/>
      <c r="G15" s="218"/>
      <c r="H15" s="218"/>
      <c r="I15" s="218"/>
      <c r="J15" s="218"/>
    </row>
    <row r="16" spans="1:10" x14ac:dyDescent="0.25">
      <c r="A16" s="218"/>
      <c r="B16" s="218"/>
      <c r="C16" s="218"/>
      <c r="D16" s="218"/>
      <c r="E16" s="218"/>
      <c r="F16" s="218"/>
      <c r="G16" s="218"/>
      <c r="H16" s="218"/>
      <c r="I16" s="218"/>
      <c r="J16" s="218"/>
    </row>
    <row r="17" spans="1:10" ht="65.25" customHeight="1" x14ac:dyDescent="0.25">
      <c r="A17" s="218"/>
      <c r="B17" s="218"/>
      <c r="C17" s="218"/>
      <c r="D17" s="218"/>
      <c r="E17" s="218"/>
      <c r="F17" s="218"/>
      <c r="G17" s="218"/>
      <c r="H17" s="218"/>
      <c r="I17" s="218"/>
      <c r="J17" s="218"/>
    </row>
    <row r="18" spans="1:10" x14ac:dyDescent="0.25">
      <c r="A18" s="28"/>
      <c r="B18" s="28"/>
      <c r="C18" s="28"/>
      <c r="D18" s="28"/>
      <c r="E18" s="28"/>
      <c r="F18" s="28"/>
      <c r="G18" s="28"/>
      <c r="H18" s="28"/>
      <c r="I18" s="28"/>
      <c r="J18" s="28"/>
    </row>
    <row r="19" spans="1:10" x14ac:dyDescent="0.25">
      <c r="A19" s="28"/>
      <c r="B19" s="28"/>
      <c r="C19" s="28"/>
      <c r="D19" s="28"/>
      <c r="E19" s="28"/>
      <c r="F19" s="28"/>
      <c r="G19" s="28"/>
      <c r="H19" s="28"/>
      <c r="I19" s="28"/>
      <c r="J19" s="28"/>
    </row>
    <row r="20" spans="1:10" x14ac:dyDescent="0.25">
      <c r="A20" s="28"/>
      <c r="B20" s="28"/>
      <c r="C20" s="28"/>
      <c r="D20" s="28"/>
      <c r="E20" s="28"/>
      <c r="F20" s="28"/>
      <c r="G20" s="28"/>
      <c r="H20" s="28"/>
      <c r="I20" s="28"/>
      <c r="J20" s="28"/>
    </row>
    <row r="21" spans="1:10" x14ac:dyDescent="0.25">
      <c r="A21" s="28"/>
      <c r="B21" s="28"/>
      <c r="C21" s="28"/>
      <c r="D21" s="28"/>
      <c r="E21" s="28"/>
      <c r="F21" s="28"/>
      <c r="G21" s="28"/>
      <c r="H21" s="28"/>
      <c r="I21" s="28"/>
      <c r="J21" s="28"/>
    </row>
    <row r="22" spans="1:10" x14ac:dyDescent="0.25">
      <c r="A22" s="28"/>
      <c r="B22" s="28"/>
      <c r="C22" s="28"/>
      <c r="D22" s="28"/>
      <c r="E22" s="28"/>
      <c r="F22" s="28"/>
      <c r="G22" s="28"/>
      <c r="H22" s="28"/>
      <c r="I22" s="28"/>
      <c r="J22" s="28"/>
    </row>
    <row r="23" spans="1:10" x14ac:dyDescent="0.25">
      <c r="A23" s="28"/>
      <c r="B23" s="28"/>
      <c r="C23" s="28"/>
      <c r="D23" s="28"/>
      <c r="E23" s="28"/>
      <c r="F23" s="28"/>
      <c r="G23" s="28"/>
      <c r="H23" s="28"/>
      <c r="I23" s="28"/>
      <c r="J23" s="28"/>
    </row>
  </sheetData>
  <sheetProtection algorithmName="SHA-512" hashValue="qK4PBKrBUEXrlZEIujpsrquFE4vJl+2NYD84rhkdlQkIMitWExwGKM4Jjyocn3idfDsPkHo1g1BWaVOfgaJ2rw==" saltValue="y/rFE1eZO08k55L3pSVa2w==" spinCount="100000" sheet="1" objects="1" scenarios="1"/>
  <mergeCells count="2">
    <mergeCell ref="A1:J1"/>
    <mergeCell ref="A13:J1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1269A-A1FD-428B-A17C-99F3BEB3B74F}">
  <sheetPr codeName="Sheet4">
    <tabColor theme="9" tint="0.59999389629810485"/>
  </sheetPr>
  <dimension ref="A1:H60"/>
  <sheetViews>
    <sheetView zoomScale="85" zoomScaleNormal="85" workbookViewId="0">
      <pane ySplit="10" topLeftCell="A11" activePane="bottomLeft" state="frozen"/>
      <selection pane="bottomLeft" activeCell="B1" sqref="B1:H1"/>
    </sheetView>
  </sheetViews>
  <sheetFormatPr defaultRowHeight="15" x14ac:dyDescent="0.25"/>
  <cols>
    <col min="1" max="1" width="3.140625" style="1" bestFit="1" customWidth="1"/>
    <col min="2" max="3" width="50.7109375" style="1" customWidth="1"/>
    <col min="4" max="4" width="50.7109375" style="1" hidden="1" customWidth="1"/>
    <col min="5" max="7" width="50.7109375" style="1" customWidth="1"/>
    <col min="8" max="8" width="50.85546875" style="1" customWidth="1"/>
    <col min="9" max="16384" width="9.140625" style="1"/>
  </cols>
  <sheetData>
    <row r="1" spans="1:8" ht="29.25" thickBot="1" x14ac:dyDescent="0.3">
      <c r="B1" s="219" t="s">
        <v>67</v>
      </c>
      <c r="C1" s="219"/>
      <c r="D1" s="219"/>
      <c r="E1" s="219"/>
      <c r="F1" s="219"/>
      <c r="G1" s="219"/>
      <c r="H1" s="219"/>
    </row>
    <row r="2" spans="1:8" x14ac:dyDescent="0.25">
      <c r="B2" s="33" t="s">
        <v>68</v>
      </c>
    </row>
    <row r="3" spans="1:8" x14ac:dyDescent="0.25">
      <c r="B3" s="79" t="s">
        <v>69</v>
      </c>
      <c r="E3" s="2"/>
    </row>
    <row r="4" spans="1:8" x14ac:dyDescent="0.25">
      <c r="B4" s="33" t="s">
        <v>70</v>
      </c>
      <c r="C4" s="2"/>
      <c r="D4" s="2"/>
      <c r="E4" s="2"/>
    </row>
    <row r="5" spans="1:8" x14ac:dyDescent="0.25">
      <c r="B5" s="80" t="s">
        <v>71</v>
      </c>
      <c r="C5" s="2"/>
      <c r="D5" s="2"/>
      <c r="E5" s="2"/>
    </row>
    <row r="6" spans="1:8" x14ac:dyDescent="0.25">
      <c r="B6" s="33" t="s">
        <v>72</v>
      </c>
      <c r="C6" s="2"/>
      <c r="D6" s="2"/>
      <c r="E6" s="2"/>
    </row>
    <row r="7" spans="1:8" x14ac:dyDescent="0.25">
      <c r="B7" s="80" t="s">
        <v>71</v>
      </c>
      <c r="C7" s="2"/>
      <c r="D7" s="2"/>
      <c r="E7" s="2"/>
    </row>
    <row r="8" spans="1:8" x14ac:dyDescent="0.25">
      <c r="B8" s="10"/>
      <c r="C8" s="2"/>
      <c r="D8" s="2"/>
      <c r="E8" s="2"/>
    </row>
    <row r="9" spans="1:8" ht="18.75" x14ac:dyDescent="0.25">
      <c r="B9" s="5" t="s">
        <v>73</v>
      </c>
    </row>
    <row r="10" spans="1:8" x14ac:dyDescent="0.25">
      <c r="B10" s="33" t="s">
        <v>74</v>
      </c>
      <c r="C10" s="34" t="s">
        <v>75</v>
      </c>
      <c r="D10" s="35" t="s">
        <v>76</v>
      </c>
      <c r="E10" s="35" t="s">
        <v>77</v>
      </c>
      <c r="F10" s="35" t="s">
        <v>78</v>
      </c>
      <c r="G10" s="35" t="s">
        <v>79</v>
      </c>
      <c r="H10" s="35" t="s">
        <v>80</v>
      </c>
    </row>
    <row r="11" spans="1:8" ht="30" x14ac:dyDescent="0.25">
      <c r="A11" s="44">
        <v>1</v>
      </c>
      <c r="B11" s="105" t="s">
        <v>81</v>
      </c>
      <c r="C11" s="105" t="s">
        <v>82</v>
      </c>
      <c r="D11" s="107" t="s">
        <v>83</v>
      </c>
      <c r="E11" s="108" t="s">
        <v>84</v>
      </c>
      <c r="F11" s="108" t="s">
        <v>85</v>
      </c>
      <c r="G11" s="107" t="s">
        <v>86</v>
      </c>
      <c r="H11" s="131" t="s">
        <v>87</v>
      </c>
    </row>
    <row r="12" spans="1:8" ht="75" x14ac:dyDescent="0.25">
      <c r="A12" s="44">
        <v>2</v>
      </c>
      <c r="B12" s="105" t="s">
        <v>88</v>
      </c>
      <c r="C12" s="105" t="s">
        <v>82</v>
      </c>
      <c r="D12" s="107" t="s">
        <v>83</v>
      </c>
      <c r="E12" s="105" t="s">
        <v>89</v>
      </c>
      <c r="F12" s="114">
        <v>3081</v>
      </c>
      <c r="G12" s="107" t="s">
        <v>90</v>
      </c>
      <c r="H12" s="140" t="s">
        <v>91</v>
      </c>
    </row>
    <row r="13" spans="1:8" ht="30" x14ac:dyDescent="0.25">
      <c r="A13" s="44">
        <v>3</v>
      </c>
      <c r="B13" s="105" t="s">
        <v>92</v>
      </c>
      <c r="C13" s="105" t="s">
        <v>93</v>
      </c>
      <c r="D13" s="107" t="s">
        <v>83</v>
      </c>
      <c r="E13" s="105" t="s">
        <v>94</v>
      </c>
      <c r="F13" s="142">
        <v>245077</v>
      </c>
      <c r="G13" s="107" t="s">
        <v>95</v>
      </c>
      <c r="H13" s="105" t="s">
        <v>96</v>
      </c>
    </row>
    <row r="14" spans="1:8" ht="30" x14ac:dyDescent="0.25">
      <c r="A14" s="44">
        <v>4</v>
      </c>
      <c r="B14" s="105" t="s">
        <v>97</v>
      </c>
      <c r="C14" s="105" t="s">
        <v>98</v>
      </c>
      <c r="D14" s="107" t="s">
        <v>83</v>
      </c>
      <c r="E14" s="108" t="s">
        <v>99</v>
      </c>
      <c r="F14" s="108" t="s">
        <v>100</v>
      </c>
      <c r="G14" s="104" t="s">
        <v>101</v>
      </c>
      <c r="H14" s="107"/>
    </row>
    <row r="15" spans="1:8" customFormat="1" ht="30" x14ac:dyDescent="0.25">
      <c r="A15" s="115">
        <v>5</v>
      </c>
      <c r="B15" s="108" t="s">
        <v>102</v>
      </c>
      <c r="C15" s="108" t="s">
        <v>98</v>
      </c>
      <c r="D15" s="111" t="s">
        <v>83</v>
      </c>
      <c r="E15" s="108" t="s">
        <v>103</v>
      </c>
      <c r="F15" s="108" t="s">
        <v>85</v>
      </c>
      <c r="G15" s="106" t="s">
        <v>104</v>
      </c>
      <c r="H15" s="111" t="s">
        <v>105</v>
      </c>
    </row>
    <row r="16" spans="1:8" ht="30" x14ac:dyDescent="0.25">
      <c r="A16" s="44">
        <v>6</v>
      </c>
      <c r="B16" s="105" t="s">
        <v>106</v>
      </c>
      <c r="C16" s="105" t="s">
        <v>98</v>
      </c>
      <c r="D16" s="107" t="s">
        <v>83</v>
      </c>
      <c r="E16" s="113" t="s">
        <v>107</v>
      </c>
      <c r="F16" s="112">
        <v>113403</v>
      </c>
      <c r="G16" s="106" t="s">
        <v>108</v>
      </c>
      <c r="H16" s="107"/>
    </row>
    <row r="17" spans="1:8" ht="30" x14ac:dyDescent="0.25">
      <c r="A17" s="44">
        <v>7</v>
      </c>
      <c r="B17" s="179" t="s">
        <v>109</v>
      </c>
      <c r="C17" s="105" t="s">
        <v>98</v>
      </c>
      <c r="D17" s="107" t="s">
        <v>83</v>
      </c>
      <c r="E17" s="113" t="s">
        <v>110</v>
      </c>
      <c r="F17" s="112" t="s">
        <v>111</v>
      </c>
      <c r="G17" s="106" t="s">
        <v>112</v>
      </c>
      <c r="H17" s="107"/>
    </row>
    <row r="18" spans="1:8" ht="30" x14ac:dyDescent="0.25">
      <c r="A18" s="115">
        <v>8</v>
      </c>
      <c r="B18" s="178" t="s">
        <v>113</v>
      </c>
      <c r="C18" s="177" t="s">
        <v>98</v>
      </c>
      <c r="D18" s="107" t="s">
        <v>83</v>
      </c>
      <c r="E18" s="113" t="s">
        <v>114</v>
      </c>
      <c r="F18" s="108" t="s">
        <v>85</v>
      </c>
      <c r="G18" s="106" t="s">
        <v>115</v>
      </c>
      <c r="H18" s="105"/>
    </row>
    <row r="19" spans="1:8" ht="30" x14ac:dyDescent="0.25">
      <c r="A19" s="44">
        <v>9</v>
      </c>
      <c r="B19" s="109" t="s">
        <v>116</v>
      </c>
      <c r="C19" s="108" t="s">
        <v>117</v>
      </c>
      <c r="D19" s="111" t="s">
        <v>83</v>
      </c>
      <c r="E19" s="108" t="s">
        <v>118</v>
      </c>
      <c r="F19" s="180">
        <v>1</v>
      </c>
      <c r="G19" s="111" t="s">
        <v>119</v>
      </c>
      <c r="H19" s="111"/>
    </row>
    <row r="20" spans="1:8" ht="30" x14ac:dyDescent="0.25">
      <c r="A20" s="44">
        <v>10</v>
      </c>
      <c r="B20" s="108" t="s">
        <v>120</v>
      </c>
      <c r="C20" s="108" t="s">
        <v>117</v>
      </c>
      <c r="D20" s="111" t="s">
        <v>83</v>
      </c>
      <c r="E20" s="113" t="s">
        <v>121</v>
      </c>
      <c r="F20" s="111" t="s">
        <v>122</v>
      </c>
      <c r="G20" s="111" t="s">
        <v>119</v>
      </c>
      <c r="H20" s="131" t="s">
        <v>87</v>
      </c>
    </row>
    <row r="21" spans="1:8" customFormat="1" ht="45" x14ac:dyDescent="0.25">
      <c r="A21" s="115">
        <v>11</v>
      </c>
      <c r="B21" s="105" t="s">
        <v>123</v>
      </c>
      <c r="C21" s="105" t="s">
        <v>124</v>
      </c>
      <c r="D21" s="107" t="s">
        <v>83</v>
      </c>
      <c r="E21" s="108" t="s">
        <v>125</v>
      </c>
      <c r="F21" s="108" t="s">
        <v>85</v>
      </c>
      <c r="G21" s="104" t="s">
        <v>126</v>
      </c>
      <c r="H21" s="129" t="s">
        <v>127</v>
      </c>
    </row>
    <row r="22" spans="1:8" customFormat="1" ht="30" x14ac:dyDescent="0.25">
      <c r="A22" s="115">
        <v>12</v>
      </c>
      <c r="B22" s="105" t="s">
        <v>128</v>
      </c>
      <c r="C22" s="105" t="s">
        <v>124</v>
      </c>
      <c r="D22" s="107" t="s">
        <v>83</v>
      </c>
      <c r="E22" s="113" t="s">
        <v>129</v>
      </c>
      <c r="F22" s="112">
        <v>554616</v>
      </c>
      <c r="G22" s="106" t="s">
        <v>86</v>
      </c>
      <c r="H22" s="107" t="s">
        <v>130</v>
      </c>
    </row>
    <row r="23" spans="1:8" ht="45" x14ac:dyDescent="0.25">
      <c r="A23" s="44">
        <v>13</v>
      </c>
      <c r="B23" s="108" t="s">
        <v>131</v>
      </c>
      <c r="C23" s="105" t="s">
        <v>132</v>
      </c>
      <c r="D23" s="107" t="s">
        <v>83</v>
      </c>
      <c r="E23" s="108" t="s">
        <v>133</v>
      </c>
      <c r="F23" s="108" t="s">
        <v>85</v>
      </c>
      <c r="G23" s="104" t="s">
        <v>134</v>
      </c>
      <c r="H23" s="107"/>
    </row>
    <row r="24" spans="1:8" ht="30" x14ac:dyDescent="0.25">
      <c r="A24" s="44">
        <v>14</v>
      </c>
      <c r="B24" s="113" t="s">
        <v>135</v>
      </c>
      <c r="C24" s="105" t="s">
        <v>132</v>
      </c>
      <c r="D24" s="107" t="s">
        <v>83</v>
      </c>
      <c r="E24" s="113" t="s">
        <v>136</v>
      </c>
      <c r="F24" s="108" t="s">
        <v>137</v>
      </c>
      <c r="G24" s="143" t="s">
        <v>86</v>
      </c>
      <c r="H24" s="105" t="s">
        <v>138</v>
      </c>
    </row>
    <row r="25" spans="1:8" ht="30" x14ac:dyDescent="0.25">
      <c r="A25" s="44">
        <v>15</v>
      </c>
      <c r="B25" s="104" t="s">
        <v>139</v>
      </c>
      <c r="C25" s="105" t="s">
        <v>140</v>
      </c>
      <c r="D25" s="107" t="s">
        <v>83</v>
      </c>
      <c r="E25" s="104" t="s">
        <v>141</v>
      </c>
      <c r="F25" s="108" t="s">
        <v>142</v>
      </c>
      <c r="G25" s="104" t="s">
        <v>143</v>
      </c>
      <c r="H25" s="107"/>
    </row>
    <row r="26" spans="1:8" ht="30" x14ac:dyDescent="0.25">
      <c r="A26" s="44">
        <v>16</v>
      </c>
      <c r="B26" s="132" t="s">
        <v>144</v>
      </c>
      <c r="C26" s="105" t="s">
        <v>140</v>
      </c>
      <c r="D26" s="107" t="s">
        <v>83</v>
      </c>
      <c r="E26" s="111" t="s">
        <v>145</v>
      </c>
      <c r="F26" s="111" t="s">
        <v>85</v>
      </c>
      <c r="G26" s="106" t="s">
        <v>146</v>
      </c>
      <c r="H26" s="107" t="s">
        <v>147</v>
      </c>
    </row>
    <row r="27" spans="1:8" ht="30" x14ac:dyDescent="0.25">
      <c r="A27" s="44">
        <v>17</v>
      </c>
      <c r="B27" s="144" t="s">
        <v>148</v>
      </c>
      <c r="C27" s="128" t="s">
        <v>148</v>
      </c>
      <c r="D27" s="129" t="s">
        <v>149</v>
      </c>
      <c r="E27" s="108" t="s">
        <v>150</v>
      </c>
      <c r="F27" s="130" t="s">
        <v>151</v>
      </c>
      <c r="G27" s="129" t="s">
        <v>134</v>
      </c>
      <c r="H27" s="131" t="s">
        <v>87</v>
      </c>
    </row>
    <row r="28" spans="1:8" x14ac:dyDescent="0.25">
      <c r="A28" s="44">
        <v>18</v>
      </c>
      <c r="B28" s="106"/>
      <c r="C28" s="105"/>
      <c r="D28" s="103"/>
      <c r="E28" s="111"/>
      <c r="F28" s="111"/>
      <c r="G28" s="106"/>
      <c r="H28" s="103"/>
    </row>
    <row r="29" spans="1:8" x14ac:dyDescent="0.25">
      <c r="A29" s="44">
        <v>19</v>
      </c>
      <c r="B29" s="104"/>
      <c r="C29" s="105"/>
      <c r="D29" s="103"/>
      <c r="E29" s="104"/>
      <c r="F29" s="108"/>
      <c r="G29" s="104"/>
      <c r="H29" s="103"/>
    </row>
    <row r="30" spans="1:8" x14ac:dyDescent="0.25">
      <c r="A30" s="44">
        <v>20</v>
      </c>
      <c r="B30" s="106"/>
      <c r="C30" s="105"/>
      <c r="D30" s="103"/>
      <c r="E30" s="111"/>
      <c r="F30" s="111"/>
      <c r="G30" s="106"/>
      <c r="H30" s="103"/>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RM1wuiC8g04ZuavfJqKkN3FJCX2Fwmzqocew7M+iMFV6vuu+JVPm78Lbz96EZPaEo8R5xPTHt21welJCbvnJJQ==" saltValue="0/Grh6RRrJOWWYEy7Ld2Ug==" spinCount="100000" sheet="1" objects="1" scenarios="1" formatCells="0" formatColumns="0" formatRows="0" insertColumns="0" insertRows="0" insertHyperlinks="0"/>
  <mergeCells count="1">
    <mergeCell ref="B1:H1"/>
  </mergeCells>
  <conditionalFormatting sqref="C4:D8 B5 B7:B8">
    <cfRule type="cellIs" dxfId="13" priority="1" operator="equal">
      <formula>"Yes"</formula>
    </cfRule>
    <cfRule type="cellIs" dxfId="12" priority="2" operator="equal">
      <formula>"No"</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884B0-A86D-4718-823A-187B021F261D}">
  <sheetPr>
    <tabColor theme="9" tint="0.59999389629810485"/>
  </sheetPr>
  <dimension ref="A1:H60"/>
  <sheetViews>
    <sheetView zoomScale="85" zoomScaleNormal="85" workbookViewId="0">
      <pane ySplit="10" topLeftCell="A11" activePane="bottomLeft" state="frozen"/>
      <selection pane="bottomLeft" activeCell="B1" sqref="B1:H1"/>
    </sheetView>
  </sheetViews>
  <sheetFormatPr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219" t="s">
        <v>152</v>
      </c>
      <c r="C1" s="219"/>
      <c r="D1" s="219"/>
      <c r="E1" s="219"/>
      <c r="F1" s="219"/>
      <c r="G1" s="219"/>
      <c r="H1" s="219"/>
    </row>
    <row r="2" spans="1:8" x14ac:dyDescent="0.25">
      <c r="B2" s="33" t="s">
        <v>68</v>
      </c>
    </row>
    <row r="3" spans="1:8" x14ac:dyDescent="0.25">
      <c r="B3" s="79" t="s">
        <v>153</v>
      </c>
      <c r="E3" s="2"/>
    </row>
    <row r="4" spans="1:8" x14ac:dyDescent="0.25">
      <c r="B4" s="33" t="s">
        <v>70</v>
      </c>
      <c r="C4" s="2"/>
      <c r="D4" s="2"/>
      <c r="E4" s="2"/>
    </row>
    <row r="5" spans="1:8" x14ac:dyDescent="0.25">
      <c r="B5" s="80" t="s">
        <v>71</v>
      </c>
      <c r="C5" s="2"/>
      <c r="D5" s="2"/>
      <c r="E5" s="2"/>
    </row>
    <row r="6" spans="1:8" x14ac:dyDescent="0.25">
      <c r="B6" s="33" t="s">
        <v>72</v>
      </c>
      <c r="C6" s="2"/>
      <c r="D6" s="2"/>
      <c r="E6" s="2"/>
    </row>
    <row r="7" spans="1:8" x14ac:dyDescent="0.25">
      <c r="B7" s="80" t="s">
        <v>71</v>
      </c>
      <c r="C7" s="2"/>
      <c r="D7" s="2"/>
      <c r="E7" s="2"/>
    </row>
    <row r="8" spans="1:8" x14ac:dyDescent="0.25">
      <c r="B8" s="10"/>
      <c r="C8" s="2"/>
      <c r="D8" s="2"/>
      <c r="E8" s="2"/>
    </row>
    <row r="9" spans="1:8" ht="18.75" x14ac:dyDescent="0.25">
      <c r="B9" s="5" t="s">
        <v>73</v>
      </c>
    </row>
    <row r="10" spans="1:8" x14ac:dyDescent="0.25">
      <c r="B10" s="33" t="s">
        <v>74</v>
      </c>
      <c r="C10" s="34" t="s">
        <v>75</v>
      </c>
      <c r="D10" s="35" t="s">
        <v>76</v>
      </c>
      <c r="E10" s="35" t="s">
        <v>77</v>
      </c>
      <c r="F10" s="35" t="s">
        <v>78</v>
      </c>
      <c r="G10" s="35" t="s">
        <v>79</v>
      </c>
      <c r="H10" s="35" t="s">
        <v>80</v>
      </c>
    </row>
    <row r="11" spans="1:8" ht="45" x14ac:dyDescent="0.25">
      <c r="A11" s="44">
        <v>1</v>
      </c>
      <c r="B11" s="105" t="s">
        <v>154</v>
      </c>
      <c r="C11" s="105" t="s">
        <v>93</v>
      </c>
      <c r="D11" s="107" t="s">
        <v>83</v>
      </c>
      <c r="E11" s="105" t="s">
        <v>94</v>
      </c>
      <c r="F11" s="112">
        <v>2405</v>
      </c>
      <c r="G11" s="104" t="s">
        <v>95</v>
      </c>
      <c r="H11" s="105" t="s">
        <v>96</v>
      </c>
    </row>
    <row r="12" spans="1:8" ht="60" x14ac:dyDescent="0.25">
      <c r="A12" s="44">
        <v>2</v>
      </c>
      <c r="B12" s="108" t="s">
        <v>155</v>
      </c>
      <c r="C12" s="105" t="s">
        <v>156</v>
      </c>
      <c r="D12" s="107" t="s">
        <v>83</v>
      </c>
      <c r="E12" s="108" t="s">
        <v>157</v>
      </c>
      <c r="F12" s="108" t="s">
        <v>158</v>
      </c>
      <c r="G12" s="104" t="s">
        <v>159</v>
      </c>
      <c r="H12" s="107"/>
    </row>
    <row r="13" spans="1:8" ht="45" x14ac:dyDescent="0.25">
      <c r="A13" s="44">
        <v>3</v>
      </c>
      <c r="B13" s="108" t="s">
        <v>160</v>
      </c>
      <c r="C13" s="105" t="s">
        <v>161</v>
      </c>
      <c r="D13" s="107" t="s">
        <v>83</v>
      </c>
      <c r="E13" s="108" t="s">
        <v>162</v>
      </c>
      <c r="F13" s="108" t="s">
        <v>85</v>
      </c>
      <c r="G13" s="104" t="s">
        <v>163</v>
      </c>
      <c r="H13" s="107"/>
    </row>
    <row r="14" spans="1:8" ht="30" x14ac:dyDescent="0.25">
      <c r="A14" s="44">
        <v>4</v>
      </c>
      <c r="B14" s="109" t="s">
        <v>164</v>
      </c>
      <c r="C14" s="105" t="s">
        <v>161</v>
      </c>
      <c r="D14" s="107" t="s">
        <v>83</v>
      </c>
      <c r="E14" s="109" t="s">
        <v>165</v>
      </c>
      <c r="F14" s="114" t="s">
        <v>166</v>
      </c>
      <c r="G14" s="104" t="s">
        <v>163</v>
      </c>
      <c r="H14" s="107"/>
    </row>
    <row r="15" spans="1:8" ht="45" x14ac:dyDescent="0.25">
      <c r="A15" s="44">
        <v>5</v>
      </c>
      <c r="B15" s="109" t="s">
        <v>167</v>
      </c>
      <c r="C15" s="105" t="s">
        <v>161</v>
      </c>
      <c r="D15" s="107" t="s">
        <v>83</v>
      </c>
      <c r="E15" s="109" t="s">
        <v>168</v>
      </c>
      <c r="F15" s="108" t="s">
        <v>169</v>
      </c>
      <c r="G15" s="106" t="s">
        <v>134</v>
      </c>
      <c r="H15" s="131" t="s">
        <v>87</v>
      </c>
    </row>
    <row r="16" spans="1:8" ht="33.75" customHeight="1" x14ac:dyDescent="0.25">
      <c r="A16" s="44">
        <v>6</v>
      </c>
      <c r="B16" s="109" t="s">
        <v>170</v>
      </c>
      <c r="C16" s="105" t="s">
        <v>171</v>
      </c>
      <c r="D16" s="107" t="s">
        <v>83</v>
      </c>
      <c r="E16" s="109" t="s">
        <v>172</v>
      </c>
      <c r="F16" s="108" t="s">
        <v>137</v>
      </c>
      <c r="G16" s="104" t="s">
        <v>173</v>
      </c>
      <c r="H16" s="105" t="s">
        <v>174</v>
      </c>
    </row>
    <row r="17" spans="1:8" ht="78" customHeight="1" x14ac:dyDescent="0.25">
      <c r="A17" s="44">
        <v>7</v>
      </c>
      <c r="B17" s="109" t="s">
        <v>175</v>
      </c>
      <c r="C17" s="105" t="s">
        <v>171</v>
      </c>
      <c r="D17" s="107" t="s">
        <v>83</v>
      </c>
      <c r="E17" s="108" t="s">
        <v>176</v>
      </c>
      <c r="F17" s="108" t="s">
        <v>137</v>
      </c>
      <c r="G17" s="106" t="s">
        <v>173</v>
      </c>
      <c r="H17" s="105" t="s">
        <v>174</v>
      </c>
    </row>
    <row r="18" spans="1:8" x14ac:dyDescent="0.25">
      <c r="A18" s="44">
        <v>8</v>
      </c>
      <c r="B18" s="109"/>
      <c r="C18" s="105"/>
      <c r="D18" s="107"/>
      <c r="E18" s="108"/>
      <c r="F18" s="108"/>
      <c r="G18" s="106"/>
      <c r="H18" s="105"/>
    </row>
    <row r="19" spans="1:8" x14ac:dyDescent="0.25">
      <c r="A19" s="44">
        <v>9</v>
      </c>
      <c r="B19" s="109"/>
      <c r="C19" s="105"/>
      <c r="D19" s="107"/>
      <c r="E19" s="109"/>
      <c r="F19" s="108"/>
      <c r="G19" s="104"/>
      <c r="H19" s="105"/>
    </row>
    <row r="20" spans="1:8" x14ac:dyDescent="0.25">
      <c r="A20" s="44">
        <v>10</v>
      </c>
      <c r="B20" s="109"/>
      <c r="C20" s="105"/>
      <c r="D20" s="107"/>
      <c r="E20" s="108"/>
      <c r="F20" s="108"/>
      <c r="G20" s="106"/>
      <c r="H20" s="107"/>
    </row>
    <row r="21" spans="1:8" x14ac:dyDescent="0.25">
      <c r="A21" s="44">
        <v>11</v>
      </c>
      <c r="B21" s="108"/>
      <c r="C21" s="105"/>
      <c r="D21" s="107"/>
      <c r="E21" s="108"/>
      <c r="F21" s="108"/>
      <c r="G21" s="104"/>
      <c r="H21" s="107"/>
    </row>
    <row r="22" spans="1:8" x14ac:dyDescent="0.25">
      <c r="A22" s="44">
        <v>12</v>
      </c>
      <c r="B22" s="109"/>
      <c r="C22" s="105"/>
      <c r="D22" s="107"/>
      <c r="E22" s="109"/>
      <c r="F22" s="108"/>
      <c r="G22" s="106"/>
      <c r="H22" s="107"/>
    </row>
    <row r="23" spans="1:8" x14ac:dyDescent="0.25">
      <c r="A23" s="44">
        <v>13</v>
      </c>
      <c r="B23" s="109"/>
      <c r="C23" s="105"/>
      <c r="D23" s="107"/>
      <c r="E23" s="113"/>
      <c r="F23" s="108"/>
      <c r="G23" s="106"/>
      <c r="H23" s="107"/>
    </row>
    <row r="24" spans="1:8" x14ac:dyDescent="0.25">
      <c r="A24" s="44">
        <v>14</v>
      </c>
      <c r="B24" s="78"/>
      <c r="C24" s="81"/>
      <c r="D24" s="82"/>
      <c r="E24" s="83"/>
      <c r="F24" s="82"/>
      <c r="G24" s="82"/>
      <c r="H24" s="82"/>
    </row>
    <row r="25" spans="1:8" x14ac:dyDescent="0.25">
      <c r="A25" s="44">
        <v>15</v>
      </c>
      <c r="B25" s="78"/>
      <c r="C25" s="78"/>
      <c r="D25" s="82"/>
      <c r="E25" s="78"/>
      <c r="F25" s="81"/>
      <c r="G25" s="82"/>
      <c r="H25" s="81"/>
    </row>
    <row r="26" spans="1:8" x14ac:dyDescent="0.25">
      <c r="A26" s="44">
        <v>16</v>
      </c>
      <c r="B26" s="78"/>
      <c r="C26" s="78"/>
      <c r="D26" s="82"/>
      <c r="E26" s="78"/>
      <c r="F26" s="84"/>
      <c r="G26" s="82"/>
      <c r="H26" s="82"/>
    </row>
    <row r="27" spans="1:8" x14ac:dyDescent="0.25">
      <c r="A27" s="44">
        <v>17</v>
      </c>
      <c r="B27" s="78"/>
      <c r="C27" s="78"/>
      <c r="D27" s="82"/>
      <c r="E27" s="78"/>
      <c r="F27" s="81"/>
      <c r="G27" s="82"/>
      <c r="H27" s="82"/>
    </row>
    <row r="28" spans="1:8" x14ac:dyDescent="0.25">
      <c r="A28" s="44">
        <v>18</v>
      </c>
      <c r="B28" s="78"/>
      <c r="C28" s="78"/>
      <c r="D28" s="82"/>
      <c r="E28" s="78"/>
      <c r="F28" s="81"/>
      <c r="G28" s="82"/>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eb8TANwSsvslZz/T4yNnJepvBrTDTm32M6BImrzB1/Pm7KAJM8updKFE9cdG0/zhne5TkP9KNdq5empvXZTySQ==" saltValue="CpjucSvTlNwnyVZ3d9rzjw==" spinCount="100000" sheet="1" objects="1" scenarios="1" formatCells="0" formatColumns="0" formatRows="0" insertColumns="0" insertRows="0" insertHyperlinks="0"/>
  <mergeCells count="1">
    <mergeCell ref="B1:H1"/>
  </mergeCells>
  <conditionalFormatting sqref="B5">
    <cfRule type="cellIs" dxfId="11" priority="1" operator="equal">
      <formula>"Yes"</formula>
    </cfRule>
    <cfRule type="cellIs" dxfId="10" priority="2" operator="equal">
      <formula>"No"</formula>
    </cfRule>
  </conditionalFormatting>
  <conditionalFormatting sqref="C4:D8 B7:B8">
    <cfRule type="cellIs" dxfId="9" priority="3" operator="equal">
      <formula>"Yes"</formula>
    </cfRule>
    <cfRule type="cellIs" dxfId="8" priority="4" operator="equal">
      <formula>"No"</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0E4CD-5566-4B2A-8DFB-A20122BB79FC}">
  <sheetPr>
    <tabColor theme="9" tint="0.59999389629810485"/>
  </sheetPr>
  <dimension ref="A1:H60"/>
  <sheetViews>
    <sheetView zoomScale="85" zoomScaleNormal="85" workbookViewId="0">
      <pane ySplit="10" topLeftCell="A11" activePane="bottomLeft" state="frozen"/>
      <selection pane="bottomLeft" activeCell="B1" sqref="B1:H1"/>
    </sheetView>
  </sheetViews>
  <sheetFormatPr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219" t="s">
        <v>177</v>
      </c>
      <c r="C1" s="219"/>
      <c r="D1" s="219"/>
      <c r="E1" s="219"/>
      <c r="F1" s="219"/>
      <c r="G1" s="219"/>
      <c r="H1" s="219"/>
    </row>
    <row r="2" spans="1:8" x14ac:dyDescent="0.25">
      <c r="B2" s="33" t="s">
        <v>68</v>
      </c>
      <c r="E2" s="16"/>
    </row>
    <row r="3" spans="1:8" x14ac:dyDescent="0.25">
      <c r="B3" s="79" t="s">
        <v>178</v>
      </c>
      <c r="E3" s="42"/>
    </row>
    <row r="4" spans="1:8" x14ac:dyDescent="0.25">
      <c r="B4" s="33" t="s">
        <v>70</v>
      </c>
      <c r="C4" s="2"/>
      <c r="D4" s="2"/>
      <c r="E4" s="39"/>
    </row>
    <row r="5" spans="1:8" x14ac:dyDescent="0.25">
      <c r="B5" s="80" t="s">
        <v>71</v>
      </c>
      <c r="C5" s="2"/>
      <c r="D5" s="2"/>
      <c r="E5" s="43"/>
    </row>
    <row r="6" spans="1:8" x14ac:dyDescent="0.25">
      <c r="B6" s="33" t="s">
        <v>72</v>
      </c>
      <c r="C6" s="2"/>
      <c r="D6" s="2"/>
      <c r="E6" s="10"/>
    </row>
    <row r="7" spans="1:8" x14ac:dyDescent="0.25">
      <c r="B7" s="80" t="s">
        <v>71</v>
      </c>
      <c r="C7" s="2"/>
      <c r="D7" s="2"/>
      <c r="E7" s="43"/>
    </row>
    <row r="8" spans="1:8" x14ac:dyDescent="0.25">
      <c r="B8" s="10"/>
      <c r="C8" s="2"/>
      <c r="D8" s="2"/>
      <c r="E8" s="2"/>
    </row>
    <row r="9" spans="1:8" ht="18.75" x14ac:dyDescent="0.25">
      <c r="B9" s="5" t="s">
        <v>73</v>
      </c>
    </row>
    <row r="10" spans="1:8" x14ac:dyDescent="0.25">
      <c r="B10" s="33" t="s">
        <v>74</v>
      </c>
      <c r="C10" s="34" t="s">
        <v>75</v>
      </c>
      <c r="D10" s="35" t="s">
        <v>76</v>
      </c>
      <c r="E10" s="35" t="s">
        <v>77</v>
      </c>
      <c r="F10" s="35" t="s">
        <v>78</v>
      </c>
      <c r="G10" s="35" t="s">
        <v>79</v>
      </c>
      <c r="H10" s="35" t="s">
        <v>80</v>
      </c>
    </row>
    <row r="11" spans="1:8" ht="30" x14ac:dyDescent="0.25">
      <c r="A11" s="115">
        <v>1</v>
      </c>
      <c r="B11" s="106" t="s">
        <v>179</v>
      </c>
      <c r="C11" s="105" t="s">
        <v>180</v>
      </c>
      <c r="D11" s="107" t="s">
        <v>83</v>
      </c>
      <c r="E11" s="109" t="s">
        <v>181</v>
      </c>
      <c r="F11" s="111" t="s">
        <v>182</v>
      </c>
      <c r="G11" s="106" t="s">
        <v>183</v>
      </c>
      <c r="H11" s="107" t="s">
        <v>184</v>
      </c>
    </row>
    <row r="12" spans="1:8" ht="60" x14ac:dyDescent="0.25">
      <c r="A12" s="44">
        <v>2</v>
      </c>
      <c r="B12" s="108" t="s">
        <v>185</v>
      </c>
      <c r="C12" s="105" t="s">
        <v>93</v>
      </c>
      <c r="D12" s="107" t="s">
        <v>83</v>
      </c>
      <c r="E12" s="108" t="s">
        <v>94</v>
      </c>
      <c r="F12" s="168">
        <v>74895</v>
      </c>
      <c r="G12" s="104" t="s">
        <v>183</v>
      </c>
      <c r="H12" s="105" t="s">
        <v>96</v>
      </c>
    </row>
    <row r="13" spans="1:8" ht="45" x14ac:dyDescent="0.25">
      <c r="A13" s="44">
        <v>3</v>
      </c>
      <c r="B13" s="108" t="s">
        <v>186</v>
      </c>
      <c r="C13" s="105" t="s">
        <v>187</v>
      </c>
      <c r="D13" s="107" t="s">
        <v>83</v>
      </c>
      <c r="E13" s="108" t="s">
        <v>188</v>
      </c>
      <c r="F13" s="111" t="s">
        <v>85</v>
      </c>
      <c r="G13" s="104" t="s">
        <v>189</v>
      </c>
      <c r="H13" s="107"/>
    </row>
    <row r="14" spans="1:8" ht="45" x14ac:dyDescent="0.25">
      <c r="A14" s="44">
        <v>4</v>
      </c>
      <c r="B14" s="108" t="s">
        <v>190</v>
      </c>
      <c r="C14" s="108" t="s">
        <v>191</v>
      </c>
      <c r="D14" s="111" t="s">
        <v>83</v>
      </c>
      <c r="E14" s="108" t="s">
        <v>192</v>
      </c>
      <c r="F14" s="111" t="s">
        <v>193</v>
      </c>
      <c r="G14" s="104" t="s">
        <v>194</v>
      </c>
      <c r="H14" s="111"/>
    </row>
    <row r="15" spans="1:8" customFormat="1" ht="45" x14ac:dyDescent="0.25">
      <c r="A15" s="115">
        <v>5</v>
      </c>
      <c r="B15" s="125" t="s">
        <v>195</v>
      </c>
      <c r="C15" s="108" t="s">
        <v>191</v>
      </c>
      <c r="D15" s="111" t="s">
        <v>83</v>
      </c>
      <c r="E15" s="109" t="s">
        <v>196</v>
      </c>
      <c r="F15" s="111" t="s">
        <v>197</v>
      </c>
      <c r="G15" s="106" t="s">
        <v>198</v>
      </c>
      <c r="H15" s="174"/>
    </row>
    <row r="16" spans="1:8" customFormat="1" ht="45" x14ac:dyDescent="0.25">
      <c r="A16" s="115">
        <v>6</v>
      </c>
      <c r="B16" s="108" t="s">
        <v>199</v>
      </c>
      <c r="C16" s="108" t="s">
        <v>200</v>
      </c>
      <c r="D16" s="111" t="s">
        <v>83</v>
      </c>
      <c r="E16" s="108" t="s">
        <v>201</v>
      </c>
      <c r="F16" s="111" t="s">
        <v>85</v>
      </c>
      <c r="G16" s="104" t="s">
        <v>134</v>
      </c>
      <c r="H16" s="108" t="s">
        <v>202</v>
      </c>
    </row>
    <row r="17" spans="1:8" customFormat="1" ht="30" x14ac:dyDescent="0.25">
      <c r="A17" s="115">
        <v>7</v>
      </c>
      <c r="B17" s="136" t="s">
        <v>203</v>
      </c>
      <c r="C17" s="108" t="s">
        <v>200</v>
      </c>
      <c r="D17" s="111" t="s">
        <v>83</v>
      </c>
      <c r="E17" s="109" t="s">
        <v>204</v>
      </c>
      <c r="F17" s="111" t="s">
        <v>205</v>
      </c>
      <c r="G17" s="106" t="s">
        <v>183</v>
      </c>
      <c r="H17" s="111"/>
    </row>
    <row r="18" spans="1:8" ht="21.75" customHeight="1" x14ac:dyDescent="0.25">
      <c r="A18" s="44">
        <v>8</v>
      </c>
      <c r="B18" s="167" t="s">
        <v>206</v>
      </c>
      <c r="C18" s="135" t="s">
        <v>200</v>
      </c>
      <c r="D18" s="129" t="s">
        <v>149</v>
      </c>
      <c r="E18" s="137" t="s">
        <v>207</v>
      </c>
      <c r="F18" s="138" t="s">
        <v>208</v>
      </c>
      <c r="G18" s="139" t="s">
        <v>86</v>
      </c>
      <c r="H18" s="133" t="s">
        <v>209</v>
      </c>
    </row>
    <row r="19" spans="1:8" x14ac:dyDescent="0.25">
      <c r="A19" s="44">
        <v>9</v>
      </c>
      <c r="B19" s="136"/>
      <c r="C19" s="108"/>
      <c r="D19" s="111"/>
      <c r="E19" s="109"/>
      <c r="F19" s="111"/>
      <c r="G19" s="106"/>
      <c r="H19" s="111"/>
    </row>
    <row r="20" spans="1:8" x14ac:dyDescent="0.25">
      <c r="A20" s="44">
        <v>10</v>
      </c>
      <c r="B20" s="134"/>
      <c r="C20" s="135"/>
      <c r="D20" s="129"/>
      <c r="E20" s="137"/>
      <c r="F20" s="138"/>
      <c r="G20" s="139"/>
      <c r="H20" s="133"/>
    </row>
    <row r="21" spans="1:8" x14ac:dyDescent="0.25">
      <c r="A21" s="44">
        <v>11</v>
      </c>
      <c r="B21" s="109"/>
      <c r="C21" s="105"/>
      <c r="D21" s="107"/>
      <c r="E21" s="110"/>
      <c r="F21" s="111"/>
      <c r="G21" s="106"/>
      <c r="H21" s="107"/>
    </row>
    <row r="22" spans="1:8" customFormat="1" x14ac:dyDescent="0.25">
      <c r="A22" s="115">
        <v>12</v>
      </c>
      <c r="B22" s="108"/>
      <c r="C22" s="108"/>
      <c r="D22" s="111"/>
      <c r="E22" s="108"/>
      <c r="F22" s="111"/>
      <c r="G22" s="104"/>
      <c r="H22" s="111"/>
    </row>
    <row r="23" spans="1:8" customFormat="1" x14ac:dyDescent="0.25">
      <c r="A23" s="115">
        <v>13</v>
      </c>
      <c r="B23" s="109"/>
      <c r="C23" s="108"/>
      <c r="D23" s="111"/>
      <c r="E23" s="109"/>
      <c r="F23" s="111"/>
      <c r="G23" s="106"/>
      <c r="H23" s="111"/>
    </row>
    <row r="24" spans="1:8" customFormat="1" x14ac:dyDescent="0.25">
      <c r="A24" s="115">
        <v>14</v>
      </c>
      <c r="B24" s="109"/>
      <c r="C24" s="108"/>
      <c r="D24" s="111"/>
      <c r="E24" s="109"/>
      <c r="F24" s="111"/>
      <c r="G24" s="106"/>
      <c r="H24" s="111"/>
    </row>
    <row r="25" spans="1:8" customFormat="1" x14ac:dyDescent="0.25">
      <c r="A25" s="115">
        <v>15</v>
      </c>
      <c r="B25" s="109"/>
      <c r="C25" s="108"/>
      <c r="D25" s="111"/>
      <c r="E25" s="109"/>
      <c r="F25" s="111"/>
      <c r="G25" s="106"/>
      <c r="H25" s="108"/>
    </row>
    <row r="26" spans="1:8" x14ac:dyDescent="0.25">
      <c r="A26" s="44">
        <v>16</v>
      </c>
      <c r="B26" s="108"/>
      <c r="C26" s="105"/>
      <c r="D26" s="107"/>
      <c r="E26" s="108"/>
      <c r="F26" s="111"/>
      <c r="G26" s="104"/>
      <c r="H26" s="107"/>
    </row>
    <row r="27" spans="1:8" x14ac:dyDescent="0.25">
      <c r="A27" s="44">
        <v>17</v>
      </c>
      <c r="B27" s="109"/>
      <c r="C27" s="105"/>
      <c r="D27" s="107"/>
      <c r="E27" s="109"/>
      <c r="F27" s="111"/>
      <c r="G27" s="106"/>
      <c r="H27" s="107"/>
    </row>
    <row r="28" spans="1:8" customFormat="1" x14ac:dyDescent="0.25">
      <c r="A28" s="115">
        <v>18</v>
      </c>
      <c r="B28" s="109"/>
      <c r="C28" s="108"/>
      <c r="D28" s="111"/>
      <c r="E28" s="109"/>
      <c r="F28" s="111"/>
      <c r="G28" s="106"/>
      <c r="H28" s="111"/>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HMSd2EMkOCBrlixI2GL474Vv+L5tTWrIv2ziUpcDWDG7cS1070AOWPzRI/knwSB43QuFrd0rW8ch9TAiJ/e6lw==" saltValue="A1i2k93gkS6iw6AGc1+czg==" spinCount="100000" sheet="1" objects="1" scenarios="1" formatCells="0" formatColumns="0" formatRows="0" insertColumns="0" insertRows="0" insertHyperlinks="0"/>
  <mergeCells count="1">
    <mergeCell ref="B1:H1"/>
  </mergeCells>
  <conditionalFormatting sqref="B5">
    <cfRule type="cellIs" dxfId="7" priority="1" operator="equal">
      <formula>"Yes"</formula>
    </cfRule>
    <cfRule type="cellIs" dxfId="6" priority="2" operator="equal">
      <formula>"No"</formula>
    </cfRule>
  </conditionalFormatting>
  <conditionalFormatting sqref="C4:D8 B7:B8">
    <cfRule type="cellIs" dxfId="5" priority="5" operator="equal">
      <formula>"Yes"</formula>
    </cfRule>
    <cfRule type="cellIs" dxfId="4" priority="6" operator="equal">
      <formula>"No"</formula>
    </cfRule>
  </conditionalFormatting>
  <conditionalFormatting sqref="E5:E7">
    <cfRule type="cellIs" dxfId="3" priority="3" operator="equal">
      <formula>"Yes"</formula>
    </cfRule>
    <cfRule type="cellIs" dxfId="2" priority="4" operator="equal">
      <formula>"No"</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199C1F799708E4FA4BFAA74070F7FE6" ma:contentTypeVersion="5" ma:contentTypeDescription="Create a new document." ma:contentTypeScope="" ma:versionID="69080ab2b9217106ee0221db34d0c9ae">
  <xsd:schema xmlns:xsd="http://www.w3.org/2001/XMLSchema" xmlns:xs="http://www.w3.org/2001/XMLSchema" xmlns:p="http://schemas.microsoft.com/office/2006/metadata/properties" xmlns:ns2="b8de770c-cbf3-4274-a6fb-7d5b99224463" xmlns:ns3="72c320d2-05e5-432c-8823-4f62d1c114e1" targetNamespace="http://schemas.microsoft.com/office/2006/metadata/properties" ma:root="true" ma:fieldsID="891647e0acbe019e77a273e4a2264cf1" ns2:_="" ns3:_="">
    <xsd:import namespace="b8de770c-cbf3-4274-a6fb-7d5b99224463"/>
    <xsd:import namespace="72c320d2-05e5-432c-8823-4f62d1c114e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de770c-cbf3-4274-a6fb-7d5b992244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2c320d2-05e5-432c-8823-4f62d1c114e1"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5C81B8-A9EA-4890-BBA8-8886F50578F0}">
  <ds:schemaRefs>
    <ds:schemaRef ds:uri="http://schemas.microsoft.com/sharepoint/v3/contenttype/forms"/>
  </ds:schemaRefs>
</ds:datastoreItem>
</file>

<file path=customXml/itemProps2.xml><?xml version="1.0" encoding="utf-8"?>
<ds:datastoreItem xmlns:ds="http://schemas.openxmlformats.org/officeDocument/2006/customXml" ds:itemID="{D3BAB70D-2E18-40EE-B7C5-64AF7700AB99}">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48B36B6E-A1D9-4977-A9DA-C4CD2A20D4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de770c-cbf3-4274-a6fb-7d5b99224463"/>
    <ds:schemaRef ds:uri="72c320d2-05e5-432c-8823-4f62d1c114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Cover Page and Version</vt:lpstr>
      <vt:lpstr>Summary</vt:lpstr>
      <vt:lpstr>Workbook Contents</vt:lpstr>
      <vt:lpstr>Response 1A</vt:lpstr>
      <vt:lpstr>Response 1B</vt:lpstr>
      <vt:lpstr>Response 2</vt:lpstr>
      <vt:lpstr>Response 2 - Need 1</vt:lpstr>
      <vt:lpstr>Response 2 - Need 2</vt:lpstr>
      <vt:lpstr>Response 2 - Need 3</vt:lpstr>
      <vt:lpstr>Response 3</vt:lpstr>
      <vt:lpstr>Response 3 - Table 3</vt:lpstr>
      <vt:lpstr>Appendix A - Definitions</vt:lpstr>
      <vt:lpstr>Appendix B - Example Responses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Miller, Brent</cp:lastModifiedBy>
  <cp:revision/>
  <dcterms:created xsi:type="dcterms:W3CDTF">2023-05-01T20:01:32Z</dcterms:created>
  <dcterms:modified xsi:type="dcterms:W3CDTF">2024-04-01T21:02:55Z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0x010100A199C1F799708E4FA4BFAA74070F7FE6</vt:lpwstr>
  </property>
</Properties>
</file>