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9E55A50F-8AB4-4525-B935-8D79AB2FC08E}" xr6:coauthVersionLast="47" xr6:coauthVersionMax="47" xr10:uidLastSave="{00000000-0000-0000-0000-000000000000}"/>
  <bookViews>
    <workbookView xWindow="390" yWindow="390" windowWidth="19485" windowHeight="15495" tabRatio="940"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<sst xmlns="http://schemas.openxmlformats.org/spreadsheetml/2006/main" count="280" uniqueCount="178">
  <si>
    <t>Community Benefit Annual Status Report - Response Workbook &amp; Report</t>
  </si>
  <si>
    <t>Connecticut Office of Health Strategy
Version 1.0</t>
  </si>
  <si>
    <t>Hospital Community Benefit Annual Status Report</t>
  </si>
  <si>
    <t>Hospital Name:</t>
  </si>
  <si>
    <t>Waterbury Hospital</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</si>
  <si>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</si>
  <si>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</si>
  <si>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</si>
  <si>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</si>
  <si>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</si>
  <si>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</si>
  <si>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</si>
  <si>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</si>
  <si>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</si>
  <si>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</si>
  <si>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</si>
  <si>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</si>
  <si>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</si>
  <si>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</si>
  <si>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</si>
  <si>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</si>
  <si>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</si>
  <si>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</si>
  <si>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</si>
  <si>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</si>
  <si>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</si>
  <si>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</si>
  <si>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</si>
  <si>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</si>
  <si>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</si>
  <si>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</si>
  <si>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</si>
  <si>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</si>
  <si>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</si>
  <si>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</si>
  <si>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Waterbury HEALTH's health improvement priority areas include access to care, healthy lifestyle and health communications. These needs are outlined in the Community Health Needs Assessment.</t>
  </si>
  <si>
    <t>Priorities</t>
  </si>
  <si>
    <t xml:space="preserve"> Priorities within the priority areas over the past year have included additional resources for patients with substance misuse disorder, wellness talks to educate the public during and post COVID-19 pandemic. </t>
  </si>
  <si>
    <t xml:space="preserve">Target Populations </t>
  </si>
  <si>
    <t xml:space="preserve">Focus of newly added programs include ED patients, pregnant and new parents and seniors. </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</si>
  <si>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</si>
  <si>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</si>
  <si>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</si>
  <si>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</si>
  <si>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</si>
  <si>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Greater focus on substance misuse disorder help for patients and the community with added programs</t>
  </si>
  <si>
    <t>#2</t>
  </si>
  <si>
    <t>A health communication strategy to reflect COVID-19 infection rates and community need for prevention programs and information.</t>
  </si>
  <si>
    <t>#3</t>
  </si>
  <si>
    <t>Increased education resources for pregnant and new parents and switched from paid on-line only classes to in person, free classes and support groups.</t>
  </si>
  <si>
    <t>#4</t>
  </si>
  <si>
    <t>#5</t>
  </si>
  <si>
    <t>#6</t>
  </si>
  <si>
    <t>#7</t>
  </si>
  <si>
    <t>#8</t>
  </si>
  <si>
    <t>#9</t>
  </si>
  <si>
    <t>#10</t>
  </si>
  <si>
    <t xml:space="preserve">Response 2 </t>
  </si>
  <si>
    <t>A description of progress made regarding the hospital's actions in support of its implementation strategy.</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</si>
  <si>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</si>
  <si>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</si>
  <si>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relevant implementation strategy.</t>
    </r>
  </si>
  <si>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</si>
  <si>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</si>
  <si>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The measure(s) corresponding to the action(s), and the result(s) of the measure(s).</t>
    </r>
  </si>
  <si>
    <r>
      <t>·</t>
    </r>
    <r>
      <rPr>
        <sz val="7"/>
        <color theme="1"/>
        <rFont val="Times New Roman"/>
        <family val="1"/>
      </rPr>
      <t xml:space="preserve">         </t>
    </r>
    <r>
      <rPr>
        <i/>
        <sz val="11"/>
        <color theme="1"/>
        <rFont val="Calibri"/>
        <family val="2"/>
      </rPr>
      <t>The name of the hospital staff member who is overseeing the action(s).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</si>
  <si>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</si>
  <si>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</si>
  <si>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</si>
  <si>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</si>
  <si>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Access to Care</t>
  </si>
  <si>
    <t>In CHNA</t>
  </si>
  <si>
    <t>Yes</t>
  </si>
  <si>
    <t>Implementation Strategy Included in submission?</t>
  </si>
  <si>
    <t xml:space="preserve">Yes </t>
  </si>
  <si>
    <t xml:space="preserve">The hospital’s actions in support of its implementation strategy: </t>
  </si>
  <si>
    <t>Action</t>
  </si>
  <si>
    <t>Action Goal</t>
  </si>
  <si>
    <t>Timeline</t>
  </si>
  <si>
    <t xml:space="preserve">Measure </t>
  </si>
  <si>
    <t>Measure Results</t>
  </si>
  <si>
    <t>Owner</t>
  </si>
  <si>
    <t>Partnered Organization(s)</t>
  </si>
  <si>
    <t>Homeless Community - Shelter Grant</t>
  </si>
  <si>
    <t xml:space="preserve"> The goal of the program is to provide low-barrier outreach and engagement to places not suited for human habitation, soup kitchens and drop in centers in the greater Waterbury area to at least fifty unduplicated enrolled clients. </t>
  </si>
  <si>
    <t>October 1, 2021 - September 30, 2022</t>
  </si>
  <si>
    <t>Number of clients connected with resources</t>
  </si>
  <si>
    <t>130 clients</t>
  </si>
  <si>
    <t>Anthony Bocci, medical health clinician</t>
  </si>
  <si>
    <t>Department of Mental Health and Addictions and Homeless Shelters in Waterbury</t>
  </si>
  <si>
    <t>BH Liasion - Dainette Lynch</t>
  </si>
  <si>
    <t>Provide recovery support for overdose patients</t>
  </si>
  <si>
    <t>Number of patients helped in the ED</t>
  </si>
  <si>
    <t>60 patients helped</t>
  </si>
  <si>
    <t>Dainette Lynch, PEER Recovery Specialist</t>
  </si>
  <si>
    <t>Department of Mental Health and addiction</t>
  </si>
  <si>
    <t>Response 2 - Need 2</t>
  </si>
  <si>
    <t>Health Communications</t>
  </si>
  <si>
    <t xml:space="preserve">Yes, </t>
  </si>
  <si>
    <t>Education - Wellness Talks</t>
  </si>
  <si>
    <t>Educating the public on health topics</t>
  </si>
  <si>
    <t>Oct. 1, 2021 - Sept. 30, 2022</t>
  </si>
  <si>
    <t>7 events</t>
  </si>
  <si>
    <t>7,100 reached</t>
  </si>
  <si>
    <t>Lauresha Xhihani/Jeremy Rodorigo</t>
  </si>
  <si>
    <t>Education - Health Fairs</t>
  </si>
  <si>
    <t>19 fairs and wellness events</t>
  </si>
  <si>
    <t>Sandra Miccalizzi/Lauresha Xhihani</t>
  </si>
  <si>
    <t>Greater Waterbury Senior Centers</t>
  </si>
  <si>
    <t>Education - EMS Education</t>
  </si>
  <si>
    <t>Conduct stroke and trauma classes for local EMS to promote awareness of state and local protocols</t>
  </si>
  <si>
    <t>2 live events</t>
  </si>
  <si>
    <t>Dayna Failla/Kathryn Myers</t>
  </si>
  <si>
    <t>Greater Waterbury EMS Community/Fire and School Departments</t>
  </si>
  <si>
    <t>Education - Courses</t>
  </si>
  <si>
    <t>On-line serving around 400 people</t>
  </si>
  <si>
    <t>Kathleen Lucey/Bree Grealis/Eulalia Ortiz</t>
  </si>
  <si>
    <t>Response 2 - Need 3</t>
  </si>
  <si>
    <t>Healthy Lifestyles</t>
  </si>
  <si>
    <t>Family Birthing Classes</t>
  </si>
  <si>
    <t>Increase number or participatipants</t>
  </si>
  <si>
    <t>Based on parents who sign up for classes vs. birthing parents</t>
  </si>
  <si>
    <t>40% increase</t>
  </si>
  <si>
    <t>Bree Grealis</t>
  </si>
  <si>
    <t>COVID-19 Community Support</t>
  </si>
  <si>
    <t>Support community with information and prevention such as vaccine clinics</t>
  </si>
  <si>
    <t>Based on demand for vaccine and need for information</t>
  </si>
  <si>
    <t>Based on COVID-19 infection rates</t>
  </si>
  <si>
    <t>Susan Drakeley</t>
  </si>
  <si>
    <t>City of Waterbury</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</si>
  <si>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</si>
  <si>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</si>
  <si>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</si>
  <si>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</si>
  <si>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</si>
  <si>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</si>
  <si>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</si>
  <si>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</si>
  <si>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</si>
  <si>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</si>
  <si>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</si>
  <si>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</si>
  <si>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</si>
  <si>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</si>
  <si>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t>Funding received from DMHAS</t>
  </si>
  <si>
    <t>Hospital In-kind Contribution</t>
  </si>
  <si>
    <t>*</t>
  </si>
  <si>
    <t>Salary covered 100% by DMHAS</t>
  </si>
  <si>
    <t>Total Need 1</t>
  </si>
  <si>
    <t>Salaries paid by Hospital</t>
  </si>
  <si>
    <t>Total Need 2</t>
  </si>
  <si>
    <t>Total Need 3</t>
  </si>
  <si>
    <t>Total Direct Funding and Other Resources</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</si>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</sst>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sz val="11"/>
      <color theme="1"/>
      <name val="Arial"/>
      <family val="2"/>
      <charset val="1"/>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57">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3" fontId="0" fillId="0" borderId="1" xfId="0" applyNumberFormat="1" applyBorder="1" applyAlignment="1" applyProtection="1">
      <alignment horizontal="center" vertical="center"/>
      <protection locked="0"/>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5" fillId="2" borderId="0" xfId="2" applyFill="1" applyBorder="1" applyAlignment="1" applyProtection="1">
      <alignment horizontal="left" vertical="center"/>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19"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tabSelected="1" zoomScale="145" zoomScaleNormal="145" workbookViewId="0">
      <selection activeCell="I10" sqref="I10"/>
    </sheetView>
  </sheetViews>
  <sheetFormatPr defaultRowHeight="15" x14ac:dyDescent="0.25"/>
  <cols>
    <col min="1" max="16384" width="9.140625" style="1"/>
  </cols>
  <sheetData>
    <row r="14" spans="1:9" ht="15.75" x14ac:dyDescent="0.25">
      <c r="A14" s="111" t="s">
        <v>0</v>
      </c>
      <c r="B14" s="111"/>
      <c r="C14" s="111"/>
      <c r="D14" s="111"/>
      <c r="E14" s="111"/>
      <c r="F14" s="111"/>
      <c r="G14" s="111"/>
      <c r="H14" s="111"/>
      <c r="I14" s="6"/>
    </row>
    <row r="15" spans="1:9" x14ac:dyDescent="0.25">
      <c r="B15" s="14"/>
    </row>
    <row r="16" spans="1:9" ht="32.25" customHeight="1" x14ac:dyDescent="0.25">
      <c r="A16" s="112" t="s">
        <v>1</v>
      </c>
      <c r="B16" s="112"/>
      <c r="C16" s="112"/>
      <c r="D16" s="112"/>
      <c r="E16" s="112"/>
      <c r="F16" s="112"/>
      <c r="G16" s="112"/>
      <c r="H16" s="112"/>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28" t="s">
        <v>25</v>
      </c>
      <c r="B1" s="128"/>
      <c r="C1" s="128"/>
      <c r="D1" s="128"/>
      <c r="E1" s="128"/>
      <c r="F1" s="128"/>
      <c r="G1" s="128"/>
      <c r="H1" s="128"/>
      <c r="I1" s="128"/>
      <c r="J1" s="128"/>
    </row>
    <row r="2" spans="1:10" x14ac:dyDescent="0.25">
      <c r="A2" s="137" t="s">
        <v>130</v>
      </c>
      <c r="B2" s="137"/>
      <c r="C2" s="137"/>
      <c r="D2" s="137"/>
      <c r="E2" s="137"/>
      <c r="F2" s="137"/>
      <c r="G2" s="137"/>
      <c r="H2" s="137"/>
      <c r="I2" s="137"/>
      <c r="J2" s="137"/>
    </row>
    <row r="3" spans="1:10" x14ac:dyDescent="0.25">
      <c r="A3" s="137"/>
      <c r="B3" s="137"/>
      <c r="C3" s="137"/>
      <c r="D3" s="137"/>
      <c r="E3" s="137"/>
      <c r="F3" s="137"/>
      <c r="G3" s="137"/>
      <c r="H3" s="137"/>
      <c r="I3" s="137"/>
      <c r="J3" s="137"/>
    </row>
    <row r="4" spans="1:10" ht="10.5" customHeight="1" x14ac:dyDescent="0.25">
      <c r="A4" s="141"/>
      <c r="B4" s="141"/>
      <c r="C4" s="141"/>
      <c r="D4" s="141"/>
      <c r="E4" s="141"/>
      <c r="F4" s="141"/>
      <c r="G4" s="141"/>
      <c r="H4" s="141"/>
      <c r="I4" s="141"/>
      <c r="J4" s="141"/>
    </row>
    <row r="5" spans="1:10" ht="242.25" customHeight="1" x14ac:dyDescent="0.25">
      <c r="A5" s="142" t="s">
        <v>131</v>
      </c>
      <c r="B5" s="117"/>
      <c r="C5" s="117"/>
      <c r="D5" s="117"/>
      <c r="E5" s="117"/>
      <c r="F5" s="117"/>
      <c r="G5" s="117"/>
      <c r="H5" s="117"/>
      <c r="I5" s="117"/>
      <c r="J5" s="117"/>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90" zoomScaleNormal="90" workbookViewId="0">
      <pane xSplit="1" ySplit="3" topLeftCell="B4" activePane="bottomRight" state="frozen"/>
      <selection pane="topRight" activeCell="B1" sqref="B1"/>
      <selection pane="bottomLeft" activeCell="A3" sqref="A3"/>
      <selection pane="bottomRight" activeCell="H110" sqref="H110"/>
    </sheetView>
  </sheetViews>
  <sheetFormatPr defaultRowHeight="15" x14ac:dyDescent="0.25"/>
  <cols>
    <col min="1" max="1" width="3" style="1" bestFit="1" customWidth="1"/>
    <col min="2" max="2" width="50.7109375" style="1" customWidth="1"/>
    <col min="3"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150" t="s">
        <v>132</v>
      </c>
      <c r="C1" s="150"/>
      <c r="D1" s="150"/>
      <c r="E1" s="150"/>
      <c r="F1" s="150"/>
      <c r="G1" s="150"/>
      <c r="H1" s="150"/>
      <c r="I1" s="150"/>
    </row>
    <row r="2" spans="1:28" ht="33" customHeight="1" thickBot="1" x14ac:dyDescent="0.3">
      <c r="G2" s="147" t="s">
        <v>133</v>
      </c>
      <c r="H2" s="148"/>
      <c r="I2" s="149"/>
      <c r="K2" s="151" t="s">
        <v>134</v>
      </c>
      <c r="L2" s="151"/>
      <c r="M2" s="151"/>
      <c r="N2" s="151"/>
      <c r="O2" s="151"/>
      <c r="P2" s="151"/>
      <c r="Q2" s="151"/>
      <c r="R2" s="151"/>
      <c r="S2" s="151"/>
      <c r="T2" s="151"/>
      <c r="U2" s="151"/>
      <c r="V2" s="151"/>
      <c r="W2" s="151"/>
      <c r="X2" s="151"/>
      <c r="Y2" s="151"/>
      <c r="Z2" s="151"/>
      <c r="AA2" s="151"/>
      <c r="AB2" s="151"/>
    </row>
    <row r="3" spans="1:28" ht="36.75" customHeight="1" thickBot="1" x14ac:dyDescent="0.3">
      <c r="B3" s="51" t="s">
        <v>135</v>
      </c>
      <c r="C3" s="52" t="s">
        <v>136</v>
      </c>
      <c r="D3" s="52" t="s">
        <v>137</v>
      </c>
      <c r="E3" s="52" t="s">
        <v>138</v>
      </c>
      <c r="F3" s="53" t="s">
        <v>139</v>
      </c>
      <c r="G3" s="73" t="s">
        <v>140</v>
      </c>
      <c r="H3" s="74" t="s">
        <v>141</v>
      </c>
      <c r="I3" s="75" t="s">
        <v>142</v>
      </c>
      <c r="K3" s="151" t="s">
        <v>143</v>
      </c>
      <c r="L3" s="151"/>
      <c r="M3" s="151"/>
      <c r="N3" s="151"/>
      <c r="O3" s="151"/>
      <c r="P3" s="151"/>
      <c r="Q3" s="151"/>
      <c r="R3" s="151"/>
      <c r="S3" s="151"/>
      <c r="T3" s="151"/>
      <c r="U3" s="151"/>
      <c r="V3" s="151"/>
      <c r="W3" s="151"/>
      <c r="X3" s="151"/>
      <c r="Y3" s="151"/>
      <c r="Z3" s="151"/>
      <c r="AA3" s="151"/>
      <c r="AB3" s="151"/>
    </row>
    <row r="4" spans="1:28" ht="15.75" thickBot="1" x14ac:dyDescent="0.3">
      <c r="A4" s="42"/>
      <c r="B4" s="152" t="s">
        <v>68</v>
      </c>
      <c r="C4" s="145"/>
      <c r="D4" s="145"/>
      <c r="E4" s="145"/>
      <c r="F4" s="145"/>
      <c r="G4" s="145"/>
      <c r="H4" s="145"/>
      <c r="I4" s="146"/>
      <c r="K4" s="151"/>
      <c r="L4" s="151"/>
      <c r="M4" s="151"/>
      <c r="N4" s="151"/>
      <c r="O4" s="151"/>
      <c r="P4" s="151"/>
      <c r="Q4" s="151"/>
      <c r="R4" s="151"/>
      <c r="S4" s="151"/>
      <c r="T4" s="151"/>
      <c r="U4" s="151"/>
      <c r="V4" s="151"/>
      <c r="W4" s="151"/>
      <c r="X4" s="151"/>
      <c r="Y4" s="151"/>
      <c r="Z4" s="151"/>
      <c r="AA4" s="151"/>
      <c r="AB4" s="151"/>
    </row>
    <row r="5" spans="1:28" x14ac:dyDescent="0.25">
      <c r="A5" s="44">
        <v>1</v>
      </c>
      <c r="B5" s="26" t="str">
        <f>'Response 2 - Need 1'!B11</f>
        <v>Homeless Community - Shelter Grant</v>
      </c>
      <c r="C5" s="85">
        <v>103369</v>
      </c>
      <c r="D5" s="86" t="s">
        <v>144</v>
      </c>
      <c r="E5" s="85">
        <v>3518.61</v>
      </c>
      <c r="F5" s="87" t="s">
        <v>145</v>
      </c>
      <c r="G5" s="88" t="s">
        <v>146</v>
      </c>
      <c r="H5" s="88"/>
      <c r="I5" s="88"/>
    </row>
    <row r="6" spans="1:28" x14ac:dyDescent="0.25">
      <c r="A6" s="44">
        <v>2</v>
      </c>
      <c r="B6" s="26" t="str">
        <f>'Response 2 - Need 1'!B12</f>
        <v>BH Liasion - Dainette Lynch</v>
      </c>
      <c r="C6" s="89">
        <v>56160</v>
      </c>
      <c r="D6" s="90" t="s">
        <v>147</v>
      </c>
      <c r="E6" s="89"/>
      <c r="F6" s="91"/>
      <c r="G6" s="92" t="s">
        <v>146</v>
      </c>
      <c r="H6" s="93"/>
      <c r="I6" s="93"/>
    </row>
    <row r="7" spans="1:28" x14ac:dyDescent="0.25">
      <c r="A7" s="44">
        <v>3</v>
      </c>
      <c r="B7" s="26">
        <f>'Response 2 - Need 1'!B13</f>
        <v>0</v>
      </c>
      <c r="C7" s="89"/>
      <c r="D7" s="90"/>
      <c r="E7" s="89"/>
      <c r="F7" s="91"/>
      <c r="G7" s="92"/>
      <c r="H7" s="93"/>
      <c r="I7" s="93"/>
    </row>
    <row r="8" spans="1:28" x14ac:dyDescent="0.25">
      <c r="A8" s="44">
        <v>4</v>
      </c>
      <c r="B8" s="26">
        <f>'Response 2 - Need 1'!B14</f>
        <v>0</v>
      </c>
      <c r="C8" s="89"/>
      <c r="D8" s="90"/>
      <c r="E8" s="89"/>
      <c r="F8" s="91"/>
      <c r="G8" s="92"/>
      <c r="H8" s="93"/>
      <c r="I8" s="93"/>
    </row>
    <row r="9" spans="1:28" x14ac:dyDescent="0.25">
      <c r="A9" s="44">
        <v>5</v>
      </c>
      <c r="B9" s="26">
        <f>'Response 2 - Need 1'!B15</f>
        <v>0</v>
      </c>
      <c r="C9" s="89"/>
      <c r="D9" s="90"/>
      <c r="E9" s="89"/>
      <c r="F9" s="91"/>
      <c r="G9" s="92"/>
      <c r="H9" s="93"/>
      <c r="I9" s="93"/>
    </row>
    <row r="10" spans="1:28" x14ac:dyDescent="0.25">
      <c r="A10" s="44">
        <v>6</v>
      </c>
      <c r="B10" s="26">
        <f>'Response 2 - Need 1'!B16</f>
        <v>0</v>
      </c>
      <c r="C10" s="89"/>
      <c r="D10" s="90"/>
      <c r="E10" s="89"/>
      <c r="F10" s="91"/>
      <c r="G10" s="92"/>
      <c r="H10" s="93"/>
      <c r="I10" s="93"/>
    </row>
    <row r="11" spans="1:28" x14ac:dyDescent="0.25">
      <c r="A11" s="44">
        <v>7</v>
      </c>
      <c r="B11" s="26">
        <f>'Response 2 - Need 1'!B17</f>
        <v>0</v>
      </c>
      <c r="C11" s="89"/>
      <c r="D11" s="90"/>
      <c r="E11" s="89"/>
      <c r="F11" s="91"/>
      <c r="G11" s="92"/>
      <c r="H11" s="93"/>
      <c r="I11" s="93"/>
    </row>
    <row r="12" spans="1:28" x14ac:dyDescent="0.25">
      <c r="A12" s="44">
        <v>8</v>
      </c>
      <c r="B12" s="26">
        <f>'Response 2 - Need 1'!B18</f>
        <v>0</v>
      </c>
      <c r="C12" s="89"/>
      <c r="D12" s="90"/>
      <c r="E12" s="89"/>
      <c r="F12" s="91"/>
      <c r="G12" s="92"/>
      <c r="H12" s="93"/>
      <c r="I12" s="93"/>
    </row>
    <row r="13" spans="1:28" x14ac:dyDescent="0.25">
      <c r="A13" s="44">
        <v>9</v>
      </c>
      <c r="B13" s="26">
        <f>'Response 2 - Need 1'!B19</f>
        <v>0</v>
      </c>
      <c r="C13" s="89"/>
      <c r="D13" s="90"/>
      <c r="E13" s="89"/>
      <c r="F13" s="91"/>
      <c r="G13" s="92"/>
      <c r="H13" s="93"/>
      <c r="I13" s="93"/>
    </row>
    <row r="14" spans="1:28" x14ac:dyDescent="0.25">
      <c r="A14" s="44">
        <v>10</v>
      </c>
      <c r="B14" s="26">
        <f>'Response 2 - Need 1'!B20</f>
        <v>0</v>
      </c>
      <c r="C14" s="89"/>
      <c r="D14" s="90"/>
      <c r="E14" s="89"/>
      <c r="F14" s="91"/>
      <c r="G14" s="92"/>
      <c r="H14" s="93"/>
      <c r="I14" s="93"/>
    </row>
    <row r="15" spans="1:28" x14ac:dyDescent="0.25">
      <c r="A15" s="44">
        <v>11</v>
      </c>
      <c r="B15" s="26">
        <f>'Response 2 - Need 1'!B21</f>
        <v>0</v>
      </c>
      <c r="C15" s="89"/>
      <c r="D15" s="90"/>
      <c r="E15" s="89"/>
      <c r="F15" s="91"/>
      <c r="G15" s="92"/>
      <c r="H15" s="93"/>
      <c r="I15" s="93"/>
    </row>
    <row r="16" spans="1:28" x14ac:dyDescent="0.25">
      <c r="A16" s="44">
        <v>12</v>
      </c>
      <c r="B16" s="26">
        <f>'Response 2 - Need 1'!B22</f>
        <v>0</v>
      </c>
      <c r="C16" s="89"/>
      <c r="D16" s="90"/>
      <c r="E16" s="89"/>
      <c r="F16" s="91"/>
      <c r="G16" s="92"/>
      <c r="H16" s="93"/>
      <c r="I16" s="93"/>
    </row>
    <row r="17" spans="1:9" x14ac:dyDescent="0.25">
      <c r="A17" s="44">
        <v>13</v>
      </c>
      <c r="B17" s="26">
        <f>'Response 2 - Need 1'!B23</f>
        <v>0</v>
      </c>
      <c r="C17" s="89"/>
      <c r="D17" s="90"/>
      <c r="E17" s="89"/>
      <c r="F17" s="91"/>
      <c r="G17" s="92"/>
      <c r="H17" s="93"/>
      <c r="I17" s="93"/>
    </row>
    <row r="18" spans="1:9" x14ac:dyDescent="0.25">
      <c r="A18" s="44">
        <v>14</v>
      </c>
      <c r="B18" s="26">
        <f>'Response 2 - Need 1'!B24</f>
        <v>0</v>
      </c>
      <c r="C18" s="89"/>
      <c r="D18" s="90"/>
      <c r="E18" s="89"/>
      <c r="F18" s="91"/>
      <c r="G18" s="92"/>
      <c r="H18" s="93"/>
      <c r="I18" s="93"/>
    </row>
    <row r="19" spans="1:9" x14ac:dyDescent="0.25">
      <c r="A19" s="44">
        <v>15</v>
      </c>
      <c r="B19" s="26">
        <f>'Response 2 - Need 1'!B25</f>
        <v>0</v>
      </c>
      <c r="C19" s="89"/>
      <c r="D19" s="90"/>
      <c r="E19" s="89"/>
      <c r="F19" s="91"/>
      <c r="G19" s="92"/>
      <c r="H19" s="93"/>
      <c r="I19" s="93"/>
    </row>
    <row r="20" spans="1:9" x14ac:dyDescent="0.25">
      <c r="A20" s="44">
        <v>16</v>
      </c>
      <c r="B20" s="26">
        <f>'Response 2 - Need 1'!B26</f>
        <v>0</v>
      </c>
      <c r="C20" s="89"/>
      <c r="D20" s="90"/>
      <c r="E20" s="89"/>
      <c r="F20" s="91"/>
      <c r="G20" s="92"/>
      <c r="H20" s="93"/>
      <c r="I20" s="93"/>
    </row>
    <row r="21" spans="1:9" x14ac:dyDescent="0.25">
      <c r="A21" s="44">
        <v>17</v>
      </c>
      <c r="B21" s="26">
        <f>'Response 2 - Need 1'!B27</f>
        <v>0</v>
      </c>
      <c r="C21" s="89"/>
      <c r="D21" s="90"/>
      <c r="E21" s="89"/>
      <c r="F21" s="91"/>
      <c r="G21" s="92"/>
      <c r="H21" s="93"/>
      <c r="I21" s="93"/>
    </row>
    <row r="22" spans="1:9" x14ac:dyDescent="0.25">
      <c r="A22" s="44">
        <v>18</v>
      </c>
      <c r="B22" s="26">
        <f>'Response 2 - Need 1'!B28</f>
        <v>0</v>
      </c>
      <c r="C22" s="89"/>
      <c r="D22" s="90"/>
      <c r="E22" s="89"/>
      <c r="F22" s="91"/>
      <c r="G22" s="92"/>
      <c r="H22" s="93"/>
      <c r="I22" s="93"/>
    </row>
    <row r="23" spans="1:9" x14ac:dyDescent="0.25">
      <c r="A23" s="44">
        <v>19</v>
      </c>
      <c r="B23" s="26">
        <f>'Response 2 - Need 1'!B29</f>
        <v>0</v>
      </c>
      <c r="C23" s="89"/>
      <c r="D23" s="90"/>
      <c r="E23" s="89"/>
      <c r="F23" s="91"/>
      <c r="G23" s="92"/>
      <c r="H23" s="93"/>
      <c r="I23" s="93"/>
    </row>
    <row r="24" spans="1:9" x14ac:dyDescent="0.25">
      <c r="A24" s="44">
        <v>20</v>
      </c>
      <c r="B24" s="26">
        <f>'Response 2 - Need 1'!B30</f>
        <v>0</v>
      </c>
      <c r="C24" s="89"/>
      <c r="D24" s="90"/>
      <c r="E24" s="89"/>
      <c r="F24" s="91"/>
      <c r="G24" s="92"/>
      <c r="H24" s="93"/>
      <c r="I24" s="93"/>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148</v>
      </c>
      <c r="C55" s="67">
        <f>SUM(C5:C54)</f>
        <v>159529</v>
      </c>
      <c r="D55" s="57"/>
      <c r="E55" s="67">
        <f>SUM(E5:E54)</f>
        <v>3518.61</v>
      </c>
      <c r="F55" s="58"/>
      <c r="G55" s="59"/>
      <c r="H55" s="59"/>
      <c r="I55" s="60"/>
    </row>
    <row r="56" spans="1:9" ht="15.75" thickBot="1" x14ac:dyDescent="0.3">
      <c r="B56" s="143" t="s">
        <v>96</v>
      </c>
      <c r="C56" s="144"/>
      <c r="D56" s="144"/>
      <c r="E56" s="144"/>
      <c r="F56" s="144"/>
      <c r="G56" s="145"/>
      <c r="H56" s="145"/>
      <c r="I56" s="146"/>
    </row>
    <row r="57" spans="1:9" x14ac:dyDescent="0.25">
      <c r="A57" s="44">
        <v>1</v>
      </c>
      <c r="B57" s="26" t="str">
        <f>'Response 2 - Need 2'!B11</f>
        <v>Education - Wellness Talks</v>
      </c>
      <c r="C57" s="85"/>
      <c r="D57" s="86"/>
      <c r="E57" s="85">
        <v>6100</v>
      </c>
      <c r="F57" s="91" t="s">
        <v>149</v>
      </c>
      <c r="G57" s="98"/>
      <c r="H57" s="98" t="s">
        <v>146</v>
      </c>
      <c r="I57" s="98"/>
    </row>
    <row r="58" spans="1:9" x14ac:dyDescent="0.25">
      <c r="A58" s="44">
        <v>2</v>
      </c>
      <c r="B58" s="26" t="str">
        <f>'Response 2 - Need 2'!B12</f>
        <v>Education - Health Fairs</v>
      </c>
      <c r="C58" s="89"/>
      <c r="D58" s="90"/>
      <c r="E58" s="89">
        <v>2800</v>
      </c>
      <c r="F58" s="91" t="s">
        <v>149</v>
      </c>
      <c r="G58" s="92"/>
      <c r="H58" s="93" t="s">
        <v>146</v>
      </c>
      <c r="I58" s="93"/>
    </row>
    <row r="59" spans="1:9" x14ac:dyDescent="0.25">
      <c r="A59" s="44">
        <v>3</v>
      </c>
      <c r="B59" s="26" t="str">
        <f>'Response 2 - Need 2'!B13</f>
        <v>Education - EMS Education</v>
      </c>
      <c r="C59" s="89"/>
      <c r="D59" s="90"/>
      <c r="E59" s="89">
        <v>1800</v>
      </c>
      <c r="F59" s="91" t="s">
        <v>149</v>
      </c>
      <c r="G59" s="92"/>
      <c r="H59" s="93" t="s">
        <v>146</v>
      </c>
      <c r="I59" s="93"/>
    </row>
    <row r="60" spans="1:9" x14ac:dyDescent="0.25">
      <c r="A60" s="44">
        <v>4</v>
      </c>
      <c r="B60" s="26" t="str">
        <f>'Response 2 - Need 2'!B14</f>
        <v>Education - Courses</v>
      </c>
      <c r="C60" s="89"/>
      <c r="D60" s="90"/>
      <c r="E60" s="89">
        <v>1400</v>
      </c>
      <c r="F60" s="91" t="s">
        <v>149</v>
      </c>
      <c r="G60" s="92"/>
      <c r="H60" s="93" t="s">
        <v>146</v>
      </c>
      <c r="I60" s="93"/>
    </row>
    <row r="61" spans="1:9" x14ac:dyDescent="0.25">
      <c r="A61" s="44">
        <v>5</v>
      </c>
      <c r="B61" s="26">
        <f>'Response 2 - Need 2'!B15</f>
        <v>0</v>
      </c>
      <c r="C61" s="89"/>
      <c r="D61" s="90"/>
      <c r="E61" s="89"/>
      <c r="F61" s="91"/>
      <c r="G61" s="92"/>
      <c r="H61" s="93"/>
      <c r="I61" s="93"/>
    </row>
    <row r="62" spans="1:9" x14ac:dyDescent="0.25">
      <c r="A62" s="44">
        <v>6</v>
      </c>
      <c r="B62" s="26">
        <f>'Response 2 - Need 2'!B16</f>
        <v>0</v>
      </c>
      <c r="C62" s="89"/>
      <c r="D62" s="90"/>
      <c r="E62" s="89"/>
      <c r="F62" s="91"/>
      <c r="G62" s="92"/>
      <c r="H62" s="93"/>
      <c r="I62" s="93"/>
    </row>
    <row r="63" spans="1:9" x14ac:dyDescent="0.25">
      <c r="A63" s="44">
        <v>7</v>
      </c>
      <c r="B63" s="26">
        <f>'Response 2 - Need 2'!B17</f>
        <v>0</v>
      </c>
      <c r="C63" s="89"/>
      <c r="D63" s="90"/>
      <c r="E63" s="89"/>
      <c r="F63" s="91"/>
      <c r="G63" s="92"/>
      <c r="H63" s="93"/>
      <c r="I63" s="93"/>
    </row>
    <row r="64" spans="1:9" x14ac:dyDescent="0.25">
      <c r="A64" s="44">
        <v>8</v>
      </c>
      <c r="B64" s="26">
        <f>'Response 2 - Need 2'!B18</f>
        <v>0</v>
      </c>
      <c r="C64" s="89"/>
      <c r="D64" s="90"/>
      <c r="E64" s="89"/>
      <c r="F64" s="91"/>
      <c r="G64" s="92"/>
      <c r="H64" s="93"/>
      <c r="I64" s="93"/>
    </row>
    <row r="65" spans="1:9" x14ac:dyDescent="0.25">
      <c r="A65" s="44">
        <v>9</v>
      </c>
      <c r="B65" s="26">
        <f>'Response 2 - Need 2'!B19</f>
        <v>0</v>
      </c>
      <c r="C65" s="89"/>
      <c r="D65" s="90"/>
      <c r="E65" s="89"/>
      <c r="F65" s="91"/>
      <c r="G65" s="92"/>
      <c r="H65" s="93"/>
      <c r="I65" s="93"/>
    </row>
    <row r="66" spans="1:9" x14ac:dyDescent="0.25">
      <c r="A66" s="44">
        <v>10</v>
      </c>
      <c r="B66" s="26">
        <f>'Response 2 - Need 2'!B20</f>
        <v>0</v>
      </c>
      <c r="C66" s="89"/>
      <c r="D66" s="90"/>
      <c r="E66" s="89"/>
      <c r="F66" s="91"/>
      <c r="G66" s="92"/>
      <c r="H66" s="93"/>
      <c r="I66" s="93"/>
    </row>
    <row r="67" spans="1:9" x14ac:dyDescent="0.25">
      <c r="A67" s="44">
        <v>11</v>
      </c>
      <c r="B67" s="26">
        <f>'Response 2 - Need 2'!B21</f>
        <v>0</v>
      </c>
      <c r="C67" s="89"/>
      <c r="D67" s="90"/>
      <c r="E67" s="89"/>
      <c r="F67" s="91"/>
      <c r="G67" s="92"/>
      <c r="H67" s="93"/>
      <c r="I67" s="93"/>
    </row>
    <row r="68" spans="1:9" x14ac:dyDescent="0.25">
      <c r="A68" s="44">
        <v>12</v>
      </c>
      <c r="B68" s="26">
        <f>'Response 2 - Need 2'!B22</f>
        <v>0</v>
      </c>
      <c r="C68" s="89"/>
      <c r="D68" s="90"/>
      <c r="E68" s="89"/>
      <c r="F68" s="91"/>
      <c r="G68" s="92"/>
      <c r="H68" s="93"/>
      <c r="I68" s="93"/>
    </row>
    <row r="69" spans="1:9" x14ac:dyDescent="0.25">
      <c r="A69" s="44">
        <v>13</v>
      </c>
      <c r="B69" s="26">
        <f>'Response 2 - Need 2'!B23</f>
        <v>0</v>
      </c>
      <c r="C69" s="89"/>
      <c r="D69" s="90"/>
      <c r="E69" s="89"/>
      <c r="F69" s="91"/>
      <c r="G69" s="92"/>
      <c r="H69" s="93"/>
      <c r="I69" s="93"/>
    </row>
    <row r="70" spans="1:9" x14ac:dyDescent="0.25">
      <c r="A70" s="44">
        <v>14</v>
      </c>
      <c r="B70" s="26">
        <f>'Response 2 - Need 2'!B24</f>
        <v>0</v>
      </c>
      <c r="C70" s="89"/>
      <c r="D70" s="90"/>
      <c r="E70" s="89"/>
      <c r="F70" s="91"/>
      <c r="G70" s="92"/>
      <c r="H70" s="93"/>
      <c r="I70" s="93"/>
    </row>
    <row r="71" spans="1:9" x14ac:dyDescent="0.25">
      <c r="A71" s="44">
        <v>15</v>
      </c>
      <c r="B71" s="26">
        <f>'Response 2 - Need 2'!B25</f>
        <v>0</v>
      </c>
      <c r="C71" s="89"/>
      <c r="D71" s="90"/>
      <c r="E71" s="89"/>
      <c r="F71" s="91"/>
      <c r="G71" s="92"/>
      <c r="H71" s="93"/>
      <c r="I71" s="93"/>
    </row>
    <row r="72" spans="1:9" x14ac:dyDescent="0.25">
      <c r="A72" s="44">
        <v>16</v>
      </c>
      <c r="B72" s="26">
        <f>'Response 2 - Need 2'!B26</f>
        <v>0</v>
      </c>
      <c r="C72" s="89"/>
      <c r="D72" s="90"/>
      <c r="E72" s="89"/>
      <c r="F72" s="91"/>
      <c r="G72" s="92"/>
      <c r="H72" s="93"/>
      <c r="I72" s="93"/>
    </row>
    <row r="73" spans="1:9" x14ac:dyDescent="0.25">
      <c r="A73" s="44">
        <v>17</v>
      </c>
      <c r="B73" s="26">
        <f>'Response 2 - Need 2'!B27</f>
        <v>0</v>
      </c>
      <c r="C73" s="89"/>
      <c r="D73" s="90"/>
      <c r="E73" s="89"/>
      <c r="F73" s="91"/>
      <c r="G73" s="92"/>
      <c r="H73" s="93"/>
      <c r="I73" s="93"/>
    </row>
    <row r="74" spans="1:9" x14ac:dyDescent="0.25">
      <c r="A74" s="44">
        <v>18</v>
      </c>
      <c r="B74" s="26">
        <f>'Response 2 - Need 2'!B28</f>
        <v>0</v>
      </c>
      <c r="C74" s="89"/>
      <c r="D74" s="90"/>
      <c r="E74" s="89"/>
      <c r="F74" s="91"/>
      <c r="G74" s="92"/>
      <c r="H74" s="93"/>
      <c r="I74" s="93"/>
    </row>
    <row r="75" spans="1:9" x14ac:dyDescent="0.25">
      <c r="A75" s="44">
        <v>19</v>
      </c>
      <c r="B75" s="26">
        <f>'Response 2 - Need 2'!B29</f>
        <v>0</v>
      </c>
      <c r="C75" s="89"/>
      <c r="D75" s="90"/>
      <c r="E75" s="89"/>
      <c r="F75" s="91"/>
      <c r="G75" s="92"/>
      <c r="H75" s="93"/>
      <c r="I75" s="93"/>
    </row>
    <row r="76" spans="1:9" x14ac:dyDescent="0.25">
      <c r="A76" s="44">
        <v>20</v>
      </c>
      <c r="B76" s="26">
        <f>'Response 2 - Need 2'!B30</f>
        <v>0</v>
      </c>
      <c r="C76" s="89"/>
      <c r="D76" s="90"/>
      <c r="E76" s="89"/>
      <c r="F76" s="91"/>
      <c r="G76" s="92"/>
      <c r="H76" s="93"/>
      <c r="I76" s="93"/>
    </row>
    <row r="77" spans="1:9" x14ac:dyDescent="0.25">
      <c r="A77" s="44">
        <v>21</v>
      </c>
      <c r="B77" s="26">
        <f>'Response 2 - Need 2'!B31</f>
        <v>0</v>
      </c>
      <c r="C77" s="89"/>
      <c r="D77" s="90"/>
      <c r="E77" s="89"/>
      <c r="F77" s="91"/>
      <c r="G77" s="92"/>
      <c r="H77" s="93"/>
      <c r="I77" s="93"/>
    </row>
    <row r="78" spans="1:9" x14ac:dyDescent="0.25">
      <c r="A78" s="44">
        <v>22</v>
      </c>
      <c r="B78" s="26">
        <f>'Response 2 - Need 2'!B32</f>
        <v>0</v>
      </c>
      <c r="C78" s="89"/>
      <c r="D78" s="90"/>
      <c r="E78" s="89"/>
      <c r="F78" s="91"/>
      <c r="G78" s="92"/>
      <c r="H78" s="93"/>
      <c r="I78" s="93"/>
    </row>
    <row r="79" spans="1:9" x14ac:dyDescent="0.25">
      <c r="A79" s="44">
        <v>23</v>
      </c>
      <c r="B79" s="26">
        <f>'Response 2 - Need 2'!B33</f>
        <v>0</v>
      </c>
      <c r="C79" s="89"/>
      <c r="D79" s="90"/>
      <c r="E79" s="89"/>
      <c r="F79" s="91"/>
      <c r="G79" s="92"/>
      <c r="H79" s="93"/>
      <c r="I79" s="93"/>
    </row>
    <row r="80" spans="1:9" x14ac:dyDescent="0.25">
      <c r="A80" s="44">
        <v>24</v>
      </c>
      <c r="B80" s="26">
        <f>'Response 2 - Need 2'!B34</f>
        <v>0</v>
      </c>
      <c r="C80" s="89"/>
      <c r="D80" s="90"/>
      <c r="E80" s="89"/>
      <c r="F80" s="91"/>
      <c r="G80" s="92"/>
      <c r="H80" s="93"/>
      <c r="I80" s="93"/>
    </row>
    <row r="81" spans="1:9" x14ac:dyDescent="0.25">
      <c r="A81" s="44">
        <v>25</v>
      </c>
      <c r="B81" s="26">
        <f>'Response 2 - Need 2'!B35</f>
        <v>0</v>
      </c>
      <c r="C81" s="89"/>
      <c r="D81" s="90"/>
      <c r="E81" s="89"/>
      <c r="F81" s="91"/>
      <c r="G81" s="92"/>
      <c r="H81" s="93"/>
      <c r="I81" s="93"/>
    </row>
    <row r="82" spans="1:9" x14ac:dyDescent="0.25">
      <c r="A82" s="44">
        <v>26</v>
      </c>
      <c r="B82" s="26">
        <f>'Response 2 - Need 2'!B36</f>
        <v>0</v>
      </c>
      <c r="C82" s="89"/>
      <c r="D82" s="90"/>
      <c r="E82" s="89"/>
      <c r="F82" s="91"/>
      <c r="G82" s="92"/>
      <c r="H82" s="93"/>
      <c r="I82" s="93"/>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7"/>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9"/>
      <c r="H104" s="93"/>
      <c r="I104" s="93"/>
    </row>
    <row r="105" spans="1:9" x14ac:dyDescent="0.25">
      <c r="A105" s="44">
        <v>49</v>
      </c>
      <c r="B105" s="47">
        <f>'Response 2 - Need 2'!B59</f>
        <v>0</v>
      </c>
      <c r="C105" s="94"/>
      <c r="D105" s="81"/>
      <c r="E105" s="94"/>
      <c r="F105" s="96"/>
      <c r="G105" s="99"/>
      <c r="H105" s="93"/>
      <c r="I105" s="93"/>
    </row>
    <row r="106" spans="1:9" x14ac:dyDescent="0.25">
      <c r="A106" s="44">
        <v>50</v>
      </c>
      <c r="B106" s="47">
        <f>'Response 2 - Need 2'!B60</f>
        <v>0</v>
      </c>
      <c r="C106" s="94"/>
      <c r="D106" s="81"/>
      <c r="E106" s="94"/>
      <c r="F106" s="96"/>
      <c r="G106" s="93"/>
      <c r="H106" s="100"/>
      <c r="I106" s="93"/>
    </row>
    <row r="107" spans="1:9" ht="15.75" thickBot="1" x14ac:dyDescent="0.3">
      <c r="A107" s="44"/>
      <c r="B107" s="56" t="s">
        <v>150</v>
      </c>
      <c r="C107" s="67">
        <f>SUM(C57:C106)</f>
        <v>0</v>
      </c>
      <c r="D107" s="57"/>
      <c r="E107" s="67">
        <f>SUM(E57:E106)</f>
        <v>12100</v>
      </c>
      <c r="F107" s="58"/>
      <c r="G107" s="59"/>
      <c r="H107" s="60"/>
      <c r="I107" s="61"/>
    </row>
    <row r="108" spans="1:9" ht="15.75" thickBot="1" x14ac:dyDescent="0.3">
      <c r="B108" s="143" t="s">
        <v>117</v>
      </c>
      <c r="C108" s="144"/>
      <c r="D108" s="144"/>
      <c r="E108" s="144"/>
      <c r="F108" s="144"/>
      <c r="G108" s="145"/>
      <c r="H108" s="145"/>
      <c r="I108" s="146"/>
    </row>
    <row r="109" spans="1:9" x14ac:dyDescent="0.25">
      <c r="A109" s="44">
        <v>1</v>
      </c>
      <c r="B109" s="26" t="str">
        <f>'Response 2 - Need 3'!B11</f>
        <v>Family Birthing Classes</v>
      </c>
      <c r="C109" s="85"/>
      <c r="D109" s="86"/>
      <c r="E109" s="85">
        <v>5600</v>
      </c>
      <c r="F109" s="91" t="s">
        <v>149</v>
      </c>
      <c r="G109" s="88"/>
      <c r="H109" s="88" t="s">
        <v>146</v>
      </c>
      <c r="I109" s="88"/>
    </row>
    <row r="110" spans="1:9" x14ac:dyDescent="0.25">
      <c r="A110" s="44">
        <v>2</v>
      </c>
      <c r="B110" s="26" t="str">
        <f>'Response 2 - Need 3'!B12</f>
        <v>COVID-19 Community Support</v>
      </c>
      <c r="C110" s="89"/>
      <c r="D110" s="90"/>
      <c r="E110" s="89">
        <v>90000</v>
      </c>
      <c r="F110" s="91" t="s">
        <v>149</v>
      </c>
      <c r="G110" s="92"/>
      <c r="H110" s="93" t="s">
        <v>146</v>
      </c>
      <c r="I110" s="93"/>
    </row>
    <row r="111" spans="1:9" x14ac:dyDescent="0.25">
      <c r="A111" s="44">
        <v>3</v>
      </c>
      <c r="B111" s="26">
        <f>'Response 2 - Need 3'!B13</f>
        <v>0</v>
      </c>
      <c r="C111" s="89"/>
      <c r="D111" s="90"/>
      <c r="E111" s="89"/>
      <c r="F111" s="91"/>
      <c r="G111" s="92"/>
      <c r="H111" s="93"/>
      <c r="I111" s="93"/>
    </row>
    <row r="112" spans="1:9" x14ac:dyDescent="0.25">
      <c r="A112" s="44">
        <v>4</v>
      </c>
      <c r="B112" s="26">
        <f>'Response 2 - Need 3'!B14</f>
        <v>0</v>
      </c>
      <c r="C112" s="89"/>
      <c r="D112" s="90"/>
      <c r="E112" s="89"/>
      <c r="F112" s="91"/>
      <c r="G112" s="92"/>
      <c r="H112" s="93"/>
      <c r="I112" s="93"/>
    </row>
    <row r="113" spans="1:9" x14ac:dyDescent="0.25">
      <c r="A113" s="44">
        <v>5</v>
      </c>
      <c r="B113" s="26">
        <f>'Response 2 - Need 3'!B15</f>
        <v>0</v>
      </c>
      <c r="C113" s="89"/>
      <c r="D113" s="90"/>
      <c r="E113" s="89"/>
      <c r="F113" s="91"/>
      <c r="G113" s="92"/>
      <c r="H113" s="93"/>
      <c r="I113" s="93"/>
    </row>
    <row r="114" spans="1:9" x14ac:dyDescent="0.25">
      <c r="A114" s="44">
        <v>6</v>
      </c>
      <c r="B114" s="26">
        <f>'Response 2 - Need 3'!B16</f>
        <v>0</v>
      </c>
      <c r="C114" s="89"/>
      <c r="D114" s="90"/>
      <c r="E114" s="89"/>
      <c r="F114" s="91"/>
      <c r="G114" s="92"/>
      <c r="H114" s="93"/>
      <c r="I114" s="93"/>
    </row>
    <row r="115" spans="1:9" x14ac:dyDescent="0.25">
      <c r="A115" s="44">
        <v>7</v>
      </c>
      <c r="B115" s="26">
        <f>'Response 2 - Need 3'!B17</f>
        <v>0</v>
      </c>
      <c r="C115" s="89"/>
      <c r="D115" s="90"/>
      <c r="E115" s="89"/>
      <c r="F115" s="91"/>
      <c r="G115" s="92"/>
      <c r="H115" s="93"/>
      <c r="I115" s="93"/>
    </row>
    <row r="116" spans="1:9" x14ac:dyDescent="0.25">
      <c r="A116" s="44">
        <v>8</v>
      </c>
      <c r="B116" s="26">
        <f>'Response 2 - Need 3'!B18</f>
        <v>0</v>
      </c>
      <c r="C116" s="89"/>
      <c r="D116" s="90"/>
      <c r="E116" s="89"/>
      <c r="F116" s="91"/>
      <c r="G116" s="92"/>
      <c r="H116" s="93"/>
      <c r="I116" s="93"/>
    </row>
    <row r="117" spans="1:9" x14ac:dyDescent="0.25">
      <c r="A117" s="44">
        <v>9</v>
      </c>
      <c r="B117" s="26">
        <f>'Response 2 - Need 3'!B19</f>
        <v>0</v>
      </c>
      <c r="C117" s="89"/>
      <c r="D117" s="90"/>
      <c r="E117" s="89"/>
      <c r="F117" s="91"/>
      <c r="G117" s="92"/>
      <c r="H117" s="93"/>
      <c r="I117" s="93"/>
    </row>
    <row r="118" spans="1:9" x14ac:dyDescent="0.25">
      <c r="A118" s="44">
        <v>10</v>
      </c>
      <c r="B118" s="26">
        <f>'Response 2 - Need 3'!B20</f>
        <v>0</v>
      </c>
      <c r="C118" s="89"/>
      <c r="D118" s="90"/>
      <c r="E118" s="89"/>
      <c r="F118" s="91"/>
      <c r="G118" s="92"/>
      <c r="H118" s="93"/>
      <c r="I118" s="93"/>
    </row>
    <row r="119" spans="1:9" x14ac:dyDescent="0.25">
      <c r="A119" s="44">
        <v>11</v>
      </c>
      <c r="B119" s="26">
        <f>'Response 2 - Need 3'!B21</f>
        <v>0</v>
      </c>
      <c r="C119" s="89"/>
      <c r="D119" s="90"/>
      <c r="E119" s="89"/>
      <c r="F119" s="91"/>
      <c r="G119" s="92"/>
      <c r="H119" s="93"/>
      <c r="I119" s="93"/>
    </row>
    <row r="120" spans="1:9" x14ac:dyDescent="0.25">
      <c r="A120" s="44">
        <v>12</v>
      </c>
      <c r="B120" s="26">
        <f>'Response 2 - Need 3'!B22</f>
        <v>0</v>
      </c>
      <c r="C120" s="89"/>
      <c r="D120" s="90"/>
      <c r="E120" s="89"/>
      <c r="F120" s="91"/>
      <c r="G120" s="92"/>
      <c r="H120" s="93"/>
      <c r="I120" s="93"/>
    </row>
    <row r="121" spans="1:9" x14ac:dyDescent="0.25">
      <c r="A121" s="44">
        <v>13</v>
      </c>
      <c r="B121" s="26">
        <f>'Response 2 - Need 3'!B23</f>
        <v>0</v>
      </c>
      <c r="C121" s="89"/>
      <c r="D121" s="90"/>
      <c r="E121" s="89"/>
      <c r="F121" s="91"/>
      <c r="G121" s="92"/>
      <c r="H121" s="93"/>
      <c r="I121" s="93"/>
    </row>
    <row r="122" spans="1:9" x14ac:dyDescent="0.25">
      <c r="A122" s="44">
        <v>14</v>
      </c>
      <c r="B122" s="26">
        <f>'Response 2 - Need 3'!B24</f>
        <v>0</v>
      </c>
      <c r="C122" s="89"/>
      <c r="D122" s="90"/>
      <c r="E122" s="89"/>
      <c r="F122" s="91"/>
      <c r="G122" s="92"/>
      <c r="H122" s="93"/>
      <c r="I122" s="93"/>
    </row>
    <row r="123" spans="1:9" x14ac:dyDescent="0.25">
      <c r="A123" s="44">
        <v>15</v>
      </c>
      <c r="B123" s="26">
        <f>'Response 2 - Need 3'!B25</f>
        <v>0</v>
      </c>
      <c r="C123" s="89"/>
      <c r="D123" s="90"/>
      <c r="E123" s="89"/>
      <c r="F123" s="91"/>
      <c r="G123" s="92"/>
      <c r="H123" s="93"/>
      <c r="I123" s="93"/>
    </row>
    <row r="124" spans="1:9" x14ac:dyDescent="0.25">
      <c r="A124" s="44">
        <v>16</v>
      </c>
      <c r="B124" s="26">
        <f>'Response 2 - Need 3'!B26</f>
        <v>0</v>
      </c>
      <c r="C124" s="89"/>
      <c r="D124" s="90"/>
      <c r="E124" s="89"/>
      <c r="F124" s="91"/>
      <c r="G124" s="92"/>
      <c r="H124" s="93"/>
      <c r="I124" s="93"/>
    </row>
    <row r="125" spans="1:9" x14ac:dyDescent="0.25">
      <c r="A125" s="44">
        <v>17</v>
      </c>
      <c r="B125" s="26">
        <f>'Response 2 - Need 3'!B27</f>
        <v>0</v>
      </c>
      <c r="C125" s="89"/>
      <c r="D125" s="90"/>
      <c r="E125" s="89"/>
      <c r="F125" s="91"/>
      <c r="G125" s="92"/>
      <c r="H125" s="93"/>
      <c r="I125" s="93"/>
    </row>
    <row r="126" spans="1:9" x14ac:dyDescent="0.25">
      <c r="A126" s="44">
        <v>18</v>
      </c>
      <c r="B126" s="26">
        <f>'Response 2 - Need 3'!B28</f>
        <v>0</v>
      </c>
      <c r="C126" s="89"/>
      <c r="D126" s="90"/>
      <c r="E126" s="89"/>
      <c r="F126" s="91"/>
      <c r="G126" s="92"/>
      <c r="H126" s="93"/>
      <c r="I126" s="93"/>
    </row>
    <row r="127" spans="1:9" x14ac:dyDescent="0.25">
      <c r="A127" s="44">
        <v>19</v>
      </c>
      <c r="B127" s="26">
        <f>'Response 2 - Need 3'!B29</f>
        <v>0</v>
      </c>
      <c r="C127" s="89"/>
      <c r="D127" s="90"/>
      <c r="E127" s="89"/>
      <c r="F127" s="91"/>
      <c r="G127" s="92"/>
      <c r="H127" s="93"/>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1"/>
      <c r="H158" s="100"/>
      <c r="I158" s="100"/>
    </row>
    <row r="159" spans="1:9" ht="15.75" thickBot="1" x14ac:dyDescent="0.3">
      <c r="B159" s="69" t="s">
        <v>151</v>
      </c>
      <c r="C159" s="68">
        <f>SUM(C109:C158)</f>
        <v>0</v>
      </c>
      <c r="D159" s="62"/>
      <c r="E159" s="68">
        <f>SUM(E109:E158)</f>
        <v>95600</v>
      </c>
      <c r="F159" s="63"/>
      <c r="G159" s="64"/>
      <c r="H159" s="65"/>
      <c r="I159" s="66"/>
    </row>
    <row r="160" spans="1:9" x14ac:dyDescent="0.25">
      <c r="B160" s="35" t="s">
        <v>152</v>
      </c>
      <c r="C160" s="72">
        <f>C159+C107+C55</f>
        <v>159529</v>
      </c>
      <c r="D160" s="33"/>
      <c r="E160" s="72">
        <f>E159+E107+E55</f>
        <v>111218.61</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opLeftCell="A15" workbookViewId="0">
      <selection sqref="A1:J1"/>
    </sheetView>
  </sheetViews>
  <sheetFormatPr defaultRowHeight="15" x14ac:dyDescent="0.25"/>
  <cols>
    <col min="1" max="16384" width="9.140625" style="1"/>
  </cols>
  <sheetData>
    <row r="1" spans="1:10" ht="19.5" thickBot="1" x14ac:dyDescent="0.3">
      <c r="A1" s="128" t="s">
        <v>153</v>
      </c>
      <c r="B1" s="128"/>
      <c r="C1" s="128"/>
      <c r="D1" s="128"/>
      <c r="E1" s="128"/>
      <c r="F1" s="128"/>
      <c r="G1" s="128"/>
      <c r="H1" s="128"/>
      <c r="I1" s="128"/>
      <c r="J1" s="128"/>
    </row>
    <row r="2" spans="1:10" ht="108.75" customHeight="1" x14ac:dyDescent="0.25">
      <c r="A2" s="154" t="s">
        <v>154</v>
      </c>
      <c r="B2" s="154"/>
      <c r="C2" s="154"/>
      <c r="D2" s="154"/>
      <c r="E2" s="154"/>
      <c r="F2" s="154"/>
      <c r="G2" s="154"/>
      <c r="H2" s="154"/>
      <c r="I2" s="154"/>
      <c r="J2" s="154"/>
    </row>
    <row r="4" spans="1:10" ht="74.25" customHeight="1" x14ac:dyDescent="0.25">
      <c r="A4" s="137" t="s">
        <v>155</v>
      </c>
      <c r="B4" s="137"/>
      <c r="C4" s="137"/>
      <c r="D4" s="137"/>
      <c r="E4" s="137"/>
      <c r="F4" s="137"/>
      <c r="G4" s="137"/>
      <c r="H4" s="137"/>
      <c r="I4" s="137"/>
      <c r="J4" s="137"/>
    </row>
    <row r="5" spans="1:10" x14ac:dyDescent="0.25">
      <c r="A5" s="39"/>
      <c r="B5" s="39"/>
      <c r="C5" s="39"/>
      <c r="D5" s="39"/>
      <c r="E5" s="39"/>
      <c r="F5" s="39"/>
      <c r="G5" s="39"/>
      <c r="H5" s="39"/>
      <c r="I5" s="39"/>
      <c r="J5" s="39"/>
    </row>
    <row r="6" spans="1:10" ht="43.5" customHeight="1" x14ac:dyDescent="0.25">
      <c r="A6" s="137" t="s">
        <v>156</v>
      </c>
      <c r="B6" s="137"/>
      <c r="C6" s="137"/>
      <c r="D6" s="137"/>
      <c r="E6" s="137"/>
      <c r="F6" s="137"/>
      <c r="G6" s="137"/>
      <c r="H6" s="137"/>
      <c r="I6" s="137"/>
      <c r="J6" s="137"/>
    </row>
    <row r="7" spans="1:10" x14ac:dyDescent="0.25">
      <c r="A7" s="39"/>
      <c r="B7" s="39"/>
      <c r="C7" s="39"/>
      <c r="D7" s="39"/>
      <c r="E7" s="39"/>
      <c r="F7" s="39"/>
      <c r="G7" s="39"/>
      <c r="H7" s="39"/>
      <c r="I7" s="39"/>
      <c r="J7" s="39"/>
    </row>
    <row r="8" spans="1:10" x14ac:dyDescent="0.25">
      <c r="A8" s="137" t="s">
        <v>157</v>
      </c>
      <c r="B8" s="137"/>
      <c r="C8" s="137"/>
      <c r="D8" s="137"/>
      <c r="E8" s="137"/>
      <c r="F8" s="137"/>
      <c r="G8" s="137"/>
      <c r="H8" s="137"/>
      <c r="I8" s="137"/>
      <c r="J8" s="137"/>
    </row>
    <row r="9" spans="1:10" x14ac:dyDescent="0.25">
      <c r="A9" s="39"/>
      <c r="B9" s="39"/>
      <c r="C9" s="39"/>
      <c r="D9" s="39"/>
      <c r="E9" s="39"/>
      <c r="F9" s="39"/>
      <c r="G9" s="39"/>
      <c r="H9" s="39"/>
      <c r="I9" s="39"/>
      <c r="J9" s="39"/>
    </row>
    <row r="10" spans="1:10" ht="90.75" customHeight="1" x14ac:dyDescent="0.25">
      <c r="A10" s="137" t="s">
        <v>158</v>
      </c>
      <c r="B10" s="137"/>
      <c r="C10" s="137"/>
      <c r="D10" s="137"/>
      <c r="E10" s="137"/>
      <c r="F10" s="137"/>
      <c r="G10" s="137"/>
      <c r="H10" s="137"/>
      <c r="I10" s="137"/>
      <c r="J10" s="137"/>
    </row>
    <row r="11" spans="1:10" x14ac:dyDescent="0.25">
      <c r="A11" s="39"/>
      <c r="B11" s="39"/>
      <c r="C11" s="39"/>
      <c r="D11" s="39"/>
      <c r="E11" s="39"/>
      <c r="F11" s="39"/>
      <c r="G11" s="39"/>
      <c r="H11" s="39"/>
      <c r="I11" s="39"/>
      <c r="J11" s="39"/>
    </row>
    <row r="12" spans="1:10" ht="63.75" customHeight="1" x14ac:dyDescent="0.25">
      <c r="A12" s="137" t="s">
        <v>159</v>
      </c>
      <c r="B12" s="137"/>
      <c r="C12" s="137"/>
      <c r="D12" s="137"/>
      <c r="E12" s="137"/>
      <c r="F12" s="137"/>
      <c r="G12" s="137"/>
      <c r="H12" s="137"/>
      <c r="I12" s="137"/>
      <c r="J12" s="137"/>
    </row>
    <row r="13" spans="1:10" x14ac:dyDescent="0.25">
      <c r="A13" s="39"/>
      <c r="B13" s="39"/>
      <c r="C13" s="39"/>
      <c r="D13" s="39"/>
      <c r="E13" s="39"/>
      <c r="F13" s="39"/>
      <c r="G13" s="39"/>
      <c r="H13" s="39"/>
      <c r="I13" s="39"/>
      <c r="J13" s="39"/>
    </row>
    <row r="14" spans="1:10" ht="46.5" customHeight="1" x14ac:dyDescent="0.25">
      <c r="A14" s="137" t="s">
        <v>160</v>
      </c>
      <c r="B14" s="137"/>
      <c r="C14" s="137"/>
      <c r="D14" s="137"/>
      <c r="E14" s="137"/>
      <c r="F14" s="137"/>
      <c r="G14" s="137"/>
      <c r="H14" s="137"/>
      <c r="I14" s="137"/>
      <c r="J14" s="137"/>
    </row>
    <row r="15" spans="1:10" x14ac:dyDescent="0.25">
      <c r="A15" s="39"/>
      <c r="B15" s="39"/>
      <c r="C15" s="39"/>
      <c r="D15" s="39"/>
      <c r="E15" s="39"/>
      <c r="F15" s="39"/>
      <c r="G15" s="39"/>
      <c r="H15" s="39"/>
      <c r="I15" s="39"/>
      <c r="J15" s="39"/>
    </row>
    <row r="16" spans="1:10" ht="53.25" customHeight="1" x14ac:dyDescent="0.25">
      <c r="A16" s="137" t="s">
        <v>161</v>
      </c>
      <c r="B16" s="137"/>
      <c r="C16" s="137"/>
      <c r="D16" s="137"/>
      <c r="E16" s="137"/>
      <c r="F16" s="137"/>
      <c r="G16" s="137"/>
      <c r="H16" s="137"/>
      <c r="I16" s="137"/>
      <c r="J16" s="137"/>
    </row>
    <row r="17" spans="1:10" x14ac:dyDescent="0.25">
      <c r="A17" s="39"/>
      <c r="B17" s="39"/>
      <c r="C17" s="39"/>
      <c r="D17" s="39"/>
      <c r="E17" s="39"/>
      <c r="F17" s="39"/>
      <c r="G17" s="39"/>
      <c r="H17" s="39"/>
      <c r="I17" s="39"/>
      <c r="J17" s="39"/>
    </row>
    <row r="18" spans="1:10" ht="76.5" customHeight="1" x14ac:dyDescent="0.25">
      <c r="A18" s="137" t="s">
        <v>162</v>
      </c>
      <c r="B18" s="137"/>
      <c r="C18" s="137"/>
      <c r="D18" s="137"/>
      <c r="E18" s="137"/>
      <c r="F18" s="137"/>
      <c r="G18" s="137"/>
      <c r="H18" s="137"/>
      <c r="I18" s="137"/>
      <c r="J18" s="137"/>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sqref="A1:J1"/>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28" t="s">
        <v>22</v>
      </c>
      <c r="B1" s="128"/>
      <c r="C1" s="128"/>
      <c r="D1" s="128"/>
      <c r="E1" s="128"/>
      <c r="F1" s="128"/>
      <c r="G1" s="128"/>
      <c r="H1" s="128"/>
      <c r="I1" s="128"/>
      <c r="J1" s="128"/>
    </row>
    <row r="2" spans="1:10" ht="31.5" customHeight="1" x14ac:dyDescent="0.25">
      <c r="A2" s="153" t="s">
        <v>30</v>
      </c>
      <c r="B2" s="153"/>
      <c r="C2" s="153"/>
      <c r="D2" s="153"/>
      <c r="E2" s="153"/>
      <c r="F2" s="153"/>
      <c r="G2" s="153"/>
      <c r="H2" s="153"/>
      <c r="I2" s="153"/>
      <c r="J2" s="153"/>
    </row>
    <row r="3" spans="1:10" x14ac:dyDescent="0.25">
      <c r="A3" s="130" t="s">
        <v>33</v>
      </c>
      <c r="B3" s="130"/>
      <c r="C3" s="130"/>
      <c r="D3" s="130"/>
      <c r="E3" s="130"/>
      <c r="F3" s="130"/>
      <c r="G3" s="130"/>
      <c r="H3" s="130"/>
      <c r="I3" s="130"/>
      <c r="J3" s="130"/>
    </row>
    <row r="4" spans="1:10" ht="47.25" customHeight="1" x14ac:dyDescent="0.25">
      <c r="A4" s="30" t="s">
        <v>34</v>
      </c>
      <c r="B4" s="156" t="s">
        <v>163</v>
      </c>
      <c r="C4" s="156"/>
      <c r="D4" s="156"/>
      <c r="E4" s="156"/>
      <c r="F4" s="156"/>
      <c r="G4" s="156"/>
      <c r="H4" s="156"/>
      <c r="I4" s="156"/>
      <c r="J4" s="156"/>
    </row>
    <row r="5" spans="1:10" x14ac:dyDescent="0.25">
      <c r="A5" s="30" t="s">
        <v>36</v>
      </c>
      <c r="B5" s="156" t="s">
        <v>164</v>
      </c>
      <c r="C5" s="156"/>
      <c r="D5" s="156"/>
      <c r="E5" s="156"/>
      <c r="F5" s="156"/>
      <c r="G5" s="156"/>
      <c r="H5" s="156"/>
      <c r="I5" s="156"/>
      <c r="J5" s="156"/>
    </row>
    <row r="6" spans="1:10" ht="48.75" customHeight="1" x14ac:dyDescent="0.25">
      <c r="A6" s="30" t="s">
        <v>38</v>
      </c>
      <c r="B6" s="156" t="s">
        <v>165</v>
      </c>
      <c r="C6" s="156"/>
      <c r="D6" s="156"/>
      <c r="E6" s="156"/>
      <c r="F6" s="156"/>
      <c r="G6" s="156"/>
      <c r="H6" s="156"/>
      <c r="I6" s="156"/>
      <c r="J6" s="156"/>
    </row>
    <row r="7" spans="1:10" x14ac:dyDescent="0.25">
      <c r="A7" s="24"/>
      <c r="B7" s="20"/>
    </row>
    <row r="9" spans="1:10" ht="19.5" thickBot="1" x14ac:dyDescent="0.3">
      <c r="A9" s="128" t="s">
        <v>23</v>
      </c>
      <c r="B9" s="128"/>
      <c r="C9" s="128"/>
      <c r="D9" s="128"/>
      <c r="E9" s="128"/>
      <c r="F9" s="128"/>
      <c r="G9" s="128"/>
      <c r="H9" s="128"/>
      <c r="I9" s="128"/>
      <c r="J9" s="128"/>
    </row>
    <row r="10" spans="1:10" x14ac:dyDescent="0.25">
      <c r="A10" s="137" t="s">
        <v>40</v>
      </c>
      <c r="B10" s="137"/>
      <c r="C10" s="137"/>
      <c r="D10" s="137"/>
      <c r="E10" s="137"/>
      <c r="F10" s="137"/>
      <c r="G10" s="137"/>
      <c r="H10" s="137"/>
      <c r="I10" s="137"/>
      <c r="J10" s="137"/>
    </row>
    <row r="11" spans="1:10" x14ac:dyDescent="0.25">
      <c r="A11" s="137"/>
      <c r="B11" s="137"/>
      <c r="C11" s="137"/>
      <c r="D11" s="137"/>
      <c r="E11" s="137"/>
      <c r="F11" s="137"/>
      <c r="G11" s="137"/>
      <c r="H11" s="137"/>
      <c r="I11" s="137"/>
      <c r="J11" s="137"/>
    </row>
    <row r="13" spans="1:10" ht="15" customHeight="1" x14ac:dyDescent="0.25">
      <c r="A13" s="130" t="s">
        <v>43</v>
      </c>
      <c r="B13" s="130"/>
      <c r="C13" s="130"/>
      <c r="D13" s="130"/>
      <c r="E13" s="130"/>
      <c r="F13" s="130"/>
      <c r="G13" s="130"/>
      <c r="H13" s="130"/>
      <c r="I13" s="130"/>
      <c r="J13" s="130"/>
    </row>
    <row r="14" spans="1:10" ht="30" customHeight="1" x14ac:dyDescent="0.25">
      <c r="A14" s="31" t="s">
        <v>44</v>
      </c>
      <c r="B14" s="155" t="s">
        <v>166</v>
      </c>
      <c r="C14" s="155"/>
      <c r="D14" s="155"/>
      <c r="E14" s="155"/>
      <c r="F14" s="155"/>
      <c r="G14" s="155"/>
      <c r="H14" s="155"/>
      <c r="I14" s="155"/>
      <c r="J14" s="155"/>
    </row>
    <row r="15" spans="1:10" ht="70.5" customHeight="1" x14ac:dyDescent="0.25">
      <c r="A15" s="31" t="s">
        <v>46</v>
      </c>
      <c r="B15" s="155" t="s">
        <v>167</v>
      </c>
      <c r="C15" s="155"/>
      <c r="D15" s="155"/>
      <c r="E15" s="155"/>
      <c r="F15" s="155"/>
      <c r="G15" s="155"/>
      <c r="H15" s="155"/>
      <c r="I15" s="155"/>
      <c r="J15" s="155"/>
    </row>
    <row r="16" spans="1:10" x14ac:dyDescent="0.25">
      <c r="A16" s="31" t="s">
        <v>48</v>
      </c>
      <c r="B16" s="155"/>
      <c r="C16" s="155"/>
      <c r="D16" s="155"/>
      <c r="E16" s="155"/>
      <c r="F16" s="155"/>
      <c r="G16" s="155"/>
      <c r="H16" s="155"/>
      <c r="I16" s="155"/>
      <c r="J16" s="155"/>
    </row>
    <row r="17" spans="1:10" x14ac:dyDescent="0.25">
      <c r="A17" s="32" t="s">
        <v>50</v>
      </c>
      <c r="B17" s="155"/>
      <c r="C17" s="155"/>
      <c r="D17" s="155"/>
      <c r="E17" s="155"/>
      <c r="F17" s="155"/>
      <c r="G17" s="155"/>
      <c r="H17" s="155"/>
      <c r="I17" s="155"/>
      <c r="J17" s="155"/>
    </row>
    <row r="18" spans="1:10" x14ac:dyDescent="0.25">
      <c r="A18" s="32" t="s">
        <v>51</v>
      </c>
      <c r="B18" s="155"/>
      <c r="C18" s="155"/>
      <c r="D18" s="155"/>
      <c r="E18" s="155"/>
      <c r="F18" s="155"/>
      <c r="G18" s="155"/>
      <c r="H18" s="155"/>
      <c r="I18" s="155"/>
      <c r="J18" s="155"/>
    </row>
    <row r="19" spans="1:10" x14ac:dyDescent="0.25">
      <c r="A19" s="32" t="s">
        <v>52</v>
      </c>
      <c r="B19" s="155"/>
      <c r="C19" s="155"/>
      <c r="D19" s="155"/>
      <c r="E19" s="155"/>
      <c r="F19" s="155"/>
      <c r="G19" s="155"/>
      <c r="H19" s="155"/>
      <c r="I19" s="155"/>
      <c r="J19" s="155"/>
    </row>
    <row r="20" spans="1:10" x14ac:dyDescent="0.25">
      <c r="A20" s="32" t="s">
        <v>53</v>
      </c>
      <c r="B20" s="155"/>
      <c r="C20" s="155"/>
      <c r="D20" s="155"/>
      <c r="E20" s="155"/>
      <c r="F20" s="155"/>
      <c r="G20" s="155"/>
      <c r="H20" s="155"/>
      <c r="I20" s="155"/>
      <c r="J20" s="155"/>
    </row>
    <row r="21" spans="1:10" x14ac:dyDescent="0.25">
      <c r="A21" s="32" t="s">
        <v>54</v>
      </c>
      <c r="B21" s="155"/>
      <c r="C21" s="155"/>
      <c r="D21" s="155"/>
      <c r="E21" s="155"/>
      <c r="F21" s="155"/>
      <c r="G21" s="155"/>
      <c r="H21" s="155"/>
      <c r="I21" s="155"/>
      <c r="J21" s="155"/>
    </row>
    <row r="22" spans="1:10" x14ac:dyDescent="0.25">
      <c r="A22" s="32" t="s">
        <v>55</v>
      </c>
      <c r="B22" s="155"/>
      <c r="C22" s="155"/>
      <c r="D22" s="155"/>
      <c r="E22" s="155"/>
      <c r="F22" s="155"/>
      <c r="G22" s="155"/>
      <c r="H22" s="155"/>
      <c r="I22" s="155"/>
      <c r="J22" s="155"/>
    </row>
    <row r="23" spans="1:10" x14ac:dyDescent="0.25">
      <c r="A23" s="32" t="s">
        <v>56</v>
      </c>
      <c r="B23" s="155"/>
      <c r="C23" s="155"/>
      <c r="D23" s="155"/>
      <c r="E23" s="155"/>
      <c r="F23" s="155"/>
      <c r="G23" s="155"/>
      <c r="H23" s="155"/>
      <c r="I23" s="155"/>
      <c r="J23" s="155"/>
    </row>
    <row r="25" spans="1:10" ht="19.5" thickBot="1" x14ac:dyDescent="0.3">
      <c r="A25" s="128" t="s">
        <v>57</v>
      </c>
      <c r="B25" s="128"/>
      <c r="C25" s="128"/>
      <c r="D25" s="128"/>
      <c r="E25" s="128"/>
      <c r="F25" s="128"/>
      <c r="G25" s="128"/>
      <c r="H25" s="128"/>
      <c r="I25" s="128"/>
      <c r="J25" s="128"/>
    </row>
    <row r="26" spans="1:10" x14ac:dyDescent="0.25">
      <c r="A26" s="41" t="s">
        <v>58</v>
      </c>
      <c r="B26" s="41"/>
      <c r="C26" s="41"/>
      <c r="D26" s="41"/>
      <c r="E26" s="41"/>
      <c r="F26" s="41"/>
      <c r="G26" s="41"/>
      <c r="H26" s="41"/>
      <c r="I26" s="41"/>
      <c r="J26" s="41"/>
    </row>
    <row r="27" spans="1:10" ht="29.25" thickBot="1" x14ac:dyDescent="0.3">
      <c r="A27" s="140" t="s">
        <v>68</v>
      </c>
      <c r="B27" s="140"/>
      <c r="C27" s="140"/>
      <c r="D27" s="140"/>
      <c r="E27" s="140"/>
      <c r="F27" s="140"/>
      <c r="G27" s="140"/>
    </row>
    <row r="28" spans="1:10" x14ac:dyDescent="0.25">
      <c r="A28" s="33" t="s">
        <v>69</v>
      </c>
    </row>
    <row r="29" spans="1:10" x14ac:dyDescent="0.25">
      <c r="A29" s="54" t="s">
        <v>168</v>
      </c>
      <c r="D29" s="2"/>
    </row>
    <row r="30" spans="1:10" x14ac:dyDescent="0.25">
      <c r="A30" s="33" t="s">
        <v>71</v>
      </c>
      <c r="B30" s="2"/>
      <c r="C30" s="2"/>
      <c r="D30" s="2"/>
    </row>
    <row r="31" spans="1:10" x14ac:dyDescent="0.25">
      <c r="A31" s="22" t="s">
        <v>72</v>
      </c>
      <c r="B31" s="2"/>
      <c r="C31" s="2"/>
      <c r="D31" s="2"/>
    </row>
    <row r="32" spans="1:10" x14ac:dyDescent="0.25">
      <c r="A32" s="33" t="s">
        <v>73</v>
      </c>
      <c r="B32" s="2"/>
      <c r="C32" s="2"/>
      <c r="D32" s="2"/>
    </row>
    <row r="33" spans="1:10" x14ac:dyDescent="0.25">
      <c r="A33" s="22" t="s">
        <v>72</v>
      </c>
      <c r="B33" s="2"/>
      <c r="C33" s="2"/>
      <c r="D33" s="2"/>
    </row>
    <row r="34" spans="1:10" x14ac:dyDescent="0.25">
      <c r="A34" s="10"/>
      <c r="B34" s="2"/>
      <c r="C34" s="2"/>
      <c r="D34" s="2"/>
    </row>
    <row r="35" spans="1:10" ht="18.75" x14ac:dyDescent="0.25">
      <c r="A35" s="5" t="s">
        <v>75</v>
      </c>
    </row>
    <row r="36" spans="1:10" x14ac:dyDescent="0.25">
      <c r="A36" s="33" t="s">
        <v>76</v>
      </c>
      <c r="B36" s="34" t="s">
        <v>77</v>
      </c>
      <c r="C36" s="35" t="s">
        <v>78</v>
      </c>
      <c r="D36" s="35" t="s">
        <v>79</v>
      </c>
      <c r="E36" s="35" t="s">
        <v>80</v>
      </c>
      <c r="F36" s="35" t="s">
        <v>81</v>
      </c>
      <c r="G36" s="35" t="s">
        <v>82</v>
      </c>
    </row>
    <row r="37" spans="1:10" ht="133.5" customHeight="1" x14ac:dyDescent="0.25">
      <c r="A37" s="3" t="s">
        <v>169</v>
      </c>
      <c r="B37" s="12" t="s">
        <v>170</v>
      </c>
      <c r="C37" s="12" t="s">
        <v>85</v>
      </c>
      <c r="D37" s="3" t="s">
        <v>171</v>
      </c>
      <c r="E37" s="12" t="s">
        <v>172</v>
      </c>
      <c r="F37" s="12" t="s">
        <v>173</v>
      </c>
      <c r="G37" s="12" t="s">
        <v>174</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28" t="s">
        <v>25</v>
      </c>
      <c r="B41" s="128"/>
      <c r="C41" s="128"/>
      <c r="D41" s="128"/>
      <c r="E41" s="128"/>
      <c r="F41" s="128"/>
      <c r="G41" s="128"/>
      <c r="H41" s="128"/>
      <c r="I41" s="128"/>
      <c r="J41" s="128"/>
    </row>
    <row r="42" spans="1:10" x14ac:dyDescent="0.25">
      <c r="A42" s="137" t="s">
        <v>130</v>
      </c>
      <c r="B42" s="137"/>
      <c r="C42" s="137"/>
      <c r="D42" s="137"/>
      <c r="E42" s="137"/>
      <c r="F42" s="137"/>
      <c r="G42" s="137"/>
      <c r="H42" s="137"/>
      <c r="I42" s="137"/>
      <c r="J42" s="137"/>
    </row>
    <row r="43" spans="1:10" x14ac:dyDescent="0.25">
      <c r="A43" s="137"/>
      <c r="B43" s="137"/>
      <c r="C43" s="137"/>
      <c r="D43" s="137"/>
      <c r="E43" s="137"/>
      <c r="F43" s="137"/>
      <c r="G43" s="137"/>
      <c r="H43" s="137"/>
      <c r="I43" s="137"/>
      <c r="J43" s="137"/>
    </row>
    <row r="45" spans="1:10" ht="24" thickBot="1" x14ac:dyDescent="0.3">
      <c r="A45" s="150" t="s">
        <v>132</v>
      </c>
      <c r="B45" s="150"/>
      <c r="C45" s="150"/>
      <c r="D45" s="150"/>
      <c r="E45" s="150"/>
      <c r="F45" s="150"/>
      <c r="G45" s="150"/>
      <c r="H45" s="150"/>
    </row>
    <row r="46" spans="1:10" ht="83.25" customHeight="1" thickBot="1" x14ac:dyDescent="0.3">
      <c r="F46" s="147" t="s">
        <v>133</v>
      </c>
      <c r="G46" s="148"/>
      <c r="H46" s="149"/>
    </row>
    <row r="47" spans="1:10" ht="90" customHeight="1" thickBot="1" x14ac:dyDescent="0.3">
      <c r="A47" s="51" t="s">
        <v>135</v>
      </c>
      <c r="B47" s="52" t="s">
        <v>136</v>
      </c>
      <c r="C47" s="52" t="s">
        <v>137</v>
      </c>
      <c r="D47" s="52" t="s">
        <v>138</v>
      </c>
      <c r="E47" s="53" t="s">
        <v>139</v>
      </c>
      <c r="F47" s="73" t="s">
        <v>140</v>
      </c>
      <c r="G47" s="74" t="s">
        <v>141</v>
      </c>
      <c r="H47" s="75" t="s">
        <v>142</v>
      </c>
    </row>
    <row r="48" spans="1:10" ht="15.75" thickBot="1" x14ac:dyDescent="0.3">
      <c r="A48" s="152" t="s">
        <v>68</v>
      </c>
      <c r="B48" s="145"/>
      <c r="C48" s="145"/>
      <c r="D48" s="145"/>
      <c r="E48" s="145"/>
      <c r="F48" s="145"/>
      <c r="G48" s="145"/>
      <c r="H48" s="146"/>
    </row>
    <row r="49" spans="1:8" ht="81" customHeight="1" x14ac:dyDescent="0.25">
      <c r="A49" s="26" t="str">
        <f>A37</f>
        <v>Grants provided to community based organizations (CBO)</v>
      </c>
      <c r="B49" s="55">
        <v>300000</v>
      </c>
      <c r="C49" s="26" t="s">
        <v>175</v>
      </c>
      <c r="D49" s="55">
        <v>25000</v>
      </c>
      <c r="E49" s="45" t="s">
        <v>176</v>
      </c>
      <c r="F49" s="50" t="s">
        <v>177</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 ref="B20:J20"/>
    <mergeCell ref="A45:H45"/>
    <mergeCell ref="F46:H46"/>
    <mergeCell ref="A48:H48"/>
    <mergeCell ref="B22:J22"/>
    <mergeCell ref="B23:J23"/>
    <mergeCell ref="A27:G27"/>
    <mergeCell ref="A25:J25"/>
    <mergeCell ref="A41:J41"/>
    <mergeCell ref="A42:J43"/>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B10" sqref="B10"/>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16" t="s">
        <v>2</v>
      </c>
      <c r="B8" s="116"/>
    </row>
    <row r="9" spans="1:3" x14ac:dyDescent="0.25">
      <c r="A9" s="16" t="s">
        <v>3</v>
      </c>
      <c r="B9" s="76" t="s">
        <v>4</v>
      </c>
      <c r="C9" s="27" t="s">
        <v>5</v>
      </c>
    </row>
    <row r="10" spans="1:3" x14ac:dyDescent="0.25">
      <c r="A10" s="16" t="s">
        <v>6</v>
      </c>
      <c r="B10" s="77">
        <v>45200</v>
      </c>
      <c r="C10" s="27" t="s">
        <v>5</v>
      </c>
    </row>
    <row r="11" spans="1:3" x14ac:dyDescent="0.25">
      <c r="A11" s="17"/>
    </row>
    <row r="12" spans="1:3" ht="15" customHeight="1" x14ac:dyDescent="0.25">
      <c r="A12" s="117" t="s">
        <v>7</v>
      </c>
      <c r="B12" s="117"/>
    </row>
    <row r="13" spans="1:3" x14ac:dyDescent="0.25">
      <c r="A13" s="117"/>
      <c r="B13" s="117"/>
    </row>
    <row r="14" spans="1:3" x14ac:dyDescent="0.25">
      <c r="A14" s="117"/>
      <c r="B14" s="117"/>
    </row>
    <row r="15" spans="1:3" x14ac:dyDescent="0.25">
      <c r="A15" s="117"/>
      <c r="B15" s="117"/>
    </row>
    <row r="16" spans="1:3" x14ac:dyDescent="0.25">
      <c r="A16" s="117"/>
      <c r="B16" s="117"/>
    </row>
    <row r="17" spans="1:6" x14ac:dyDescent="0.25">
      <c r="A17" s="117"/>
      <c r="B17" s="117"/>
    </row>
    <row r="18" spans="1:6" ht="31.5" customHeight="1" x14ac:dyDescent="0.25">
      <c r="A18" s="117"/>
      <c r="B18" s="117"/>
    </row>
    <row r="19" spans="1:6" ht="43.5" customHeight="1" x14ac:dyDescent="0.25">
      <c r="A19" s="113" t="s">
        <v>8</v>
      </c>
      <c r="B19" s="113"/>
    </row>
    <row r="20" spans="1:6" x14ac:dyDescent="0.25">
      <c r="A20" s="38" t="s">
        <v>9</v>
      </c>
      <c r="B20" s="37"/>
    </row>
    <row r="21" spans="1:6" x14ac:dyDescent="0.25">
      <c r="A21" s="119" t="s">
        <v>10</v>
      </c>
      <c r="B21" s="119"/>
    </row>
    <row r="22" spans="1:6" x14ac:dyDescent="0.25">
      <c r="A22" s="119" t="s">
        <v>11</v>
      </c>
      <c r="B22" s="119"/>
    </row>
    <row r="23" spans="1:6" ht="41.25" customHeight="1" x14ac:dyDescent="0.25">
      <c r="A23" s="121" t="s">
        <v>12</v>
      </c>
      <c r="B23" s="121"/>
    </row>
    <row r="24" spans="1:6" ht="50.25" customHeight="1" x14ac:dyDescent="0.25">
      <c r="A24" s="117" t="s">
        <v>13</v>
      </c>
      <c r="B24" s="117"/>
    </row>
    <row r="25" spans="1:6" ht="18.75" customHeight="1" x14ac:dyDescent="0.25">
      <c r="A25" s="29"/>
      <c r="B25" s="29"/>
    </row>
    <row r="26" spans="1:6" x14ac:dyDescent="0.25">
      <c r="A26" s="120" t="s">
        <v>14</v>
      </c>
      <c r="B26" s="120"/>
    </row>
    <row r="27" spans="1:6" x14ac:dyDescent="0.25">
      <c r="A27" s="114" t="s">
        <v>15</v>
      </c>
      <c r="B27" s="114"/>
    </row>
    <row r="28" spans="1:6" x14ac:dyDescent="0.25">
      <c r="A28" s="118" t="s">
        <v>16</v>
      </c>
      <c r="B28" s="118"/>
    </row>
    <row r="29" spans="1:6" x14ac:dyDescent="0.25">
      <c r="A29" s="115" t="s">
        <v>8</v>
      </c>
      <c r="B29" s="115"/>
      <c r="F29" s="9"/>
    </row>
    <row r="30" spans="1:6" x14ac:dyDescent="0.25">
      <c r="A30" s="36" t="s">
        <v>17</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17" sqref="A17:B17"/>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22" t="s">
        <v>18</v>
      </c>
      <c r="B8" s="116"/>
    </row>
    <row r="9" spans="1:3" ht="12" customHeight="1" x14ac:dyDescent="0.25">
      <c r="A9" s="103"/>
      <c r="B9" s="102"/>
    </row>
    <row r="10" spans="1:3" x14ac:dyDescent="0.25">
      <c r="A10" s="125" t="s">
        <v>19</v>
      </c>
      <c r="B10" s="125"/>
      <c r="C10" s="27"/>
    </row>
    <row r="11" spans="1:3" x14ac:dyDescent="0.25">
      <c r="A11" s="125" t="s">
        <v>20</v>
      </c>
      <c r="B11" s="125"/>
    </row>
    <row r="12" spans="1:3" ht="8.25" customHeight="1" x14ac:dyDescent="0.25">
      <c r="A12" s="104"/>
      <c r="B12" s="104"/>
    </row>
    <row r="13" spans="1:3" ht="15" customHeight="1" x14ac:dyDescent="0.25">
      <c r="A13" s="120" t="s">
        <v>21</v>
      </c>
      <c r="B13" s="120"/>
    </row>
    <row r="14" spans="1:3" x14ac:dyDescent="0.25">
      <c r="A14" s="123" t="s">
        <v>22</v>
      </c>
      <c r="B14" s="123"/>
    </row>
    <row r="15" spans="1:3" x14ac:dyDescent="0.25">
      <c r="A15" s="123" t="s">
        <v>23</v>
      </c>
      <c r="B15" s="123"/>
    </row>
    <row r="16" spans="1:3" x14ac:dyDescent="0.25">
      <c r="A16" s="123" t="s">
        <v>24</v>
      </c>
      <c r="B16" s="123"/>
    </row>
    <row r="17" spans="1:2" x14ac:dyDescent="0.25">
      <c r="A17" s="123" t="s">
        <v>25</v>
      </c>
      <c r="B17" s="123"/>
    </row>
    <row r="18" spans="1:2" ht="8.25" customHeight="1" x14ac:dyDescent="0.25">
      <c r="A18" s="105"/>
      <c r="B18" s="105"/>
    </row>
    <row r="19" spans="1:2" x14ac:dyDescent="0.25">
      <c r="A19" s="125" t="s">
        <v>26</v>
      </c>
      <c r="B19" s="125"/>
    </row>
    <row r="20" spans="1:2" ht="8.25" customHeight="1" x14ac:dyDescent="0.25">
      <c r="A20" s="104"/>
      <c r="B20" s="104"/>
    </row>
    <row r="21" spans="1:2" x14ac:dyDescent="0.25">
      <c r="A21" s="120" t="s">
        <v>27</v>
      </c>
      <c r="B21" s="120"/>
    </row>
    <row r="22" spans="1:2" x14ac:dyDescent="0.25">
      <c r="A22" s="123" t="s">
        <v>28</v>
      </c>
      <c r="B22" s="123"/>
    </row>
    <row r="23" spans="1:2" ht="18" customHeight="1" x14ac:dyDescent="0.25">
      <c r="A23" s="123" t="s">
        <v>29</v>
      </c>
      <c r="B23" s="123"/>
    </row>
    <row r="24" spans="1:2" x14ac:dyDescent="0.25">
      <c r="A24" s="124"/>
      <c r="B24" s="124"/>
    </row>
    <row r="25" spans="1:2" x14ac:dyDescent="0.25">
      <c r="A25" s="124"/>
      <c r="B25" s="124"/>
    </row>
    <row r="26" spans="1:2" x14ac:dyDescent="0.25">
      <c r="A26" s="106"/>
      <c r="B26" s="106"/>
    </row>
    <row r="27" spans="1:2" x14ac:dyDescent="0.25">
      <c r="A27" s="124"/>
      <c r="B27" s="124"/>
    </row>
    <row r="28" spans="1:2" x14ac:dyDescent="0.25">
      <c r="A28" s="124"/>
      <c r="B28" s="124"/>
    </row>
    <row r="29" spans="1:2" x14ac:dyDescent="0.25">
      <c r="A29" s="120"/>
      <c r="B29" s="120"/>
    </row>
    <row r="30" spans="1:2" x14ac:dyDescent="0.25">
      <c r="A30" s="126"/>
      <c r="B30" s="126"/>
    </row>
    <row r="31" spans="1:2" x14ac:dyDescent="0.25">
      <c r="A31" s="127"/>
      <c r="B31" s="127"/>
    </row>
    <row r="32" spans="1:2" x14ac:dyDescent="0.25">
      <c r="A32" s="125"/>
      <c r="B32" s="125"/>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30:B30"/>
    <mergeCell ref="A31:B31"/>
    <mergeCell ref="A32:B32"/>
    <mergeCell ref="A11:B11"/>
    <mergeCell ref="A13:B13"/>
    <mergeCell ref="A14:B14"/>
    <mergeCell ref="A15:B15"/>
    <mergeCell ref="A28:B28"/>
    <mergeCell ref="A19:B19"/>
    <mergeCell ref="A27:B27"/>
    <mergeCell ref="A29:B29"/>
    <mergeCell ref="A8:B8"/>
    <mergeCell ref="A23:B23"/>
    <mergeCell ref="A24:B24"/>
    <mergeCell ref="A25:B25"/>
    <mergeCell ref="A16:B16"/>
    <mergeCell ref="A17:B17"/>
    <mergeCell ref="A21:B21"/>
    <mergeCell ref="A22:B22"/>
    <mergeCell ref="A10:B10"/>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topLeftCell="A2" workbookViewId="0">
      <selection activeCell="B13" sqref="B13:J13"/>
    </sheetView>
  </sheetViews>
  <sheetFormatPr defaultRowHeight="15" x14ac:dyDescent="0.25"/>
  <cols>
    <col min="1" max="1" width="24" style="1" customWidth="1"/>
    <col min="2" max="16384" width="9.140625" style="1"/>
  </cols>
  <sheetData>
    <row r="1" spans="1:11" ht="19.5" thickBot="1" x14ac:dyDescent="0.3">
      <c r="A1" s="128" t="s">
        <v>22</v>
      </c>
      <c r="B1" s="128"/>
      <c r="C1" s="128"/>
      <c r="D1" s="128"/>
      <c r="E1" s="128"/>
      <c r="F1" s="128"/>
      <c r="G1" s="128"/>
      <c r="H1" s="128"/>
      <c r="I1" s="128"/>
      <c r="J1" s="128"/>
    </row>
    <row r="2" spans="1:11" x14ac:dyDescent="0.25">
      <c r="A2" s="133" t="s">
        <v>30</v>
      </c>
      <c r="B2" s="133"/>
      <c r="C2" s="133"/>
      <c r="D2" s="133"/>
      <c r="E2" s="133"/>
      <c r="F2" s="133"/>
      <c r="G2" s="133"/>
      <c r="H2" s="133"/>
      <c r="I2" s="133"/>
      <c r="J2" s="133"/>
    </row>
    <row r="3" spans="1:11" ht="7.5" customHeight="1" x14ac:dyDescent="0.25">
      <c r="A3" s="15"/>
    </row>
    <row r="4" spans="1:11" x14ac:dyDescent="0.25">
      <c r="A4" s="129" t="s">
        <v>31</v>
      </c>
      <c r="B4" s="129"/>
      <c r="C4" s="129"/>
      <c r="D4" s="129"/>
      <c r="E4" s="129"/>
      <c r="F4" s="129"/>
      <c r="G4" s="129"/>
      <c r="H4" s="129"/>
      <c r="I4" s="129"/>
      <c r="J4" s="129"/>
    </row>
    <row r="5" spans="1:11" x14ac:dyDescent="0.25">
      <c r="A5" s="129"/>
      <c r="B5" s="129"/>
      <c r="C5" s="129"/>
      <c r="D5" s="129"/>
      <c r="E5" s="129"/>
      <c r="F5" s="129"/>
      <c r="G5" s="129"/>
      <c r="H5" s="129"/>
      <c r="I5" s="129"/>
      <c r="J5" s="129"/>
    </row>
    <row r="6" spans="1:11" x14ac:dyDescent="0.25">
      <c r="A6" s="129"/>
      <c r="B6" s="129"/>
      <c r="C6" s="129"/>
      <c r="D6" s="129"/>
      <c r="E6" s="129"/>
      <c r="F6" s="129"/>
      <c r="G6" s="129"/>
      <c r="H6" s="129"/>
      <c r="I6" s="129"/>
      <c r="J6" s="129"/>
    </row>
    <row r="7" spans="1:11" x14ac:dyDescent="0.25">
      <c r="A7" s="129"/>
      <c r="B7" s="129"/>
      <c r="C7" s="129"/>
      <c r="D7" s="129"/>
      <c r="E7" s="129"/>
      <c r="F7" s="129"/>
      <c r="G7" s="129"/>
      <c r="H7" s="129"/>
      <c r="I7" s="129"/>
      <c r="J7" s="129"/>
    </row>
    <row r="8" spans="1:11" x14ac:dyDescent="0.25">
      <c r="A8" s="129"/>
      <c r="B8" s="129"/>
      <c r="C8" s="129"/>
      <c r="D8" s="129"/>
      <c r="E8" s="129"/>
      <c r="F8" s="129"/>
      <c r="G8" s="129"/>
      <c r="H8" s="129"/>
      <c r="I8" s="129"/>
      <c r="J8" s="129"/>
    </row>
    <row r="9" spans="1:11" ht="47.25" customHeight="1" x14ac:dyDescent="0.25">
      <c r="A9" s="129"/>
      <c r="B9" s="129"/>
      <c r="C9" s="129"/>
      <c r="D9" s="129"/>
      <c r="E9" s="129"/>
      <c r="F9" s="129"/>
      <c r="G9" s="129"/>
      <c r="H9" s="129"/>
      <c r="I9" s="129"/>
      <c r="J9" s="129"/>
    </row>
    <row r="10" spans="1:11" x14ac:dyDescent="0.25">
      <c r="A10" s="18"/>
      <c r="B10" s="18"/>
      <c r="C10" s="18"/>
      <c r="D10" s="18"/>
      <c r="E10" s="18"/>
      <c r="F10" s="18"/>
      <c r="G10" s="18"/>
      <c r="H10" s="18"/>
      <c r="I10" s="18"/>
      <c r="J10" s="18"/>
    </row>
    <row r="11" spans="1:11" x14ac:dyDescent="0.25">
      <c r="A11" s="134" t="s">
        <v>32</v>
      </c>
      <c r="B11" s="134"/>
      <c r="C11" s="134"/>
      <c r="D11" s="134"/>
      <c r="E11" s="134"/>
      <c r="F11" s="134"/>
      <c r="G11" s="134"/>
      <c r="H11" s="134"/>
      <c r="I11" s="134"/>
      <c r="J11" s="134"/>
    </row>
    <row r="12" spans="1:11" x14ac:dyDescent="0.25">
      <c r="A12" s="130" t="s">
        <v>33</v>
      </c>
      <c r="B12" s="130"/>
      <c r="C12" s="130"/>
      <c r="D12" s="130"/>
      <c r="E12" s="130"/>
      <c r="F12" s="130"/>
      <c r="G12" s="130"/>
      <c r="H12" s="130"/>
      <c r="I12" s="130"/>
      <c r="J12" s="130"/>
    </row>
    <row r="13" spans="1:11" ht="100.5" customHeight="1" x14ac:dyDescent="0.25">
      <c r="A13" s="30" t="s">
        <v>34</v>
      </c>
      <c r="B13" s="131" t="s">
        <v>35</v>
      </c>
      <c r="C13" s="132"/>
      <c r="D13" s="132"/>
      <c r="E13" s="132"/>
      <c r="F13" s="132"/>
      <c r="G13" s="132"/>
      <c r="H13" s="132"/>
      <c r="I13" s="132"/>
      <c r="J13" s="132"/>
    </row>
    <row r="14" spans="1:11" ht="100.5" customHeight="1" x14ac:dyDescent="0.25">
      <c r="A14" s="30" t="s">
        <v>36</v>
      </c>
      <c r="B14" s="131" t="s">
        <v>37</v>
      </c>
      <c r="C14" s="132"/>
      <c r="D14" s="132"/>
      <c r="E14" s="132"/>
      <c r="F14" s="132"/>
      <c r="G14" s="132"/>
      <c r="H14" s="132"/>
      <c r="I14" s="132"/>
      <c r="J14" s="132"/>
      <c r="K14" s="19"/>
    </row>
    <row r="15" spans="1:11" ht="100.5" customHeight="1" x14ac:dyDescent="0.25">
      <c r="A15" s="30" t="s">
        <v>38</v>
      </c>
      <c r="B15" s="131" t="s">
        <v>39</v>
      </c>
      <c r="C15" s="132"/>
      <c r="D15" s="132"/>
      <c r="E15" s="132"/>
      <c r="F15" s="132"/>
      <c r="G15" s="132"/>
      <c r="H15" s="132"/>
      <c r="I15" s="132"/>
      <c r="J15" s="132"/>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topLeftCell="A2" workbookViewId="0">
      <selection activeCell="B17" sqref="B17:J17"/>
    </sheetView>
  </sheetViews>
  <sheetFormatPr defaultRowHeight="15" x14ac:dyDescent="0.25"/>
  <cols>
    <col min="1" max="1" width="5.140625" style="1" customWidth="1"/>
    <col min="2" max="9" width="9.140625" style="1"/>
    <col min="10" max="10" width="66" style="1" customWidth="1"/>
    <col min="11" max="16384" width="9.140625" style="1"/>
  </cols>
  <sheetData>
    <row r="1" spans="1:10" ht="19.5" customHeight="1" thickBot="1" x14ac:dyDescent="0.3">
      <c r="A1" s="128" t="s">
        <v>23</v>
      </c>
      <c r="B1" s="128"/>
      <c r="C1" s="128"/>
      <c r="D1" s="128"/>
      <c r="E1" s="128"/>
      <c r="F1" s="128"/>
      <c r="G1" s="128"/>
      <c r="H1" s="128"/>
      <c r="I1" s="128"/>
      <c r="J1" s="128"/>
    </row>
    <row r="2" spans="1:10" x14ac:dyDescent="0.25">
      <c r="A2" s="137" t="s">
        <v>40</v>
      </c>
      <c r="B2" s="137"/>
      <c r="C2" s="137"/>
      <c r="D2" s="137"/>
      <c r="E2" s="137"/>
      <c r="F2" s="137"/>
      <c r="G2" s="137"/>
      <c r="H2" s="137"/>
      <c r="I2" s="137"/>
      <c r="J2" s="137"/>
    </row>
    <row r="3" spans="1:10" x14ac:dyDescent="0.25">
      <c r="A3" s="137"/>
      <c r="B3" s="137"/>
      <c r="C3" s="137"/>
      <c r="D3" s="137"/>
      <c r="E3" s="137"/>
      <c r="F3" s="137"/>
      <c r="G3" s="137"/>
      <c r="H3" s="137"/>
      <c r="I3" s="137"/>
      <c r="J3" s="137"/>
    </row>
    <row r="4" spans="1:10" ht="8.25" customHeight="1" x14ac:dyDescent="0.25"/>
    <row r="5" spans="1:10" ht="20.25" customHeight="1" x14ac:dyDescent="0.25">
      <c r="A5" s="138" t="s">
        <v>41</v>
      </c>
      <c r="B5" s="138"/>
      <c r="C5" s="138"/>
      <c r="D5" s="138"/>
      <c r="E5" s="138"/>
      <c r="F5" s="138"/>
      <c r="G5" s="138"/>
      <c r="H5" s="138"/>
      <c r="I5" s="138"/>
      <c r="J5" s="138"/>
    </row>
    <row r="6" spans="1:10" ht="41.25" customHeight="1" x14ac:dyDescent="0.25">
      <c r="A6" s="138"/>
      <c r="B6" s="138"/>
      <c r="C6" s="138"/>
      <c r="D6" s="138"/>
      <c r="E6" s="138"/>
      <c r="F6" s="138"/>
      <c r="G6" s="138"/>
      <c r="H6" s="138"/>
      <c r="I6" s="138"/>
      <c r="J6" s="138"/>
    </row>
    <row r="8" spans="1:10" x14ac:dyDescent="0.25">
      <c r="A8" s="136" t="s">
        <v>42</v>
      </c>
      <c r="B8" s="136"/>
      <c r="C8" s="136"/>
      <c r="D8" s="136"/>
      <c r="E8" s="136"/>
      <c r="F8" s="136"/>
      <c r="G8" s="136"/>
      <c r="H8" s="136"/>
      <c r="I8" s="136"/>
      <c r="J8" s="136"/>
    </row>
    <row r="9" spans="1:10" x14ac:dyDescent="0.25">
      <c r="A9" s="130" t="s">
        <v>43</v>
      </c>
      <c r="B9" s="130"/>
      <c r="C9" s="130"/>
      <c r="D9" s="130"/>
      <c r="E9" s="130"/>
      <c r="F9" s="130"/>
      <c r="G9" s="130"/>
      <c r="H9" s="130"/>
      <c r="I9" s="130"/>
      <c r="J9" s="130"/>
    </row>
    <row r="10" spans="1:10" x14ac:dyDescent="0.25">
      <c r="A10" s="31" t="s">
        <v>44</v>
      </c>
      <c r="B10" s="135" t="s">
        <v>45</v>
      </c>
      <c r="C10" s="135"/>
      <c r="D10" s="135"/>
      <c r="E10" s="135"/>
      <c r="F10" s="135"/>
      <c r="G10" s="135"/>
      <c r="H10" s="135"/>
      <c r="I10" s="135"/>
      <c r="J10" s="135"/>
    </row>
    <row r="11" spans="1:10" x14ac:dyDescent="0.25">
      <c r="A11" s="31" t="s">
        <v>46</v>
      </c>
      <c r="B11" s="135" t="s">
        <v>47</v>
      </c>
      <c r="C11" s="135"/>
      <c r="D11" s="135"/>
      <c r="E11" s="135"/>
      <c r="F11" s="135"/>
      <c r="G11" s="135"/>
      <c r="H11" s="135"/>
      <c r="I11" s="135"/>
      <c r="J11" s="135"/>
    </row>
    <row r="12" spans="1:10" x14ac:dyDescent="0.25">
      <c r="A12" s="31" t="s">
        <v>48</v>
      </c>
      <c r="B12" s="135" t="s">
        <v>49</v>
      </c>
      <c r="C12" s="135"/>
      <c r="D12" s="135"/>
      <c r="E12" s="135"/>
      <c r="F12" s="135"/>
      <c r="G12" s="135"/>
      <c r="H12" s="135"/>
      <c r="I12" s="135"/>
      <c r="J12" s="135"/>
    </row>
    <row r="13" spans="1:10" x14ac:dyDescent="0.25">
      <c r="A13" s="32" t="s">
        <v>50</v>
      </c>
      <c r="B13" s="135"/>
      <c r="C13" s="135"/>
      <c r="D13" s="135"/>
      <c r="E13" s="135"/>
      <c r="F13" s="135"/>
      <c r="G13" s="135"/>
      <c r="H13" s="135"/>
      <c r="I13" s="135"/>
      <c r="J13" s="135"/>
    </row>
    <row r="14" spans="1:10" x14ac:dyDescent="0.25">
      <c r="A14" s="32" t="s">
        <v>51</v>
      </c>
      <c r="B14" s="135"/>
      <c r="C14" s="135"/>
      <c r="D14" s="135"/>
      <c r="E14" s="135"/>
      <c r="F14" s="135"/>
      <c r="G14" s="135"/>
      <c r="H14" s="135"/>
      <c r="I14" s="135"/>
      <c r="J14" s="135"/>
    </row>
    <row r="15" spans="1:10" x14ac:dyDescent="0.25">
      <c r="A15" s="32" t="s">
        <v>52</v>
      </c>
      <c r="B15" s="135"/>
      <c r="C15" s="135"/>
      <c r="D15" s="135"/>
      <c r="E15" s="135"/>
      <c r="F15" s="135"/>
      <c r="G15" s="135"/>
      <c r="H15" s="135"/>
      <c r="I15" s="135"/>
      <c r="J15" s="135"/>
    </row>
    <row r="16" spans="1:10" x14ac:dyDescent="0.25">
      <c r="A16" s="32" t="s">
        <v>53</v>
      </c>
      <c r="B16" s="135"/>
      <c r="C16" s="135"/>
      <c r="D16" s="135"/>
      <c r="E16" s="135"/>
      <c r="F16" s="135"/>
      <c r="G16" s="135"/>
      <c r="H16" s="135"/>
      <c r="I16" s="135"/>
      <c r="J16" s="135"/>
    </row>
    <row r="17" spans="1:10" x14ac:dyDescent="0.25">
      <c r="A17" s="32" t="s">
        <v>54</v>
      </c>
      <c r="B17" s="135"/>
      <c r="C17" s="135"/>
      <c r="D17" s="135"/>
      <c r="E17" s="135"/>
      <c r="F17" s="135"/>
      <c r="G17" s="135"/>
      <c r="H17" s="135"/>
      <c r="I17" s="135"/>
      <c r="J17" s="135"/>
    </row>
    <row r="18" spans="1:10" x14ac:dyDescent="0.25">
      <c r="A18" s="32" t="s">
        <v>55</v>
      </c>
      <c r="B18" s="135"/>
      <c r="C18" s="135"/>
      <c r="D18" s="135"/>
      <c r="E18" s="135"/>
      <c r="F18" s="135"/>
      <c r="G18" s="135"/>
      <c r="H18" s="135"/>
      <c r="I18" s="135"/>
      <c r="J18" s="135"/>
    </row>
    <row r="19" spans="1:10" x14ac:dyDescent="0.25">
      <c r="A19" s="32" t="s">
        <v>56</v>
      </c>
      <c r="B19" s="135"/>
      <c r="C19" s="135"/>
      <c r="D19" s="135"/>
      <c r="E19" s="135"/>
      <c r="F19" s="135"/>
      <c r="G19" s="135"/>
      <c r="H19" s="135"/>
      <c r="I19" s="135"/>
      <c r="J19" s="135"/>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heetViews>
  <sheetFormatPr defaultRowHeight="15" x14ac:dyDescent="0.25"/>
  <cols>
    <col min="1" max="10" width="9.140625" style="1" customWidth="1"/>
    <col min="11" max="16384" width="9.140625" style="1"/>
  </cols>
  <sheetData>
    <row r="1" spans="1:10" ht="19.5" thickBot="1" x14ac:dyDescent="0.3">
      <c r="A1" s="128" t="s">
        <v>57</v>
      </c>
      <c r="B1" s="128"/>
      <c r="C1" s="128"/>
      <c r="D1" s="128"/>
      <c r="E1" s="128"/>
      <c r="F1" s="128"/>
      <c r="G1" s="128"/>
      <c r="H1" s="128"/>
      <c r="I1" s="128"/>
      <c r="J1" s="128"/>
    </row>
    <row r="2" spans="1:10" x14ac:dyDescent="0.25">
      <c r="A2" s="41" t="s">
        <v>58</v>
      </c>
      <c r="B2" s="41"/>
      <c r="C2" s="41"/>
      <c r="D2" s="41"/>
      <c r="E2" s="41"/>
      <c r="F2" s="41"/>
      <c r="G2" s="41"/>
      <c r="H2" s="41"/>
      <c r="I2" s="41"/>
      <c r="J2" s="41"/>
    </row>
    <row r="3" spans="1:10" ht="8.25" customHeight="1" x14ac:dyDescent="0.25"/>
    <row r="4" spans="1:10" x14ac:dyDescent="0.25">
      <c r="A4" s="13" t="s">
        <v>59</v>
      </c>
    </row>
    <row r="5" spans="1:10" x14ac:dyDescent="0.25">
      <c r="A5" s="40" t="s">
        <v>60</v>
      </c>
      <c r="B5" s="40"/>
      <c r="C5" s="40"/>
      <c r="D5" s="40"/>
      <c r="E5" s="40"/>
      <c r="F5" s="40"/>
      <c r="G5" s="40"/>
      <c r="H5" s="40"/>
      <c r="I5" s="40"/>
      <c r="J5" s="40"/>
    </row>
    <row r="6" spans="1:10" x14ac:dyDescent="0.25">
      <c r="A6" s="7" t="s">
        <v>61</v>
      </c>
    </row>
    <row r="7" spans="1:10" x14ac:dyDescent="0.25">
      <c r="A7" s="7" t="s">
        <v>62</v>
      </c>
    </row>
    <row r="8" spans="1:10" x14ac:dyDescent="0.25">
      <c r="A8" s="7" t="s">
        <v>63</v>
      </c>
    </row>
    <row r="9" spans="1:10" x14ac:dyDescent="0.25">
      <c r="A9" s="7" t="s">
        <v>64</v>
      </c>
    </row>
    <row r="10" spans="1:10" x14ac:dyDescent="0.25">
      <c r="A10" s="7" t="s">
        <v>65</v>
      </c>
    </row>
    <row r="11" spans="1:10" x14ac:dyDescent="0.25">
      <c r="A11" s="7" t="s">
        <v>66</v>
      </c>
    </row>
    <row r="12" spans="1:10" x14ac:dyDescent="0.25">
      <c r="A12" s="8"/>
    </row>
    <row r="13" spans="1:10" ht="15" customHeight="1" x14ac:dyDescent="0.25">
      <c r="A13" s="139" t="s">
        <v>67</v>
      </c>
      <c r="B13" s="139"/>
      <c r="C13" s="139"/>
      <c r="D13" s="139"/>
      <c r="E13" s="139"/>
      <c r="F13" s="139"/>
      <c r="G13" s="139"/>
      <c r="H13" s="139"/>
      <c r="I13" s="139"/>
      <c r="J13" s="139"/>
    </row>
    <row r="14" spans="1:10" x14ac:dyDescent="0.25">
      <c r="A14" s="139"/>
      <c r="B14" s="139"/>
      <c r="C14" s="139"/>
      <c r="D14" s="139"/>
      <c r="E14" s="139"/>
      <c r="F14" s="139"/>
      <c r="G14" s="139"/>
      <c r="H14" s="139"/>
      <c r="I14" s="139"/>
      <c r="J14" s="139"/>
    </row>
    <row r="15" spans="1:10" x14ac:dyDescent="0.25">
      <c r="A15" s="139"/>
      <c r="B15" s="139"/>
      <c r="C15" s="139"/>
      <c r="D15" s="139"/>
      <c r="E15" s="139"/>
      <c r="F15" s="139"/>
      <c r="G15" s="139"/>
      <c r="H15" s="139"/>
      <c r="I15" s="139"/>
      <c r="J15" s="139"/>
    </row>
    <row r="16" spans="1:10" x14ac:dyDescent="0.25">
      <c r="A16" s="139"/>
      <c r="B16" s="139"/>
      <c r="C16" s="139"/>
      <c r="D16" s="139"/>
      <c r="E16" s="139"/>
      <c r="F16" s="139"/>
      <c r="G16" s="139"/>
      <c r="H16" s="139"/>
      <c r="I16" s="139"/>
      <c r="J16" s="139"/>
    </row>
    <row r="17" spans="1:10" ht="65.25" customHeight="1" x14ac:dyDescent="0.25">
      <c r="A17" s="139"/>
      <c r="B17" s="139"/>
      <c r="C17" s="139"/>
      <c r="D17" s="139"/>
      <c r="E17" s="139"/>
      <c r="F17" s="139"/>
      <c r="G17" s="139"/>
      <c r="H17" s="139"/>
      <c r="I17" s="139"/>
      <c r="J17" s="139"/>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zoomScale="85" zoomScaleNormal="85" workbookViewId="0">
      <pane xSplit="4" ySplit="19" topLeftCell="F20" activePane="bottomRight" state="frozen"/>
      <selection pane="topRight" activeCell="D1" sqref="D1"/>
      <selection pane="bottomLeft" activeCell="A20" sqref="A20"/>
      <selection pane="bottomRight" activeCell="F12" sqref="F12"/>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0" t="s">
        <v>68</v>
      </c>
      <c r="C1" s="140"/>
      <c r="D1" s="140"/>
      <c r="E1" s="140"/>
      <c r="F1" s="140"/>
      <c r="G1" s="140"/>
      <c r="H1" s="140"/>
    </row>
    <row r="2" spans="1:8" x14ac:dyDescent="0.25">
      <c r="B2" s="33" t="s">
        <v>69</v>
      </c>
    </row>
    <row r="3" spans="1:8" x14ac:dyDescent="0.25">
      <c r="B3" s="79" t="s">
        <v>70</v>
      </c>
      <c r="E3" s="2"/>
    </row>
    <row r="4" spans="1:8" x14ac:dyDescent="0.25">
      <c r="B4" s="33" t="s">
        <v>71</v>
      </c>
      <c r="C4" s="2"/>
      <c r="D4" s="2"/>
      <c r="E4" s="2"/>
    </row>
    <row r="5" spans="1:8" x14ac:dyDescent="0.25">
      <c r="B5" s="80" t="s">
        <v>72</v>
      </c>
      <c r="C5" s="2"/>
      <c r="D5" s="2"/>
      <c r="E5" s="2"/>
    </row>
    <row r="6" spans="1:8" x14ac:dyDescent="0.25">
      <c r="B6" s="33" t="s">
        <v>73</v>
      </c>
      <c r="C6" s="2"/>
      <c r="D6" s="2"/>
      <c r="E6" s="2"/>
    </row>
    <row r="7" spans="1:8" x14ac:dyDescent="0.25">
      <c r="B7" s="80" t="s">
        <v>74</v>
      </c>
      <c r="C7" s="2"/>
      <c r="D7" s="2"/>
      <c r="E7" s="2"/>
    </row>
    <row r="8" spans="1:8" x14ac:dyDescent="0.25">
      <c r="B8" s="10"/>
      <c r="C8" s="2"/>
      <c r="D8" s="2"/>
      <c r="E8" s="2"/>
    </row>
    <row r="9" spans="1:8" ht="18.75" x14ac:dyDescent="0.25">
      <c r="B9" s="5" t="s">
        <v>75</v>
      </c>
    </row>
    <row r="10" spans="1:8" x14ac:dyDescent="0.25">
      <c r="B10" s="33" t="s">
        <v>76</v>
      </c>
      <c r="C10" s="34" t="s">
        <v>77</v>
      </c>
      <c r="D10" s="35" t="s">
        <v>78</v>
      </c>
      <c r="E10" s="35" t="s">
        <v>79</v>
      </c>
      <c r="F10" s="35" t="s">
        <v>80</v>
      </c>
      <c r="G10" s="35" t="s">
        <v>81</v>
      </c>
      <c r="H10" s="35" t="s">
        <v>82</v>
      </c>
    </row>
    <row r="11" spans="1:8" ht="75" x14ac:dyDescent="0.25">
      <c r="A11" s="44">
        <v>1</v>
      </c>
      <c r="B11" s="78" t="s">
        <v>83</v>
      </c>
      <c r="C11" s="81" t="s">
        <v>84</v>
      </c>
      <c r="D11" s="82" t="s">
        <v>85</v>
      </c>
      <c r="E11" s="78" t="s">
        <v>86</v>
      </c>
      <c r="F11" s="81" t="s">
        <v>87</v>
      </c>
      <c r="G11" s="82" t="s">
        <v>88</v>
      </c>
      <c r="H11" s="82" t="s">
        <v>89</v>
      </c>
    </row>
    <row r="12" spans="1:8" x14ac:dyDescent="0.25">
      <c r="A12" s="44">
        <v>2</v>
      </c>
      <c r="B12" s="78" t="s">
        <v>90</v>
      </c>
      <c r="C12" s="81" t="s">
        <v>91</v>
      </c>
      <c r="D12" s="82" t="s">
        <v>85</v>
      </c>
      <c r="E12" s="83" t="s">
        <v>92</v>
      </c>
      <c r="F12" s="82" t="s">
        <v>93</v>
      </c>
      <c r="G12" s="82" t="s">
        <v>94</v>
      </c>
      <c r="H12" s="82" t="s">
        <v>95</v>
      </c>
    </row>
    <row r="13" spans="1:8" x14ac:dyDescent="0.25">
      <c r="A13" s="44">
        <v>3</v>
      </c>
      <c r="B13" s="78"/>
      <c r="C13" s="78"/>
      <c r="D13" s="82"/>
      <c r="E13" s="78"/>
      <c r="F13" s="81"/>
      <c r="G13" s="9"/>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85" zoomScaleNormal="85" workbookViewId="0">
      <pane xSplit="4" ySplit="19" topLeftCell="E20" activePane="bottomRight" state="frozen"/>
      <selection pane="topRight" activeCell="D1" sqref="D1"/>
      <selection pane="bottomLeft" activeCell="A20" sqref="A20"/>
      <selection pane="bottomRight" activeCell="E14" sqref="E14"/>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0" t="s">
        <v>96</v>
      </c>
      <c r="C1" s="140"/>
      <c r="D1" s="140"/>
      <c r="E1" s="140"/>
      <c r="F1" s="140"/>
      <c r="G1" s="140"/>
      <c r="H1" s="140"/>
    </row>
    <row r="2" spans="1:8" x14ac:dyDescent="0.25">
      <c r="B2" s="33" t="s">
        <v>69</v>
      </c>
    </row>
    <row r="3" spans="1:8" x14ac:dyDescent="0.25">
      <c r="B3" s="79" t="s">
        <v>97</v>
      </c>
      <c r="E3" s="2"/>
    </row>
    <row r="4" spans="1:8" x14ac:dyDescent="0.25">
      <c r="B4" s="33" t="s">
        <v>71</v>
      </c>
      <c r="C4" s="2"/>
      <c r="D4" s="2"/>
      <c r="E4" s="2"/>
    </row>
    <row r="5" spans="1:8" x14ac:dyDescent="0.25">
      <c r="B5" s="80" t="s">
        <v>98</v>
      </c>
      <c r="C5" s="2"/>
      <c r="D5" s="2"/>
      <c r="E5" s="2"/>
    </row>
    <row r="6" spans="1:8" x14ac:dyDescent="0.25">
      <c r="B6" s="33" t="s">
        <v>73</v>
      </c>
      <c r="C6" s="2"/>
      <c r="D6" s="2"/>
      <c r="E6" s="2"/>
    </row>
    <row r="7" spans="1:8" x14ac:dyDescent="0.25">
      <c r="B7" s="80" t="s">
        <v>74</v>
      </c>
      <c r="C7" s="2"/>
      <c r="D7" s="2"/>
      <c r="E7" s="2"/>
    </row>
    <row r="8" spans="1:8" x14ac:dyDescent="0.25">
      <c r="B8" s="10"/>
      <c r="C8" s="2"/>
      <c r="D8" s="2"/>
      <c r="E8" s="2"/>
    </row>
    <row r="9" spans="1:8" ht="18.75" x14ac:dyDescent="0.25">
      <c r="B9" s="5" t="s">
        <v>75</v>
      </c>
    </row>
    <row r="10" spans="1:8" x14ac:dyDescent="0.25">
      <c r="B10" s="33" t="s">
        <v>76</v>
      </c>
      <c r="C10" s="34" t="s">
        <v>77</v>
      </c>
      <c r="D10" s="35" t="s">
        <v>78</v>
      </c>
      <c r="E10" s="35" t="s">
        <v>79</v>
      </c>
      <c r="F10" s="35" t="s">
        <v>80</v>
      </c>
      <c r="G10" s="35" t="s">
        <v>81</v>
      </c>
      <c r="H10" s="35" t="s">
        <v>82</v>
      </c>
    </row>
    <row r="11" spans="1:8" x14ac:dyDescent="0.25">
      <c r="A11" s="44">
        <v>1</v>
      </c>
      <c r="B11" s="78" t="s">
        <v>99</v>
      </c>
      <c r="C11" s="81" t="s">
        <v>100</v>
      </c>
      <c r="D11" s="82" t="s">
        <v>101</v>
      </c>
      <c r="E11" s="78" t="s">
        <v>102</v>
      </c>
      <c r="F11" s="81" t="s">
        <v>103</v>
      </c>
      <c r="G11" s="82" t="s">
        <v>104</v>
      </c>
      <c r="H11" s="82"/>
    </row>
    <row r="12" spans="1:8" x14ac:dyDescent="0.25">
      <c r="A12" s="44">
        <v>2</v>
      </c>
      <c r="B12" s="108" t="s">
        <v>105</v>
      </c>
      <c r="C12" s="90" t="s">
        <v>100</v>
      </c>
      <c r="D12" s="82" t="s">
        <v>101</v>
      </c>
      <c r="E12" s="109" t="s">
        <v>106</v>
      </c>
      <c r="F12" s="110">
        <v>2000</v>
      </c>
      <c r="G12" s="82" t="s">
        <v>107</v>
      </c>
      <c r="H12" s="82" t="s">
        <v>108</v>
      </c>
    </row>
    <row r="13" spans="1:8" ht="30" x14ac:dyDescent="0.25">
      <c r="A13" s="44">
        <v>3</v>
      </c>
      <c r="B13" s="78" t="s">
        <v>109</v>
      </c>
      <c r="C13" s="78" t="s">
        <v>110</v>
      </c>
      <c r="D13" s="82" t="s">
        <v>101</v>
      </c>
      <c r="E13" s="78" t="s">
        <v>111</v>
      </c>
      <c r="F13" s="81">
        <v>170</v>
      </c>
      <c r="G13" s="82" t="s">
        <v>112</v>
      </c>
      <c r="H13" s="81" t="s">
        <v>113</v>
      </c>
    </row>
    <row r="14" spans="1:8" x14ac:dyDescent="0.25">
      <c r="A14" s="44">
        <v>4</v>
      </c>
      <c r="B14" s="78" t="s">
        <v>114</v>
      </c>
      <c r="C14" s="81" t="s">
        <v>100</v>
      </c>
      <c r="D14" s="82" t="s">
        <v>101</v>
      </c>
      <c r="E14" s="78" t="s">
        <v>115</v>
      </c>
      <c r="F14" s="84">
        <v>1</v>
      </c>
      <c r="G14" s="82" t="s">
        <v>116</v>
      </c>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B5">
    <cfRule type="cellIs" dxfId="11" priority="1" operator="equal">
      <formula>"Yes"</formula>
    </cfRule>
    <cfRule type="cellIs" dxfId="10" priority="2" operator="equal">
      <formula>"No"</formula>
    </cfRule>
  </conditionalFormatting>
  <conditionalFormatting sqref="C4:D8 B7:B8">
    <cfRule type="cellIs" dxfId="9" priority="3" operator="equal">
      <formula>"Yes"</formula>
    </cfRule>
    <cfRule type="cellIs" dxfId="8" priority="4"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85" zoomScaleNormal="85" workbookViewId="0">
      <pane xSplit="4" ySplit="19" topLeftCell="H20" activePane="bottomRight" state="frozen"/>
      <selection pane="topRight" activeCell="D1" sqref="D1"/>
      <selection pane="bottomLeft" activeCell="A20" sqref="A20"/>
      <selection pane="bottomRight" activeCell="H12" sqref="H12"/>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140" t="s">
        <v>117</v>
      </c>
      <c r="C1" s="140"/>
      <c r="D1" s="140"/>
      <c r="E1" s="140"/>
      <c r="F1" s="140"/>
      <c r="G1" s="140"/>
      <c r="H1" s="140"/>
    </row>
    <row r="2" spans="1:8" x14ac:dyDescent="0.25">
      <c r="B2" s="33" t="s">
        <v>69</v>
      </c>
      <c r="E2" s="16"/>
    </row>
    <row r="3" spans="1:8" x14ac:dyDescent="0.25">
      <c r="B3" s="79" t="s">
        <v>118</v>
      </c>
      <c r="E3" s="42"/>
    </row>
    <row r="4" spans="1:8" x14ac:dyDescent="0.25">
      <c r="B4" s="33" t="s">
        <v>71</v>
      </c>
      <c r="C4" s="2"/>
      <c r="D4" s="2"/>
      <c r="E4" s="39"/>
    </row>
    <row r="5" spans="1:8" x14ac:dyDescent="0.25">
      <c r="B5" s="80" t="s">
        <v>98</v>
      </c>
      <c r="C5" s="2"/>
      <c r="D5" s="2"/>
      <c r="E5" s="43"/>
    </row>
    <row r="6" spans="1:8" x14ac:dyDescent="0.25">
      <c r="B6" s="33" t="s">
        <v>73</v>
      </c>
      <c r="C6" s="2"/>
      <c r="D6" s="2"/>
      <c r="E6" s="10"/>
    </row>
    <row r="7" spans="1:8" x14ac:dyDescent="0.25">
      <c r="B7" s="80" t="s">
        <v>74</v>
      </c>
      <c r="C7" s="2"/>
      <c r="D7" s="2"/>
      <c r="E7" s="43"/>
    </row>
    <row r="8" spans="1:8" x14ac:dyDescent="0.25">
      <c r="B8" s="10"/>
      <c r="C8" s="2"/>
      <c r="D8" s="2"/>
      <c r="E8" s="2"/>
    </row>
    <row r="9" spans="1:8" ht="18.75" x14ac:dyDescent="0.25">
      <c r="B9" s="5" t="s">
        <v>75</v>
      </c>
    </row>
    <row r="10" spans="1:8" x14ac:dyDescent="0.25">
      <c r="B10" s="33" t="s">
        <v>76</v>
      </c>
      <c r="C10" s="34" t="s">
        <v>77</v>
      </c>
      <c r="D10" s="35" t="s">
        <v>78</v>
      </c>
      <c r="E10" s="35" t="s">
        <v>79</v>
      </c>
      <c r="F10" s="35" t="s">
        <v>80</v>
      </c>
      <c r="G10" s="35" t="s">
        <v>81</v>
      </c>
      <c r="H10" s="35" t="s">
        <v>82</v>
      </c>
    </row>
    <row r="11" spans="1:8" ht="30" x14ac:dyDescent="0.25">
      <c r="A11" s="44">
        <v>1</v>
      </c>
      <c r="B11" s="78" t="s">
        <v>119</v>
      </c>
      <c r="C11" s="81" t="s">
        <v>120</v>
      </c>
      <c r="D11" s="82" t="s">
        <v>101</v>
      </c>
      <c r="E11" s="78" t="s">
        <v>121</v>
      </c>
      <c r="F11" s="81" t="s">
        <v>122</v>
      </c>
      <c r="G11" s="82" t="s">
        <v>123</v>
      </c>
      <c r="H11" s="82"/>
    </row>
    <row r="12" spans="1:8" ht="30" x14ac:dyDescent="0.25">
      <c r="A12" s="44">
        <v>2</v>
      </c>
      <c r="B12" s="78" t="s">
        <v>124</v>
      </c>
      <c r="C12" s="81" t="s">
        <v>125</v>
      </c>
      <c r="D12" s="82" t="s">
        <v>101</v>
      </c>
      <c r="E12" s="83" t="s">
        <v>126</v>
      </c>
      <c r="F12" s="82" t="s">
        <v>127</v>
      </c>
      <c r="G12" s="82" t="s">
        <v>128</v>
      </c>
      <c r="H12" s="82" t="s">
        <v>129</v>
      </c>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B5">
    <cfRule type="cellIs" dxfId="7" priority="1" operator="equal">
      <formula>"Yes"</formula>
    </cfRule>
    <cfRule type="cellIs" dxfId="6" priority="2" operator="equal">
      <formula>"No"</formula>
    </cfRule>
  </conditionalFormatting>
  <conditionalFormatting sqref="C4:D8 B7:B8">
    <cfRule type="cellIs" dxfId="5" priority="5" operator="equal">
      <formula>"Yes"</formula>
    </cfRule>
    <cfRule type="cellIs" dxfId="4" priority="6" operator="equal">
      <formula>"No"</formula>
    </cfRule>
  </conditionalFormatting>
  <conditionalFormatting sqref="E5:E7">
    <cfRule type="cellIs" dxfId="3" priority="3" operator="equal">
      <formula>"Yes"</formula>
    </cfRule>
    <cfRule type="cellIs" dxfId="2" priority="4" operator="equal">
      <formula>"No"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Xhihani, Lauresha</dc:creator>
  <cp:keywords/>
  <dc:description/>
  <cp:lastModifiedBy>Miller, Brent</cp:lastModifiedBy>
  <cp:revision/>
  <dcterms:created xsi:type="dcterms:W3CDTF">2023-05-01T20:01:32Z</dcterms:created>
  <dcterms:modified xsi:type="dcterms:W3CDTF">2024-04-01T20:10:15Z</dcterms:modified>
  <cp:category/>
  <cp:contentStatus/>
</cp:coreProperties>
</file>