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D860DC64-273F-4398-B0EA-E9CD101F948D}" xr6:coauthVersionLast="47" xr6:coauthVersionMax="47" xr10:uidLastSave="{00000000-0000-0000-0000-000000000000}"/>
  <bookViews>
    <workbookView xWindow="3765" yWindow="0" windowWidth="19485" windowHeight="15495" tabRatio="720" firstSheet="10" activeTab="13" xr2:uid="{00000000-000D-0000-FFFF-FFFF00000000}"/>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ppendix A - Definitions" sheetId="23" r:id="rId14"/>
    <sheet name="Appendix B - Example Responses" sheetId="2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E264" i="17" l="1"/>
  <c r="C264" i="17"/>
</calcChain>
</file>

<file path=xl/sharedStrings.xml><?xml version="1.0" encoding="utf-8"?>
<sst xmlns="http://schemas.openxmlformats.org/spreadsheetml/2006/main" count="709" uniqueCount="305">
  <si>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</si>
  <si>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</si>
  <si>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</si>
  <si>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</si>
  <si>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</si>
  <si>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</si>
  <si>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</si>
  <si>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</si>
  <si>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</si>
  <si>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</si>
  <si>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</si>
  <si>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</si>
  <si>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</si>
  <si>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</si>
  <si>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</si>
  <si>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</si>
  <si>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</si>
  <si>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</si>
  <si>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Connecticut Office of Health Strategy
Version 1.0</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</si>
  <si>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</si>
  <si>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</si>
  <si>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</si>
  <si>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</si>
  <si>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</si>
  <si>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</si>
  <si>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</si>
  <si>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</si>
  <si>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</si>
  <si>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</si>
  <si>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</si>
  <si>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</si>
  <si>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</si>
  <si>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</si>
  <si>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</si>
  <si>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</si>
  <si>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</si>
  <si>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</si>
  <si>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</si>
  <si>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</si>
  <si>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</si>
  <si>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</si>
  <si>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</si>
  <si>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</si>
  <si>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</si>
  <si>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</si>
  <si>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</si>
  <si>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</si>
  <si>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</si>
  <si>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</si>
  <si>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</si>
  <si>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</si>
  <si>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</si>
  <si>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</si>
  <si>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</si>
  <si>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</si>
  <si>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</si>
  <si>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</si>
  <si>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</si>
  <si>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</si>
  <si>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Required</t>
  </si>
  <si>
    <t>Why the action does not demonstrate community benefit or community building</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</si>
  <si>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</si>
  <si>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</si>
  <si>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</si>
  <si>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</si>
  <si>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</si>
  <si>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</si>
  <si>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</si>
  <si>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</si>
  <si>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</si>
  <si>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</si>
  <si>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</si>
  <si>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</si>
  <si>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</si>
  <si>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</si>
  <si>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</si>
  <si>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</si>
  <si>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</si>
  <si>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</si>
  <si>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</si>
  <si>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</si>
  <si>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</si>
  <si>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</si>
  <si>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</si>
  <si>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</si>
  <si>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</si>
  <si>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</si>
  <si>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</si>
  <si>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</si>
  <si>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</si>
  <si>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</si>
  <si>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ohs@ct.gov</t>
  </si>
  <si>
    <t>Indicate with the appropriate category if the action demonstrated Part I, Part II, or if the action did not demonstrate community benefit or building and why</t>
  </si>
  <si>
    <t>Report Responses:</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</si>
  <si>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</si>
  <si>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A description of any major changes to the proposed implementation strategy from the most recently submitted implementation plan and associated hospital actions.</t>
  </si>
  <si>
    <t>Yes, No, Newly Added</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</si>
  <si>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</si>
  <si>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</si>
  <si>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</si>
  <si>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</si>
  <si>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</si>
  <si>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</si>
  <si>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</si>
  <si>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</si>
  <si>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</si>
  <si>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</si>
  <si>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</si>
  <si>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</si>
  <si>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</si>
  <si>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</si>
  <si>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October 1, 2021 - September 30, 2022</t>
  </si>
  <si>
    <t>Giada De Laurentis, BSN, RN</t>
  </si>
  <si>
    <t>Better Together Charity
Local Health Department
Food Bank of Gotham</t>
  </si>
  <si>
    <t>Total Need 1</t>
  </si>
  <si>
    <t>Total Need 2</t>
  </si>
  <si>
    <t>Total Need 3</t>
  </si>
  <si>
    <t>Total Direct Funding and Other Resources</t>
  </si>
  <si>
    <t>Community Building Part II Category**</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</si>
  <si>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</si>
  <si>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</si>
  <si>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</si>
  <si>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</si>
  <si>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2 - Need 4</t>
  </si>
  <si>
    <t>Response 2 - Need 5</t>
  </si>
  <si>
    <t>Total Need 5</t>
  </si>
  <si>
    <t>Total Need 4</t>
  </si>
  <si>
    <t>St. Vincent's Medical Center</t>
  </si>
  <si>
    <t>Disadvantaged communities, people of color, and others who have historically lacked adequate access to services.</t>
  </si>
  <si>
    <t>Access to Care</t>
  </si>
  <si>
    <t xml:space="preserve">Yes  </t>
  </si>
  <si>
    <t>Behavioral Health</t>
  </si>
  <si>
    <t xml:space="preserve">Yes   </t>
  </si>
  <si>
    <t>Healthy Lifestyles</t>
  </si>
  <si>
    <t>Who is the lead/owner of the goal at HHC - can be person/people
or departments within organization</t>
  </si>
  <si>
    <t>Partner organizations to be listed by catogory not partner name (e.g. food pantry, local health department, not specific organizations)</t>
  </si>
  <si>
    <t>By February 2022, promote healthy lifestyles in the Greater Bridgeport region to reduce diagnosed hypertension and diabetes in adults by 3%.</t>
  </si>
  <si>
    <t>Utilize American Heart Association's Life's Simple 7</t>
  </si>
  <si>
    <t>Design a KYN campaign targeted to adults ages 18-49</t>
  </si>
  <si>
    <t>Determine effectiveness of KYN screenings in their current sites and work with task force partners to make adjustments as needed based on data available</t>
  </si>
  <si>
    <t>Continue to partner with community health workers to link KYN participants to follow-up care</t>
  </si>
  <si>
    <t>Determine effectiveness of expanding KYN to include hAlc screenings and practice providing automated BP cuffs for ongoing BP monitoring and expand where feasible</t>
  </si>
  <si>
    <t>St. Vincent’s will enhance the existing blood pressures screenings in the lobby to provide free automated blood pressure cuffs with education on usage and tracking guides to those people who screen &gt;135 systolic or &gt;85 diastolic.</t>
  </si>
  <si>
    <t>Determine barriers related to access to available free and low - cost fitness opportunities and develop ways to address these</t>
  </si>
  <si>
    <t>Continue to work towards regional Bike Share programs and promote/support safe biking/walking in neighborhoods through complete streets policies, partnerships with police/law enforcement, planning and zoning, and other city/town officials</t>
  </si>
  <si>
    <t>Develop an educational campaign around e-cigarettes/vaping</t>
  </si>
  <si>
    <t>Identify local youth prevention coalitions and collaborate to track vaping usage in youth</t>
  </si>
  <si>
    <t>Promote Tobacco 21 ordinance roll out in the City of Bridgeport and support the passage of local ordinances or state laws around Tobacco 21</t>
  </si>
  <si>
    <t>Promote local tobacco cessation resources</t>
  </si>
  <si>
    <t>Evaluate implementing prescription to fruit and vegetable programs</t>
  </si>
  <si>
    <t>Invite the CT Food Bank Mobile Pantry to distribute free food from the St. Vincent’s parking lot once monthly</t>
  </si>
  <si>
    <t>Start to build partnerships to work towards addressing SDOH, potential areas include Adverse Childhood Experiences (ACES), advocacy around increasing the minimum wage, WIC and SNAP acceptance in more venues.</t>
  </si>
  <si>
    <t xml:space="preserve">1.Healthy lifestyles
2.Access to care
3.Behavioral health
</t>
  </si>
  <si>
    <t>By February 2022, only 13% of adults in Greater Bridgeport will report not having a medical home and 74% will report visiting a dentist at least once in the past year</t>
  </si>
  <si>
    <t>Determine how to best educate the community about the importance of having a medical home, particularly in the young adult population and implement strategies as appropriate</t>
  </si>
  <si>
    <t>Promote available medical services in the region</t>
  </si>
  <si>
    <t>Collaborate to increase referrals from partner organizations to primary care providers</t>
  </si>
  <si>
    <t>In collaboration with Southwest Community Health Center, (formerly St. Vincent’s Family Health Center), we conduct primary care clinics which are staffed by our Internal Medicine Residents, as a major component to their education. This is located on Lindley Street in Bridgeport. In this model of care, patient are assigned to a specific Resident, who acts as the PCP in collaboration with Boarded Physician Educators who lead this program. This promotes continuity of care for the patient and therefore enhances the quality of that care, as they identify with whom they establish an ongoing and trusted rapport.</t>
  </si>
  <si>
    <t>St. Vincent’s Medical Center has established a central call center to improve ease of scheduling an appointment at any of our SVMC/ MSG sites.</t>
  </si>
  <si>
    <t>Produce and distribute educational materials on the importance of dental care</t>
  </si>
  <si>
    <t>Promote available dental services in the region</t>
  </si>
  <si>
    <t>Continue to improve and expand the dental referral
system between partner organizations</t>
  </si>
  <si>
    <t>Advocate for improved dental insurance coverage</t>
  </si>
  <si>
    <t>Because of the collaborative efforts between SVMC and SWCHC, patients now have access to Dental services through SWCHC. There has been an enhanced emphasis on dental health and hygiene for our community as a result this collaboration.</t>
  </si>
  <si>
    <t>Identify gaps in specialty care access for Medicaid and uninsured patients and investigate ways to increase availability and access</t>
  </si>
  <si>
    <t>Collaborate with specialty care providers to increase the number of providers who accept Medicaid and uninsured patients</t>
  </si>
  <si>
    <t>By transferring the Family Health Center to SWCHS, an FQHC site, we were able to re-purpose our financial resources to create, grow and better staff specialty clinics which are offered at 2979 Main Street in Bridgeport. We have increased the number of hours and days, as well as, introduced new services such as Orthopedics (3 full days per week), Plastic Reconstructive Surgery, Infectious Disease, G.I. and Nephrology. This has been a tremendous addition to population health management.</t>
  </si>
  <si>
    <t>Continue to be involved in the state medical transportation efforts and share local experiences at the state level</t>
  </si>
  <si>
    <t>Continue communications with Veyo and invite them to task force meetings for quarterly updates and communicate those updates with partners organizations</t>
  </si>
  <si>
    <t>Determine accessibility of additional medical transportation options, including public transportation and medical ride programs and develop strategies based on this assessment</t>
  </si>
  <si>
    <t>Both the SWCHC facility and the St. Vincent’s Family Health Center Specialty Clinic are located on major bus routes. This provides for greater ease of access to both primary and specialty care clinics.</t>
  </si>
  <si>
    <t>Complete a CLAS assessment with local partner organizations to determine current gaps and implement CLAS strategies as needed</t>
  </si>
  <si>
    <t>Continue to grow CLAS to meet the specific needs of the patients in our area and satisfy population health management resources.</t>
  </si>
  <si>
    <t>By February 2022, the Primary Care Action Group’s (PCAG) efforts will result in a 2% increase in social and emotional support for adults in the Greater Bridgeport area.</t>
  </si>
  <si>
    <t>Align resources and build collaboration between organizations to increase access and awareness to community health workers and peer support specialists</t>
  </si>
  <si>
    <t>Participate in funding opportunities such as BUILD Health</t>
  </si>
  <si>
    <t>Develop strategies to link clinical and non-clinical services</t>
  </si>
  <si>
    <t>Establish or expand mobile or community based resource in the greater Bridgeport area</t>
  </si>
  <si>
    <t>Educate providers on resources (physicians, hospitals, others)</t>
  </si>
  <si>
    <t>Develop strategy to educate the general community on available resources for non-crisis services</t>
  </si>
  <si>
    <t>Develop strategy to educate the general community on available resources for crisis services</t>
  </si>
  <si>
    <t>Develop strategies to reach selected communities (youth, young adult, elderly, etc.)</t>
  </si>
  <si>
    <t>Refine Bridgeport Care Coordination Team (CCT)</t>
  </si>
  <si>
    <t>Improve attendance at meetings and involvement of organizations</t>
  </si>
  <si>
    <t>Establish a dedicated patient navigator for CCT</t>
  </si>
  <si>
    <t>Improve information sharing across organizations</t>
  </si>
  <si>
    <t>Track outcomes and share results on a quarterly basis</t>
  </si>
  <si>
    <t>Evaluate state and local best practices for improvement of CCT including re-establishing participation in Health and Housing stability work group</t>
  </si>
  <si>
    <t>Ensure smooth operation and timeliness of meetings of the Task Force.</t>
  </si>
  <si>
    <t>We at SVMC, through our Foundation, provide an annual venue that we call our Medical Mission at Home. This is held in Bridgeport at a local school. We have multiple volunteers who provide healthcare t many levels. There is biometric testing, nursing and physician evaluation and exams, vaccinations, pharmacy, distribution of needed items:(reading glasses, winter coats, shoes and sox, toiletries) pastoral care support, and lunch. It is open to the community without a scheduled appointment. Last year, we embraced just about 400 patients. The community benefit to population management is that both SVMC and SWCHC are on-site to refer patients to PCP services at both entities. We are working to establish an on-going rapport with a PCP for their healthcare delivery. We have videos that we could share with you.</t>
  </si>
  <si>
    <t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t>
  </si>
  <si>
    <t>Community Benefit Operations</t>
  </si>
  <si>
    <t>in progress</t>
  </si>
  <si>
    <t>Parish Nurse Program</t>
  </si>
  <si>
    <t>Health Improvement Alliance</t>
  </si>
  <si>
    <t>Determine national best practices for addressing social determinants of health as related to healthy lifestyles and decreasing hypertension and diabetes</t>
  </si>
  <si>
    <t>Collect CLAS implementation tools and disseminate within partner organizations within Access to Care and throughout HIA organizations</t>
  </si>
  <si>
    <t>HIA Healthy Lefestyles Task Force</t>
  </si>
  <si>
    <t>number of people served, number of events</t>
  </si>
  <si>
    <t>FY19-22</t>
  </si>
  <si>
    <t># of people who use the available bike shares</t>
  </si>
  <si>
    <t>not started</t>
  </si>
  <si>
    <t>track vaping usage among youth</t>
  </si>
  <si>
    <t>Cardiology Department</t>
  </si>
  <si>
    <t># of local Tobacco 21 ordinances/track the passage of a state law</t>
  </si>
  <si>
    <t># of participants referred to tobacco cessation resources</t>
  </si>
  <si>
    <t>not started due to Covid</t>
  </si>
  <si>
    <t>Identified best practices</t>
  </si>
  <si>
    <t>Salaries</t>
  </si>
  <si>
    <t>Mission Services/Community Benefit</t>
  </si>
  <si>
    <t>Mission Services</t>
  </si>
  <si>
    <t>analysis of data obtained through screenings 
Calendar Year 2019 - 2022 - served 538 patients</t>
  </si>
  <si>
    <t>number of follow-up appointments &amp; community resources: In 2019, 35 referrals were made to CHWs
in 2020, CHWs referred 14 patients to follow-up care and additional community resources (Feb 2020, right before Covid)</t>
  </si>
  <si>
    <t>completed</t>
  </si>
  <si>
    <r>
      <t xml:space="preserve">Added A1C in 2016; analysis of data obtained through screenings:
</t>
    </r>
    <r>
      <rPr>
        <u/>
        <sz val="11"/>
        <color theme="1"/>
        <rFont val="Calibri"/>
        <family val="2"/>
        <scheme val="minor"/>
      </rPr>
      <t xml:space="preserve">In 2020: </t>
    </r>
    <r>
      <rPr>
        <sz val="11"/>
        <color theme="1"/>
        <rFont val="Calibri"/>
        <family val="2"/>
        <scheme val="minor"/>
      </rPr>
      <t xml:space="preserve">33 were found to be in the pre-diabetic range (not previously diagnosed with diabetes) (42%)
5 not previously diagnosed with diabetes and were found to be in the diabetes range (6%)
5 known diabetics and were found to be in the uncontrolled diabetes range (6%)
</t>
    </r>
    <r>
      <rPr>
        <u/>
        <sz val="11"/>
        <color theme="1"/>
        <rFont val="Calibri"/>
        <family val="2"/>
        <scheme val="minor"/>
      </rPr>
      <t>In 2021</t>
    </r>
    <r>
      <rPr>
        <sz val="11"/>
        <color theme="1"/>
        <rFont val="Calibri"/>
        <family val="2"/>
        <scheme val="minor"/>
      </rPr>
      <t xml:space="preserve">, 56 A1Cs - 24 unknown pre-deiabetic, 11 unknown diabetic; 60 BP checks - 20 Stage 2, 17 Satge 1, 4 elevated, 25 cuffs distributed
</t>
    </r>
    <r>
      <rPr>
        <u/>
        <sz val="11"/>
        <color theme="1"/>
        <rFont val="Calibri"/>
        <family val="2"/>
        <scheme val="minor"/>
      </rPr>
      <t>In 2022:</t>
    </r>
    <r>
      <rPr>
        <sz val="11"/>
        <color theme="1"/>
        <rFont val="Calibri"/>
        <family val="2"/>
        <scheme val="minor"/>
      </rPr>
      <t xml:space="preserve"> 126 A1Cs - 57 unknown prediabetic, 5 unknown diabetic; 161 BP checks - 76 stage 2, 40 stage 1, 12 elevated, 96 cuffs distributed</t>
    </r>
  </si>
  <si>
    <t>From Oct 2019 to Feb 2020, served 618 persons for blood pressure (573), blood sugar (42) and cholesterol (3). Program was shut down due to Covid and not resumed.</t>
  </si>
  <si>
    <t>Walk n talk events: 1</t>
  </si>
  <si>
    <t>Mission Services &amp; Philanthropy</t>
  </si>
  <si>
    <t xml:space="preserve">Grant funding for program, number of Bridgeport Bucks distributed 
2021: Received grant funding from United Way to purchase Bridgeport Bucks currency redeemable at Bridgeport Farmers Market Collaborative markets for fresh fruits and vegetables. 3000 - $5 bucks distributed to those in need. Distrbuted through physicians, nutritionists, ED, partners, Farm Stand
</t>
  </si>
  <si>
    <t># of Mobile pantries, # of persons served; pivoted to an internally funded food distribution of shelf-stable items in May of 2020
32 pantries held from 10/1/2019 - 9/30/2022
11,044 persons served</t>
  </si>
  <si>
    <t>May 2019 - April 2020 - CT Food Bank
May 2020 - July 2022 - St. Vincent's funded
Complete</t>
  </si>
  <si>
    <t># of identified partnerships, grants to fund work
HEC grant work with HIA
WIC and SNAP accepted at Farm Stand</t>
  </si>
  <si>
    <t>Number of referrals to primary care</t>
  </si>
  <si>
    <t>staff hours, food purchases</t>
  </si>
  <si>
    <t>number of persons served</t>
  </si>
  <si>
    <t>MultiSpecialty Group</t>
  </si>
  <si>
    <t>Access to Care Task Force</t>
  </si>
  <si>
    <t>Pilot dental program - began but then was affected by covid</t>
  </si>
  <si>
    <t>Bridgeport University, Americares, Health Improvement Alliance</t>
  </si>
  <si>
    <t>incomplete</t>
  </si>
  <si>
    <t>persons served - negatively affected by Covid. Many people still behind on dental visits</t>
  </si>
  <si>
    <t># of CHWs in GBT region who have successfully
completed a dental training workshop
# of referrals
% change in dental service utilization
affected by covid</t>
  </si>
  <si>
    <t>of focus groups with specialty care providers
# of new providers accepting Medicaid and
uninsured patients
Annual update of specialty care database</t>
  </si>
  <si>
    <t>not started due to covid</t>
  </si>
  <si>
    <t># of task force meetings attended by
Veyo Track initiatives and local
outcomes with Veyo</t>
  </si>
  <si>
    <t>Monitor the number of visits and query patients about challenges in transportation to and from the facilities. Work to provide resource assistance in securing transportation.</t>
  </si>
  <si>
    <t>attend state medical transportation efforts</t>
  </si>
  <si>
    <t>Access to Care Task Force/Mission Services</t>
  </si>
  <si>
    <t># of tools collected and distribution to partners</t>
  </si>
  <si>
    <t>Continue to track growth relative to
CLAS initiative.</t>
  </si>
  <si>
    <t># of funding opportunities with
participation of members</t>
  </si>
  <si>
    <t># of strategies to link clinical and nonclinical
services</t>
  </si>
  <si>
    <t># of initiatives to establish or expand
mobile or community based resources</t>
  </si>
  <si>
    <t># provider education initiatives</t>
  </si>
  <si>
    <t xml:space="preserve"># educational strategies for crisis
services
</t>
  </si>
  <si>
    <t># strategies to reach selected
communities</t>
  </si>
  <si>
    <t xml:space="preserve">Establishment of patient navigator
</t>
  </si>
  <si>
    <t>salaries</t>
  </si>
  <si>
    <t>Behavioral Health Task Force</t>
  </si>
  <si>
    <t>St. Vincent's Behavioral Health</t>
  </si>
  <si>
    <t>Bridgeport Region CCT</t>
  </si>
  <si>
    <t xml:space="preserve"># organizations actively involved from current to end of CHIP.  Challenged during Covid, then regrouped via Zoom in Cotober 2020.
Met ~ 96  times in FY21-22 - weekly, 1.5 hours/wk
10-15 partner agencies participate, currently serving 8 people
</t>
  </si>
  <si>
    <t>Monthly meetings held: ~ 30</t>
  </si>
  <si>
    <t>staff hours for farm stand</t>
  </si>
  <si>
    <t>staff hours</t>
  </si>
  <si>
    <t>staff salaries</t>
  </si>
  <si>
    <t>CB operations</t>
  </si>
  <si>
    <t>Community Health Improvement</t>
  </si>
  <si>
    <t>transportation, patient access to care</t>
  </si>
  <si>
    <t xml:space="preserve"># of initiatives  - Know Your Numbers
In 2021, received two grants to support the hiring of CHWs. Hired 2 CHWs in May 2022 </t>
  </si>
  <si>
    <t>In progress</t>
  </si>
  <si>
    <t xml:space="preserve">In 2021, received two grants to support the hiring of CHWs. Hired 2 CHWs in May 2022 </t>
  </si>
  <si>
    <t>Staff the Family Health Center</t>
  </si>
  <si>
    <t>Continue to operate the Hope Pharmacy</t>
  </si>
  <si>
    <t>Continue to co-lead the HIA, including main monthly meeting, communications committee meetings, tracking and evaluation committee, planning meeting</t>
  </si>
  <si>
    <t>Staff attend Access to Care Task Force meetings</t>
  </si>
  <si>
    <t>Staff facilitates Task Force meeting</t>
  </si>
  <si>
    <t xml:space="preserve"># of persons served, # of referrals, # of events
October 2019 - September 2022: 
conducted 3 Medical Missions
served 746+ patients
provided more than 129 referrals
</t>
  </si>
  <si>
    <t>Continue to co-lead the HIA, including Steering Committee monthly meeting, communications committee meetings, tracking and evaluation committee, planning meeting</t>
  </si>
  <si>
    <t>Staff co-chairs Task Force meeting</t>
  </si>
  <si>
    <t>Staff attend Healthy LifestylesTask Force meetings</t>
  </si>
  <si>
    <t>Staff attend Behavioral Health Task Force meetings</t>
  </si>
  <si>
    <t>Bridgeport Hospital/Health Improvement Alliance</t>
  </si>
  <si>
    <t>Milford Health Department/Health Improvement Alliance</t>
  </si>
  <si>
    <t>aproximately 30 meetings held - attended by a minimum of 1 staff, in addition to co-chair</t>
  </si>
  <si>
    <t>Approximately 30 meetings led</t>
  </si>
  <si>
    <t># of resources created, distributed
Enhanced website, created Covid vaccine advocacy videos; updated and distributed provider flyer for uninsured (1000+)</t>
  </si>
  <si>
    <t>incomplete - data not collected</t>
  </si>
  <si>
    <t>patient compliance with appointments, # of referrals</t>
  </si>
  <si>
    <t>incomplete - we were acquired by Hartford HealthCare</t>
  </si>
  <si>
    <t>Philanthropy/Mission Services</t>
  </si>
  <si>
    <t>incomplete due to covid</t>
  </si>
  <si>
    <t>Significant expansion in specialty and
sub-specialty care. Enhances access
and availability of services and update of
specialty care database. We have also
significantly reduced the wait times for
scheduling specialty and sub-specialty
appointments.</t>
  </si>
  <si>
    <t>incomplete - Covid and other factors have reduced our specialty care clinics</t>
  </si>
  <si>
    <t>FY20-22</t>
  </si>
  <si>
    <t xml:space="preserve"># of persons served, value of prescriptions,  # of prescriptions
FY20 data: 4,550 patients with 11,300 prescriptions.
FY21 data: 4,549 patients with 14,863 medication prescriptions valued at $1.26M. 
FY22 data: 4,195 patients with 17,627 medication prescriptions valued at approximately $700K. </t>
  </si>
  <si>
    <t>Pharmacy</t>
  </si>
  <si>
    <t>Mission Services/Behavioral Health</t>
  </si>
  <si>
    <t>RNP, The Hub</t>
  </si>
  <si>
    <t># of meetings held, staff hours captured in community benefit operaitons
approximately 100 meetings held over three years</t>
  </si>
  <si>
    <t>aproximately 30 meetings held over three years - attended by a minimum of 1 staff, in addition to co-chair</t>
  </si>
  <si>
    <t>Approximately 30 meetings ledover three years</t>
  </si>
  <si>
    <t>Optimus/emme coalition</t>
  </si>
  <si>
    <t>Staff co-facilitates Task Force meeting</t>
  </si>
  <si>
    <t>Completion of Assessment: completed 5 areas - affected by Covid with 13 organization participating</t>
  </si>
  <si>
    <t xml:space="preserve"># educational strategies for non-crisis
services - 1 stategy completed - leveragingThe Hub resources
</t>
  </si>
  <si>
    <t>Tracking/results sharing improvement - meeting weekly - Met ~ 96  times in FY21-22 - weekly, 1.5 hours/wk
10-15 partner agencies participate, currently serving 8 people</t>
  </si>
  <si>
    <t>operations and staffing</t>
  </si>
  <si>
    <t>HHc System Office</t>
  </si>
  <si>
    <t>FY22</t>
  </si>
  <si>
    <t>HHC System Office</t>
  </si>
  <si>
    <t xml:space="preserve">The 2019 CHNA was conducted in collaboration with the Health Improvement Alliance, a coalition of community based organizations that serve the Greater Bridgeport region of Connecticut and are committed to broad collaboration and meaningful community engagement to improve the health and wellbeing of residents across Greater Bridgeport. Priority health needs were grouped into three overarching focus areas: access to care, behavioral health, and healthy lifestyles. Individual task forces, comprised of HIA members, work together on each focus area. In October 2019, HIA launched the 2019-2022 Community Health Implementation Plans (CHIPs) for the three focus areas mentioned above. Just six short months later, responding to the COVID-19 pandemic became the focus for all HIA partner organizations, shifting the focus of the work outlined in the 2019-2022 CHIPs. From 2019-2022, SVMC and Bridgeport Hospital (BH), along with the four HIA task forces, made significant progress towards CHIP goals in the Greater Bridgeport region. It is important to note that the community benefit expenses reported in the attached report under response 3 are only a fraction of what we spent in 2022 on IRS recognized community benefit expenses as reported on Schedule H, Form 990. We incurred an additional $31,759,505.0 in charity care and Medicaid under payment and a total of $7,102,672.0 in other community benefits. Taken together, IRS recognized community benefit expenses equaled 6.77% of total operating expenses.  
A number of community education outreach activies were suspended due to the COVID 19  and attempts to resume 2021 were not achieved due to lack of participation. For the great majority of Connecticut hospitals, the 2019 CHNA and CHIP, encompassing the years 2020 through 2022, is the applicable CHIP for the 2022 annual status reporting period.  Within a few short months of the finalization of the CHIP, the U.S. declared a public health emergency as a result of COVID-19 and hospitals directed all of their resources to respond to the pandemic and coordinated with the Lamont administration to effect a comprehensive public health response.  Hospitals invested heavily in preparing for a high volume of critically ill COVID-19 patients and also contributed to the public health response by setting up extensive community testing and vaccination sites.  Without exception, community health directors and their staff were called to action in the service of the pandemic response.  
Attention was diverted necessarily away from needs and priorities outlined in hospital CHIPs and directed instead to community outreach and education, initially focused on measures to test for and protect against the virus, and later on promoting vaccine confidence.  Attention was also increasingly paid to unmet basic needs that emerged as a consequence of the pandemic including related to food security, housing, and transportation.  Hospitals joined with their community partners, such as FQHCs, community action agencies, and health departments, and directed their support to communities identified by the CDC as at greatest risk and experiencing the worst disparities with respect to infection rates, outcomes, and social need.  These efforts, largely independent from the CHIP, continued through all of 2020 and 2021 and began to ease in 2022, the final year of the approved CHIPs.  By 2022, hospitals began working with their communities to reassess community needs in a markedly changed landscape, with increasing rates of psychiatric and substance use, unmet and more serious medical needs as a consequence of delayed care, and developmental impacts on children as a consequence of two years of disrupted education.  During 2022 hospitals and their community partners viewed as less valuable picking up where they left off on 2019 needs and action plans as originally envisioned and instead focused on formulating new triennial plans aligned with the latest data and community input regarding needs and priorities.  The unusual circumstances surrounding 2022 as a year of transition are reflected in the 2022 annual status report. </t>
  </si>
  <si>
    <t>Southwest Community Health Center</t>
  </si>
  <si>
    <t>SVMC</t>
  </si>
  <si>
    <t>Subsidized Health Servces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</si>
</sst>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0"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u/>
      <sz val="11"/>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77">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6"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3" fillId="2"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2" borderId="1" xfId="0" applyFont="1" applyFill="1" applyBorder="1"/>
    <xf numFmtId="6" fontId="13" fillId="2" borderId="5"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3" xfId="0" applyFont="1" applyFill="1" applyBorder="1"/>
    <xf numFmtId="0" fontId="1" fillId="8" borderId="6" xfId="0" applyFont="1" applyFill="1" applyBorder="1"/>
    <xf numFmtId="44" fontId="1" fillId="8" borderId="0" xfId="0" applyNumberFormat="1" applyFont="1" applyFill="1"/>
    <xf numFmtId="0" fontId="13" fillId="6" borderId="1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5" xfId="3"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0" fillId="2" borderId="1" xfId="0" applyFill="1" applyBorder="1" applyAlignment="1" applyProtection="1">
      <alignment vertical="center" wrapText="1"/>
      <protection locked="0"/>
    </xf>
    <xf numFmtId="0" fontId="0" fillId="2" borderId="1" xfId="0" applyFill="1" applyBorder="1" applyAlignment="1" applyProtection="1">
      <alignment horizontal="left" vertical="top" wrapText="1"/>
      <protection locked="0"/>
    </xf>
    <xf numFmtId="0" fontId="13" fillId="2" borderId="5" xfId="0" applyFont="1" applyFill="1" applyBorder="1" applyAlignment="1">
      <alignment horizontal="left" vertical="top" wrapText="1"/>
    </xf>
    <xf numFmtId="44" fontId="13" fillId="2" borderId="5" xfId="3" applyFont="1" applyFill="1" applyBorder="1" applyAlignment="1" applyProtection="1">
      <alignment horizontal="left" vertical="top" wrapText="1"/>
      <protection locked="0"/>
    </xf>
    <xf numFmtId="0" fontId="13" fillId="2" borderId="5" xfId="3" applyNumberFormat="1" applyFont="1" applyFill="1" applyBorder="1" applyAlignment="1" applyProtection="1">
      <alignment horizontal="left" vertical="top" wrapText="1"/>
      <protection locked="0"/>
    </xf>
    <xf numFmtId="0" fontId="13" fillId="2" borderId="9" xfId="0" applyFont="1" applyFill="1" applyBorder="1" applyAlignment="1" applyProtection="1">
      <alignment horizontal="left" vertical="top" wrapText="1"/>
      <protection locked="0"/>
    </xf>
    <xf numFmtId="0" fontId="13" fillId="2" borderId="15" xfId="0" applyFont="1" applyFill="1" applyBorder="1" applyAlignment="1" applyProtection="1">
      <alignment horizontal="left" vertical="top" wrapText="1"/>
      <protection locked="0"/>
    </xf>
    <xf numFmtId="44" fontId="0" fillId="0" borderId="1" xfId="3"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13" fillId="2" borderId="5" xfId="0" applyFont="1" applyFill="1" applyBorder="1" applyAlignment="1" applyProtection="1">
      <alignment horizontal="left" vertical="top" wrapText="1"/>
      <protection locked="0"/>
    </xf>
    <xf numFmtId="0" fontId="13" fillId="2" borderId="10" xfId="0" applyFont="1" applyFill="1" applyBorder="1" applyAlignment="1" applyProtection="1">
      <alignment horizontal="left"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horizontal="left" vertical="top"/>
      <protection locked="0"/>
    </xf>
    <xf numFmtId="0" fontId="0" fillId="2" borderId="1" xfId="0" applyFill="1" applyBorder="1" applyAlignment="1" applyProtection="1">
      <alignment vertical="top"/>
      <protection locked="0"/>
    </xf>
    <xf numFmtId="9" fontId="0" fillId="2" borderId="1" xfId="0" applyNumberFormat="1" applyFill="1" applyBorder="1" applyAlignment="1" applyProtection="1">
      <alignment vertical="top" wrapText="1"/>
      <protection locked="0"/>
    </xf>
    <xf numFmtId="9" fontId="0" fillId="2" borderId="1" xfId="0" applyNumberFormat="1" applyFill="1" applyBorder="1" applyAlignment="1" applyProtection="1">
      <alignment horizontal="left" vertical="top" wrapText="1"/>
      <protection locked="0"/>
    </xf>
    <xf numFmtId="0" fontId="0" fillId="0" borderId="1" xfId="0" applyBorder="1" applyAlignment="1" applyProtection="1">
      <alignment vertical="top" wrapText="1"/>
      <protection locked="0"/>
    </xf>
    <xf numFmtId="9" fontId="0" fillId="0" borderId="1" xfId="0" applyNumberFormat="1" applyBorder="1" applyAlignment="1" applyProtection="1">
      <alignment vertical="top" wrapText="1"/>
      <protection locked="0"/>
    </xf>
    <xf numFmtId="0" fontId="0" fillId="0" borderId="1" xfId="0" applyBorder="1" applyAlignment="1" applyProtection="1">
      <alignment vertical="top"/>
      <protection locked="0"/>
    </xf>
    <xf numFmtId="44" fontId="0" fillId="0" borderId="1" xfId="3" applyFont="1" applyBorder="1" applyAlignment="1" applyProtection="1">
      <alignment horizontal="center" vertical="top" wrapText="1"/>
      <protection locked="0"/>
    </xf>
    <xf numFmtId="44" fontId="0" fillId="0" borderId="1" xfId="3" applyFont="1" applyFill="1" applyBorder="1" applyAlignment="1" applyProtection="1">
      <alignment horizontal="center" vertical="top" wrapText="1"/>
      <protection locked="0"/>
    </xf>
    <xf numFmtId="0" fontId="13" fillId="0" borderId="5" xfId="0" applyFont="1" applyBorder="1" applyAlignment="1">
      <alignment horizontal="left" vertical="top" wrapText="1"/>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5" fillId="2" borderId="0" xfId="2" applyFill="1" applyBorder="1" applyAlignment="1" applyProtection="1">
      <alignment horizontal="left" vertical="center"/>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2" fillId="2" borderId="7"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7"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7"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8" xfId="0" applyFill="1" applyBorder="1" applyAlignment="1">
      <alignment horizontal="center" vertical="center"/>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4:I16"/>
  <sheetViews>
    <sheetView topLeftCell="A4" zoomScale="145" zoomScaleNormal="145" workbookViewId="0">
      <selection activeCell="A14" sqref="A14:H14"/>
    </sheetView>
  </sheetViews>
  <sheetFormatPr defaultColWidth="9.28515625" defaultRowHeight="15" x14ac:dyDescent="0.25"/>
  <cols>
    <col min="1" max="16384" width="9.28515625" style="1"/>
  </cols>
  <sheetData>
    <row r="14" spans="1:9" ht="15.75" x14ac:dyDescent="0.25">
      <c r="A14" s="132" t="s">
        <v>90</v>
      </c>
      <c r="B14" s="132"/>
      <c r="C14" s="132"/>
      <c r="D14" s="132"/>
      <c r="E14" s="132"/>
      <c r="F14" s="132"/>
      <c r="G14" s="132"/>
      <c r="H14" s="132"/>
      <c r="I14" s="6"/>
    </row>
    <row r="15" spans="1:9" x14ac:dyDescent="0.25">
      <c r="B15" s="14"/>
    </row>
    <row r="16" spans="1:9" ht="32.25" customHeight="1" x14ac:dyDescent="0.25">
      <c r="A16" s="133" t="s">
        <v>18</v>
      </c>
      <c r="B16" s="133"/>
      <c r="C16" s="133"/>
      <c r="D16" s="133"/>
      <c r="E16" s="133"/>
      <c r="F16" s="133"/>
      <c r="G16" s="133"/>
      <c r="H16" s="133"/>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H60"/>
  <sheetViews>
    <sheetView zoomScale="85" zoomScaleNormal="85" workbookViewId="0">
      <pane ySplit="10" topLeftCell="A14" activePane="bottomLeft" state="frozen"/>
      <selection pane="bottomLeft" activeCell="B11" sqref="B11"/>
    </sheetView>
  </sheetViews>
  <sheetFormatPr defaultColWidth="9.28515625" defaultRowHeight="15" x14ac:dyDescent="0.25"/>
  <cols>
    <col min="1" max="1" width="3.28515625" style="1" bestFit="1" customWidth="1"/>
    <col min="2" max="8" width="50.7109375" style="1" customWidth="1"/>
    <col min="9" max="16384" width="9.28515625" style="1"/>
  </cols>
  <sheetData>
    <row r="1" spans="1:8" ht="29.25" thickBot="1" x14ac:dyDescent="0.3">
      <c r="B1" s="160" t="s">
        <v>123</v>
      </c>
      <c r="C1" s="160"/>
      <c r="D1" s="160"/>
      <c r="E1" s="160"/>
      <c r="F1" s="160"/>
      <c r="G1" s="160"/>
      <c r="H1" s="160"/>
    </row>
    <row r="2" spans="1:8" x14ac:dyDescent="0.25">
      <c r="B2" s="33" t="s">
        <v>4</v>
      </c>
      <c r="E2" s="16"/>
    </row>
    <row r="3" spans="1:8" x14ac:dyDescent="0.25">
      <c r="B3" s="79" t="s">
        <v>45</v>
      </c>
      <c r="E3" s="42"/>
    </row>
    <row r="4" spans="1:8" x14ac:dyDescent="0.25">
      <c r="B4" s="33" t="s">
        <v>0</v>
      </c>
      <c r="C4" s="2"/>
      <c r="D4" s="2"/>
      <c r="E4" s="39"/>
    </row>
    <row r="5" spans="1:8" x14ac:dyDescent="0.25">
      <c r="B5" s="80" t="s">
        <v>96</v>
      </c>
      <c r="C5" s="2"/>
      <c r="D5" s="2"/>
      <c r="E5" s="43"/>
    </row>
    <row r="6" spans="1:8" x14ac:dyDescent="0.25">
      <c r="B6" s="33" t="s">
        <v>15</v>
      </c>
      <c r="C6" s="2"/>
      <c r="D6" s="2"/>
      <c r="E6" s="10"/>
    </row>
    <row r="7" spans="1:8" x14ac:dyDescent="0.25">
      <c r="B7" s="80" t="s">
        <v>46</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C4:D8 B7:B8">
    <cfRule type="cellIs" dxfId="13" priority="5" operator="equal">
      <formula>"Yes"</formula>
    </cfRule>
    <cfRule type="cellIs" dxfId="12" priority="6" operator="equal">
      <formula>"No"</formula>
    </cfRule>
  </conditionalFormatting>
  <conditionalFormatting sqref="E5:E7">
    <cfRule type="cellIs" dxfId="11" priority="3" operator="equal">
      <formula>"Yes"</formula>
    </cfRule>
    <cfRule type="cellIs" dxfId="10" priority="4" operator="equal">
      <formula>"No"</formula>
    </cfRule>
  </conditionalFormatting>
  <conditionalFormatting sqref="B5">
    <cfRule type="cellIs" dxfId="9" priority="1" operator="equal">
      <formula>"Yes"</formula>
    </cfRule>
    <cfRule type="cellIs" dxfId="8" priority="2"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H60"/>
  <sheetViews>
    <sheetView zoomScale="85" zoomScaleNormal="85" workbookViewId="0">
      <pane ySplit="10" topLeftCell="A11" activePane="bottomLeft" state="frozen"/>
      <selection pane="bottomLeft" activeCell="D18" sqref="D18"/>
    </sheetView>
  </sheetViews>
  <sheetFormatPr defaultColWidth="9.28515625" defaultRowHeight="15" x14ac:dyDescent="0.25"/>
  <cols>
    <col min="1" max="1" width="3.28515625" style="1" bestFit="1" customWidth="1"/>
    <col min="2" max="8" width="50.7109375" style="1" customWidth="1"/>
    <col min="9" max="16384" width="9.28515625" style="1"/>
  </cols>
  <sheetData>
    <row r="1" spans="1:8" ht="29.25" thickBot="1" x14ac:dyDescent="0.3">
      <c r="B1" s="160" t="s">
        <v>124</v>
      </c>
      <c r="C1" s="160"/>
      <c r="D1" s="160"/>
      <c r="E1" s="160"/>
      <c r="F1" s="160"/>
      <c r="G1" s="160"/>
      <c r="H1" s="160"/>
    </row>
    <row r="2" spans="1:8" x14ac:dyDescent="0.25">
      <c r="B2" s="33" t="s">
        <v>4</v>
      </c>
      <c r="E2" s="16"/>
    </row>
    <row r="3" spans="1:8" x14ac:dyDescent="0.25">
      <c r="B3" s="79" t="s">
        <v>45</v>
      </c>
      <c r="E3" s="42"/>
    </row>
    <row r="4" spans="1:8" x14ac:dyDescent="0.25">
      <c r="B4" s="33" t="s">
        <v>0</v>
      </c>
      <c r="C4" s="2"/>
      <c r="D4" s="2"/>
      <c r="E4" s="39"/>
    </row>
    <row r="5" spans="1:8" x14ac:dyDescent="0.25">
      <c r="B5" s="80" t="s">
        <v>96</v>
      </c>
      <c r="C5" s="2"/>
      <c r="D5" s="2"/>
      <c r="E5" s="43"/>
    </row>
    <row r="6" spans="1:8" x14ac:dyDescent="0.25">
      <c r="B6" s="33" t="s">
        <v>15</v>
      </c>
      <c r="C6" s="2"/>
      <c r="D6" s="2"/>
      <c r="E6" s="10"/>
    </row>
    <row r="7" spans="1:8" x14ac:dyDescent="0.25">
      <c r="B7" s="80" t="s">
        <v>46</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c r="C11" s="81"/>
      <c r="D11" s="82"/>
      <c r="E11" s="78"/>
      <c r="F11" s="81"/>
      <c r="G11" s="82"/>
      <c r="H11" s="82"/>
    </row>
    <row r="12" spans="1:8" x14ac:dyDescent="0.25">
      <c r="A12" s="44">
        <v>2</v>
      </c>
      <c r="B12" s="78"/>
      <c r="C12" s="81"/>
      <c r="D12" s="82"/>
      <c r="E12" s="83"/>
      <c r="F12" s="82"/>
      <c r="G12" s="82"/>
      <c r="H12" s="82"/>
    </row>
    <row r="13" spans="1:8" x14ac:dyDescent="0.25">
      <c r="A13" s="44">
        <v>3</v>
      </c>
      <c r="B13" s="78"/>
      <c r="C13" s="78"/>
      <c r="D13" s="82"/>
      <c r="E13" s="78"/>
      <c r="F13" s="81"/>
      <c r="G13" s="82"/>
      <c r="H13" s="81"/>
    </row>
    <row r="14" spans="1:8" x14ac:dyDescent="0.25">
      <c r="A14" s="44">
        <v>4</v>
      </c>
      <c r="B14" s="78"/>
      <c r="C14" s="78"/>
      <c r="D14" s="82"/>
      <c r="E14" s="78"/>
      <c r="F14" s="84"/>
      <c r="G14" s="82"/>
      <c r="H14" s="82"/>
    </row>
    <row r="15" spans="1:8" x14ac:dyDescent="0.25">
      <c r="A15" s="44">
        <v>5</v>
      </c>
      <c r="B15" s="78"/>
      <c r="C15" s="78"/>
      <c r="D15" s="82"/>
      <c r="E15" s="78"/>
      <c r="F15" s="81"/>
      <c r="G15" s="82"/>
      <c r="H15" s="82"/>
    </row>
    <row r="16" spans="1:8" x14ac:dyDescent="0.25">
      <c r="A16" s="44">
        <v>6</v>
      </c>
      <c r="B16" s="78"/>
      <c r="C16" s="78"/>
      <c r="D16" s="82"/>
      <c r="E16" s="78"/>
      <c r="F16" s="81"/>
      <c r="G16" s="82"/>
      <c r="H16" s="82"/>
    </row>
    <row r="17" spans="1:8" x14ac:dyDescent="0.25">
      <c r="A17" s="44">
        <v>7</v>
      </c>
      <c r="B17" s="78"/>
      <c r="C17" s="81"/>
      <c r="D17" s="82"/>
      <c r="E17" s="78"/>
      <c r="F17" s="81"/>
      <c r="G17" s="82"/>
      <c r="H17" s="82"/>
    </row>
    <row r="18" spans="1:8" x14ac:dyDescent="0.25">
      <c r="A18" s="44">
        <v>8</v>
      </c>
      <c r="B18" s="78"/>
      <c r="C18" s="81"/>
      <c r="D18" s="82"/>
      <c r="E18" s="83"/>
      <c r="F18" s="82"/>
      <c r="G18" s="82"/>
      <c r="H18" s="82"/>
    </row>
    <row r="19" spans="1:8" x14ac:dyDescent="0.25">
      <c r="A19" s="44">
        <v>9</v>
      </c>
      <c r="B19" s="78"/>
      <c r="C19" s="78"/>
      <c r="D19" s="82"/>
      <c r="E19" s="78"/>
      <c r="F19" s="81"/>
      <c r="G19" s="82"/>
      <c r="H19" s="81"/>
    </row>
    <row r="20" spans="1:8" x14ac:dyDescent="0.25">
      <c r="A20" s="44">
        <v>10</v>
      </c>
      <c r="B20" s="78"/>
      <c r="C20" s="78"/>
      <c r="D20" s="82"/>
      <c r="E20" s="78"/>
      <c r="F20" s="84"/>
      <c r="G20" s="82"/>
      <c r="H20" s="82"/>
    </row>
    <row r="21" spans="1:8" x14ac:dyDescent="0.25">
      <c r="A21" s="44">
        <v>11</v>
      </c>
      <c r="B21" s="78"/>
      <c r="C21" s="78"/>
      <c r="D21" s="82"/>
      <c r="E21" s="78"/>
      <c r="F21" s="81"/>
      <c r="G21" s="82"/>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C4:D8 B7:B8">
    <cfRule type="cellIs" dxfId="7" priority="5" operator="equal">
      <formula>"Yes"</formula>
    </cfRule>
    <cfRule type="cellIs" dxfId="6" priority="6" operator="equal">
      <formula>"No"</formula>
    </cfRule>
  </conditionalFormatting>
  <conditionalFormatting sqref="E5:E7">
    <cfRule type="cellIs" dxfId="5" priority="3" operator="equal">
      <formula>"Yes"</formula>
    </cfRule>
    <cfRule type="cellIs" dxfId="4" priority="4" operator="equal">
      <formula>"No"</formula>
    </cfRule>
  </conditionalFormatting>
  <conditionalFormatting sqref="B5">
    <cfRule type="cellIs" dxfId="3" priority="1" operator="equal">
      <formula>"Yes"</formula>
    </cfRule>
    <cfRule type="cellIs" dxfId="2" priority="2"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J15"/>
  <sheetViews>
    <sheetView workbookViewId="0">
      <selection activeCell="A5" sqref="A5:J5"/>
    </sheetView>
  </sheetViews>
  <sheetFormatPr defaultColWidth="9.28515625" defaultRowHeight="15" x14ac:dyDescent="0.25"/>
  <cols>
    <col min="1" max="10" width="9.28515625" style="1" customWidth="1"/>
    <col min="11" max="16384" width="9.28515625" style="1"/>
  </cols>
  <sheetData>
    <row r="1" spans="1:10" ht="19.5" thickBot="1" x14ac:dyDescent="0.3">
      <c r="A1" s="149" t="s">
        <v>49</v>
      </c>
      <c r="B1" s="149"/>
      <c r="C1" s="149"/>
      <c r="D1" s="149"/>
      <c r="E1" s="149"/>
      <c r="F1" s="149"/>
      <c r="G1" s="149"/>
      <c r="H1" s="149"/>
      <c r="I1" s="149"/>
      <c r="J1" s="149"/>
    </row>
    <row r="2" spans="1:10" x14ac:dyDescent="0.25">
      <c r="A2" s="157" t="s">
        <v>50</v>
      </c>
      <c r="B2" s="157"/>
      <c r="C2" s="157"/>
      <c r="D2" s="157"/>
      <c r="E2" s="157"/>
      <c r="F2" s="157"/>
      <c r="G2" s="157"/>
      <c r="H2" s="157"/>
      <c r="I2" s="157"/>
      <c r="J2" s="157"/>
    </row>
    <row r="3" spans="1:10" x14ac:dyDescent="0.25">
      <c r="A3" s="157"/>
      <c r="B3" s="157"/>
      <c r="C3" s="157"/>
      <c r="D3" s="157"/>
      <c r="E3" s="157"/>
      <c r="F3" s="157"/>
      <c r="G3" s="157"/>
      <c r="H3" s="157"/>
      <c r="I3" s="157"/>
      <c r="J3" s="157"/>
    </row>
    <row r="4" spans="1:10" ht="10.5" customHeight="1" x14ac:dyDescent="0.25">
      <c r="A4" s="161"/>
      <c r="B4" s="161"/>
      <c r="C4" s="161"/>
      <c r="D4" s="161"/>
      <c r="E4" s="161"/>
      <c r="F4" s="161"/>
      <c r="G4" s="161"/>
      <c r="H4" s="161"/>
      <c r="I4" s="161"/>
      <c r="J4" s="161"/>
    </row>
    <row r="5" spans="1:10" ht="242.25" customHeight="1" x14ac:dyDescent="0.25">
      <c r="A5" s="162" t="s">
        <v>122</v>
      </c>
      <c r="B5" s="138"/>
      <c r="C5" s="138"/>
      <c r="D5" s="138"/>
      <c r="E5" s="138"/>
      <c r="F5" s="138"/>
      <c r="G5" s="138"/>
      <c r="H5" s="138"/>
      <c r="I5" s="138"/>
      <c r="J5" s="138"/>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AB264"/>
  <sheetViews>
    <sheetView zoomScale="70" zoomScaleNormal="70" workbookViewId="0">
      <pane xSplit="1" ySplit="3" topLeftCell="B4" activePane="bottomRight" state="frozen"/>
      <selection pane="topRight" activeCell="B1" sqref="B1"/>
      <selection pane="bottomLeft" activeCell="A3" sqref="A3"/>
      <selection pane="bottomRight" activeCell="E124" sqref="E124"/>
    </sheetView>
  </sheetViews>
  <sheetFormatPr defaultColWidth="9.28515625" defaultRowHeight="15" x14ac:dyDescent="0.25"/>
  <cols>
    <col min="1" max="1" width="3.7109375" style="1" bestFit="1" customWidth="1"/>
    <col min="2" max="2" width="54.5703125" style="1" customWidth="1"/>
    <col min="3" max="8" width="30.7109375" style="1" customWidth="1"/>
    <col min="9" max="9" width="38.42578125" style="1" customWidth="1"/>
    <col min="10" max="10" width="4.28515625" style="1" customWidth="1"/>
    <col min="11" max="13" width="9" style="1" customWidth="1"/>
    <col min="14" max="16384" width="9.28515625" style="1"/>
  </cols>
  <sheetData>
    <row r="1" spans="1:28" ht="30.75" customHeight="1" thickBot="1" x14ac:dyDescent="0.3">
      <c r="B1" s="170" t="s">
        <v>57</v>
      </c>
      <c r="C1" s="170"/>
      <c r="D1" s="170"/>
      <c r="E1" s="170"/>
      <c r="F1" s="170"/>
      <c r="G1" s="170"/>
      <c r="H1" s="170"/>
      <c r="I1" s="170"/>
    </row>
    <row r="2" spans="1:28" ht="33" customHeight="1" thickBot="1" x14ac:dyDescent="0.3">
      <c r="G2" s="167" t="s">
        <v>92</v>
      </c>
      <c r="H2" s="168"/>
      <c r="I2" s="169"/>
      <c r="K2" s="171" t="s">
        <v>58</v>
      </c>
      <c r="L2" s="171"/>
      <c r="M2" s="171"/>
      <c r="N2" s="171"/>
      <c r="O2" s="171"/>
      <c r="P2" s="171"/>
      <c r="Q2" s="171"/>
      <c r="R2" s="171"/>
      <c r="S2" s="171"/>
      <c r="T2" s="171"/>
      <c r="U2" s="171"/>
      <c r="V2" s="171"/>
      <c r="W2" s="171"/>
      <c r="X2" s="171"/>
      <c r="Y2" s="171"/>
      <c r="Z2" s="171"/>
      <c r="AA2" s="171"/>
      <c r="AB2" s="171"/>
    </row>
    <row r="3" spans="1:28" ht="48.75" customHeight="1" thickBot="1" x14ac:dyDescent="0.3">
      <c r="B3" s="51" t="s">
        <v>51</v>
      </c>
      <c r="C3" s="52" t="s">
        <v>52</v>
      </c>
      <c r="D3" s="52" t="s">
        <v>53</v>
      </c>
      <c r="E3" s="52" t="s">
        <v>54</v>
      </c>
      <c r="F3" s="53" t="s">
        <v>55</v>
      </c>
      <c r="G3" s="73" t="s">
        <v>56</v>
      </c>
      <c r="H3" s="74" t="s">
        <v>118</v>
      </c>
      <c r="I3" s="75" t="s">
        <v>60</v>
      </c>
      <c r="K3" s="171" t="s">
        <v>119</v>
      </c>
      <c r="L3" s="171"/>
      <c r="M3" s="171"/>
      <c r="N3" s="171"/>
      <c r="O3" s="171"/>
      <c r="P3" s="171"/>
      <c r="Q3" s="171"/>
      <c r="R3" s="171"/>
      <c r="S3" s="171"/>
      <c r="T3" s="171"/>
      <c r="U3" s="171"/>
      <c r="V3" s="171"/>
      <c r="W3" s="171"/>
      <c r="X3" s="171"/>
      <c r="Y3" s="171"/>
      <c r="Z3" s="171"/>
      <c r="AA3" s="171"/>
      <c r="AB3" s="171"/>
    </row>
    <row r="4" spans="1:28" ht="15.75" thickBot="1" x14ac:dyDescent="0.3">
      <c r="A4" s="42"/>
      <c r="B4" s="172" t="s">
        <v>44</v>
      </c>
      <c r="C4" s="165"/>
      <c r="D4" s="165"/>
      <c r="E4" s="165"/>
      <c r="F4" s="165"/>
      <c r="G4" s="165"/>
      <c r="H4" s="165"/>
      <c r="I4" s="166"/>
      <c r="K4" s="171"/>
      <c r="L4" s="171"/>
      <c r="M4" s="171"/>
      <c r="N4" s="171"/>
      <c r="O4" s="171"/>
      <c r="P4" s="171"/>
      <c r="Q4" s="171"/>
      <c r="R4" s="171"/>
      <c r="S4" s="171"/>
      <c r="T4" s="171"/>
      <c r="U4" s="171"/>
      <c r="V4" s="171"/>
      <c r="W4" s="171"/>
      <c r="X4" s="171"/>
      <c r="Y4" s="171"/>
      <c r="Z4" s="171"/>
      <c r="AA4" s="171"/>
      <c r="AB4" s="171"/>
    </row>
    <row r="5" spans="1:28" x14ac:dyDescent="0.25">
      <c r="A5" s="44">
        <v>1</v>
      </c>
      <c r="B5" s="109" t="str">
        <f>'Response 2 - Need 1'!B11</f>
        <v>Utilize American Heart Association's Life's Simple 7</v>
      </c>
      <c r="C5" s="110"/>
      <c r="D5" s="111"/>
      <c r="E5" s="110"/>
      <c r="F5" s="112"/>
      <c r="G5" s="113"/>
      <c r="H5" s="113"/>
      <c r="I5" s="113"/>
    </row>
    <row r="6" spans="1:28" x14ac:dyDescent="0.25">
      <c r="A6" s="44">
        <v>2</v>
      </c>
      <c r="B6" s="109" t="str">
        <f>'Response 2 - Need 1'!B12</f>
        <v>Design a KYN campaign targeted to adults ages 18-49</v>
      </c>
      <c r="C6" s="110"/>
      <c r="D6" s="111"/>
      <c r="E6" s="114"/>
      <c r="F6" s="115"/>
      <c r="G6" s="116"/>
      <c r="H6" s="117"/>
      <c r="I6" s="117"/>
    </row>
    <row r="7" spans="1:28" ht="45" x14ac:dyDescent="0.25">
      <c r="A7" s="44">
        <v>3</v>
      </c>
      <c r="B7" s="109" t="str">
        <f>'Response 2 - Need 1'!B13</f>
        <v>Determine effectiveness of KYN screenings in their current sites and work with task force partners to make adjustments as needed based on data available</v>
      </c>
      <c r="C7" s="110"/>
      <c r="D7" s="111"/>
      <c r="E7" s="130">
        <v>1097</v>
      </c>
      <c r="F7" s="115" t="s">
        <v>254</v>
      </c>
      <c r="G7" s="116" t="s">
        <v>257</v>
      </c>
      <c r="H7" s="117"/>
      <c r="I7" s="117"/>
    </row>
    <row r="8" spans="1:28" ht="30" x14ac:dyDescent="0.25">
      <c r="A8" s="44">
        <v>4</v>
      </c>
      <c r="B8" s="109" t="str">
        <f>'Response 2 - Need 1'!B14</f>
        <v>Continue to partner with community health workers to link KYN participants to follow-up care</v>
      </c>
      <c r="C8" s="110"/>
      <c r="D8" s="111"/>
      <c r="E8" s="114"/>
      <c r="F8" s="115"/>
      <c r="G8" s="116"/>
      <c r="H8" s="117"/>
      <c r="I8" s="117"/>
    </row>
    <row r="9" spans="1:28" ht="45" x14ac:dyDescent="0.25">
      <c r="A9" s="44">
        <v>5</v>
      </c>
      <c r="B9" s="109" t="str">
        <f>'Response 2 - Need 1'!B15</f>
        <v>Determine effectiveness of expanding KYN to include hAlc screenings and practice providing automated BP cuffs for ongoing BP monitoring and expand where feasible</v>
      </c>
      <c r="C9" s="110"/>
      <c r="D9" s="111"/>
      <c r="E9" s="114"/>
      <c r="F9" s="115"/>
      <c r="G9" s="116"/>
      <c r="H9" s="117"/>
      <c r="I9" s="117"/>
    </row>
    <row r="10" spans="1:28" ht="60" x14ac:dyDescent="0.25">
      <c r="A10" s="44">
        <v>6</v>
      </c>
      <c r="B10" s="131" t="str">
        <f>'Response 2 - Need 1'!B16</f>
        <v>St. Vincent’s will enhance the existing blood pressures screenings in the lobby to provide free automated blood pressure cuffs with education on usage and tracking guides to those people who screen &gt;135 systolic or &gt;85 diastolic.</v>
      </c>
      <c r="C10" s="114"/>
      <c r="D10" s="118"/>
      <c r="E10" s="114"/>
      <c r="F10" s="115"/>
      <c r="G10" s="116"/>
      <c r="H10" s="117"/>
      <c r="I10" s="117"/>
    </row>
    <row r="11" spans="1:28" ht="45" x14ac:dyDescent="0.25">
      <c r="A11" s="44">
        <v>7</v>
      </c>
      <c r="B11" s="131" t="str">
        <f>'Response 2 - Need 1'!B17</f>
        <v>Determine barriers related to access to available free and low - cost fitness opportunities and develop ways to address these</v>
      </c>
      <c r="C11" s="114"/>
      <c r="D11" s="118"/>
      <c r="E11" s="114"/>
      <c r="F11" s="115"/>
      <c r="G11" s="116"/>
      <c r="H11" s="117"/>
      <c r="I11" s="117"/>
    </row>
    <row r="12" spans="1:28" ht="75" x14ac:dyDescent="0.25">
      <c r="A12" s="44">
        <v>8</v>
      </c>
      <c r="B12" s="109" t="str">
        <f>'Response 2 - Need 1'!B18</f>
        <v>Continue to work towards regional Bike Share programs and promote/support safe biking/walking in neighborhoods through complete streets policies, partnerships with police/law enforcement, planning and zoning, and other city/town officials</v>
      </c>
      <c r="C12" s="114"/>
      <c r="D12" s="118"/>
      <c r="E12" s="114"/>
      <c r="F12" s="115"/>
      <c r="G12" s="116"/>
      <c r="H12" s="117"/>
      <c r="I12" s="117"/>
    </row>
    <row r="13" spans="1:28" ht="30" x14ac:dyDescent="0.25">
      <c r="A13" s="44">
        <v>9</v>
      </c>
      <c r="B13" s="109" t="str">
        <f>'Response 2 - Need 1'!B19</f>
        <v>Develop an educational campaign around e-cigarettes/vaping</v>
      </c>
      <c r="C13" s="114"/>
      <c r="D13" s="118"/>
      <c r="E13" s="114"/>
      <c r="F13" s="115"/>
      <c r="G13" s="116"/>
      <c r="H13" s="117"/>
      <c r="I13" s="117"/>
    </row>
    <row r="14" spans="1:28" ht="30" x14ac:dyDescent="0.25">
      <c r="A14" s="44">
        <v>10</v>
      </c>
      <c r="B14" s="109" t="str">
        <f>'Response 2 - Need 1'!B20</f>
        <v>Identify local youth prevention coalitions and collaborate to track vaping usage in youth</v>
      </c>
      <c r="C14" s="114"/>
      <c r="D14" s="118"/>
      <c r="E14" s="114"/>
      <c r="F14" s="115"/>
      <c r="G14" s="116"/>
      <c r="H14" s="117"/>
      <c r="I14" s="117"/>
    </row>
    <row r="15" spans="1:28" ht="45" x14ac:dyDescent="0.25">
      <c r="A15" s="44">
        <v>11</v>
      </c>
      <c r="B15" s="109" t="str">
        <f>'Response 2 - Need 1'!B21</f>
        <v>Promote Tobacco 21 ordinance roll out in the City of Bridgeport and support the passage of local ordinances or state laws around Tobacco 21</v>
      </c>
      <c r="C15" s="114"/>
      <c r="D15" s="118"/>
      <c r="E15" s="114"/>
      <c r="F15" s="115"/>
      <c r="G15" s="116"/>
      <c r="H15" s="117"/>
      <c r="I15" s="117"/>
    </row>
    <row r="16" spans="1:28" x14ac:dyDescent="0.25">
      <c r="A16" s="44">
        <v>12</v>
      </c>
      <c r="B16" s="109" t="str">
        <f>'Response 2 - Need 1'!B22</f>
        <v>Promote local tobacco cessation resources</v>
      </c>
      <c r="C16" s="114"/>
      <c r="D16" s="118"/>
      <c r="E16" s="114"/>
      <c r="F16" s="115"/>
      <c r="G16" s="116"/>
      <c r="H16" s="117"/>
      <c r="I16" s="117"/>
    </row>
    <row r="17" spans="1:9" ht="30" x14ac:dyDescent="0.25">
      <c r="A17" s="44">
        <v>13</v>
      </c>
      <c r="B17" s="109" t="str">
        <f>'Response 2 - Need 1'!B23</f>
        <v>Evaluate implementing prescription to fruit and vegetable programs</v>
      </c>
      <c r="C17" s="114"/>
      <c r="D17" s="118"/>
      <c r="E17" s="129">
        <v>3539</v>
      </c>
      <c r="F17" s="115" t="s">
        <v>253</v>
      </c>
      <c r="G17" s="116" t="s">
        <v>257</v>
      </c>
      <c r="H17" s="117"/>
      <c r="I17" s="117"/>
    </row>
    <row r="18" spans="1:9" ht="30" x14ac:dyDescent="0.25">
      <c r="A18" s="44">
        <v>14</v>
      </c>
      <c r="B18" s="109" t="str">
        <f>'Response 2 - Need 1'!B24</f>
        <v>Invite the CT Food Bank Mobile Pantry to distribute free food from the St. Vincent’s parking lot once monthly</v>
      </c>
      <c r="C18" s="114"/>
      <c r="D18" s="118"/>
      <c r="E18" s="129">
        <v>103235</v>
      </c>
      <c r="F18" s="115" t="s">
        <v>223</v>
      </c>
      <c r="G18" s="116" t="s">
        <v>257</v>
      </c>
      <c r="H18" s="117"/>
      <c r="I18" s="117"/>
    </row>
    <row r="19" spans="1:9" ht="45" x14ac:dyDescent="0.25">
      <c r="A19" s="44">
        <v>15</v>
      </c>
      <c r="B19" s="109" t="str">
        <f>'Response 2 - Need 1'!B25</f>
        <v>Determine national best practices for addressing social determinants of health as related to healthy lifestyles and decreasing hypertension and diabetes</v>
      </c>
      <c r="C19" s="114"/>
      <c r="D19" s="118"/>
      <c r="E19" s="114"/>
      <c r="F19" s="115"/>
      <c r="G19" s="116"/>
      <c r="H19" s="117"/>
      <c r="I19" s="117"/>
    </row>
    <row r="20" spans="1:9" ht="75" x14ac:dyDescent="0.25">
      <c r="A20" s="44">
        <v>16</v>
      </c>
      <c r="B20" s="109" t="str">
        <f>'Response 2 - Need 1'!B26</f>
        <v>Start to build partnerships to work towards addressing SDOH, potential areas include Adverse Childhood Experiences (ACES), advocacy around increasing the minimum wage, WIC and SNAP acceptance in more venues.</v>
      </c>
      <c r="C20" s="114"/>
      <c r="D20" s="118"/>
      <c r="E20" s="114"/>
      <c r="F20" s="115"/>
      <c r="G20" s="116"/>
      <c r="H20" s="117"/>
      <c r="I20" s="117"/>
    </row>
    <row r="21" spans="1:9" ht="90" x14ac:dyDescent="0.25">
      <c r="A21" s="44">
        <v>17</v>
      </c>
      <c r="B21" s="109" t="str">
        <f>'Response 2 - Need 1'!B27</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21" s="129">
        <v>348331.67</v>
      </c>
      <c r="D21" s="115" t="s">
        <v>255</v>
      </c>
      <c r="E21" s="114"/>
      <c r="F21" s="115"/>
      <c r="G21" s="116" t="s">
        <v>256</v>
      </c>
      <c r="H21" s="117"/>
      <c r="I21" s="117"/>
    </row>
    <row r="22" spans="1:9" ht="45" x14ac:dyDescent="0.25">
      <c r="A22" s="44">
        <v>18</v>
      </c>
      <c r="B22" s="109" t="str">
        <f>'Response 2 - Need 1'!B28</f>
        <v>Continue to co-lead the HIA, including Steering Committee monthly meeting, communications committee meetings, tracking and evaluation committee, planning meeting</v>
      </c>
      <c r="C22" s="114"/>
      <c r="D22" s="118"/>
      <c r="E22" s="114"/>
      <c r="F22" s="115"/>
      <c r="G22" s="116"/>
      <c r="H22" s="117"/>
      <c r="I22" s="117"/>
    </row>
    <row r="23" spans="1:9" x14ac:dyDescent="0.25">
      <c r="A23" s="44">
        <v>19</v>
      </c>
      <c r="B23" s="109" t="str">
        <f>'Response 2 - Need 1'!B29</f>
        <v>Staff attend Healthy LifestylesTask Force meetings</v>
      </c>
      <c r="C23" s="114"/>
      <c r="D23" s="118"/>
      <c r="E23" s="114"/>
      <c r="F23" s="115"/>
      <c r="G23" s="116"/>
      <c r="H23" s="117"/>
      <c r="I23" s="117"/>
    </row>
    <row r="24" spans="1:9" x14ac:dyDescent="0.25">
      <c r="A24" s="44">
        <v>20</v>
      </c>
      <c r="B24" s="109" t="str">
        <f>'Response 2 - Need 1'!B30</f>
        <v>Staff co-chairs Task Force meeting</v>
      </c>
      <c r="C24" s="114"/>
      <c r="D24" s="118"/>
      <c r="E24" s="114"/>
      <c r="F24" s="115"/>
      <c r="G24" s="116"/>
      <c r="H24" s="117"/>
      <c r="I24" s="117"/>
    </row>
    <row r="25" spans="1:9" x14ac:dyDescent="0.25">
      <c r="A25" s="44">
        <v>21</v>
      </c>
      <c r="B25" s="26">
        <f>'Response 2 - Need 1'!B31</f>
        <v>0</v>
      </c>
      <c r="C25" s="89"/>
      <c r="D25" s="90"/>
      <c r="E25" s="89"/>
      <c r="F25" s="91"/>
      <c r="G25" s="92"/>
      <c r="H25" s="93"/>
      <c r="I25" s="93"/>
    </row>
    <row r="26" spans="1:9" x14ac:dyDescent="0.25">
      <c r="A26" s="44">
        <v>22</v>
      </c>
      <c r="B26" s="26">
        <f>'Response 2 - Need 1'!B32</f>
        <v>0</v>
      </c>
      <c r="C26" s="89"/>
      <c r="D26" s="90"/>
      <c r="E26" s="89"/>
      <c r="F26" s="91"/>
      <c r="G26" s="92"/>
      <c r="H26" s="93"/>
      <c r="I26" s="93"/>
    </row>
    <row r="27" spans="1:9" x14ac:dyDescent="0.25">
      <c r="A27" s="44">
        <v>23</v>
      </c>
      <c r="B27" s="26">
        <f>'Response 2 - Need 1'!B33</f>
        <v>0</v>
      </c>
      <c r="C27" s="89"/>
      <c r="D27" s="90"/>
      <c r="E27" s="89"/>
      <c r="F27" s="91"/>
      <c r="G27" s="92"/>
      <c r="H27" s="93"/>
      <c r="I27" s="93"/>
    </row>
    <row r="28" spans="1:9" x14ac:dyDescent="0.25">
      <c r="A28" s="44">
        <v>24</v>
      </c>
      <c r="B28" s="26">
        <f>'Response 2 - Need 1'!B34</f>
        <v>0</v>
      </c>
      <c r="C28" s="89"/>
      <c r="D28" s="90"/>
      <c r="E28" s="89"/>
      <c r="F28" s="91"/>
      <c r="G28" s="92"/>
      <c r="H28" s="93"/>
      <c r="I28" s="93"/>
    </row>
    <row r="29" spans="1:9" x14ac:dyDescent="0.25">
      <c r="A29" s="44">
        <v>25</v>
      </c>
      <c r="B29" s="26">
        <f>'Response 2 - Need 1'!B35</f>
        <v>0</v>
      </c>
      <c r="C29" s="89"/>
      <c r="D29" s="90"/>
      <c r="E29" s="89"/>
      <c r="F29" s="91"/>
      <c r="G29" s="92"/>
      <c r="H29" s="93"/>
      <c r="I29" s="93"/>
    </row>
    <row r="30" spans="1:9" x14ac:dyDescent="0.25">
      <c r="A30" s="44">
        <v>26</v>
      </c>
      <c r="B30" s="26">
        <f>'Response 2 - Need 1'!B36</f>
        <v>0</v>
      </c>
      <c r="C30" s="89"/>
      <c r="D30" s="90"/>
      <c r="E30" s="89"/>
      <c r="F30" s="91"/>
      <c r="G30" s="92"/>
      <c r="H30" s="93"/>
      <c r="I30" s="93"/>
    </row>
    <row r="31" spans="1:9" x14ac:dyDescent="0.25">
      <c r="A31" s="44">
        <v>27</v>
      </c>
      <c r="B31" s="26">
        <f>'Response 2 - Need 1'!B37</f>
        <v>0</v>
      </c>
      <c r="C31" s="89"/>
      <c r="D31" s="90"/>
      <c r="E31" s="89"/>
      <c r="F31" s="91"/>
      <c r="G31" s="92"/>
      <c r="H31" s="93"/>
      <c r="I31" s="93"/>
    </row>
    <row r="32" spans="1:9" x14ac:dyDescent="0.25">
      <c r="A32" s="44">
        <v>28</v>
      </c>
      <c r="B32" s="26">
        <f>'Response 2 - Need 1'!B38</f>
        <v>0</v>
      </c>
      <c r="C32" s="89"/>
      <c r="D32" s="90"/>
      <c r="E32" s="89"/>
      <c r="F32" s="91"/>
      <c r="G32" s="92"/>
      <c r="H32" s="93"/>
      <c r="I32" s="93"/>
    </row>
    <row r="33" spans="1:9" x14ac:dyDescent="0.25">
      <c r="A33" s="44">
        <v>29</v>
      </c>
      <c r="B33" s="26">
        <f>'Response 2 - Need 1'!B39</f>
        <v>0</v>
      </c>
      <c r="C33" s="89"/>
      <c r="D33" s="90"/>
      <c r="E33" s="89"/>
      <c r="F33" s="91"/>
      <c r="G33" s="92"/>
      <c r="H33" s="93"/>
      <c r="I33" s="93"/>
    </row>
    <row r="34" spans="1:9" x14ac:dyDescent="0.25">
      <c r="A34" s="44">
        <v>30</v>
      </c>
      <c r="B34" s="26">
        <f>'Response 2 - Need 1'!B40</f>
        <v>0</v>
      </c>
      <c r="C34" s="89"/>
      <c r="D34" s="90"/>
      <c r="E34" s="89"/>
      <c r="F34" s="91"/>
      <c r="G34" s="92"/>
      <c r="H34" s="93"/>
      <c r="I34" s="93"/>
    </row>
    <row r="35" spans="1:9" x14ac:dyDescent="0.25">
      <c r="A35" s="44">
        <v>31</v>
      </c>
      <c r="B35" s="26">
        <f>'Response 2 - Need 1'!B41</f>
        <v>0</v>
      </c>
      <c r="C35" s="89"/>
      <c r="D35" s="90"/>
      <c r="E35" s="89"/>
      <c r="F35" s="91"/>
      <c r="G35" s="92"/>
      <c r="H35" s="93"/>
      <c r="I35" s="93"/>
    </row>
    <row r="36" spans="1:9" x14ac:dyDescent="0.25">
      <c r="A36" s="44">
        <v>32</v>
      </c>
      <c r="B36" s="26">
        <f>'Response 2 - Need 1'!B42</f>
        <v>0</v>
      </c>
      <c r="C36" s="89"/>
      <c r="D36" s="90"/>
      <c r="E36" s="89"/>
      <c r="F36" s="91"/>
      <c r="G36" s="92"/>
      <c r="H36" s="93"/>
      <c r="I36" s="93"/>
    </row>
    <row r="37" spans="1:9" x14ac:dyDescent="0.25">
      <c r="A37" s="44">
        <v>33</v>
      </c>
      <c r="B37" s="26">
        <f>'Response 2 - Need 1'!B43</f>
        <v>0</v>
      </c>
      <c r="C37" s="89"/>
      <c r="D37" s="90"/>
      <c r="E37" s="89"/>
      <c r="F37" s="91"/>
      <c r="G37" s="92"/>
      <c r="H37" s="93"/>
      <c r="I37" s="93"/>
    </row>
    <row r="38" spans="1:9" x14ac:dyDescent="0.25">
      <c r="A38" s="44">
        <v>34</v>
      </c>
      <c r="B38" s="26">
        <f>'Response 2 - Need 1'!B44</f>
        <v>0</v>
      </c>
      <c r="C38" s="89"/>
      <c r="D38" s="90"/>
      <c r="E38" s="89"/>
      <c r="F38" s="91"/>
      <c r="G38" s="92"/>
      <c r="H38" s="93"/>
      <c r="I38" s="93"/>
    </row>
    <row r="39" spans="1:9" x14ac:dyDescent="0.25">
      <c r="A39" s="44">
        <v>35</v>
      </c>
      <c r="B39" s="26">
        <f>'Response 2 - Need 1'!B45</f>
        <v>0</v>
      </c>
      <c r="C39" s="89"/>
      <c r="D39" s="90"/>
      <c r="E39" s="89"/>
      <c r="F39" s="91"/>
      <c r="G39" s="92"/>
      <c r="H39" s="93"/>
      <c r="I39" s="93"/>
    </row>
    <row r="40" spans="1:9" x14ac:dyDescent="0.25">
      <c r="A40" s="44">
        <v>36</v>
      </c>
      <c r="B40" s="26">
        <f>'Response 2 - Need 1'!B46</f>
        <v>0</v>
      </c>
      <c r="C40" s="89"/>
      <c r="D40" s="90"/>
      <c r="E40" s="89"/>
      <c r="F40" s="91"/>
      <c r="G40" s="92"/>
      <c r="H40" s="93"/>
      <c r="I40" s="93"/>
    </row>
    <row r="41" spans="1:9" x14ac:dyDescent="0.25">
      <c r="A41" s="44">
        <v>37</v>
      </c>
      <c r="B41" s="26">
        <f>'Response 2 - Need 1'!B47</f>
        <v>0</v>
      </c>
      <c r="C41" s="89"/>
      <c r="D41" s="90"/>
      <c r="E41" s="89"/>
      <c r="F41" s="91"/>
      <c r="G41" s="92"/>
      <c r="H41" s="93"/>
      <c r="I41" s="93"/>
    </row>
    <row r="42" spans="1:9" x14ac:dyDescent="0.25">
      <c r="A42" s="44">
        <v>38</v>
      </c>
      <c r="B42" s="26">
        <f>'Response 2 - Need 1'!B48</f>
        <v>0</v>
      </c>
      <c r="C42" s="89"/>
      <c r="D42" s="90"/>
      <c r="E42" s="89"/>
      <c r="F42" s="91"/>
      <c r="G42" s="92"/>
      <c r="H42" s="93"/>
      <c r="I42" s="93"/>
    </row>
    <row r="43" spans="1:9" x14ac:dyDescent="0.25">
      <c r="A43" s="44">
        <v>39</v>
      </c>
      <c r="B43" s="26">
        <f>'Response 2 - Need 1'!B49</f>
        <v>0</v>
      </c>
      <c r="C43" s="89"/>
      <c r="D43" s="90"/>
      <c r="E43" s="89"/>
      <c r="F43" s="91"/>
      <c r="G43" s="92"/>
      <c r="H43" s="93"/>
      <c r="I43" s="93"/>
    </row>
    <row r="44" spans="1:9" x14ac:dyDescent="0.25">
      <c r="A44" s="44">
        <v>40</v>
      </c>
      <c r="B44" s="26">
        <f>'Response 2 - Need 1'!B50</f>
        <v>0</v>
      </c>
      <c r="C44" s="89"/>
      <c r="D44" s="90"/>
      <c r="E44" s="89"/>
      <c r="F44" s="91"/>
      <c r="G44" s="92"/>
      <c r="H44" s="93"/>
      <c r="I44" s="93"/>
    </row>
    <row r="45" spans="1:9" x14ac:dyDescent="0.25">
      <c r="A45" s="44">
        <v>41</v>
      </c>
      <c r="B45" s="26">
        <f>'Response 2 - Need 1'!B51</f>
        <v>0</v>
      </c>
      <c r="C45" s="89"/>
      <c r="D45" s="90"/>
      <c r="E45" s="89"/>
      <c r="F45" s="91"/>
      <c r="G45" s="92"/>
      <c r="H45" s="93"/>
      <c r="I45" s="93"/>
    </row>
    <row r="46" spans="1:9" x14ac:dyDescent="0.25">
      <c r="A46" s="44">
        <v>42</v>
      </c>
      <c r="B46" s="26">
        <f>'Response 2 - Need 1'!B52</f>
        <v>0</v>
      </c>
      <c r="C46" s="89"/>
      <c r="D46" s="90"/>
      <c r="E46" s="89"/>
      <c r="F46" s="91"/>
      <c r="G46" s="92"/>
      <c r="H46" s="93"/>
      <c r="I46" s="93"/>
    </row>
    <row r="47" spans="1:9" x14ac:dyDescent="0.25">
      <c r="A47" s="44">
        <v>43</v>
      </c>
      <c r="B47" s="26">
        <f>'Response 2 - Need 1'!B53</f>
        <v>0</v>
      </c>
      <c r="C47" s="89"/>
      <c r="D47" s="90"/>
      <c r="E47" s="89"/>
      <c r="F47" s="91"/>
      <c r="G47" s="92"/>
      <c r="H47" s="93"/>
      <c r="I47" s="93"/>
    </row>
    <row r="48" spans="1:9" x14ac:dyDescent="0.25">
      <c r="A48" s="44">
        <v>44</v>
      </c>
      <c r="B48" s="26">
        <f>'Response 2 - Need 1'!B54</f>
        <v>0</v>
      </c>
      <c r="C48" s="89"/>
      <c r="D48" s="90"/>
      <c r="E48" s="89"/>
      <c r="F48" s="91"/>
      <c r="G48" s="92"/>
      <c r="H48" s="93"/>
      <c r="I48" s="93"/>
    </row>
    <row r="49" spans="1:9" x14ac:dyDescent="0.25">
      <c r="A49" s="44">
        <v>45</v>
      </c>
      <c r="B49" s="26">
        <f>'Response 2 - Need 1'!B55</f>
        <v>0</v>
      </c>
      <c r="C49" s="89"/>
      <c r="D49" s="90"/>
      <c r="E49" s="89"/>
      <c r="F49" s="91"/>
      <c r="G49" s="92"/>
      <c r="H49" s="93"/>
      <c r="I49" s="93"/>
    </row>
    <row r="50" spans="1:9" x14ac:dyDescent="0.25">
      <c r="A50" s="44">
        <v>46</v>
      </c>
      <c r="B50" s="26">
        <f>'Response 2 - Need 1'!B56</f>
        <v>0</v>
      </c>
      <c r="C50" s="94"/>
      <c r="D50" s="81"/>
      <c r="E50" s="94"/>
      <c r="F50" s="95"/>
      <c r="G50" s="93"/>
      <c r="H50" s="93"/>
      <c r="I50" s="93"/>
    </row>
    <row r="51" spans="1:9" x14ac:dyDescent="0.25">
      <c r="A51" s="44">
        <v>47</v>
      </c>
      <c r="B51" s="26">
        <f>'Response 2 - Need 1'!B57</f>
        <v>0</v>
      </c>
      <c r="C51" s="94"/>
      <c r="D51" s="81"/>
      <c r="E51" s="94"/>
      <c r="F51" s="95"/>
      <c r="G51" s="93"/>
      <c r="H51" s="93"/>
      <c r="I51" s="93"/>
    </row>
    <row r="52" spans="1:9" x14ac:dyDescent="0.25">
      <c r="A52" s="44">
        <v>48</v>
      </c>
      <c r="B52" s="26">
        <f>'Response 2 - Need 1'!B58</f>
        <v>0</v>
      </c>
      <c r="C52" s="94"/>
      <c r="D52" s="81"/>
      <c r="E52" s="94"/>
      <c r="F52" s="95"/>
      <c r="G52" s="93"/>
      <c r="H52" s="93"/>
      <c r="I52" s="93"/>
    </row>
    <row r="53" spans="1:9" x14ac:dyDescent="0.25">
      <c r="A53" s="44">
        <v>49</v>
      </c>
      <c r="B53" s="26">
        <f>'Response 2 - Need 1'!B59</f>
        <v>0</v>
      </c>
      <c r="C53" s="94"/>
      <c r="D53" s="81"/>
      <c r="E53" s="94"/>
      <c r="F53" s="95"/>
      <c r="G53" s="93"/>
      <c r="H53" s="93"/>
      <c r="I53" s="93"/>
    </row>
    <row r="54" spans="1:9" x14ac:dyDescent="0.25">
      <c r="A54" s="44">
        <v>50</v>
      </c>
      <c r="B54" s="47">
        <f>'Response 2 - Need 1'!B60</f>
        <v>0</v>
      </c>
      <c r="C54" s="94"/>
      <c r="D54" s="81"/>
      <c r="E54" s="94"/>
      <c r="F54" s="96"/>
      <c r="G54" s="93"/>
      <c r="H54" s="93"/>
      <c r="I54" s="97"/>
    </row>
    <row r="55" spans="1:9" ht="15.75" thickBot="1" x14ac:dyDescent="0.3">
      <c r="A55" s="44"/>
      <c r="B55" s="56" t="s">
        <v>114</v>
      </c>
      <c r="C55" s="67">
        <f>SUM(C5:C54)</f>
        <v>348331.67</v>
      </c>
      <c r="D55" s="57"/>
      <c r="E55" s="67">
        <f>SUM(E5:E54)</f>
        <v>107871</v>
      </c>
      <c r="F55" s="58"/>
      <c r="G55" s="59"/>
      <c r="H55" s="59"/>
      <c r="I55" s="60"/>
    </row>
    <row r="56" spans="1:9" ht="15.75" thickBot="1" x14ac:dyDescent="0.3">
      <c r="B56" s="163" t="s">
        <v>47</v>
      </c>
      <c r="C56" s="164"/>
      <c r="D56" s="164"/>
      <c r="E56" s="164"/>
      <c r="F56" s="164"/>
      <c r="G56" s="165"/>
      <c r="H56" s="165"/>
      <c r="I56" s="166"/>
    </row>
    <row r="57" spans="1:9" ht="60" x14ac:dyDescent="0.25">
      <c r="A57" s="44">
        <v>1</v>
      </c>
      <c r="B57" s="109" t="str">
        <f>'Response 2 - Need 2'!B11</f>
        <v>Determine how to best educate the community about the importance of having a medical home, particularly in the young adult population and implement strategies as appropriate</v>
      </c>
      <c r="C57" s="110"/>
      <c r="D57" s="119"/>
      <c r="E57" s="110"/>
      <c r="F57" s="112"/>
      <c r="G57" s="120"/>
      <c r="H57" s="120"/>
      <c r="I57" s="120"/>
    </row>
    <row r="58" spans="1:9" x14ac:dyDescent="0.25">
      <c r="A58" s="44">
        <v>2</v>
      </c>
      <c r="B58" s="109" t="str">
        <f>'Response 2 - Need 2'!B12</f>
        <v>Promote available medical services in the region</v>
      </c>
      <c r="C58" s="114"/>
      <c r="D58" s="118"/>
      <c r="E58" s="114"/>
      <c r="F58" s="115"/>
      <c r="G58" s="116"/>
      <c r="H58" s="117"/>
      <c r="I58" s="117"/>
    </row>
    <row r="59" spans="1:9" ht="30" x14ac:dyDescent="0.25">
      <c r="A59" s="44">
        <v>3</v>
      </c>
      <c r="B59" s="109" t="str">
        <f>'Response 2 - Need 2'!B13</f>
        <v>Collaborate to increase referrals from partner organizations to primary care providers</v>
      </c>
      <c r="C59" s="114"/>
      <c r="D59" s="118"/>
      <c r="E59" s="114"/>
      <c r="F59" s="115"/>
      <c r="G59" s="116"/>
      <c r="H59" s="117"/>
      <c r="I59" s="117"/>
    </row>
    <row r="60" spans="1:9" ht="165" x14ac:dyDescent="0.25">
      <c r="A60" s="44">
        <v>4</v>
      </c>
      <c r="B60" s="109" t="str">
        <f>'Response 2 - Need 2'!B14</f>
        <v>In collaboration with Southwest Community Health Center, (formerly St. Vincent’s Family Health Center), we conduct primary care clinics which are staffed by our Internal Medicine Residents, as a major component to their education. This is located on Lindley Street in Bridgeport. In this model of care, patient are assigned to a specific Resident, who acts as the PCP in collaboration with Boarded Physician Educators who lead this program. This promotes continuity of care for the patient and therefore enhances the quality of that care, as they identify with whom they establish an ongoing and trusted rapport.</v>
      </c>
      <c r="C60" s="114"/>
      <c r="D60" s="118"/>
      <c r="E60" s="129">
        <v>1350961</v>
      </c>
      <c r="F60" s="115" t="s">
        <v>262</v>
      </c>
      <c r="G60" s="116" t="s">
        <v>304</v>
      </c>
      <c r="H60" s="117"/>
      <c r="I60" s="117"/>
    </row>
    <row r="61" spans="1:9" ht="225" x14ac:dyDescent="0.25">
      <c r="A61" s="44">
        <v>5</v>
      </c>
      <c r="B61" s="109" t="str">
        <f>'Response 2 - Need 2'!B15</f>
        <v>We at SVMC, through our Foundation, provide an annual venue that we call our Medical Mission at Home. This is held in Bridgeport at a local school. We have multiple volunteers who provide healthcare t many levels. There is biometric testing, nursing and physician evaluation and exams, vaccinations, pharmacy, distribution of needed items:(reading glasses, winter coats, shoes and sox, toiletries) pastoral care support, and lunch. It is open to the community without a scheduled appointment. Last year, we embraced just about 400 patients. The community benefit to population management is that both SVMC and SWCHC are on-site to refer patients to PCP services at both entities. We are working to establish an on-going rapport with a PCP for their healthcare delivery. We have videos that we could share with you.</v>
      </c>
      <c r="C61" s="114"/>
      <c r="D61" s="118"/>
      <c r="E61" s="129">
        <v>82779</v>
      </c>
      <c r="F61" s="115" t="s">
        <v>254</v>
      </c>
      <c r="G61" s="116" t="s">
        <v>257</v>
      </c>
      <c r="H61" s="117"/>
      <c r="I61" s="117"/>
    </row>
    <row r="62" spans="1:9" ht="45" x14ac:dyDescent="0.25">
      <c r="A62" s="44">
        <v>6</v>
      </c>
      <c r="B62" s="109" t="str">
        <f>'Response 2 - Need 2'!B16</f>
        <v>St. Vincent’s Medical Center has established a central call center to improve ease of scheduling an appointment at any of our SVMC/ MSG sites.</v>
      </c>
      <c r="C62" s="114"/>
      <c r="D62" s="118"/>
      <c r="E62" s="114"/>
      <c r="F62" s="115"/>
      <c r="G62" s="116"/>
      <c r="H62" s="117"/>
      <c r="I62" s="117"/>
    </row>
    <row r="63" spans="1:9" ht="30" x14ac:dyDescent="0.25">
      <c r="A63" s="44">
        <v>7</v>
      </c>
      <c r="B63" s="109" t="str">
        <f>'Response 2 - Need 2'!B17</f>
        <v>Produce and distribute educational materials on the importance of dental care</v>
      </c>
      <c r="C63" s="114"/>
      <c r="D63" s="118"/>
      <c r="E63" s="114"/>
      <c r="F63" s="115"/>
      <c r="G63" s="116"/>
      <c r="H63" s="117"/>
      <c r="I63" s="117"/>
    </row>
    <row r="64" spans="1:9" x14ac:dyDescent="0.25">
      <c r="A64" s="44">
        <v>8</v>
      </c>
      <c r="B64" s="109" t="str">
        <f>'Response 2 - Need 2'!B18</f>
        <v>Promote available dental services in the region</v>
      </c>
      <c r="C64" s="114"/>
      <c r="D64" s="118"/>
      <c r="E64" s="114"/>
      <c r="F64" s="115"/>
      <c r="G64" s="116"/>
      <c r="H64" s="117"/>
      <c r="I64" s="117"/>
    </row>
    <row r="65" spans="1:9" ht="30" x14ac:dyDescent="0.25">
      <c r="A65" s="44">
        <v>9</v>
      </c>
      <c r="B65" s="109" t="str">
        <f>'Response 2 - Need 2'!B19</f>
        <v>Continue to improve and expand the dental referral
system between partner organizations</v>
      </c>
      <c r="C65" s="114"/>
      <c r="D65" s="118"/>
      <c r="E65" s="114"/>
      <c r="F65" s="115"/>
      <c r="G65" s="116"/>
      <c r="H65" s="117"/>
      <c r="I65" s="117"/>
    </row>
    <row r="66" spans="1:9" x14ac:dyDescent="0.25">
      <c r="A66" s="44">
        <v>10</v>
      </c>
      <c r="B66" s="109" t="str">
        <f>'Response 2 - Need 2'!B20</f>
        <v>Advocate for improved dental insurance coverage</v>
      </c>
      <c r="C66" s="114"/>
      <c r="D66" s="118"/>
      <c r="E66" s="114"/>
      <c r="F66" s="115"/>
      <c r="G66" s="116"/>
      <c r="H66" s="117"/>
      <c r="I66" s="117"/>
    </row>
    <row r="67" spans="1:9" ht="75" x14ac:dyDescent="0.25">
      <c r="A67" s="44">
        <v>11</v>
      </c>
      <c r="B67" s="109" t="str">
        <f>'Response 2 - Need 2'!B21</f>
        <v>Because of the collaborative efforts between SVMC and SWCHC, patients now have access to Dental services through SWCHC. There has been an enhanced emphasis on dental health and hygiene for our community as a result this collaboration.</v>
      </c>
      <c r="C67" s="114"/>
      <c r="D67" s="118"/>
      <c r="E67" s="114"/>
      <c r="F67" s="115"/>
      <c r="G67" s="116"/>
      <c r="H67" s="117"/>
      <c r="I67" s="117"/>
    </row>
    <row r="68" spans="1:9" ht="45" x14ac:dyDescent="0.25">
      <c r="A68" s="44">
        <v>12</v>
      </c>
      <c r="B68" s="109" t="str">
        <f>'Response 2 - Need 2'!B22</f>
        <v>Identify gaps in specialty care access for Medicaid and uninsured patients and investigate ways to increase availability and access</v>
      </c>
      <c r="C68" s="114"/>
      <c r="D68" s="118"/>
      <c r="E68" s="114"/>
      <c r="F68" s="115"/>
      <c r="G68" s="116"/>
      <c r="H68" s="117"/>
      <c r="I68" s="117"/>
    </row>
    <row r="69" spans="1:9" ht="45" x14ac:dyDescent="0.25">
      <c r="A69" s="44">
        <v>13</v>
      </c>
      <c r="B69" s="109" t="str">
        <f>'Response 2 - Need 2'!B23</f>
        <v>Collaborate with specialty care providers to increase the number of providers who accept Medicaid and uninsured patients</v>
      </c>
      <c r="C69" s="114"/>
      <c r="D69" s="118"/>
      <c r="E69" s="114"/>
      <c r="F69" s="115"/>
      <c r="G69" s="116"/>
      <c r="H69" s="117"/>
      <c r="I69" s="117"/>
    </row>
    <row r="70" spans="1:9" ht="135" x14ac:dyDescent="0.25">
      <c r="A70" s="44">
        <v>14</v>
      </c>
      <c r="B70" s="109" t="str">
        <f>'Response 2 - Need 2'!B24</f>
        <v>By transferring the Family Health Center to SWCHS, an FQHC site, we were able to re-purpose our financial resources to create, grow and better staff specialty clinics which are offered at 2979 Main Street in Bridgeport. We have increased the number of hours and days, as well as, introduced new services such as Orthopedics (3 full days per week), Plastic Reconstructive Surgery, Infectious Disease, G.I. and Nephrology. This has been a tremendous addition to population health management.</v>
      </c>
      <c r="C70" s="114"/>
      <c r="D70" s="118"/>
      <c r="E70" s="114"/>
      <c r="F70" s="115"/>
      <c r="G70" s="116"/>
      <c r="H70" s="117"/>
      <c r="I70" s="117"/>
    </row>
    <row r="71" spans="1:9" ht="45" x14ac:dyDescent="0.25">
      <c r="A71" s="44">
        <v>15</v>
      </c>
      <c r="B71" s="109" t="str">
        <f>'Response 2 - Need 2'!B25</f>
        <v>Continue to be involved in the state medical transportation efforts and share local experiences at the state level</v>
      </c>
      <c r="C71" s="114"/>
      <c r="D71" s="118"/>
      <c r="E71" s="114"/>
      <c r="F71" s="115"/>
      <c r="G71" s="116"/>
      <c r="H71" s="117"/>
      <c r="I71" s="117"/>
    </row>
    <row r="72" spans="1:9" ht="45" x14ac:dyDescent="0.25">
      <c r="A72" s="44">
        <v>16</v>
      </c>
      <c r="B72" s="109" t="str">
        <f>'Response 2 - Need 2'!B26</f>
        <v>Continue communications with Veyo and invite them to task force meetings for quarterly updates and communicate those updates with partners organizations</v>
      </c>
      <c r="C72" s="114"/>
      <c r="D72" s="118"/>
      <c r="E72" s="114"/>
      <c r="F72" s="115"/>
      <c r="G72" s="116"/>
      <c r="H72" s="117"/>
      <c r="I72" s="117"/>
    </row>
    <row r="73" spans="1:9" ht="60" x14ac:dyDescent="0.25">
      <c r="A73" s="44">
        <v>17</v>
      </c>
      <c r="B73" s="109" t="str">
        <f>'Response 2 - Need 2'!B27</f>
        <v>Determine accessibility of additional medical transportation options, including public transportation and medical ride programs and develop strategies based on this assessment</v>
      </c>
      <c r="C73" s="114"/>
      <c r="D73" s="118"/>
      <c r="E73" s="129">
        <v>125484</v>
      </c>
      <c r="F73" s="115" t="s">
        <v>258</v>
      </c>
      <c r="G73" s="116" t="s">
        <v>257</v>
      </c>
      <c r="H73" s="117"/>
      <c r="I73" s="117"/>
    </row>
    <row r="74" spans="1:9" ht="60" x14ac:dyDescent="0.25">
      <c r="A74" s="44">
        <v>18</v>
      </c>
      <c r="B74" s="109" t="str">
        <f>'Response 2 - Need 2'!B28</f>
        <v>Both the SWCHC facility and the St. Vincent’s Family Health Center Specialty Clinic are located on major bus routes. This provides for greater ease of access to both primary and specialty care clinics.</v>
      </c>
      <c r="C74" s="114"/>
      <c r="D74" s="118"/>
      <c r="E74" s="114"/>
      <c r="F74" s="115"/>
      <c r="G74" s="116"/>
      <c r="H74" s="117"/>
      <c r="I74" s="117"/>
    </row>
    <row r="75" spans="1:9" ht="45" x14ac:dyDescent="0.25">
      <c r="A75" s="44">
        <v>19</v>
      </c>
      <c r="B75" s="109" t="str">
        <f>'Response 2 - Need 2'!B29</f>
        <v>Complete a CLAS assessment with local partner organizations to determine current gaps and implement CLAS strategies as needed</v>
      </c>
      <c r="C75" s="114"/>
      <c r="D75" s="118"/>
      <c r="E75" s="114"/>
      <c r="F75" s="115"/>
      <c r="G75" s="116"/>
      <c r="H75" s="117"/>
      <c r="I75" s="117"/>
    </row>
    <row r="76" spans="1:9" ht="45" x14ac:dyDescent="0.25">
      <c r="A76" s="44">
        <v>20</v>
      </c>
      <c r="B76" s="109" t="str">
        <f>'Response 2 - Need 2'!B30</f>
        <v>Collect CLAS implementation tools and disseminate within partner organizations within Access to Care and throughout HIA organizations</v>
      </c>
      <c r="C76" s="114"/>
      <c r="D76" s="118"/>
      <c r="E76" s="114"/>
      <c r="F76" s="115"/>
      <c r="G76" s="116"/>
      <c r="H76" s="117"/>
      <c r="I76" s="117"/>
    </row>
    <row r="77" spans="1:9" ht="45" x14ac:dyDescent="0.25">
      <c r="A77" s="44">
        <v>21</v>
      </c>
      <c r="B77" s="109" t="str">
        <f>'Response 2 - Need 2'!B31</f>
        <v>Continue to grow CLAS to meet the specific needs of the patients in our area and satisfy population health management resources.</v>
      </c>
      <c r="C77" s="114"/>
      <c r="D77" s="118"/>
      <c r="E77" s="114"/>
      <c r="F77" s="115"/>
      <c r="G77" s="116"/>
      <c r="H77" s="117"/>
      <c r="I77" s="117"/>
    </row>
    <row r="78" spans="1:9" ht="90" x14ac:dyDescent="0.25">
      <c r="A78" s="44">
        <v>22</v>
      </c>
      <c r="B78" s="109" t="str">
        <f>'Response 2 - Need 2'!B32</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78" s="129">
        <v>348331.67</v>
      </c>
      <c r="D78" s="115" t="s">
        <v>255</v>
      </c>
      <c r="E78" s="114"/>
      <c r="F78" s="115"/>
      <c r="G78" s="116" t="s">
        <v>256</v>
      </c>
      <c r="H78" s="117"/>
      <c r="I78" s="117"/>
    </row>
    <row r="79" spans="1:9" x14ac:dyDescent="0.25">
      <c r="A79" s="44">
        <v>23</v>
      </c>
      <c r="B79" s="109" t="str">
        <f>'Response 2 - Need 2'!B33</f>
        <v>Continue to operate the Hope Pharmacy</v>
      </c>
      <c r="C79" s="114"/>
      <c r="D79" s="118"/>
      <c r="E79" s="89">
        <v>297522</v>
      </c>
      <c r="F79" s="115" t="s">
        <v>297</v>
      </c>
      <c r="G79" s="116" t="s">
        <v>304</v>
      </c>
      <c r="H79" s="117"/>
      <c r="I79" s="117"/>
    </row>
    <row r="80" spans="1:9" ht="45" x14ac:dyDescent="0.25">
      <c r="A80" s="44">
        <v>24</v>
      </c>
      <c r="B80" s="109" t="str">
        <f>'Response 2 - Need 2'!B34</f>
        <v>Continue to co-lead the HIA, including main monthly meeting, communications committee meetings, tracking and evaluation committee, planning meeting</v>
      </c>
      <c r="C80" s="114"/>
      <c r="D80" s="118"/>
      <c r="E80" s="114"/>
      <c r="F80" s="115"/>
      <c r="G80" s="116"/>
      <c r="H80" s="117"/>
      <c r="I80" s="117"/>
    </row>
    <row r="81" spans="1:9" x14ac:dyDescent="0.25">
      <c r="A81" s="44">
        <v>25</v>
      </c>
      <c r="B81" s="109" t="str">
        <f>'Response 2 - Need 2'!B35</f>
        <v>Staff attend Access to Care Task Force meetings</v>
      </c>
      <c r="C81" s="114"/>
      <c r="D81" s="118"/>
      <c r="E81" s="114"/>
      <c r="F81" s="115"/>
      <c r="G81" s="116"/>
      <c r="H81" s="117"/>
      <c r="I81" s="117"/>
    </row>
    <row r="82" spans="1:9" x14ac:dyDescent="0.25">
      <c r="A82" s="44">
        <v>26</v>
      </c>
      <c r="B82" s="109" t="str">
        <f>'Response 2 - Need 2'!B36</f>
        <v>Staff co-facilitates Task Force meeting</v>
      </c>
      <c r="C82" s="114"/>
      <c r="D82" s="118"/>
      <c r="E82" s="114"/>
      <c r="F82" s="115"/>
      <c r="G82" s="116"/>
      <c r="H82" s="117"/>
      <c r="I82" s="117"/>
    </row>
    <row r="83" spans="1:9" x14ac:dyDescent="0.25">
      <c r="A83" s="44">
        <v>27</v>
      </c>
      <c r="B83" s="26">
        <f>'Response 2 - Need 2'!B37</f>
        <v>0</v>
      </c>
      <c r="C83" s="89"/>
      <c r="D83" s="90"/>
      <c r="E83" s="89"/>
      <c r="F83" s="91"/>
      <c r="G83" s="92"/>
      <c r="H83" s="93"/>
      <c r="I83" s="93"/>
    </row>
    <row r="84" spans="1:9" x14ac:dyDescent="0.25">
      <c r="A84" s="44">
        <v>28</v>
      </c>
      <c r="B84" s="26">
        <f>'Response 2 - Need 2'!B38</f>
        <v>0</v>
      </c>
      <c r="C84" s="89"/>
      <c r="D84" s="90"/>
      <c r="E84" s="89"/>
      <c r="F84" s="91"/>
      <c r="G84" s="92"/>
      <c r="H84" s="93"/>
      <c r="I84" s="93"/>
    </row>
    <row r="85" spans="1:9" x14ac:dyDescent="0.25">
      <c r="A85" s="44">
        <v>29</v>
      </c>
      <c r="B85" s="26">
        <f>'Response 2 - Need 2'!B39</f>
        <v>0</v>
      </c>
      <c r="C85" s="89"/>
      <c r="D85" s="90"/>
      <c r="E85" s="89"/>
      <c r="F85" s="91"/>
      <c r="G85" s="92"/>
      <c r="H85" s="93"/>
      <c r="I85" s="93"/>
    </row>
    <row r="86" spans="1:9" x14ac:dyDescent="0.25">
      <c r="A86" s="44">
        <v>30</v>
      </c>
      <c r="B86" s="26">
        <f>'Response 2 - Need 2'!B40</f>
        <v>0</v>
      </c>
      <c r="C86" s="89"/>
      <c r="D86" s="90"/>
      <c r="E86" s="89"/>
      <c r="F86" s="91"/>
      <c r="G86" s="92"/>
      <c r="H86" s="93"/>
      <c r="I86" s="93"/>
    </row>
    <row r="87" spans="1:9" x14ac:dyDescent="0.25">
      <c r="A87" s="44">
        <v>31</v>
      </c>
      <c r="B87" s="26">
        <f>'Response 2 - Need 2'!B41</f>
        <v>0</v>
      </c>
      <c r="C87" s="89"/>
      <c r="D87" s="90"/>
      <c r="E87" s="89"/>
      <c r="F87" s="91"/>
      <c r="G87" s="92"/>
      <c r="H87" s="93"/>
      <c r="I87" s="93"/>
    </row>
    <row r="88" spans="1:9" x14ac:dyDescent="0.25">
      <c r="A88" s="44">
        <v>32</v>
      </c>
      <c r="B88" s="26">
        <f>'Response 2 - Need 2'!B42</f>
        <v>0</v>
      </c>
      <c r="C88" s="89"/>
      <c r="D88" s="90"/>
      <c r="E88" s="89"/>
      <c r="F88" s="91"/>
      <c r="G88" s="92"/>
      <c r="H88" s="93"/>
      <c r="I88" s="93"/>
    </row>
    <row r="89" spans="1:9" x14ac:dyDescent="0.25">
      <c r="A89" s="44">
        <v>33</v>
      </c>
      <c r="B89" s="26">
        <f>'Response 2 - Need 2'!B43</f>
        <v>0</v>
      </c>
      <c r="C89" s="89"/>
      <c r="D89" s="90"/>
      <c r="E89" s="89"/>
      <c r="F89" s="106"/>
      <c r="G89" s="9"/>
      <c r="H89" s="93"/>
      <c r="I89" s="93"/>
    </row>
    <row r="90" spans="1:9" x14ac:dyDescent="0.25">
      <c r="A90" s="44">
        <v>34</v>
      </c>
      <c r="B90" s="26">
        <f>'Response 2 - Need 2'!B44</f>
        <v>0</v>
      </c>
      <c r="C90" s="89"/>
      <c r="D90" s="90"/>
      <c r="E90" s="89"/>
      <c r="F90" s="91"/>
      <c r="G90" s="92"/>
      <c r="H90" s="93"/>
      <c r="I90" s="93"/>
    </row>
    <row r="91" spans="1:9" x14ac:dyDescent="0.25">
      <c r="A91" s="44">
        <v>35</v>
      </c>
      <c r="B91" s="26">
        <f>'Response 2 - Need 2'!B45</f>
        <v>0</v>
      </c>
      <c r="C91" s="89"/>
      <c r="D91" s="90"/>
      <c r="E91" s="89"/>
      <c r="F91" s="91"/>
      <c r="G91" s="92"/>
      <c r="H91" s="93"/>
      <c r="I91" s="93"/>
    </row>
    <row r="92" spans="1:9" x14ac:dyDescent="0.25">
      <c r="A92" s="44">
        <v>36</v>
      </c>
      <c r="B92" s="26">
        <f>'Response 2 - Need 2'!B46</f>
        <v>0</v>
      </c>
      <c r="C92" s="89"/>
      <c r="D92" s="90"/>
      <c r="E92" s="89"/>
      <c r="F92" s="91"/>
      <c r="G92" s="92"/>
      <c r="H92" s="93"/>
      <c r="I92" s="93"/>
    </row>
    <row r="93" spans="1:9" x14ac:dyDescent="0.25">
      <c r="A93" s="44">
        <v>37</v>
      </c>
      <c r="B93" s="26">
        <f>'Response 2 - Need 2'!B47</f>
        <v>0</v>
      </c>
      <c r="C93" s="89"/>
      <c r="D93" s="90"/>
      <c r="E93" s="89"/>
      <c r="F93" s="91"/>
      <c r="G93" s="92"/>
      <c r="H93" s="93"/>
      <c r="I93" s="93"/>
    </row>
    <row r="94" spans="1:9" x14ac:dyDescent="0.25">
      <c r="A94" s="44">
        <v>38</v>
      </c>
      <c r="B94" s="26">
        <f>'Response 2 - Need 2'!B48</f>
        <v>0</v>
      </c>
      <c r="C94" s="89"/>
      <c r="D94" s="90"/>
      <c r="E94" s="89"/>
      <c r="F94" s="91"/>
      <c r="G94" s="92"/>
      <c r="H94" s="93"/>
      <c r="I94" s="93"/>
    </row>
    <row r="95" spans="1:9" x14ac:dyDescent="0.25">
      <c r="A95" s="44">
        <v>39</v>
      </c>
      <c r="B95" s="26">
        <f>'Response 2 - Need 2'!B49</f>
        <v>0</v>
      </c>
      <c r="C95" s="89"/>
      <c r="D95" s="90"/>
      <c r="E95" s="89"/>
      <c r="F95" s="91"/>
      <c r="G95" s="92"/>
      <c r="H95" s="93"/>
      <c r="I95" s="93"/>
    </row>
    <row r="96" spans="1:9" x14ac:dyDescent="0.25">
      <c r="A96" s="44">
        <v>40</v>
      </c>
      <c r="B96" s="26">
        <f>'Response 2 - Need 2'!B50</f>
        <v>0</v>
      </c>
      <c r="C96" s="89"/>
      <c r="D96" s="90"/>
      <c r="E96" s="89"/>
      <c r="F96" s="91"/>
      <c r="G96" s="92"/>
      <c r="H96" s="93"/>
      <c r="I96" s="93"/>
    </row>
    <row r="97" spans="1:9" x14ac:dyDescent="0.25">
      <c r="A97" s="44">
        <v>41</v>
      </c>
      <c r="B97" s="26">
        <f>'Response 2 - Need 2'!B51</f>
        <v>0</v>
      </c>
      <c r="C97" s="89"/>
      <c r="D97" s="90"/>
      <c r="E97" s="89"/>
      <c r="F97" s="91"/>
      <c r="G97" s="92"/>
      <c r="H97" s="93"/>
      <c r="I97" s="93"/>
    </row>
    <row r="98" spans="1:9" x14ac:dyDescent="0.25">
      <c r="A98" s="44">
        <v>42</v>
      </c>
      <c r="B98" s="26">
        <f>'Response 2 - Need 2'!B52</f>
        <v>0</v>
      </c>
      <c r="C98" s="89"/>
      <c r="D98" s="90"/>
      <c r="E98" s="89"/>
      <c r="F98" s="91"/>
      <c r="G98" s="92"/>
      <c r="H98" s="93"/>
      <c r="I98" s="93"/>
    </row>
    <row r="99" spans="1:9" x14ac:dyDescent="0.25">
      <c r="A99" s="44">
        <v>43</v>
      </c>
      <c r="B99" s="26">
        <f>'Response 2 - Need 2'!B53</f>
        <v>0</v>
      </c>
      <c r="C99" s="89"/>
      <c r="D99" s="90"/>
      <c r="E99" s="89"/>
      <c r="F99" s="91"/>
      <c r="G99" s="92"/>
      <c r="H99" s="93"/>
      <c r="I99" s="93"/>
    </row>
    <row r="100" spans="1:9" x14ac:dyDescent="0.25">
      <c r="A100" s="44">
        <v>44</v>
      </c>
      <c r="B100" s="26">
        <f>'Response 2 - Need 2'!B54</f>
        <v>0</v>
      </c>
      <c r="C100" s="89"/>
      <c r="D100" s="90"/>
      <c r="E100" s="89"/>
      <c r="F100" s="91"/>
      <c r="G100" s="92"/>
      <c r="H100" s="93"/>
      <c r="I100" s="93"/>
    </row>
    <row r="101" spans="1:9" x14ac:dyDescent="0.25">
      <c r="A101" s="44">
        <v>45</v>
      </c>
      <c r="B101" s="26">
        <f>'Response 2 - Need 2'!B55</f>
        <v>0</v>
      </c>
      <c r="C101" s="89"/>
      <c r="D101" s="90"/>
      <c r="E101" s="89"/>
      <c r="F101" s="91"/>
      <c r="G101" s="92"/>
      <c r="H101" s="93"/>
      <c r="I101" s="93"/>
    </row>
    <row r="102" spans="1:9" x14ac:dyDescent="0.25">
      <c r="A102" s="44">
        <v>46</v>
      </c>
      <c r="B102" s="26">
        <f>'Response 2 - Need 2'!B56</f>
        <v>0</v>
      </c>
      <c r="C102" s="89"/>
      <c r="D102" s="90"/>
      <c r="E102" s="89"/>
      <c r="F102" s="91"/>
      <c r="G102" s="92"/>
      <c r="H102" s="93"/>
      <c r="I102" s="93"/>
    </row>
    <row r="103" spans="1:9" x14ac:dyDescent="0.25">
      <c r="A103" s="44">
        <v>47</v>
      </c>
      <c r="B103" s="26">
        <f>'Response 2 - Need 2'!B57</f>
        <v>0</v>
      </c>
      <c r="C103" s="89"/>
      <c r="D103" s="90"/>
      <c r="E103" s="89"/>
      <c r="F103" s="91"/>
      <c r="G103" s="92"/>
      <c r="H103" s="93"/>
      <c r="I103" s="93"/>
    </row>
    <row r="104" spans="1:9" x14ac:dyDescent="0.25">
      <c r="A104" s="44">
        <v>48</v>
      </c>
      <c r="B104" s="47">
        <f>'Response 2 - Need 2'!B58</f>
        <v>0</v>
      </c>
      <c r="C104" s="94"/>
      <c r="D104" s="81"/>
      <c r="E104" s="94"/>
      <c r="F104" s="96"/>
      <c r="G104" s="98"/>
      <c r="H104" s="93"/>
      <c r="I104" s="93"/>
    </row>
    <row r="105" spans="1:9" x14ac:dyDescent="0.25">
      <c r="A105" s="44">
        <v>49</v>
      </c>
      <c r="B105" s="47">
        <f>'Response 2 - Need 2'!B59</f>
        <v>0</v>
      </c>
      <c r="C105" s="94"/>
      <c r="D105" s="81"/>
      <c r="E105" s="94"/>
      <c r="F105" s="96"/>
      <c r="G105" s="98"/>
      <c r="H105" s="93"/>
      <c r="I105" s="93"/>
    </row>
    <row r="106" spans="1:9" x14ac:dyDescent="0.25">
      <c r="A106" s="44">
        <v>50</v>
      </c>
      <c r="B106" s="47">
        <f>'Response 2 - Need 2'!B60</f>
        <v>0</v>
      </c>
      <c r="C106" s="94"/>
      <c r="D106" s="81"/>
      <c r="E106" s="94"/>
      <c r="F106" s="96"/>
      <c r="G106" s="93"/>
      <c r="H106" s="99"/>
      <c r="I106" s="93"/>
    </row>
    <row r="107" spans="1:9" ht="15.75" thickBot="1" x14ac:dyDescent="0.3">
      <c r="A107" s="44"/>
      <c r="B107" s="56" t="s">
        <v>115</v>
      </c>
      <c r="C107" s="67">
        <f>SUM(C57:C106)</f>
        <v>348331.67</v>
      </c>
      <c r="D107" s="57"/>
      <c r="E107" s="67">
        <f>SUM(E57:E106)</f>
        <v>1856746</v>
      </c>
      <c r="F107" s="58"/>
      <c r="G107" s="59"/>
      <c r="H107" s="60"/>
      <c r="I107" s="61"/>
    </row>
    <row r="108" spans="1:9" ht="15.75" thickBot="1" x14ac:dyDescent="0.3">
      <c r="B108" s="163" t="s">
        <v>48</v>
      </c>
      <c r="C108" s="164"/>
      <c r="D108" s="164"/>
      <c r="E108" s="164"/>
      <c r="F108" s="164"/>
      <c r="G108" s="165"/>
      <c r="H108" s="165"/>
      <c r="I108" s="166"/>
    </row>
    <row r="109" spans="1:9" ht="45" x14ac:dyDescent="0.25">
      <c r="A109" s="44">
        <v>1</v>
      </c>
      <c r="B109" s="109" t="str">
        <f>'Response 2 - Need 3'!B11</f>
        <v>Align resources and build collaboration between organizations to increase access and awareness to community health workers and peer support specialists</v>
      </c>
      <c r="C109" s="110"/>
      <c r="D109" s="119"/>
      <c r="E109" s="110"/>
      <c r="F109" s="112"/>
      <c r="G109" s="113"/>
      <c r="H109" s="113"/>
      <c r="I109" s="88"/>
    </row>
    <row r="110" spans="1:9" x14ac:dyDescent="0.25">
      <c r="A110" s="44">
        <v>2</v>
      </c>
      <c r="B110" s="109" t="str">
        <f>'Response 2 - Need 3'!B12</f>
        <v>Participate in funding opportunities such as BUILD Health</v>
      </c>
      <c r="C110" s="114"/>
      <c r="D110" s="118"/>
      <c r="E110" s="114"/>
      <c r="F110" s="115"/>
      <c r="G110" s="116"/>
      <c r="H110" s="117"/>
      <c r="I110" s="93"/>
    </row>
    <row r="111" spans="1:9" x14ac:dyDescent="0.25">
      <c r="A111" s="44">
        <v>3</v>
      </c>
      <c r="B111" s="109" t="str">
        <f>'Response 2 - Need 3'!B13</f>
        <v>Develop strategies to link clinical and non-clinical services</v>
      </c>
      <c r="C111" s="114"/>
      <c r="D111" s="118"/>
      <c r="E111" s="114"/>
      <c r="F111" s="115"/>
      <c r="G111" s="116"/>
      <c r="H111" s="117"/>
      <c r="I111" s="93"/>
    </row>
    <row r="112" spans="1:9" ht="30" x14ac:dyDescent="0.25">
      <c r="A112" s="44">
        <v>4</v>
      </c>
      <c r="B112" s="109" t="str">
        <f>'Response 2 - Need 3'!B14</f>
        <v>Establish or expand mobile or community based resource in the greater Bridgeport area</v>
      </c>
      <c r="C112" s="114"/>
      <c r="D112" s="118"/>
      <c r="E112" s="114"/>
      <c r="F112" s="115"/>
      <c r="G112" s="116"/>
      <c r="H112" s="117"/>
      <c r="I112" s="93"/>
    </row>
    <row r="113" spans="1:9" ht="30" x14ac:dyDescent="0.25">
      <c r="A113" s="44">
        <v>5</v>
      </c>
      <c r="B113" s="109" t="str">
        <f>'Response 2 - Need 3'!B15</f>
        <v>Educate providers on resources (physicians, hospitals, others)</v>
      </c>
      <c r="C113" s="114"/>
      <c r="D113" s="118"/>
      <c r="E113" s="114"/>
      <c r="F113" s="115"/>
      <c r="G113" s="116"/>
      <c r="H113" s="117"/>
      <c r="I113" s="93"/>
    </row>
    <row r="114" spans="1:9" ht="30" x14ac:dyDescent="0.25">
      <c r="A114" s="44">
        <v>6</v>
      </c>
      <c r="B114" s="109" t="str">
        <f>'Response 2 - Need 3'!B16</f>
        <v>Develop strategy to educate the general community on available resources for non-crisis services</v>
      </c>
      <c r="C114" s="114"/>
      <c r="D114" s="118"/>
      <c r="E114" s="114"/>
      <c r="F114" s="115"/>
      <c r="G114" s="116"/>
      <c r="H114" s="117"/>
      <c r="I114" s="93"/>
    </row>
    <row r="115" spans="1:9" ht="30" x14ac:dyDescent="0.25">
      <c r="A115" s="44">
        <v>7</v>
      </c>
      <c r="B115" s="109" t="str">
        <f>'Response 2 - Need 3'!B17</f>
        <v>Develop strategy to educate the general community on available resources for crisis services</v>
      </c>
      <c r="C115" s="114"/>
      <c r="D115" s="118"/>
      <c r="E115" s="114"/>
      <c r="F115" s="115"/>
      <c r="G115" s="116"/>
      <c r="H115" s="117"/>
      <c r="I115" s="93"/>
    </row>
    <row r="116" spans="1:9" ht="30" x14ac:dyDescent="0.25">
      <c r="A116" s="44">
        <v>8</v>
      </c>
      <c r="B116" s="109" t="str">
        <f>'Response 2 - Need 3'!B18</f>
        <v>Develop strategies to reach selected communities (youth, young adult, elderly, etc.)</v>
      </c>
      <c r="C116" s="114"/>
      <c r="D116" s="118"/>
      <c r="E116" s="114"/>
      <c r="F116" s="115"/>
      <c r="G116" s="116"/>
      <c r="H116" s="117"/>
      <c r="I116" s="93"/>
    </row>
    <row r="117" spans="1:9" x14ac:dyDescent="0.25">
      <c r="A117" s="44">
        <v>9</v>
      </c>
      <c r="B117" s="109" t="str">
        <f>'Response 2 - Need 3'!B19</f>
        <v>Refine Bridgeport Care Coordination Team (CCT)</v>
      </c>
      <c r="C117" s="114"/>
      <c r="D117" s="118"/>
      <c r="E117" s="114"/>
      <c r="F117" s="115"/>
      <c r="G117" s="116"/>
      <c r="H117" s="117"/>
      <c r="I117" s="93"/>
    </row>
    <row r="118" spans="1:9" ht="30" x14ac:dyDescent="0.25">
      <c r="A118" s="44">
        <v>10</v>
      </c>
      <c r="B118" s="109" t="str">
        <f>'Response 2 - Need 3'!B20</f>
        <v>Improve attendance at meetings and involvement of organizations</v>
      </c>
      <c r="C118" s="114"/>
      <c r="D118" s="118"/>
      <c r="E118" s="114"/>
      <c r="F118" s="115"/>
      <c r="G118" s="116"/>
      <c r="H118" s="117"/>
      <c r="I118" s="93"/>
    </row>
    <row r="119" spans="1:9" x14ac:dyDescent="0.25">
      <c r="A119" s="44">
        <v>11</v>
      </c>
      <c r="B119" s="109" t="str">
        <f>'Response 2 - Need 3'!B21</f>
        <v>Establish a dedicated patient navigator for CCT</v>
      </c>
      <c r="C119" s="114"/>
      <c r="D119" s="118"/>
      <c r="E119" s="114"/>
      <c r="F119" s="115"/>
      <c r="G119" s="116"/>
      <c r="H119" s="117"/>
      <c r="I119" s="93"/>
    </row>
    <row r="120" spans="1:9" x14ac:dyDescent="0.25">
      <c r="A120" s="44">
        <v>12</v>
      </c>
      <c r="B120" s="109" t="str">
        <f>'Response 2 - Need 3'!B22</f>
        <v>Improve information sharing across organizations</v>
      </c>
      <c r="C120" s="114"/>
      <c r="D120" s="118"/>
      <c r="E120" s="114"/>
      <c r="F120" s="115"/>
      <c r="G120" s="116"/>
      <c r="H120" s="117"/>
      <c r="I120" s="93"/>
    </row>
    <row r="121" spans="1:9" x14ac:dyDescent="0.25">
      <c r="A121" s="44">
        <v>13</v>
      </c>
      <c r="B121" s="109" t="str">
        <f>'Response 2 - Need 3'!B23</f>
        <v>Track outcomes and share results on a quarterly basis</v>
      </c>
      <c r="C121" s="114"/>
      <c r="D121" s="118"/>
      <c r="E121" s="114"/>
      <c r="F121" s="115"/>
      <c r="G121" s="116"/>
      <c r="H121" s="117"/>
      <c r="I121" s="93"/>
    </row>
    <row r="122" spans="1:9" ht="45" x14ac:dyDescent="0.25">
      <c r="A122" s="44">
        <v>14</v>
      </c>
      <c r="B122" s="109" t="str">
        <f>'Response 2 - Need 3'!B24</f>
        <v>Evaluate state and local best practices for improvement of CCT including re-establishing participation in Health and Housing stability work group</v>
      </c>
      <c r="C122" s="114"/>
      <c r="D122" s="118"/>
      <c r="E122" s="114"/>
      <c r="F122" s="115"/>
      <c r="G122" s="116"/>
      <c r="H122" s="117"/>
      <c r="I122" s="93"/>
    </row>
    <row r="123" spans="1:9" ht="30" x14ac:dyDescent="0.25">
      <c r="A123" s="44">
        <v>15</v>
      </c>
      <c r="B123" s="109" t="str">
        <f>'Response 2 - Need 3'!B25</f>
        <v>Ensure smooth operation and timeliness of meetings of the Task Force.</v>
      </c>
      <c r="C123" s="114"/>
      <c r="D123" s="118"/>
      <c r="E123" s="114"/>
      <c r="F123" s="115"/>
      <c r="G123" s="116"/>
      <c r="H123" s="117"/>
      <c r="I123" s="93"/>
    </row>
    <row r="124" spans="1:9" ht="90" x14ac:dyDescent="0.25">
      <c r="A124" s="44">
        <v>16</v>
      </c>
      <c r="B124" s="109" t="str">
        <f>'Response 2 - Need 3'!B26</f>
        <v xml:space="preserve">Staff salaries for individuals whose sole responsibility is coordinating, providing and reporting community benefits (100%) as well as percentage of time for staff that has dedicated a portion of their time for community benefits reporting. Staff time dedicated to advancing CHNA/CHIP actions and priorities. </v>
      </c>
      <c r="C124" s="129">
        <v>348331.67</v>
      </c>
      <c r="D124" s="118" t="s">
        <v>255</v>
      </c>
      <c r="E124" s="114"/>
      <c r="F124" s="115"/>
      <c r="G124" s="116" t="s">
        <v>256</v>
      </c>
      <c r="H124" s="117"/>
      <c r="I124" s="93"/>
    </row>
    <row r="125" spans="1:9" ht="45" x14ac:dyDescent="0.25">
      <c r="A125" s="44">
        <v>17</v>
      </c>
      <c r="B125" s="109" t="str">
        <f>'Response 2 - Need 3'!B27</f>
        <v>Continue to co-lead the HIA, including main monthly meeting, communications committee meetings, tracking and evaluation committee, planning meeting</v>
      </c>
      <c r="C125" s="114"/>
      <c r="D125" s="118"/>
      <c r="E125" s="114"/>
      <c r="F125" s="115"/>
      <c r="G125" s="116"/>
      <c r="H125" s="117"/>
      <c r="I125" s="93"/>
    </row>
    <row r="126" spans="1:9" x14ac:dyDescent="0.25">
      <c r="A126" s="44">
        <v>18</v>
      </c>
      <c r="B126" s="109" t="str">
        <f>'Response 2 - Need 3'!B28</f>
        <v>Staff attend Behavioral Health Task Force meetings</v>
      </c>
      <c r="C126" s="114"/>
      <c r="D126" s="118"/>
      <c r="E126" s="114"/>
      <c r="F126" s="115"/>
      <c r="G126" s="116"/>
      <c r="H126" s="117"/>
      <c r="I126" s="93"/>
    </row>
    <row r="127" spans="1:9" x14ac:dyDescent="0.25">
      <c r="A127" s="44">
        <v>19</v>
      </c>
      <c r="B127" s="109" t="str">
        <f>'Response 2 - Need 3'!B29</f>
        <v>Staff facilitates Task Force meeting</v>
      </c>
      <c r="C127" s="114"/>
      <c r="D127" s="118"/>
      <c r="E127" s="114"/>
      <c r="F127" s="115"/>
      <c r="G127" s="116"/>
      <c r="H127" s="117"/>
      <c r="I127" s="93"/>
    </row>
    <row r="128" spans="1:9" x14ac:dyDescent="0.25">
      <c r="A128" s="44">
        <v>20</v>
      </c>
      <c r="B128" s="26">
        <f>'Response 2 - Need 3'!B30</f>
        <v>0</v>
      </c>
      <c r="C128" s="89"/>
      <c r="D128" s="90"/>
      <c r="E128" s="89"/>
      <c r="F128" s="91"/>
      <c r="G128" s="92"/>
      <c r="H128" s="93"/>
      <c r="I128" s="93"/>
    </row>
    <row r="129" spans="1:9" x14ac:dyDescent="0.25">
      <c r="A129" s="44">
        <v>21</v>
      </c>
      <c r="B129" s="26">
        <f>'Response 2 - Need 3'!B31</f>
        <v>0</v>
      </c>
      <c r="C129" s="89"/>
      <c r="D129" s="90"/>
      <c r="E129" s="89"/>
      <c r="F129" s="91"/>
      <c r="G129" s="92"/>
      <c r="H129" s="93"/>
      <c r="I129" s="93"/>
    </row>
    <row r="130" spans="1:9" x14ac:dyDescent="0.25">
      <c r="A130" s="44">
        <v>22</v>
      </c>
      <c r="B130" s="26">
        <f>'Response 2 - Need 3'!B32</f>
        <v>0</v>
      </c>
      <c r="C130" s="89"/>
      <c r="D130" s="90"/>
      <c r="E130" s="89"/>
      <c r="F130" s="91"/>
      <c r="G130" s="92"/>
      <c r="H130" s="93"/>
      <c r="I130" s="93"/>
    </row>
    <row r="131" spans="1:9" x14ac:dyDescent="0.25">
      <c r="A131" s="44">
        <v>23</v>
      </c>
      <c r="B131" s="26">
        <f>'Response 2 - Need 3'!B33</f>
        <v>0</v>
      </c>
      <c r="C131" s="89"/>
      <c r="D131" s="90"/>
      <c r="E131" s="89"/>
      <c r="F131" s="91"/>
      <c r="G131" s="92"/>
      <c r="H131" s="93"/>
      <c r="I131" s="93"/>
    </row>
    <row r="132" spans="1:9" x14ac:dyDescent="0.25">
      <c r="A132" s="44">
        <v>24</v>
      </c>
      <c r="B132" s="26">
        <f>'Response 2 - Need 3'!B34</f>
        <v>0</v>
      </c>
      <c r="C132" s="89"/>
      <c r="D132" s="90"/>
      <c r="E132" s="89"/>
      <c r="F132" s="91"/>
      <c r="G132" s="92"/>
      <c r="H132" s="93"/>
      <c r="I132" s="93"/>
    </row>
    <row r="133" spans="1:9" x14ac:dyDescent="0.25">
      <c r="A133" s="44">
        <v>25</v>
      </c>
      <c r="B133" s="26">
        <f>'Response 2 - Need 3'!B35</f>
        <v>0</v>
      </c>
      <c r="C133" s="89"/>
      <c r="D133" s="90"/>
      <c r="E133" s="89"/>
      <c r="F133" s="91"/>
      <c r="G133" s="92"/>
      <c r="H133" s="93"/>
      <c r="I133" s="93"/>
    </row>
    <row r="134" spans="1:9" x14ac:dyDescent="0.25">
      <c r="A134" s="44">
        <v>26</v>
      </c>
      <c r="B134" s="26">
        <f>'Response 2 - Need 3'!B36</f>
        <v>0</v>
      </c>
      <c r="C134" s="89"/>
      <c r="D134" s="90"/>
      <c r="E134" s="89"/>
      <c r="F134" s="91"/>
      <c r="G134" s="92"/>
      <c r="H134" s="93"/>
      <c r="I134" s="93"/>
    </row>
    <row r="135" spans="1:9" x14ac:dyDescent="0.25">
      <c r="A135" s="44">
        <v>27</v>
      </c>
      <c r="B135" s="26">
        <f>'Response 2 - Need 3'!B37</f>
        <v>0</v>
      </c>
      <c r="C135" s="89"/>
      <c r="D135" s="90"/>
      <c r="E135" s="89"/>
      <c r="F135" s="91"/>
      <c r="G135" s="92"/>
      <c r="H135" s="93"/>
      <c r="I135" s="93"/>
    </row>
    <row r="136" spans="1:9" x14ac:dyDescent="0.25">
      <c r="A136" s="44">
        <v>28</v>
      </c>
      <c r="B136" s="26">
        <f>'Response 2 - Need 3'!B38</f>
        <v>0</v>
      </c>
      <c r="C136" s="89"/>
      <c r="D136" s="90"/>
      <c r="E136" s="89"/>
      <c r="F136" s="91"/>
      <c r="G136" s="92"/>
      <c r="H136" s="93"/>
      <c r="I136" s="93"/>
    </row>
    <row r="137" spans="1:9" x14ac:dyDescent="0.25">
      <c r="A137" s="44">
        <v>29</v>
      </c>
      <c r="B137" s="26">
        <f>'Response 2 - Need 3'!B39</f>
        <v>0</v>
      </c>
      <c r="C137" s="89"/>
      <c r="D137" s="90"/>
      <c r="E137" s="89"/>
      <c r="F137" s="91"/>
      <c r="G137" s="92"/>
      <c r="H137" s="93"/>
      <c r="I137" s="93"/>
    </row>
    <row r="138" spans="1:9" x14ac:dyDescent="0.25">
      <c r="A138" s="44">
        <v>30</v>
      </c>
      <c r="B138" s="26">
        <f>'Response 2 - Need 3'!B40</f>
        <v>0</v>
      </c>
      <c r="C138" s="89"/>
      <c r="D138" s="90"/>
      <c r="E138" s="89"/>
      <c r="F138" s="91"/>
      <c r="G138" s="92"/>
      <c r="H138" s="93"/>
      <c r="I138" s="93"/>
    </row>
    <row r="139" spans="1:9" x14ac:dyDescent="0.25">
      <c r="A139" s="44">
        <v>31</v>
      </c>
      <c r="B139" s="26">
        <f>'Response 2 - Need 3'!B41</f>
        <v>0</v>
      </c>
      <c r="C139" s="89"/>
      <c r="D139" s="90"/>
      <c r="E139" s="89"/>
      <c r="F139" s="91"/>
      <c r="G139" s="92"/>
      <c r="H139" s="93"/>
      <c r="I139" s="93"/>
    </row>
    <row r="140" spans="1:9" x14ac:dyDescent="0.25">
      <c r="A140" s="44">
        <v>32</v>
      </c>
      <c r="B140" s="26">
        <f>'Response 2 - Need 3'!B42</f>
        <v>0</v>
      </c>
      <c r="C140" s="89"/>
      <c r="D140" s="90"/>
      <c r="E140" s="89"/>
      <c r="F140" s="91"/>
      <c r="G140" s="92"/>
      <c r="H140" s="93"/>
      <c r="I140" s="93"/>
    </row>
    <row r="141" spans="1:9" x14ac:dyDescent="0.25">
      <c r="A141" s="44">
        <v>33</v>
      </c>
      <c r="B141" s="26">
        <f>'Response 2 - Need 3'!B43</f>
        <v>0</v>
      </c>
      <c r="C141" s="89"/>
      <c r="D141" s="90"/>
      <c r="E141" s="89"/>
      <c r="F141" s="91"/>
      <c r="G141" s="92"/>
      <c r="H141" s="93"/>
      <c r="I141" s="93"/>
    </row>
    <row r="142" spans="1:9" x14ac:dyDescent="0.25">
      <c r="A142" s="44">
        <v>34</v>
      </c>
      <c r="B142" s="26">
        <f>'Response 2 - Need 3'!B44</f>
        <v>0</v>
      </c>
      <c r="C142" s="89"/>
      <c r="D142" s="90"/>
      <c r="E142" s="89"/>
      <c r="F142" s="91"/>
      <c r="G142" s="92"/>
      <c r="H142" s="93"/>
      <c r="I142" s="93"/>
    </row>
    <row r="143" spans="1:9" x14ac:dyDescent="0.25">
      <c r="A143" s="44">
        <v>35</v>
      </c>
      <c r="B143" s="26">
        <f>'Response 2 - Need 3'!B45</f>
        <v>0</v>
      </c>
      <c r="C143" s="89"/>
      <c r="D143" s="90"/>
      <c r="E143" s="89"/>
      <c r="F143" s="91"/>
      <c r="G143" s="92"/>
      <c r="H143" s="93"/>
      <c r="I143" s="93"/>
    </row>
    <row r="144" spans="1:9" x14ac:dyDescent="0.25">
      <c r="A144" s="44">
        <v>36</v>
      </c>
      <c r="B144" s="26">
        <f>'Response 2 - Need 3'!B46</f>
        <v>0</v>
      </c>
      <c r="C144" s="89"/>
      <c r="D144" s="90"/>
      <c r="E144" s="89"/>
      <c r="F144" s="91"/>
      <c r="G144" s="92"/>
      <c r="H144" s="93"/>
      <c r="I144" s="93"/>
    </row>
    <row r="145" spans="1:9" x14ac:dyDescent="0.25">
      <c r="A145" s="44">
        <v>37</v>
      </c>
      <c r="B145" s="26">
        <f>'Response 2 - Need 3'!B47</f>
        <v>0</v>
      </c>
      <c r="C145" s="89"/>
      <c r="D145" s="90"/>
      <c r="E145" s="89"/>
      <c r="F145" s="91"/>
      <c r="G145" s="92"/>
      <c r="H145" s="93"/>
      <c r="I145" s="93"/>
    </row>
    <row r="146" spans="1:9" x14ac:dyDescent="0.25">
      <c r="A146" s="44">
        <v>38</v>
      </c>
      <c r="B146" s="26">
        <f>'Response 2 - Need 3'!B48</f>
        <v>0</v>
      </c>
      <c r="C146" s="89"/>
      <c r="D146" s="90"/>
      <c r="E146" s="89"/>
      <c r="F146" s="91"/>
      <c r="G146" s="92"/>
      <c r="H146" s="93"/>
      <c r="I146" s="93"/>
    </row>
    <row r="147" spans="1:9" x14ac:dyDescent="0.25">
      <c r="A147" s="44">
        <v>39</v>
      </c>
      <c r="B147" s="26">
        <f>'Response 2 - Need 3'!B49</f>
        <v>0</v>
      </c>
      <c r="C147" s="89"/>
      <c r="D147" s="90"/>
      <c r="E147" s="89"/>
      <c r="F147" s="91"/>
      <c r="G147" s="92"/>
      <c r="H147" s="93"/>
      <c r="I147" s="93"/>
    </row>
    <row r="148" spans="1:9" x14ac:dyDescent="0.25">
      <c r="A148" s="44">
        <v>40</v>
      </c>
      <c r="B148" s="26">
        <f>'Response 2 - Need 3'!B50</f>
        <v>0</v>
      </c>
      <c r="C148" s="89"/>
      <c r="D148" s="90"/>
      <c r="E148" s="89"/>
      <c r="F148" s="91"/>
      <c r="G148" s="92"/>
      <c r="H148" s="93"/>
      <c r="I148" s="93"/>
    </row>
    <row r="149" spans="1:9" x14ac:dyDescent="0.25">
      <c r="A149" s="44">
        <v>41</v>
      </c>
      <c r="B149" s="26">
        <f>'Response 2 - Need 3'!B51</f>
        <v>0</v>
      </c>
      <c r="C149" s="89"/>
      <c r="D149" s="90"/>
      <c r="E149" s="89"/>
      <c r="F149" s="91"/>
      <c r="G149" s="92"/>
      <c r="H149" s="93"/>
      <c r="I149" s="93"/>
    </row>
    <row r="150" spans="1:9" x14ac:dyDescent="0.25">
      <c r="A150" s="44">
        <v>42</v>
      </c>
      <c r="B150" s="26">
        <f>'Response 2 - Need 3'!B52</f>
        <v>0</v>
      </c>
      <c r="C150" s="89"/>
      <c r="D150" s="90"/>
      <c r="E150" s="89"/>
      <c r="F150" s="91"/>
      <c r="G150" s="92"/>
      <c r="H150" s="93"/>
      <c r="I150" s="93"/>
    </row>
    <row r="151" spans="1:9" x14ac:dyDescent="0.25">
      <c r="A151" s="44">
        <v>43</v>
      </c>
      <c r="B151" s="26">
        <f>'Response 2 - Need 3'!B53</f>
        <v>0</v>
      </c>
      <c r="C151" s="89"/>
      <c r="D151" s="90"/>
      <c r="E151" s="89"/>
      <c r="F151" s="91"/>
      <c r="G151" s="92"/>
      <c r="H151" s="93"/>
      <c r="I151" s="93"/>
    </row>
    <row r="152" spans="1:9" x14ac:dyDescent="0.25">
      <c r="A152" s="44">
        <v>44</v>
      </c>
      <c r="B152" s="26">
        <f>'Response 2 - Need 3'!B54</f>
        <v>0</v>
      </c>
      <c r="C152" s="89"/>
      <c r="D152" s="90"/>
      <c r="E152" s="89"/>
      <c r="F152" s="91"/>
      <c r="G152" s="92"/>
      <c r="H152" s="93"/>
      <c r="I152" s="93"/>
    </row>
    <row r="153" spans="1:9" x14ac:dyDescent="0.25">
      <c r="A153" s="44">
        <v>45</v>
      </c>
      <c r="B153" s="26">
        <f>'Response 2 - Need 3'!B55</f>
        <v>0</v>
      </c>
      <c r="C153" s="89"/>
      <c r="D153" s="90"/>
      <c r="E153" s="89"/>
      <c r="F153" s="91"/>
      <c r="G153" s="92"/>
      <c r="H153" s="93"/>
      <c r="I153" s="93"/>
    </row>
    <row r="154" spans="1:9" x14ac:dyDescent="0.25">
      <c r="A154" s="44">
        <v>46</v>
      </c>
      <c r="B154" s="26">
        <f>'Response 2 - Need 3'!B56</f>
        <v>0</v>
      </c>
      <c r="C154" s="89"/>
      <c r="D154" s="90"/>
      <c r="E154" s="89"/>
      <c r="F154" s="91"/>
      <c r="G154" s="92"/>
      <c r="H154" s="93"/>
      <c r="I154" s="93"/>
    </row>
    <row r="155" spans="1:9" x14ac:dyDescent="0.25">
      <c r="A155" s="44">
        <v>47</v>
      </c>
      <c r="B155" s="26">
        <f>'Response 2 - Need 3'!B57</f>
        <v>0</v>
      </c>
      <c r="C155" s="89"/>
      <c r="D155" s="90"/>
      <c r="E155" s="89"/>
      <c r="F155" s="91"/>
      <c r="G155" s="92"/>
      <c r="H155" s="93"/>
      <c r="I155" s="93"/>
    </row>
    <row r="156" spans="1:9" x14ac:dyDescent="0.25">
      <c r="A156" s="44">
        <v>48</v>
      </c>
      <c r="B156" s="26">
        <f>'Response 2 - Need 3'!B58</f>
        <v>0</v>
      </c>
      <c r="C156" s="89"/>
      <c r="D156" s="90"/>
      <c r="E156" s="89"/>
      <c r="F156" s="91"/>
      <c r="G156" s="92"/>
      <c r="H156" s="93"/>
      <c r="I156" s="93"/>
    </row>
    <row r="157" spans="1:9" x14ac:dyDescent="0.25">
      <c r="A157" s="44">
        <v>49</v>
      </c>
      <c r="B157" s="26">
        <f>'Response 2 - Need 3'!B59</f>
        <v>0</v>
      </c>
      <c r="C157" s="89"/>
      <c r="D157" s="90"/>
      <c r="E157" s="89"/>
      <c r="F157" s="91"/>
      <c r="G157" s="92"/>
      <c r="H157" s="93"/>
      <c r="I157" s="93"/>
    </row>
    <row r="158" spans="1:9" x14ac:dyDescent="0.25">
      <c r="A158" s="44">
        <v>50</v>
      </c>
      <c r="B158" s="26">
        <f>'Response 2 - Need 3'!B60</f>
        <v>0</v>
      </c>
      <c r="C158" s="89"/>
      <c r="D158" s="90"/>
      <c r="E158" s="89"/>
      <c r="F158" s="91"/>
      <c r="G158" s="100"/>
      <c r="H158" s="99"/>
      <c r="I158" s="99"/>
    </row>
    <row r="159" spans="1:9" ht="15.75" thickBot="1" x14ac:dyDescent="0.3">
      <c r="B159" s="69" t="s">
        <v>116</v>
      </c>
      <c r="C159" s="68">
        <f>SUM(C109:C158)</f>
        <v>348331.67</v>
      </c>
      <c r="D159" s="62"/>
      <c r="E159" s="68">
        <f>SUM(E109:E158)</f>
        <v>0</v>
      </c>
      <c r="F159" s="63"/>
      <c r="G159" s="64"/>
      <c r="H159" s="65"/>
      <c r="I159" s="66"/>
    </row>
    <row r="160" spans="1:9" ht="15.75" thickBot="1" x14ac:dyDescent="0.3">
      <c r="B160" s="163" t="s">
        <v>123</v>
      </c>
      <c r="C160" s="164"/>
      <c r="D160" s="164"/>
      <c r="E160" s="164"/>
      <c r="F160" s="164"/>
      <c r="G160" s="165"/>
      <c r="H160" s="165"/>
      <c r="I160" s="166"/>
    </row>
    <row r="161" spans="1:9" x14ac:dyDescent="0.25">
      <c r="A161" s="44">
        <v>1</v>
      </c>
      <c r="B161" s="26">
        <f>'Response 2 - Need 4'!B11</f>
        <v>0</v>
      </c>
      <c r="C161" s="85"/>
      <c r="D161" s="86"/>
      <c r="E161" s="85"/>
      <c r="F161" s="87"/>
      <c r="G161" s="88"/>
      <c r="H161" s="88"/>
      <c r="I161" s="88"/>
    </row>
    <row r="162" spans="1:9" x14ac:dyDescent="0.25">
      <c r="A162" s="44">
        <v>2</v>
      </c>
      <c r="B162" s="26">
        <f>'Response 2 - Need 4'!B12</f>
        <v>0</v>
      </c>
      <c r="C162" s="89"/>
      <c r="D162" s="90"/>
      <c r="E162" s="89"/>
      <c r="F162" s="91"/>
      <c r="G162" s="92"/>
      <c r="H162" s="93"/>
      <c r="I162" s="93"/>
    </row>
    <row r="163" spans="1:9" x14ac:dyDescent="0.25">
      <c r="A163" s="44">
        <v>3</v>
      </c>
      <c r="B163" s="26">
        <f>'Response 2 - Need 4'!B13</f>
        <v>0</v>
      </c>
      <c r="C163" s="89"/>
      <c r="D163" s="90"/>
      <c r="E163" s="89"/>
      <c r="F163" s="91"/>
      <c r="G163" s="92"/>
      <c r="H163" s="93"/>
      <c r="I163" s="93"/>
    </row>
    <row r="164" spans="1:9" x14ac:dyDescent="0.25">
      <c r="A164" s="44">
        <v>4</v>
      </c>
      <c r="B164" s="26">
        <f>'Response 2 - Need 4'!B14</f>
        <v>0</v>
      </c>
      <c r="C164" s="89"/>
      <c r="D164" s="90"/>
      <c r="E164" s="89"/>
      <c r="F164" s="91"/>
      <c r="G164" s="92"/>
      <c r="H164" s="93"/>
      <c r="I164" s="93"/>
    </row>
    <row r="165" spans="1:9" x14ac:dyDescent="0.25">
      <c r="A165" s="44">
        <v>5</v>
      </c>
      <c r="B165" s="26">
        <f>'Response 2 - Need 4'!B15</f>
        <v>0</v>
      </c>
      <c r="C165" s="89"/>
      <c r="D165" s="90"/>
      <c r="E165" s="89"/>
      <c r="F165" s="91"/>
      <c r="G165" s="92"/>
      <c r="H165" s="93"/>
      <c r="I165" s="93"/>
    </row>
    <row r="166" spans="1:9" x14ac:dyDescent="0.25">
      <c r="A166" s="44">
        <v>6</v>
      </c>
      <c r="B166" s="26">
        <f>'Response 2 - Need 4'!B16</f>
        <v>0</v>
      </c>
      <c r="C166" s="89"/>
      <c r="D166" s="90"/>
      <c r="E166" s="89"/>
      <c r="F166" s="91"/>
      <c r="G166" s="92"/>
      <c r="H166" s="93"/>
      <c r="I166" s="93"/>
    </row>
    <row r="167" spans="1:9" x14ac:dyDescent="0.25">
      <c r="A167" s="44">
        <v>7</v>
      </c>
      <c r="B167" s="26">
        <f>'Response 2 - Need 4'!B17</f>
        <v>0</v>
      </c>
      <c r="C167" s="89"/>
      <c r="D167" s="90"/>
      <c r="E167" s="89"/>
      <c r="F167" s="91"/>
      <c r="G167" s="92"/>
      <c r="H167" s="93"/>
      <c r="I167" s="93"/>
    </row>
    <row r="168" spans="1:9" x14ac:dyDescent="0.25">
      <c r="A168" s="44">
        <v>8</v>
      </c>
      <c r="B168" s="26">
        <f>'Response 2 - Need 4'!B18</f>
        <v>0</v>
      </c>
      <c r="C168" s="89"/>
      <c r="D168" s="90"/>
      <c r="E168" s="89"/>
      <c r="F168" s="91"/>
      <c r="G168" s="92"/>
      <c r="H168" s="93"/>
      <c r="I168" s="93"/>
    </row>
    <row r="169" spans="1:9" x14ac:dyDescent="0.25">
      <c r="A169" s="44">
        <v>9</v>
      </c>
      <c r="B169" s="26">
        <f>'Response 2 - Need 4'!B19</f>
        <v>0</v>
      </c>
      <c r="C169" s="89"/>
      <c r="D169" s="90"/>
      <c r="E169" s="89"/>
      <c r="F169" s="91"/>
      <c r="G169" s="92"/>
      <c r="H169" s="93"/>
      <c r="I169" s="93"/>
    </row>
    <row r="170" spans="1:9" x14ac:dyDescent="0.25">
      <c r="A170" s="44">
        <v>10</v>
      </c>
      <c r="B170" s="26">
        <f>'Response 2 - Need 4'!B20</f>
        <v>0</v>
      </c>
      <c r="C170" s="89"/>
      <c r="D170" s="90"/>
      <c r="E170" s="89"/>
      <c r="F170" s="91"/>
      <c r="G170" s="92"/>
      <c r="H170" s="93"/>
      <c r="I170" s="93"/>
    </row>
    <row r="171" spans="1:9" x14ac:dyDescent="0.25">
      <c r="A171" s="44">
        <v>11</v>
      </c>
      <c r="B171" s="26">
        <f>'Response 2 - Need 4'!B21</f>
        <v>0</v>
      </c>
      <c r="C171" s="89"/>
      <c r="D171" s="90"/>
      <c r="E171" s="89"/>
      <c r="F171" s="91"/>
      <c r="G171" s="92"/>
      <c r="H171" s="93"/>
      <c r="I171" s="93"/>
    </row>
    <row r="172" spans="1:9" x14ac:dyDescent="0.25">
      <c r="A172" s="44">
        <v>12</v>
      </c>
      <c r="B172" s="26">
        <f>'Response 2 - Need 4'!B22</f>
        <v>0</v>
      </c>
      <c r="C172" s="89"/>
      <c r="D172" s="90"/>
      <c r="E172" s="89"/>
      <c r="F172" s="91"/>
      <c r="G172" s="92"/>
      <c r="H172" s="93"/>
      <c r="I172" s="93"/>
    </row>
    <row r="173" spans="1:9" x14ac:dyDescent="0.25">
      <c r="A173" s="44">
        <v>13</v>
      </c>
      <c r="B173" s="26">
        <f>'Response 2 - Need 4'!B23</f>
        <v>0</v>
      </c>
      <c r="C173" s="89"/>
      <c r="D173" s="90"/>
      <c r="E173" s="89"/>
      <c r="F173" s="91"/>
      <c r="G173" s="92"/>
      <c r="H173" s="93"/>
      <c r="I173" s="93"/>
    </row>
    <row r="174" spans="1:9" x14ac:dyDescent="0.25">
      <c r="A174" s="44">
        <v>14</v>
      </c>
      <c r="B174" s="26">
        <f>'Response 2 - Need 4'!B24</f>
        <v>0</v>
      </c>
      <c r="C174" s="89"/>
      <c r="D174" s="90"/>
      <c r="E174" s="89"/>
      <c r="F174" s="91"/>
      <c r="G174" s="92"/>
      <c r="H174" s="93"/>
      <c r="I174" s="93"/>
    </row>
    <row r="175" spans="1:9" x14ac:dyDescent="0.25">
      <c r="A175" s="44">
        <v>15</v>
      </c>
      <c r="B175" s="26">
        <f>'Response 2 - Need 4'!B25</f>
        <v>0</v>
      </c>
      <c r="C175" s="89"/>
      <c r="D175" s="90"/>
      <c r="E175" s="89"/>
      <c r="F175" s="91"/>
      <c r="G175" s="92"/>
      <c r="H175" s="93"/>
      <c r="I175" s="93"/>
    </row>
    <row r="176" spans="1:9" x14ac:dyDescent="0.25">
      <c r="A176" s="44">
        <v>16</v>
      </c>
      <c r="B176" s="26">
        <f>'Response 2 - Need 4'!B26</f>
        <v>0</v>
      </c>
      <c r="C176" s="89"/>
      <c r="D176" s="90"/>
      <c r="E176" s="89"/>
      <c r="F176" s="91"/>
      <c r="G176" s="92"/>
      <c r="H176" s="93"/>
      <c r="I176" s="93"/>
    </row>
    <row r="177" spans="1:9" x14ac:dyDescent="0.25">
      <c r="A177" s="44">
        <v>17</v>
      </c>
      <c r="B177" s="26">
        <f>'Response 2 - Need 4'!B27</f>
        <v>0</v>
      </c>
      <c r="C177" s="89"/>
      <c r="D177" s="90"/>
      <c r="E177" s="89"/>
      <c r="F177" s="91"/>
      <c r="G177" s="92"/>
      <c r="H177" s="93"/>
      <c r="I177" s="93"/>
    </row>
    <row r="178" spans="1:9" x14ac:dyDescent="0.25">
      <c r="A178" s="44">
        <v>18</v>
      </c>
      <c r="B178" s="26">
        <f>'Response 2 - Need 4'!B28</f>
        <v>0</v>
      </c>
      <c r="C178" s="89"/>
      <c r="D178" s="90"/>
      <c r="E178" s="89"/>
      <c r="F178" s="91"/>
      <c r="G178" s="92"/>
      <c r="H178" s="93"/>
      <c r="I178" s="93"/>
    </row>
    <row r="179" spans="1:9" x14ac:dyDescent="0.25">
      <c r="A179" s="44">
        <v>19</v>
      </c>
      <c r="B179" s="26">
        <f>'Response 2 - Need 4'!B29</f>
        <v>0</v>
      </c>
      <c r="C179" s="89"/>
      <c r="D179" s="90"/>
      <c r="E179" s="89"/>
      <c r="F179" s="91"/>
      <c r="G179" s="92"/>
      <c r="H179" s="93"/>
      <c r="I179" s="93"/>
    </row>
    <row r="180" spans="1:9" x14ac:dyDescent="0.25">
      <c r="A180" s="44">
        <v>20</v>
      </c>
      <c r="B180" s="26">
        <f>'Response 2 - Need 4'!B30</f>
        <v>0</v>
      </c>
      <c r="C180" s="89"/>
      <c r="D180" s="90"/>
      <c r="E180" s="89"/>
      <c r="F180" s="91"/>
      <c r="G180" s="92"/>
      <c r="H180" s="93"/>
      <c r="I180" s="93"/>
    </row>
    <row r="181" spans="1:9" x14ac:dyDescent="0.25">
      <c r="A181" s="44">
        <v>21</v>
      </c>
      <c r="B181" s="26">
        <f>'Response 2 - Need 4'!B31</f>
        <v>0</v>
      </c>
      <c r="C181" s="89"/>
      <c r="D181" s="90"/>
      <c r="E181" s="89"/>
      <c r="F181" s="91"/>
      <c r="G181" s="92"/>
      <c r="H181" s="93"/>
      <c r="I181" s="93"/>
    </row>
    <row r="182" spans="1:9" x14ac:dyDescent="0.25">
      <c r="A182" s="44">
        <v>22</v>
      </c>
      <c r="B182" s="26">
        <f>'Response 2 - Need 4'!B32</f>
        <v>0</v>
      </c>
      <c r="C182" s="89"/>
      <c r="D182" s="90"/>
      <c r="E182" s="89"/>
      <c r="F182" s="91"/>
      <c r="G182" s="92"/>
      <c r="H182" s="93"/>
      <c r="I182" s="93"/>
    </row>
    <row r="183" spans="1:9" x14ac:dyDescent="0.25">
      <c r="A183" s="44">
        <v>23</v>
      </c>
      <c r="B183" s="26">
        <f>'Response 2 - Need 4'!B33</f>
        <v>0</v>
      </c>
      <c r="C183" s="89"/>
      <c r="D183" s="90"/>
      <c r="E183" s="89"/>
      <c r="F183" s="91"/>
      <c r="G183" s="92"/>
      <c r="H183" s="93"/>
      <c r="I183" s="93"/>
    </row>
    <row r="184" spans="1:9" x14ac:dyDescent="0.25">
      <c r="A184" s="44">
        <v>24</v>
      </c>
      <c r="B184" s="26">
        <f>'Response 2 - Need 4'!B34</f>
        <v>0</v>
      </c>
      <c r="C184" s="89"/>
      <c r="D184" s="90"/>
      <c r="E184" s="89"/>
      <c r="F184" s="91"/>
      <c r="G184" s="92"/>
      <c r="H184" s="93"/>
      <c r="I184" s="93"/>
    </row>
    <row r="185" spans="1:9" x14ac:dyDescent="0.25">
      <c r="A185" s="44">
        <v>25</v>
      </c>
      <c r="B185" s="26">
        <f>'Response 2 - Need 4'!B35</f>
        <v>0</v>
      </c>
      <c r="C185" s="89"/>
      <c r="D185" s="90"/>
      <c r="E185" s="89"/>
      <c r="F185" s="91"/>
      <c r="G185" s="92"/>
      <c r="H185" s="93"/>
      <c r="I185" s="93"/>
    </row>
    <row r="186" spans="1:9" x14ac:dyDescent="0.25">
      <c r="A186" s="44">
        <v>26</v>
      </c>
      <c r="B186" s="26">
        <f>'Response 2 - Need 4'!B36</f>
        <v>0</v>
      </c>
      <c r="C186" s="89"/>
      <c r="D186" s="90"/>
      <c r="E186" s="89"/>
      <c r="F186" s="91"/>
      <c r="G186" s="92"/>
      <c r="H186" s="93"/>
      <c r="I186" s="93"/>
    </row>
    <row r="187" spans="1:9" x14ac:dyDescent="0.25">
      <c r="A187" s="44">
        <v>27</v>
      </c>
      <c r="B187" s="26">
        <f>'Response 2 - Need 4'!B37</f>
        <v>0</v>
      </c>
      <c r="C187" s="89"/>
      <c r="D187" s="90"/>
      <c r="E187" s="89"/>
      <c r="F187" s="91"/>
      <c r="G187" s="92"/>
      <c r="H187" s="93"/>
      <c r="I187" s="93"/>
    </row>
    <row r="188" spans="1:9" x14ac:dyDescent="0.25">
      <c r="A188" s="44">
        <v>28</v>
      </c>
      <c r="B188" s="26">
        <f>'Response 2 - Need 4'!B38</f>
        <v>0</v>
      </c>
      <c r="C188" s="89"/>
      <c r="D188" s="90"/>
      <c r="E188" s="89"/>
      <c r="F188" s="91"/>
      <c r="G188" s="92"/>
      <c r="H188" s="93"/>
      <c r="I188" s="93"/>
    </row>
    <row r="189" spans="1:9" x14ac:dyDescent="0.25">
      <c r="A189" s="44">
        <v>29</v>
      </c>
      <c r="B189" s="26">
        <f>'Response 2 - Need 4'!B39</f>
        <v>0</v>
      </c>
      <c r="C189" s="89"/>
      <c r="D189" s="90"/>
      <c r="E189" s="89"/>
      <c r="F189" s="91"/>
      <c r="G189" s="92"/>
      <c r="H189" s="93"/>
      <c r="I189" s="93"/>
    </row>
    <row r="190" spans="1:9" x14ac:dyDescent="0.25">
      <c r="A190" s="44">
        <v>30</v>
      </c>
      <c r="B190" s="26">
        <f>'Response 2 - Need 4'!B40</f>
        <v>0</v>
      </c>
      <c r="C190" s="89"/>
      <c r="D190" s="90"/>
      <c r="E190" s="89"/>
      <c r="F190" s="91"/>
      <c r="G190" s="92"/>
      <c r="H190" s="93"/>
      <c r="I190" s="93"/>
    </row>
    <row r="191" spans="1:9" x14ac:dyDescent="0.25">
      <c r="A191" s="44">
        <v>31</v>
      </c>
      <c r="B191" s="26">
        <f>'Response 2 - Need 4'!B41</f>
        <v>0</v>
      </c>
      <c r="C191" s="89"/>
      <c r="D191" s="90"/>
      <c r="E191" s="89"/>
      <c r="F191" s="91"/>
      <c r="G191" s="92"/>
      <c r="H191" s="93"/>
      <c r="I191" s="93"/>
    </row>
    <row r="192" spans="1:9" x14ac:dyDescent="0.25">
      <c r="A192" s="44">
        <v>32</v>
      </c>
      <c r="B192" s="26">
        <f>'Response 2 - Need 4'!B42</f>
        <v>0</v>
      </c>
      <c r="C192" s="89"/>
      <c r="D192" s="90"/>
      <c r="E192" s="89"/>
      <c r="F192" s="91"/>
      <c r="G192" s="92"/>
      <c r="H192" s="93"/>
      <c r="I192" s="93"/>
    </row>
    <row r="193" spans="1:9" x14ac:dyDescent="0.25">
      <c r="A193" s="44">
        <v>33</v>
      </c>
      <c r="B193" s="26">
        <f>'Response 2 - Need 4'!B43</f>
        <v>0</v>
      </c>
      <c r="C193" s="89"/>
      <c r="D193" s="90"/>
      <c r="E193" s="89"/>
      <c r="F193" s="91"/>
      <c r="G193" s="92"/>
      <c r="H193" s="93"/>
      <c r="I193" s="93"/>
    </row>
    <row r="194" spans="1:9" x14ac:dyDescent="0.25">
      <c r="A194" s="44">
        <v>34</v>
      </c>
      <c r="B194" s="26">
        <f>'Response 2 - Need 4'!B44</f>
        <v>0</v>
      </c>
      <c r="C194" s="89"/>
      <c r="D194" s="90"/>
      <c r="E194" s="89"/>
      <c r="F194" s="91"/>
      <c r="G194" s="92"/>
      <c r="H194" s="93"/>
      <c r="I194" s="93"/>
    </row>
    <row r="195" spans="1:9" x14ac:dyDescent="0.25">
      <c r="A195" s="44">
        <v>35</v>
      </c>
      <c r="B195" s="26">
        <f>'Response 2 - Need 4'!B45</f>
        <v>0</v>
      </c>
      <c r="C195" s="89"/>
      <c r="D195" s="90"/>
      <c r="E195" s="89"/>
      <c r="F195" s="91"/>
      <c r="G195" s="92"/>
      <c r="H195" s="93"/>
      <c r="I195" s="93"/>
    </row>
    <row r="196" spans="1:9" x14ac:dyDescent="0.25">
      <c r="A196" s="44">
        <v>36</v>
      </c>
      <c r="B196" s="26">
        <f>'Response 2 - Need 4'!B46</f>
        <v>0</v>
      </c>
      <c r="C196" s="89"/>
      <c r="D196" s="90"/>
      <c r="E196" s="89"/>
      <c r="F196" s="91"/>
      <c r="G196" s="92"/>
      <c r="H196" s="93"/>
      <c r="I196" s="93"/>
    </row>
    <row r="197" spans="1:9" x14ac:dyDescent="0.25">
      <c r="A197" s="44">
        <v>37</v>
      </c>
      <c r="B197" s="26">
        <f>'Response 2 - Need 4'!B47</f>
        <v>0</v>
      </c>
      <c r="C197" s="89"/>
      <c r="D197" s="90"/>
      <c r="E197" s="89"/>
      <c r="F197" s="91"/>
      <c r="G197" s="92"/>
      <c r="H197" s="93"/>
      <c r="I197" s="93"/>
    </row>
    <row r="198" spans="1:9" x14ac:dyDescent="0.25">
      <c r="A198" s="44">
        <v>38</v>
      </c>
      <c r="B198" s="26">
        <f>'Response 2 - Need 4'!B48</f>
        <v>0</v>
      </c>
      <c r="C198" s="89"/>
      <c r="D198" s="90"/>
      <c r="E198" s="89"/>
      <c r="F198" s="91"/>
      <c r="G198" s="92"/>
      <c r="H198" s="93"/>
      <c r="I198" s="93"/>
    </row>
    <row r="199" spans="1:9" x14ac:dyDescent="0.25">
      <c r="A199" s="44">
        <v>39</v>
      </c>
      <c r="B199" s="26">
        <f>'Response 2 - Need 4'!B49</f>
        <v>0</v>
      </c>
      <c r="C199" s="89"/>
      <c r="D199" s="90"/>
      <c r="E199" s="89"/>
      <c r="F199" s="91"/>
      <c r="G199" s="92"/>
      <c r="H199" s="93"/>
      <c r="I199" s="93"/>
    </row>
    <row r="200" spans="1:9" x14ac:dyDescent="0.25">
      <c r="A200" s="44">
        <v>40</v>
      </c>
      <c r="B200" s="26">
        <f>'Response 2 - Need 4'!B50</f>
        <v>0</v>
      </c>
      <c r="C200" s="89"/>
      <c r="D200" s="90"/>
      <c r="E200" s="89"/>
      <c r="F200" s="91"/>
      <c r="G200" s="92"/>
      <c r="H200" s="93"/>
      <c r="I200" s="93"/>
    </row>
    <row r="201" spans="1:9" x14ac:dyDescent="0.25">
      <c r="A201" s="44">
        <v>41</v>
      </c>
      <c r="B201" s="26">
        <f>'Response 2 - Need 4'!B51</f>
        <v>0</v>
      </c>
      <c r="C201" s="89"/>
      <c r="D201" s="90"/>
      <c r="E201" s="89"/>
      <c r="F201" s="91"/>
      <c r="G201" s="92"/>
      <c r="H201" s="93"/>
      <c r="I201" s="93"/>
    </row>
    <row r="202" spans="1:9" x14ac:dyDescent="0.25">
      <c r="A202" s="44">
        <v>42</v>
      </c>
      <c r="B202" s="26">
        <f>'Response 2 - Need 4'!B52</f>
        <v>0</v>
      </c>
      <c r="C202" s="89"/>
      <c r="D202" s="90"/>
      <c r="E202" s="89"/>
      <c r="F202" s="91"/>
      <c r="G202" s="92"/>
      <c r="H202" s="93"/>
      <c r="I202" s="93"/>
    </row>
    <row r="203" spans="1:9" x14ac:dyDescent="0.25">
      <c r="A203" s="44">
        <v>43</v>
      </c>
      <c r="B203" s="26">
        <f>'Response 2 - Need 4'!B53</f>
        <v>0</v>
      </c>
      <c r="C203" s="89"/>
      <c r="D203" s="90"/>
      <c r="E203" s="89"/>
      <c r="F203" s="91"/>
      <c r="G203" s="92"/>
      <c r="H203" s="93"/>
      <c r="I203" s="93"/>
    </row>
    <row r="204" spans="1:9" x14ac:dyDescent="0.25">
      <c r="A204" s="44">
        <v>44</v>
      </c>
      <c r="B204" s="26">
        <f>'Response 2 - Need 4'!B54</f>
        <v>0</v>
      </c>
      <c r="C204" s="89"/>
      <c r="D204" s="90"/>
      <c r="E204" s="89"/>
      <c r="F204" s="91"/>
      <c r="G204" s="92"/>
      <c r="H204" s="93"/>
      <c r="I204" s="93"/>
    </row>
    <row r="205" spans="1:9" x14ac:dyDescent="0.25">
      <c r="A205" s="44">
        <v>45</v>
      </c>
      <c r="B205" s="26">
        <f>'Response 2 - Need 4'!B55</f>
        <v>0</v>
      </c>
      <c r="C205" s="89"/>
      <c r="D205" s="90"/>
      <c r="E205" s="89"/>
      <c r="F205" s="91"/>
      <c r="G205" s="92"/>
      <c r="H205" s="93"/>
      <c r="I205" s="93"/>
    </row>
    <row r="206" spans="1:9" x14ac:dyDescent="0.25">
      <c r="A206" s="44">
        <v>46</v>
      </c>
      <c r="B206" s="26">
        <f>'Response 2 - Need 4'!B56</f>
        <v>0</v>
      </c>
      <c r="C206" s="89"/>
      <c r="D206" s="90"/>
      <c r="E206" s="89"/>
      <c r="F206" s="91"/>
      <c r="G206" s="92"/>
      <c r="H206" s="93"/>
      <c r="I206" s="93"/>
    </row>
    <row r="207" spans="1:9" x14ac:dyDescent="0.25">
      <c r="A207" s="44">
        <v>47</v>
      </c>
      <c r="B207" s="26">
        <f>'Response 2 - Need 4'!B57</f>
        <v>0</v>
      </c>
      <c r="C207" s="89"/>
      <c r="D207" s="90"/>
      <c r="E207" s="89"/>
      <c r="F207" s="91"/>
      <c r="G207" s="92"/>
      <c r="H207" s="93"/>
      <c r="I207" s="93"/>
    </row>
    <row r="208" spans="1:9" x14ac:dyDescent="0.25">
      <c r="A208" s="44">
        <v>48</v>
      </c>
      <c r="B208" s="26">
        <f>'Response 2 - Need 4'!B58</f>
        <v>0</v>
      </c>
      <c r="C208" s="89"/>
      <c r="D208" s="90"/>
      <c r="E208" s="89"/>
      <c r="F208" s="91"/>
      <c r="G208" s="92"/>
      <c r="H208" s="93"/>
      <c r="I208" s="93"/>
    </row>
    <row r="209" spans="1:9" x14ac:dyDescent="0.25">
      <c r="A209" s="44">
        <v>49</v>
      </c>
      <c r="B209" s="26">
        <f>'Response 2 - Need 4'!B59</f>
        <v>0</v>
      </c>
      <c r="C209" s="89"/>
      <c r="D209" s="90"/>
      <c r="E209" s="89"/>
      <c r="F209" s="91"/>
      <c r="G209" s="92"/>
      <c r="H209" s="93"/>
      <c r="I209" s="93"/>
    </row>
    <row r="210" spans="1:9" x14ac:dyDescent="0.25">
      <c r="A210" s="44">
        <v>50</v>
      </c>
      <c r="B210" s="26">
        <f>'Response 2 - Need 4'!B60</f>
        <v>0</v>
      </c>
      <c r="C210" s="89"/>
      <c r="D210" s="90"/>
      <c r="E210" s="89"/>
      <c r="F210" s="91"/>
      <c r="G210" s="100"/>
      <c r="H210" s="99"/>
      <c r="I210" s="99"/>
    </row>
    <row r="211" spans="1:9" ht="15.75" thickBot="1" x14ac:dyDescent="0.3">
      <c r="B211" s="69" t="s">
        <v>126</v>
      </c>
      <c r="C211" s="68">
        <f>SUM(C161:C210)</f>
        <v>0</v>
      </c>
      <c r="D211" s="62"/>
      <c r="E211" s="68">
        <f>SUM(E161:E210)</f>
        <v>0</v>
      </c>
      <c r="F211" s="63"/>
      <c r="G211" s="64"/>
      <c r="H211" s="65"/>
      <c r="I211" s="66"/>
    </row>
    <row r="212" spans="1:9" ht="15.75" thickBot="1" x14ac:dyDescent="0.3">
      <c r="B212" s="163" t="s">
        <v>124</v>
      </c>
      <c r="C212" s="164"/>
      <c r="D212" s="164"/>
      <c r="E212" s="164"/>
      <c r="F212" s="164"/>
      <c r="G212" s="165"/>
      <c r="H212" s="165"/>
      <c r="I212" s="166"/>
    </row>
    <row r="213" spans="1:9" x14ac:dyDescent="0.25">
      <c r="A213" s="44">
        <v>1</v>
      </c>
      <c r="B213" s="26">
        <f>'Response 2 - Need 5'!B11</f>
        <v>0</v>
      </c>
      <c r="C213" s="85"/>
      <c r="D213" s="86"/>
      <c r="E213" s="85"/>
      <c r="F213" s="87"/>
      <c r="G213" s="88"/>
      <c r="H213" s="88"/>
      <c r="I213" s="88"/>
    </row>
    <row r="214" spans="1:9" x14ac:dyDescent="0.25">
      <c r="A214" s="44">
        <v>2</v>
      </c>
      <c r="B214" s="26">
        <f>'Response 2 - Need 5'!B12</f>
        <v>0</v>
      </c>
      <c r="C214" s="89"/>
      <c r="D214" s="90"/>
      <c r="E214" s="89"/>
      <c r="F214" s="91"/>
      <c r="G214" s="92"/>
      <c r="H214" s="93"/>
      <c r="I214" s="93"/>
    </row>
    <row r="215" spans="1:9" x14ac:dyDescent="0.25">
      <c r="A215" s="44">
        <v>3</v>
      </c>
      <c r="B215" s="26">
        <f>'Response 2 - Need 5'!B13</f>
        <v>0</v>
      </c>
      <c r="C215" s="89"/>
      <c r="D215" s="90"/>
      <c r="E215" s="89"/>
      <c r="F215" s="91"/>
      <c r="G215" s="92"/>
      <c r="H215" s="93"/>
      <c r="I215" s="93"/>
    </row>
    <row r="216" spans="1:9" x14ac:dyDescent="0.25">
      <c r="A216" s="44">
        <v>4</v>
      </c>
      <c r="B216" s="26">
        <f>'Response 2 - Need 5'!B14</f>
        <v>0</v>
      </c>
      <c r="C216" s="89"/>
      <c r="D216" s="90"/>
      <c r="E216" s="89"/>
      <c r="F216" s="91"/>
      <c r="G216" s="92"/>
      <c r="H216" s="93"/>
      <c r="I216" s="93"/>
    </row>
    <row r="217" spans="1:9" x14ac:dyDescent="0.25">
      <c r="A217" s="44">
        <v>5</v>
      </c>
      <c r="B217" s="26">
        <f>'Response 2 - Need 5'!B15</f>
        <v>0</v>
      </c>
      <c r="C217" s="89"/>
      <c r="D217" s="90"/>
      <c r="E217" s="89"/>
      <c r="F217" s="91"/>
      <c r="G217" s="92"/>
      <c r="H217" s="93"/>
      <c r="I217" s="93"/>
    </row>
    <row r="218" spans="1:9" x14ac:dyDescent="0.25">
      <c r="A218" s="44">
        <v>6</v>
      </c>
      <c r="B218" s="26">
        <f>'Response 2 - Need 5'!B16</f>
        <v>0</v>
      </c>
      <c r="C218" s="89"/>
      <c r="D218" s="90"/>
      <c r="E218" s="89"/>
      <c r="F218" s="91"/>
      <c r="G218" s="92"/>
      <c r="H218" s="93"/>
      <c r="I218" s="93"/>
    </row>
    <row r="219" spans="1:9" x14ac:dyDescent="0.25">
      <c r="A219" s="44">
        <v>7</v>
      </c>
      <c r="B219" s="26">
        <f>'Response 2 - Need 5'!B17</f>
        <v>0</v>
      </c>
      <c r="C219" s="89"/>
      <c r="D219" s="90"/>
      <c r="E219" s="89"/>
      <c r="F219" s="91"/>
      <c r="G219" s="92"/>
      <c r="H219" s="93"/>
      <c r="I219" s="93"/>
    </row>
    <row r="220" spans="1:9" x14ac:dyDescent="0.25">
      <c r="A220" s="44">
        <v>8</v>
      </c>
      <c r="B220" s="26">
        <f>'Response 2 - Need 5'!B18</f>
        <v>0</v>
      </c>
      <c r="C220" s="89"/>
      <c r="D220" s="90"/>
      <c r="E220" s="89"/>
      <c r="F220" s="91"/>
      <c r="G220" s="92"/>
      <c r="H220" s="93"/>
      <c r="I220" s="93"/>
    </row>
    <row r="221" spans="1:9" x14ac:dyDescent="0.25">
      <c r="A221" s="44">
        <v>9</v>
      </c>
      <c r="B221" s="26">
        <f>'Response 2 - Need 5'!B19</f>
        <v>0</v>
      </c>
      <c r="C221" s="89"/>
      <c r="D221" s="90"/>
      <c r="E221" s="89"/>
      <c r="F221" s="91"/>
      <c r="G221" s="92"/>
      <c r="H221" s="93"/>
      <c r="I221" s="93"/>
    </row>
    <row r="222" spans="1:9" x14ac:dyDescent="0.25">
      <c r="A222" s="44">
        <v>10</v>
      </c>
      <c r="B222" s="26">
        <f>'Response 2 - Need 5'!B20</f>
        <v>0</v>
      </c>
      <c r="C222" s="89"/>
      <c r="D222" s="90"/>
      <c r="E222" s="89"/>
      <c r="F222" s="91"/>
      <c r="G222" s="92"/>
      <c r="H222" s="93"/>
      <c r="I222" s="93"/>
    </row>
    <row r="223" spans="1:9" x14ac:dyDescent="0.25">
      <c r="A223" s="44">
        <v>11</v>
      </c>
      <c r="B223" s="26">
        <f>'Response 2 - Need 5'!B21</f>
        <v>0</v>
      </c>
      <c r="C223" s="89"/>
      <c r="D223" s="90"/>
      <c r="E223" s="89"/>
      <c r="F223" s="91"/>
      <c r="G223" s="92"/>
      <c r="H223" s="93"/>
      <c r="I223" s="93"/>
    </row>
    <row r="224" spans="1:9" x14ac:dyDescent="0.25">
      <c r="A224" s="44">
        <v>12</v>
      </c>
      <c r="B224" s="26">
        <f>'Response 2 - Need 5'!B22</f>
        <v>0</v>
      </c>
      <c r="C224" s="89"/>
      <c r="D224" s="90"/>
      <c r="E224" s="89"/>
      <c r="F224" s="91"/>
      <c r="G224" s="92"/>
      <c r="H224" s="93"/>
      <c r="I224" s="93"/>
    </row>
    <row r="225" spans="1:9" x14ac:dyDescent="0.25">
      <c r="A225" s="44">
        <v>13</v>
      </c>
      <c r="B225" s="26">
        <f>'Response 2 - Need 5'!B23</f>
        <v>0</v>
      </c>
      <c r="C225" s="89"/>
      <c r="D225" s="90"/>
      <c r="E225" s="89"/>
      <c r="F225" s="91"/>
      <c r="G225" s="92"/>
      <c r="H225" s="93"/>
      <c r="I225" s="93"/>
    </row>
    <row r="226" spans="1:9" x14ac:dyDescent="0.25">
      <c r="A226" s="44">
        <v>14</v>
      </c>
      <c r="B226" s="26">
        <f>'Response 2 - Need 5'!B24</f>
        <v>0</v>
      </c>
      <c r="C226" s="89"/>
      <c r="D226" s="90"/>
      <c r="E226" s="89"/>
      <c r="F226" s="91"/>
      <c r="G226" s="92"/>
      <c r="H226" s="93"/>
      <c r="I226" s="93"/>
    </row>
    <row r="227" spans="1:9" x14ac:dyDescent="0.25">
      <c r="A227" s="44">
        <v>15</v>
      </c>
      <c r="B227" s="26">
        <f>'Response 2 - Need 5'!B25</f>
        <v>0</v>
      </c>
      <c r="C227" s="89"/>
      <c r="D227" s="90"/>
      <c r="E227" s="89"/>
      <c r="F227" s="91"/>
      <c r="G227" s="92"/>
      <c r="H227" s="93"/>
      <c r="I227" s="93"/>
    </row>
    <row r="228" spans="1:9" x14ac:dyDescent="0.25">
      <c r="A228" s="44">
        <v>16</v>
      </c>
      <c r="B228" s="26">
        <f>'Response 2 - Need 5'!B26</f>
        <v>0</v>
      </c>
      <c r="C228" s="89"/>
      <c r="D228" s="90"/>
      <c r="E228" s="89"/>
      <c r="F228" s="91"/>
      <c r="G228" s="92"/>
      <c r="H228" s="93"/>
      <c r="I228" s="93"/>
    </row>
    <row r="229" spans="1:9" x14ac:dyDescent="0.25">
      <c r="A229" s="44">
        <v>17</v>
      </c>
      <c r="B229" s="26">
        <f>'Response 2 - Need 5'!B27</f>
        <v>0</v>
      </c>
      <c r="C229" s="89"/>
      <c r="D229" s="90"/>
      <c r="E229" s="89"/>
      <c r="F229" s="91"/>
      <c r="G229" s="92"/>
      <c r="H229" s="93"/>
      <c r="I229" s="93"/>
    </row>
    <row r="230" spans="1:9" x14ac:dyDescent="0.25">
      <c r="A230" s="44">
        <v>18</v>
      </c>
      <c r="B230" s="26">
        <f>'Response 2 - Need 5'!B28</f>
        <v>0</v>
      </c>
      <c r="C230" s="89"/>
      <c r="D230" s="90"/>
      <c r="E230" s="89"/>
      <c r="F230" s="91"/>
      <c r="G230" s="92"/>
      <c r="H230" s="93"/>
      <c r="I230" s="93"/>
    </row>
    <row r="231" spans="1:9" x14ac:dyDescent="0.25">
      <c r="A231" s="44">
        <v>19</v>
      </c>
      <c r="B231" s="26">
        <f>'Response 2 - Need 5'!B29</f>
        <v>0</v>
      </c>
      <c r="C231" s="89"/>
      <c r="D231" s="90"/>
      <c r="E231" s="89"/>
      <c r="F231" s="91"/>
      <c r="G231" s="92"/>
      <c r="H231" s="93"/>
      <c r="I231" s="93"/>
    </row>
    <row r="232" spans="1:9" x14ac:dyDescent="0.25">
      <c r="A232" s="44">
        <v>20</v>
      </c>
      <c r="B232" s="26">
        <f>'Response 2 - Need 5'!B30</f>
        <v>0</v>
      </c>
      <c r="C232" s="89"/>
      <c r="D232" s="90"/>
      <c r="E232" s="89"/>
      <c r="F232" s="91"/>
      <c r="G232" s="92"/>
      <c r="H232" s="93"/>
      <c r="I232" s="93"/>
    </row>
    <row r="233" spans="1:9" x14ac:dyDescent="0.25">
      <c r="A233" s="44">
        <v>21</v>
      </c>
      <c r="B233" s="26">
        <f>'Response 2 - Need 5'!B31</f>
        <v>0</v>
      </c>
      <c r="C233" s="89"/>
      <c r="D233" s="90"/>
      <c r="E233" s="89"/>
      <c r="F233" s="91"/>
      <c r="G233" s="92"/>
      <c r="H233" s="93"/>
      <c r="I233" s="93"/>
    </row>
    <row r="234" spans="1:9" x14ac:dyDescent="0.25">
      <c r="A234" s="44">
        <v>22</v>
      </c>
      <c r="B234" s="26">
        <f>'Response 2 - Need 5'!B32</f>
        <v>0</v>
      </c>
      <c r="C234" s="89"/>
      <c r="D234" s="90"/>
      <c r="E234" s="89"/>
      <c r="F234" s="91"/>
      <c r="G234" s="92"/>
      <c r="H234" s="93"/>
      <c r="I234" s="93"/>
    </row>
    <row r="235" spans="1:9" x14ac:dyDescent="0.25">
      <c r="A235" s="44">
        <v>23</v>
      </c>
      <c r="B235" s="26">
        <f>'Response 2 - Need 5'!B33</f>
        <v>0</v>
      </c>
      <c r="C235" s="89"/>
      <c r="D235" s="90"/>
      <c r="E235" s="89"/>
      <c r="F235" s="91"/>
      <c r="G235" s="92"/>
      <c r="H235" s="93"/>
      <c r="I235" s="93"/>
    </row>
    <row r="236" spans="1:9" x14ac:dyDescent="0.25">
      <c r="A236" s="44">
        <v>24</v>
      </c>
      <c r="B236" s="26">
        <f>'Response 2 - Need 5'!B34</f>
        <v>0</v>
      </c>
      <c r="C236" s="89"/>
      <c r="D236" s="90"/>
      <c r="E236" s="89"/>
      <c r="F236" s="91"/>
      <c r="G236" s="92"/>
      <c r="H236" s="93"/>
      <c r="I236" s="93"/>
    </row>
    <row r="237" spans="1:9" x14ac:dyDescent="0.25">
      <c r="A237" s="44">
        <v>25</v>
      </c>
      <c r="B237" s="26">
        <f>'Response 2 - Need 5'!B35</f>
        <v>0</v>
      </c>
      <c r="C237" s="89"/>
      <c r="D237" s="90"/>
      <c r="E237" s="89"/>
      <c r="F237" s="91"/>
      <c r="G237" s="92"/>
      <c r="H237" s="93"/>
      <c r="I237" s="93"/>
    </row>
    <row r="238" spans="1:9" x14ac:dyDescent="0.25">
      <c r="A238" s="44">
        <v>26</v>
      </c>
      <c r="B238" s="26">
        <f>'Response 2 - Need 5'!B36</f>
        <v>0</v>
      </c>
      <c r="C238" s="89"/>
      <c r="D238" s="90"/>
      <c r="E238" s="89"/>
      <c r="F238" s="91"/>
      <c r="G238" s="92"/>
      <c r="H238" s="93"/>
      <c r="I238" s="93"/>
    </row>
    <row r="239" spans="1:9" x14ac:dyDescent="0.25">
      <c r="A239" s="44">
        <v>27</v>
      </c>
      <c r="B239" s="26">
        <f>'Response 2 - Need 5'!B37</f>
        <v>0</v>
      </c>
      <c r="C239" s="89"/>
      <c r="D239" s="90"/>
      <c r="E239" s="89"/>
      <c r="F239" s="91"/>
      <c r="G239" s="92"/>
      <c r="H239" s="93"/>
      <c r="I239" s="93"/>
    </row>
    <row r="240" spans="1:9" x14ac:dyDescent="0.25">
      <c r="A240" s="44">
        <v>28</v>
      </c>
      <c r="B240" s="26">
        <f>'Response 2 - Need 5'!B38</f>
        <v>0</v>
      </c>
      <c r="C240" s="89"/>
      <c r="D240" s="90"/>
      <c r="E240" s="89"/>
      <c r="F240" s="91"/>
      <c r="G240" s="92"/>
      <c r="H240" s="93"/>
      <c r="I240" s="93"/>
    </row>
    <row r="241" spans="1:9" x14ac:dyDescent="0.25">
      <c r="A241" s="44">
        <v>29</v>
      </c>
      <c r="B241" s="26">
        <f>'Response 2 - Need 5'!B39</f>
        <v>0</v>
      </c>
      <c r="C241" s="89"/>
      <c r="D241" s="90"/>
      <c r="E241" s="89"/>
      <c r="F241" s="91"/>
      <c r="G241" s="92"/>
      <c r="H241" s="93"/>
      <c r="I241" s="93"/>
    </row>
    <row r="242" spans="1:9" x14ac:dyDescent="0.25">
      <c r="A242" s="44">
        <v>30</v>
      </c>
      <c r="B242" s="26">
        <f>'Response 2 - Need 5'!B40</f>
        <v>0</v>
      </c>
      <c r="C242" s="89"/>
      <c r="D242" s="90"/>
      <c r="E242" s="89"/>
      <c r="F242" s="91"/>
      <c r="G242" s="92"/>
      <c r="H242" s="93"/>
      <c r="I242" s="93"/>
    </row>
    <row r="243" spans="1:9" x14ac:dyDescent="0.25">
      <c r="A243" s="44">
        <v>31</v>
      </c>
      <c r="B243" s="26">
        <f>'Response 2 - Need 5'!B41</f>
        <v>0</v>
      </c>
      <c r="C243" s="89"/>
      <c r="D243" s="90"/>
      <c r="E243" s="89"/>
      <c r="F243" s="91"/>
      <c r="G243" s="92"/>
      <c r="H243" s="93"/>
      <c r="I243" s="93"/>
    </row>
    <row r="244" spans="1:9" x14ac:dyDescent="0.25">
      <c r="A244" s="44">
        <v>32</v>
      </c>
      <c r="B244" s="26">
        <f>'Response 2 - Need 5'!B42</f>
        <v>0</v>
      </c>
      <c r="C244" s="89"/>
      <c r="D244" s="90"/>
      <c r="E244" s="89"/>
      <c r="F244" s="91"/>
      <c r="G244" s="92"/>
      <c r="H244" s="93"/>
      <c r="I244" s="93"/>
    </row>
    <row r="245" spans="1:9" x14ac:dyDescent="0.25">
      <c r="A245" s="44">
        <v>33</v>
      </c>
      <c r="B245" s="26">
        <f>'Response 2 - Need 5'!B43</f>
        <v>0</v>
      </c>
      <c r="C245" s="89"/>
      <c r="D245" s="90"/>
      <c r="E245" s="89"/>
      <c r="F245" s="91"/>
      <c r="G245" s="92"/>
      <c r="H245" s="93"/>
      <c r="I245" s="93"/>
    </row>
    <row r="246" spans="1:9" x14ac:dyDescent="0.25">
      <c r="A246" s="44">
        <v>34</v>
      </c>
      <c r="B246" s="26">
        <f>'Response 2 - Need 5'!B44</f>
        <v>0</v>
      </c>
      <c r="C246" s="89"/>
      <c r="D246" s="90"/>
      <c r="E246" s="89"/>
      <c r="F246" s="91"/>
      <c r="G246" s="92"/>
      <c r="H246" s="93"/>
      <c r="I246" s="93"/>
    </row>
    <row r="247" spans="1:9" x14ac:dyDescent="0.25">
      <c r="A247" s="44">
        <v>35</v>
      </c>
      <c r="B247" s="26">
        <f>'Response 2 - Need 5'!B45</f>
        <v>0</v>
      </c>
      <c r="C247" s="89"/>
      <c r="D247" s="90"/>
      <c r="E247" s="89"/>
      <c r="F247" s="91"/>
      <c r="G247" s="92"/>
      <c r="H247" s="93"/>
      <c r="I247" s="93"/>
    </row>
    <row r="248" spans="1:9" x14ac:dyDescent="0.25">
      <c r="A248" s="44">
        <v>36</v>
      </c>
      <c r="B248" s="26">
        <f>'Response 2 - Need 5'!B46</f>
        <v>0</v>
      </c>
      <c r="C248" s="89"/>
      <c r="D248" s="90"/>
      <c r="E248" s="89"/>
      <c r="F248" s="91"/>
      <c r="G248" s="92"/>
      <c r="H248" s="93"/>
      <c r="I248" s="93"/>
    </row>
    <row r="249" spans="1:9" x14ac:dyDescent="0.25">
      <c r="A249" s="44">
        <v>37</v>
      </c>
      <c r="B249" s="26">
        <f>'Response 2 - Need 5'!B47</f>
        <v>0</v>
      </c>
      <c r="C249" s="89"/>
      <c r="D249" s="90"/>
      <c r="E249" s="89"/>
      <c r="F249" s="91"/>
      <c r="G249" s="92"/>
      <c r="H249" s="93"/>
      <c r="I249" s="93"/>
    </row>
    <row r="250" spans="1:9" x14ac:dyDescent="0.25">
      <c r="A250" s="44">
        <v>38</v>
      </c>
      <c r="B250" s="26">
        <f>'Response 2 - Need 5'!B48</f>
        <v>0</v>
      </c>
      <c r="C250" s="89"/>
      <c r="D250" s="90"/>
      <c r="E250" s="89"/>
      <c r="F250" s="91"/>
      <c r="G250" s="92"/>
      <c r="H250" s="93"/>
      <c r="I250" s="93"/>
    </row>
    <row r="251" spans="1:9" x14ac:dyDescent="0.25">
      <c r="A251" s="44">
        <v>39</v>
      </c>
      <c r="B251" s="26">
        <f>'Response 2 - Need 5'!B49</f>
        <v>0</v>
      </c>
      <c r="C251" s="89"/>
      <c r="D251" s="90"/>
      <c r="E251" s="89"/>
      <c r="F251" s="91"/>
      <c r="G251" s="92"/>
      <c r="H251" s="93"/>
      <c r="I251" s="93"/>
    </row>
    <row r="252" spans="1:9" x14ac:dyDescent="0.25">
      <c r="A252" s="44">
        <v>40</v>
      </c>
      <c r="B252" s="26">
        <f>'Response 2 - Need 5'!B50</f>
        <v>0</v>
      </c>
      <c r="C252" s="89"/>
      <c r="D252" s="90"/>
      <c r="E252" s="89"/>
      <c r="F252" s="91"/>
      <c r="G252" s="92"/>
      <c r="H252" s="93"/>
      <c r="I252" s="93"/>
    </row>
    <row r="253" spans="1:9" x14ac:dyDescent="0.25">
      <c r="A253" s="44">
        <v>41</v>
      </c>
      <c r="B253" s="26">
        <f>'Response 2 - Need 5'!B51</f>
        <v>0</v>
      </c>
      <c r="C253" s="89"/>
      <c r="D253" s="90"/>
      <c r="E253" s="89"/>
      <c r="F253" s="91"/>
      <c r="G253" s="92"/>
      <c r="H253" s="93"/>
      <c r="I253" s="93"/>
    </row>
    <row r="254" spans="1:9" x14ac:dyDescent="0.25">
      <c r="A254" s="44">
        <v>42</v>
      </c>
      <c r="B254" s="26">
        <f>'Response 2 - Need 5'!B52</f>
        <v>0</v>
      </c>
      <c r="C254" s="89"/>
      <c r="D254" s="90"/>
      <c r="E254" s="89"/>
      <c r="F254" s="91"/>
      <c r="G254" s="92"/>
      <c r="H254" s="93"/>
      <c r="I254" s="93"/>
    </row>
    <row r="255" spans="1:9" x14ac:dyDescent="0.25">
      <c r="A255" s="44">
        <v>43</v>
      </c>
      <c r="B255" s="26">
        <f>'Response 2 - Need 5'!B53</f>
        <v>0</v>
      </c>
      <c r="C255" s="89"/>
      <c r="D255" s="90"/>
      <c r="E255" s="89"/>
      <c r="F255" s="91"/>
      <c r="G255" s="92"/>
      <c r="H255" s="93"/>
      <c r="I255" s="93"/>
    </row>
    <row r="256" spans="1:9" x14ac:dyDescent="0.25">
      <c r="A256" s="44">
        <v>44</v>
      </c>
      <c r="B256" s="26">
        <f>'Response 2 - Need 5'!B54</f>
        <v>0</v>
      </c>
      <c r="C256" s="89"/>
      <c r="D256" s="90"/>
      <c r="E256" s="89"/>
      <c r="F256" s="91"/>
      <c r="G256" s="92"/>
      <c r="H256" s="93"/>
      <c r="I256" s="93"/>
    </row>
    <row r="257" spans="1:9" x14ac:dyDescent="0.25">
      <c r="A257" s="44">
        <v>45</v>
      </c>
      <c r="B257" s="26">
        <f>'Response 2 - Need 5'!B55</f>
        <v>0</v>
      </c>
      <c r="C257" s="89"/>
      <c r="D257" s="90"/>
      <c r="E257" s="89"/>
      <c r="F257" s="91"/>
      <c r="G257" s="92"/>
      <c r="H257" s="93"/>
      <c r="I257" s="93"/>
    </row>
    <row r="258" spans="1:9" x14ac:dyDescent="0.25">
      <c r="A258" s="44">
        <v>46</v>
      </c>
      <c r="B258" s="26">
        <f>'Response 2 - Need 5'!B56</f>
        <v>0</v>
      </c>
      <c r="C258" s="89"/>
      <c r="D258" s="90"/>
      <c r="E258" s="89"/>
      <c r="F258" s="91"/>
      <c r="G258" s="92"/>
      <c r="H258" s="93"/>
      <c r="I258" s="93"/>
    </row>
    <row r="259" spans="1:9" x14ac:dyDescent="0.25">
      <c r="A259" s="44">
        <v>47</v>
      </c>
      <c r="B259" s="26">
        <f>'Response 2 - Need 5'!B57</f>
        <v>0</v>
      </c>
      <c r="C259" s="89"/>
      <c r="D259" s="90"/>
      <c r="E259" s="89"/>
      <c r="F259" s="91"/>
      <c r="G259" s="92"/>
      <c r="H259" s="93"/>
      <c r="I259" s="93"/>
    </row>
    <row r="260" spans="1:9" x14ac:dyDescent="0.25">
      <c r="A260" s="44">
        <v>48</v>
      </c>
      <c r="B260" s="26">
        <f>'Response 2 - Need 5'!B58</f>
        <v>0</v>
      </c>
      <c r="C260" s="89"/>
      <c r="D260" s="90"/>
      <c r="E260" s="89"/>
      <c r="F260" s="91"/>
      <c r="G260" s="92"/>
      <c r="H260" s="93"/>
      <c r="I260" s="93"/>
    </row>
    <row r="261" spans="1:9" x14ac:dyDescent="0.25">
      <c r="A261" s="44">
        <v>49</v>
      </c>
      <c r="B261" s="26">
        <f>'Response 2 - Need 5'!B59</f>
        <v>0</v>
      </c>
      <c r="C261" s="89"/>
      <c r="D261" s="90"/>
      <c r="E261" s="89"/>
      <c r="F261" s="91"/>
      <c r="G261" s="92"/>
      <c r="H261" s="93"/>
      <c r="I261" s="93"/>
    </row>
    <row r="262" spans="1:9" x14ac:dyDescent="0.25">
      <c r="A262" s="44">
        <v>50</v>
      </c>
      <c r="B262" s="26">
        <f>'Response 2 - Need 5'!B60</f>
        <v>0</v>
      </c>
      <c r="C262" s="89"/>
      <c r="D262" s="90"/>
      <c r="E262" s="89"/>
      <c r="F262" s="91"/>
      <c r="G262" s="100"/>
      <c r="H262" s="99"/>
      <c r="I262" s="99"/>
    </row>
    <row r="263" spans="1:9" ht="15.75" thickBot="1" x14ac:dyDescent="0.3">
      <c r="B263" s="69" t="s">
        <v>125</v>
      </c>
      <c r="C263" s="68">
        <f>SUM(C213:C262)</f>
        <v>0</v>
      </c>
      <c r="D263" s="62"/>
      <c r="E263" s="68">
        <f>SUM(E213:E262)</f>
        <v>0</v>
      </c>
      <c r="F263" s="63"/>
      <c r="G263" s="64"/>
      <c r="H263" s="65"/>
      <c r="I263" s="66"/>
    </row>
    <row r="264" spans="1:9" x14ac:dyDescent="0.25">
      <c r="B264" s="35" t="s">
        <v>117</v>
      </c>
      <c r="C264" s="72">
        <f>C159+C107+C55+C211+C263</f>
        <v>1044995.01</v>
      </c>
      <c r="D264" s="33"/>
      <c r="E264" s="72">
        <f>E159+E107+E55+E211+E263</f>
        <v>1964617</v>
      </c>
      <c r="F264" s="70"/>
      <c r="G264" s="71"/>
      <c r="H264" s="71"/>
      <c r="I264" s="71"/>
    </row>
  </sheetData>
  <sheetProtection algorithmName="SHA-512" hashValue="8Ld4rX7Q9u4iY4dWou1luMqGaMB5jVdSRbbKWF2ltKdBlPvNr2c66+O0I1ciu5IwNzVBKKe1v8PDzel45h0KfA==" saltValue="o5hbSaqr9i5jwmT09mist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sheetPr>
  <dimension ref="A1:J18"/>
  <sheetViews>
    <sheetView tabSelected="1" workbookViewId="0">
      <selection sqref="A1:J1"/>
    </sheetView>
  </sheetViews>
  <sheetFormatPr defaultColWidth="9.28515625" defaultRowHeight="15" x14ac:dyDescent="0.25"/>
  <cols>
    <col min="1" max="16384" width="9.28515625" style="1"/>
  </cols>
  <sheetData>
    <row r="1" spans="1:10" ht="19.5" thickBot="1" x14ac:dyDescent="0.3">
      <c r="A1" s="149" t="s">
        <v>72</v>
      </c>
      <c r="B1" s="149"/>
      <c r="C1" s="149"/>
      <c r="D1" s="149"/>
      <c r="E1" s="149"/>
      <c r="F1" s="149"/>
      <c r="G1" s="149"/>
      <c r="H1" s="149"/>
      <c r="I1" s="149"/>
      <c r="J1" s="149"/>
    </row>
    <row r="2" spans="1:10" ht="108.75" customHeight="1" x14ac:dyDescent="0.25">
      <c r="A2" s="174" t="s">
        <v>73</v>
      </c>
      <c r="B2" s="174"/>
      <c r="C2" s="174"/>
      <c r="D2" s="174"/>
      <c r="E2" s="174"/>
      <c r="F2" s="174"/>
      <c r="G2" s="174"/>
      <c r="H2" s="174"/>
      <c r="I2" s="174"/>
      <c r="J2" s="174"/>
    </row>
    <row r="4" spans="1:10" ht="74.25" customHeight="1" x14ac:dyDescent="0.25">
      <c r="A4" s="157" t="s">
        <v>74</v>
      </c>
      <c r="B4" s="157"/>
      <c r="C4" s="157"/>
      <c r="D4" s="157"/>
      <c r="E4" s="157"/>
      <c r="F4" s="157"/>
      <c r="G4" s="157"/>
      <c r="H4" s="157"/>
      <c r="I4" s="157"/>
      <c r="J4" s="157"/>
    </row>
    <row r="5" spans="1:10" x14ac:dyDescent="0.25">
      <c r="A5" s="39"/>
      <c r="B5" s="39"/>
      <c r="C5" s="39"/>
      <c r="D5" s="39"/>
      <c r="E5" s="39"/>
      <c r="F5" s="39"/>
      <c r="G5" s="39"/>
      <c r="H5" s="39"/>
      <c r="I5" s="39"/>
      <c r="J5" s="39"/>
    </row>
    <row r="6" spans="1:10" ht="43.5" customHeight="1" x14ac:dyDescent="0.25">
      <c r="A6" s="157" t="s">
        <v>75</v>
      </c>
      <c r="B6" s="157"/>
      <c r="C6" s="157"/>
      <c r="D6" s="157"/>
      <c r="E6" s="157"/>
      <c r="F6" s="157"/>
      <c r="G6" s="157"/>
      <c r="H6" s="157"/>
      <c r="I6" s="157"/>
      <c r="J6" s="157"/>
    </row>
    <row r="7" spans="1:10" x14ac:dyDescent="0.25">
      <c r="A7" s="39"/>
      <c r="B7" s="39"/>
      <c r="C7" s="39"/>
      <c r="D7" s="39"/>
      <c r="E7" s="39"/>
      <c r="F7" s="39"/>
      <c r="G7" s="39"/>
      <c r="H7" s="39"/>
      <c r="I7" s="39"/>
      <c r="J7" s="39"/>
    </row>
    <row r="8" spans="1:10" x14ac:dyDescent="0.25">
      <c r="A8" s="157" t="s">
        <v>76</v>
      </c>
      <c r="B8" s="157"/>
      <c r="C8" s="157"/>
      <c r="D8" s="157"/>
      <c r="E8" s="157"/>
      <c r="F8" s="157"/>
      <c r="G8" s="157"/>
      <c r="H8" s="157"/>
      <c r="I8" s="157"/>
      <c r="J8" s="157"/>
    </row>
    <row r="9" spans="1:10" x14ac:dyDescent="0.25">
      <c r="A9" s="39"/>
      <c r="B9" s="39"/>
      <c r="C9" s="39"/>
      <c r="D9" s="39"/>
      <c r="E9" s="39"/>
      <c r="F9" s="39"/>
      <c r="G9" s="39"/>
      <c r="H9" s="39"/>
      <c r="I9" s="39"/>
      <c r="J9" s="39"/>
    </row>
    <row r="10" spans="1:10" ht="90.75" customHeight="1" x14ac:dyDescent="0.25">
      <c r="A10" s="157" t="s">
        <v>77</v>
      </c>
      <c r="B10" s="157"/>
      <c r="C10" s="157"/>
      <c r="D10" s="157"/>
      <c r="E10" s="157"/>
      <c r="F10" s="157"/>
      <c r="G10" s="157"/>
      <c r="H10" s="157"/>
      <c r="I10" s="157"/>
      <c r="J10" s="157"/>
    </row>
    <row r="11" spans="1:10" x14ac:dyDescent="0.25">
      <c r="A11" s="39"/>
      <c r="B11" s="39"/>
      <c r="C11" s="39"/>
      <c r="D11" s="39"/>
      <c r="E11" s="39"/>
      <c r="F11" s="39"/>
      <c r="G11" s="39"/>
      <c r="H11" s="39"/>
      <c r="I11" s="39"/>
      <c r="J11" s="39"/>
    </row>
    <row r="12" spans="1:10" ht="63.75" customHeight="1" x14ac:dyDescent="0.25">
      <c r="A12" s="157" t="s">
        <v>78</v>
      </c>
      <c r="B12" s="157"/>
      <c r="C12" s="157"/>
      <c r="D12" s="157"/>
      <c r="E12" s="157"/>
      <c r="F12" s="157"/>
      <c r="G12" s="157"/>
      <c r="H12" s="157"/>
      <c r="I12" s="157"/>
      <c r="J12" s="157"/>
    </row>
    <row r="13" spans="1:10" x14ac:dyDescent="0.25">
      <c r="A13" s="39"/>
      <c r="B13" s="39"/>
      <c r="C13" s="39"/>
      <c r="D13" s="39"/>
      <c r="E13" s="39"/>
      <c r="F13" s="39"/>
      <c r="G13" s="39"/>
      <c r="H13" s="39"/>
      <c r="I13" s="39"/>
      <c r="J13" s="39"/>
    </row>
    <row r="14" spans="1:10" ht="46.5" customHeight="1" x14ac:dyDescent="0.25">
      <c r="A14" s="157" t="s">
        <v>79</v>
      </c>
      <c r="B14" s="157"/>
      <c r="C14" s="157"/>
      <c r="D14" s="157"/>
      <c r="E14" s="157"/>
      <c r="F14" s="157"/>
      <c r="G14" s="157"/>
      <c r="H14" s="157"/>
      <c r="I14" s="157"/>
      <c r="J14" s="157"/>
    </row>
    <row r="15" spans="1:10" x14ac:dyDescent="0.25">
      <c r="A15" s="39"/>
      <c r="B15" s="39"/>
      <c r="C15" s="39"/>
      <c r="D15" s="39"/>
      <c r="E15" s="39"/>
      <c r="F15" s="39"/>
      <c r="G15" s="39"/>
      <c r="H15" s="39"/>
      <c r="I15" s="39"/>
      <c r="J15" s="39"/>
    </row>
    <row r="16" spans="1:10" ht="53.25" customHeight="1" x14ac:dyDescent="0.25">
      <c r="A16" s="157" t="s">
        <v>80</v>
      </c>
      <c r="B16" s="157"/>
      <c r="C16" s="157"/>
      <c r="D16" s="157"/>
      <c r="E16" s="157"/>
      <c r="F16" s="157"/>
      <c r="G16" s="157"/>
      <c r="H16" s="157"/>
      <c r="I16" s="157"/>
      <c r="J16" s="157"/>
    </row>
    <row r="17" spans="1:10" x14ac:dyDescent="0.25">
      <c r="A17" s="39"/>
      <c r="B17" s="39"/>
      <c r="C17" s="39"/>
      <c r="D17" s="39"/>
      <c r="E17" s="39"/>
      <c r="F17" s="39"/>
      <c r="G17" s="39"/>
      <c r="H17" s="39"/>
      <c r="I17" s="39"/>
      <c r="J17" s="39"/>
    </row>
    <row r="18" spans="1:10" ht="76.5" customHeight="1" x14ac:dyDescent="0.25">
      <c r="A18" s="157" t="s">
        <v>81</v>
      </c>
      <c r="B18" s="157"/>
      <c r="C18" s="157"/>
      <c r="D18" s="157"/>
      <c r="E18" s="157"/>
      <c r="F18" s="157"/>
      <c r="G18" s="157"/>
      <c r="H18" s="157"/>
      <c r="I18" s="157"/>
      <c r="J18" s="157"/>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59999389629810485"/>
  </sheetPr>
  <dimension ref="A1:J51"/>
  <sheetViews>
    <sheetView workbookViewId="0">
      <selection activeCell="B6" sqref="B6:J6"/>
    </sheetView>
  </sheetViews>
  <sheetFormatPr defaultColWidth="9.28515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7109375" style="1" customWidth="1"/>
    <col min="8" max="8" width="8.28515625" style="1" customWidth="1"/>
    <col min="9" max="16384" width="9.28515625" style="1"/>
  </cols>
  <sheetData>
    <row r="1" spans="1:10" ht="19.5" thickBot="1" x14ac:dyDescent="0.3">
      <c r="A1" s="149" t="s">
        <v>22</v>
      </c>
      <c r="B1" s="149"/>
      <c r="C1" s="149"/>
      <c r="D1" s="149"/>
      <c r="E1" s="149"/>
      <c r="F1" s="149"/>
      <c r="G1" s="149"/>
      <c r="H1" s="149"/>
      <c r="I1" s="149"/>
      <c r="J1" s="149"/>
    </row>
    <row r="2" spans="1:10" ht="31.5" customHeight="1" x14ac:dyDescent="0.25">
      <c r="A2" s="173" t="s">
        <v>23</v>
      </c>
      <c r="B2" s="173"/>
      <c r="C2" s="173"/>
      <c r="D2" s="173"/>
      <c r="E2" s="173"/>
      <c r="F2" s="173"/>
      <c r="G2" s="173"/>
      <c r="H2" s="173"/>
      <c r="I2" s="173"/>
      <c r="J2" s="173"/>
    </row>
    <row r="3" spans="1:10" x14ac:dyDescent="0.25">
      <c r="A3" s="151" t="s">
        <v>24</v>
      </c>
      <c r="B3" s="151"/>
      <c r="C3" s="151"/>
      <c r="D3" s="151"/>
      <c r="E3" s="151"/>
      <c r="F3" s="151"/>
      <c r="G3" s="151"/>
      <c r="H3" s="151"/>
      <c r="I3" s="151"/>
      <c r="J3" s="151"/>
    </row>
    <row r="4" spans="1:10" ht="47.25" customHeight="1" x14ac:dyDescent="0.25">
      <c r="A4" s="30" t="s">
        <v>25</v>
      </c>
      <c r="B4" s="176" t="s">
        <v>99</v>
      </c>
      <c r="C4" s="176"/>
      <c r="D4" s="176"/>
      <c r="E4" s="176"/>
      <c r="F4" s="176"/>
      <c r="G4" s="176"/>
      <c r="H4" s="176"/>
      <c r="I4" s="176"/>
      <c r="J4" s="176"/>
    </row>
    <row r="5" spans="1:10" x14ac:dyDescent="0.25">
      <c r="A5" s="30" t="s">
        <v>26</v>
      </c>
      <c r="B5" s="176" t="s">
        <v>97</v>
      </c>
      <c r="C5" s="176"/>
      <c r="D5" s="176"/>
      <c r="E5" s="176"/>
      <c r="F5" s="176"/>
      <c r="G5" s="176"/>
      <c r="H5" s="176"/>
      <c r="I5" s="176"/>
      <c r="J5" s="176"/>
    </row>
    <row r="6" spans="1:10" ht="48.75" customHeight="1" x14ac:dyDescent="0.25">
      <c r="A6" s="30" t="s">
        <v>27</v>
      </c>
      <c r="B6" s="176" t="s">
        <v>98</v>
      </c>
      <c r="C6" s="176"/>
      <c r="D6" s="176"/>
      <c r="E6" s="176"/>
      <c r="F6" s="176"/>
      <c r="G6" s="176"/>
      <c r="H6" s="176"/>
      <c r="I6" s="176"/>
      <c r="J6" s="176"/>
    </row>
    <row r="7" spans="1:10" x14ac:dyDescent="0.25">
      <c r="A7" s="24"/>
      <c r="B7" s="20"/>
    </row>
    <row r="9" spans="1:10" ht="19.5" thickBot="1" x14ac:dyDescent="0.3">
      <c r="A9" s="149" t="s">
        <v>28</v>
      </c>
      <c r="B9" s="149"/>
      <c r="C9" s="149"/>
      <c r="D9" s="149"/>
      <c r="E9" s="149"/>
      <c r="F9" s="149"/>
      <c r="G9" s="149"/>
      <c r="H9" s="149"/>
      <c r="I9" s="149"/>
      <c r="J9" s="149"/>
    </row>
    <row r="10" spans="1:10" x14ac:dyDescent="0.25">
      <c r="A10" s="157" t="s">
        <v>95</v>
      </c>
      <c r="B10" s="157"/>
      <c r="C10" s="157"/>
      <c r="D10" s="157"/>
      <c r="E10" s="157"/>
      <c r="F10" s="157"/>
      <c r="G10" s="157"/>
      <c r="H10" s="157"/>
      <c r="I10" s="157"/>
      <c r="J10" s="157"/>
    </row>
    <row r="11" spans="1:10" x14ac:dyDescent="0.25">
      <c r="A11" s="157"/>
      <c r="B11" s="157"/>
      <c r="C11" s="157"/>
      <c r="D11" s="157"/>
      <c r="E11" s="157"/>
      <c r="F11" s="157"/>
      <c r="G11" s="157"/>
      <c r="H11" s="157"/>
      <c r="I11" s="157"/>
      <c r="J11" s="157"/>
    </row>
    <row r="13" spans="1:10" ht="15" customHeight="1" x14ac:dyDescent="0.25">
      <c r="A13" s="151" t="s">
        <v>30</v>
      </c>
      <c r="B13" s="151"/>
      <c r="C13" s="151"/>
      <c r="D13" s="151"/>
      <c r="E13" s="151"/>
      <c r="F13" s="151"/>
      <c r="G13" s="151"/>
      <c r="H13" s="151"/>
      <c r="I13" s="151"/>
      <c r="J13" s="151"/>
    </row>
    <row r="14" spans="1:10" ht="30" customHeight="1" x14ac:dyDescent="0.25">
      <c r="A14" s="31" t="s">
        <v>32</v>
      </c>
      <c r="B14" s="175" t="s">
        <v>100</v>
      </c>
      <c r="C14" s="175"/>
      <c r="D14" s="175"/>
      <c r="E14" s="175"/>
      <c r="F14" s="175"/>
      <c r="G14" s="175"/>
      <c r="H14" s="175"/>
      <c r="I14" s="175"/>
      <c r="J14" s="175"/>
    </row>
    <row r="15" spans="1:10" ht="70.5" customHeight="1" x14ac:dyDescent="0.25">
      <c r="A15" s="31" t="s">
        <v>33</v>
      </c>
      <c r="B15" s="175" t="s">
        <v>101</v>
      </c>
      <c r="C15" s="175"/>
      <c r="D15" s="175"/>
      <c r="E15" s="175"/>
      <c r="F15" s="175"/>
      <c r="G15" s="175"/>
      <c r="H15" s="175"/>
      <c r="I15" s="175"/>
      <c r="J15" s="175"/>
    </row>
    <row r="16" spans="1:10" x14ac:dyDescent="0.25">
      <c r="A16" s="31" t="s">
        <v>34</v>
      </c>
      <c r="B16" s="175"/>
      <c r="C16" s="175"/>
      <c r="D16" s="175"/>
      <c r="E16" s="175"/>
      <c r="F16" s="175"/>
      <c r="G16" s="175"/>
      <c r="H16" s="175"/>
      <c r="I16" s="175"/>
      <c r="J16" s="175"/>
    </row>
    <row r="17" spans="1:10" x14ac:dyDescent="0.25">
      <c r="A17" s="32" t="s">
        <v>35</v>
      </c>
      <c r="B17" s="175"/>
      <c r="C17" s="175"/>
      <c r="D17" s="175"/>
      <c r="E17" s="175"/>
      <c r="F17" s="175"/>
      <c r="G17" s="175"/>
      <c r="H17" s="175"/>
      <c r="I17" s="175"/>
      <c r="J17" s="175"/>
    </row>
    <row r="18" spans="1:10" x14ac:dyDescent="0.25">
      <c r="A18" s="32" t="s">
        <v>36</v>
      </c>
      <c r="B18" s="175"/>
      <c r="C18" s="175"/>
      <c r="D18" s="175"/>
      <c r="E18" s="175"/>
      <c r="F18" s="175"/>
      <c r="G18" s="175"/>
      <c r="H18" s="175"/>
      <c r="I18" s="175"/>
      <c r="J18" s="175"/>
    </row>
    <row r="19" spans="1:10" x14ac:dyDescent="0.25">
      <c r="A19" s="32" t="s">
        <v>37</v>
      </c>
      <c r="B19" s="175"/>
      <c r="C19" s="175"/>
      <c r="D19" s="175"/>
      <c r="E19" s="175"/>
      <c r="F19" s="175"/>
      <c r="G19" s="175"/>
      <c r="H19" s="175"/>
      <c r="I19" s="175"/>
      <c r="J19" s="175"/>
    </row>
    <row r="20" spans="1:10" x14ac:dyDescent="0.25">
      <c r="A20" s="32" t="s">
        <v>38</v>
      </c>
      <c r="B20" s="175"/>
      <c r="C20" s="175"/>
      <c r="D20" s="175"/>
      <c r="E20" s="175"/>
      <c r="F20" s="175"/>
      <c r="G20" s="175"/>
      <c r="H20" s="175"/>
      <c r="I20" s="175"/>
      <c r="J20" s="175"/>
    </row>
    <row r="21" spans="1:10" x14ac:dyDescent="0.25">
      <c r="A21" s="32" t="s">
        <v>39</v>
      </c>
      <c r="B21" s="175"/>
      <c r="C21" s="175"/>
      <c r="D21" s="175"/>
      <c r="E21" s="175"/>
      <c r="F21" s="175"/>
      <c r="G21" s="175"/>
      <c r="H21" s="175"/>
      <c r="I21" s="175"/>
      <c r="J21" s="175"/>
    </row>
    <row r="22" spans="1:10" x14ac:dyDescent="0.25">
      <c r="A22" s="32" t="s">
        <v>40</v>
      </c>
      <c r="B22" s="175"/>
      <c r="C22" s="175"/>
      <c r="D22" s="175"/>
      <c r="E22" s="175"/>
      <c r="F22" s="175"/>
      <c r="G22" s="175"/>
      <c r="H22" s="175"/>
      <c r="I22" s="175"/>
      <c r="J22" s="175"/>
    </row>
    <row r="23" spans="1:10" x14ac:dyDescent="0.25">
      <c r="A23" s="32" t="s">
        <v>41</v>
      </c>
      <c r="B23" s="175"/>
      <c r="C23" s="175"/>
      <c r="D23" s="175"/>
      <c r="E23" s="175"/>
      <c r="F23" s="175"/>
      <c r="G23" s="175"/>
      <c r="H23" s="175"/>
      <c r="I23" s="175"/>
      <c r="J23" s="175"/>
    </row>
    <row r="25" spans="1:10" ht="19.5" thickBot="1" x14ac:dyDescent="0.3">
      <c r="A25" s="149" t="s">
        <v>42</v>
      </c>
      <c r="B25" s="149"/>
      <c r="C25" s="149"/>
      <c r="D25" s="149"/>
      <c r="E25" s="149"/>
      <c r="F25" s="149"/>
      <c r="G25" s="149"/>
      <c r="H25" s="149"/>
      <c r="I25" s="149"/>
      <c r="J25" s="149"/>
    </row>
    <row r="26" spans="1:10" x14ac:dyDescent="0.25">
      <c r="A26" s="41" t="s">
        <v>43</v>
      </c>
      <c r="B26" s="41"/>
      <c r="C26" s="41"/>
      <c r="D26" s="41"/>
      <c r="E26" s="41"/>
      <c r="F26" s="41"/>
      <c r="G26" s="41"/>
      <c r="H26" s="41"/>
      <c r="I26" s="41"/>
      <c r="J26" s="41"/>
    </row>
    <row r="27" spans="1:10" ht="29.25" thickBot="1" x14ac:dyDescent="0.3">
      <c r="A27" s="160" t="s">
        <v>44</v>
      </c>
      <c r="B27" s="160"/>
      <c r="C27" s="160"/>
      <c r="D27" s="160"/>
      <c r="E27" s="160"/>
      <c r="F27" s="160"/>
      <c r="G27" s="160"/>
    </row>
    <row r="28" spans="1:10" x14ac:dyDescent="0.25">
      <c r="A28" s="33" t="s">
        <v>4</v>
      </c>
    </row>
    <row r="29" spans="1:10" x14ac:dyDescent="0.25">
      <c r="A29" s="54" t="s">
        <v>102</v>
      </c>
      <c r="D29" s="2"/>
    </row>
    <row r="30" spans="1:10" x14ac:dyDescent="0.25">
      <c r="A30" s="33" t="s">
        <v>0</v>
      </c>
      <c r="B30" s="2"/>
      <c r="C30" s="2"/>
      <c r="D30" s="2"/>
    </row>
    <row r="31" spans="1:10" x14ac:dyDescent="0.25">
      <c r="A31" s="22" t="s">
        <v>103</v>
      </c>
      <c r="B31" s="2"/>
      <c r="C31" s="2"/>
      <c r="D31" s="2"/>
    </row>
    <row r="32" spans="1:10" x14ac:dyDescent="0.25">
      <c r="A32" s="33" t="s">
        <v>15</v>
      </c>
      <c r="B32" s="2"/>
      <c r="C32" s="2"/>
      <c r="D32" s="2"/>
    </row>
    <row r="33" spans="1:10" x14ac:dyDescent="0.25">
      <c r="A33" s="22" t="s">
        <v>103</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104</v>
      </c>
      <c r="B37" s="12" t="s">
        <v>105</v>
      </c>
      <c r="C37" s="12" t="s">
        <v>111</v>
      </c>
      <c r="D37" s="3" t="s">
        <v>106</v>
      </c>
      <c r="E37" s="12" t="s">
        <v>107</v>
      </c>
      <c r="F37" s="12" t="s">
        <v>112</v>
      </c>
      <c r="G37" s="12" t="s">
        <v>113</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49" t="s">
        <v>49</v>
      </c>
      <c r="B41" s="149"/>
      <c r="C41" s="149"/>
      <c r="D41" s="149"/>
      <c r="E41" s="149"/>
      <c r="F41" s="149"/>
      <c r="G41" s="149"/>
      <c r="H41" s="149"/>
      <c r="I41" s="149"/>
      <c r="J41" s="149"/>
    </row>
    <row r="42" spans="1:10" x14ac:dyDescent="0.25">
      <c r="A42" s="157" t="s">
        <v>50</v>
      </c>
      <c r="B42" s="157"/>
      <c r="C42" s="157"/>
      <c r="D42" s="157"/>
      <c r="E42" s="157"/>
      <c r="F42" s="157"/>
      <c r="G42" s="157"/>
      <c r="H42" s="157"/>
      <c r="I42" s="157"/>
      <c r="J42" s="157"/>
    </row>
    <row r="43" spans="1:10" x14ac:dyDescent="0.25">
      <c r="A43" s="157"/>
      <c r="B43" s="157"/>
      <c r="C43" s="157"/>
      <c r="D43" s="157"/>
      <c r="E43" s="157"/>
      <c r="F43" s="157"/>
      <c r="G43" s="157"/>
      <c r="H43" s="157"/>
      <c r="I43" s="157"/>
      <c r="J43" s="157"/>
    </row>
    <row r="45" spans="1:10" ht="24" thickBot="1" x14ac:dyDescent="0.3">
      <c r="A45" s="170" t="s">
        <v>57</v>
      </c>
      <c r="B45" s="170"/>
      <c r="C45" s="170"/>
      <c r="D45" s="170"/>
      <c r="E45" s="170"/>
      <c r="F45" s="170"/>
      <c r="G45" s="170"/>
      <c r="H45" s="170"/>
    </row>
    <row r="46" spans="1:10" ht="83.25" customHeight="1" thickBot="1" x14ac:dyDescent="0.3">
      <c r="F46" s="167" t="s">
        <v>92</v>
      </c>
      <c r="G46" s="168"/>
      <c r="H46" s="169"/>
    </row>
    <row r="47" spans="1:10" ht="90" customHeight="1" thickBot="1" x14ac:dyDescent="0.3">
      <c r="A47" s="51" t="s">
        <v>51</v>
      </c>
      <c r="B47" s="52" t="s">
        <v>52</v>
      </c>
      <c r="C47" s="52" t="s">
        <v>53</v>
      </c>
      <c r="D47" s="52" t="s">
        <v>54</v>
      </c>
      <c r="E47" s="53" t="s">
        <v>55</v>
      </c>
      <c r="F47" s="73" t="s">
        <v>56</v>
      </c>
      <c r="G47" s="74" t="s">
        <v>118</v>
      </c>
      <c r="H47" s="75" t="s">
        <v>60</v>
      </c>
    </row>
    <row r="48" spans="1:10" ht="15.75" thickBot="1" x14ac:dyDescent="0.3">
      <c r="A48" s="172" t="s">
        <v>44</v>
      </c>
      <c r="B48" s="165"/>
      <c r="C48" s="165"/>
      <c r="D48" s="165"/>
      <c r="E48" s="165"/>
      <c r="F48" s="165"/>
      <c r="G48" s="165"/>
      <c r="H48" s="166"/>
    </row>
    <row r="49" spans="1:8" ht="81" customHeight="1" x14ac:dyDescent="0.25">
      <c r="A49" s="26" t="str">
        <f>A37</f>
        <v>Grants provided to community based organizations (CBO)</v>
      </c>
      <c r="B49" s="55">
        <v>300000</v>
      </c>
      <c r="C49" s="26" t="s">
        <v>108</v>
      </c>
      <c r="D49" s="55">
        <v>25000</v>
      </c>
      <c r="E49" s="45" t="s">
        <v>109</v>
      </c>
      <c r="F49" s="50" t="s">
        <v>110</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7:F34"/>
  <sheetViews>
    <sheetView zoomScaleNormal="100" workbookViewId="0">
      <selection activeCell="C18" sqref="C18"/>
    </sheetView>
  </sheetViews>
  <sheetFormatPr defaultColWidth="9.28515625" defaultRowHeight="15" x14ac:dyDescent="0.25"/>
  <cols>
    <col min="1" max="1" width="16.28515625" style="1" customWidth="1"/>
    <col min="2" max="2" width="76.42578125" style="1" customWidth="1"/>
    <col min="3" max="16384" width="9.28515625" style="1"/>
  </cols>
  <sheetData>
    <row r="7" spans="1:3" ht="9" customHeight="1" x14ac:dyDescent="0.25"/>
    <row r="8" spans="1:3" ht="44.25" customHeight="1" x14ac:dyDescent="0.25">
      <c r="A8" s="137" t="s">
        <v>19</v>
      </c>
      <c r="B8" s="137"/>
    </row>
    <row r="9" spans="1:3" x14ac:dyDescent="0.25">
      <c r="A9" s="16" t="s">
        <v>20</v>
      </c>
      <c r="B9" s="76" t="s">
        <v>127</v>
      </c>
      <c r="C9" s="27" t="s">
        <v>59</v>
      </c>
    </row>
    <row r="10" spans="1:3" x14ac:dyDescent="0.25">
      <c r="A10" s="16" t="s">
        <v>21</v>
      </c>
      <c r="B10" s="77">
        <v>45198</v>
      </c>
      <c r="C10" s="27" t="s">
        <v>59</v>
      </c>
    </row>
    <row r="11" spans="1:3" x14ac:dyDescent="0.25">
      <c r="A11" s="17"/>
    </row>
    <row r="12" spans="1:3" ht="15" customHeight="1" x14ac:dyDescent="0.25">
      <c r="A12" s="138" t="s">
        <v>67</v>
      </c>
      <c r="B12" s="138"/>
    </row>
    <row r="13" spans="1:3" x14ac:dyDescent="0.25">
      <c r="A13" s="138"/>
      <c r="B13" s="138"/>
    </row>
    <row r="14" spans="1:3" x14ac:dyDescent="0.25">
      <c r="A14" s="138"/>
      <c r="B14" s="138"/>
    </row>
    <row r="15" spans="1:3" x14ac:dyDescent="0.25">
      <c r="A15" s="138"/>
      <c r="B15" s="138"/>
    </row>
    <row r="16" spans="1:3" x14ac:dyDescent="0.25">
      <c r="A16" s="138"/>
      <c r="B16" s="138"/>
    </row>
    <row r="17" spans="1:6" x14ac:dyDescent="0.25">
      <c r="A17" s="138"/>
      <c r="B17" s="138"/>
    </row>
    <row r="18" spans="1:6" ht="31.5" customHeight="1" x14ac:dyDescent="0.25">
      <c r="A18" s="138"/>
      <c r="B18" s="138"/>
    </row>
    <row r="19" spans="1:6" ht="43.5" customHeight="1" x14ac:dyDescent="0.25">
      <c r="A19" s="134" t="s">
        <v>68</v>
      </c>
      <c r="B19" s="134"/>
    </row>
    <row r="20" spans="1:6" x14ac:dyDescent="0.25">
      <c r="A20" s="38" t="s">
        <v>62</v>
      </c>
      <c r="B20" s="37"/>
    </row>
    <row r="21" spans="1:6" x14ac:dyDescent="0.25">
      <c r="A21" s="140" t="s">
        <v>63</v>
      </c>
      <c r="B21" s="140"/>
    </row>
    <row r="22" spans="1:6" x14ac:dyDescent="0.25">
      <c r="A22" s="140" t="s">
        <v>64</v>
      </c>
      <c r="B22" s="140"/>
    </row>
    <row r="23" spans="1:6" ht="41.25" customHeight="1" x14ac:dyDescent="0.25">
      <c r="A23" s="142" t="s">
        <v>65</v>
      </c>
      <c r="B23" s="142"/>
    </row>
    <row r="24" spans="1:6" ht="50.25" customHeight="1" x14ac:dyDescent="0.25">
      <c r="A24" s="138" t="s">
        <v>66</v>
      </c>
      <c r="B24" s="138"/>
    </row>
    <row r="25" spans="1:6" ht="18.75" customHeight="1" x14ac:dyDescent="0.25">
      <c r="A25" s="29"/>
      <c r="B25" s="29"/>
    </row>
    <row r="26" spans="1:6" x14ac:dyDescent="0.25">
      <c r="A26" s="141" t="s">
        <v>69</v>
      </c>
      <c r="B26" s="141"/>
    </row>
    <row r="27" spans="1:6" x14ac:dyDescent="0.25">
      <c r="A27" s="135" t="s">
        <v>70</v>
      </c>
      <c r="B27" s="135"/>
    </row>
    <row r="28" spans="1:6" x14ac:dyDescent="0.25">
      <c r="A28" s="139" t="s">
        <v>71</v>
      </c>
      <c r="B28" s="139"/>
    </row>
    <row r="29" spans="1:6" x14ac:dyDescent="0.25">
      <c r="A29" s="136" t="s">
        <v>68</v>
      </c>
      <c r="B29" s="136"/>
      <c r="F29" s="9"/>
    </row>
    <row r="30" spans="1:6" x14ac:dyDescent="0.25">
      <c r="A30" s="36" t="s">
        <v>91</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00000000-0004-0000-0100-000000000000}"/>
    <hyperlink ref="A29" r:id="rId2" xr:uid="{00000000-0004-0000-0100-000001000000}"/>
    <hyperlink ref="A27:B27" r:id="rId3" location="sec_19a-127k" display="Connecticut General Statutes §19a-127k" xr:uid="{00000000-0004-0000-0100-000002000000}"/>
    <hyperlink ref="A28:B28" r:id="rId4" location="sec_19a-649" display="Connecticut General Statutes §19a-649" xr:uid="{00000000-0004-0000-0100-000003000000}"/>
    <hyperlink ref="A30" r:id="rId5" xr:uid="{00000000-0004-0000-0100-000004000000}"/>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8:C37"/>
  <sheetViews>
    <sheetView workbookViewId="0">
      <selection activeCell="A15" sqref="A15:B15"/>
    </sheetView>
  </sheetViews>
  <sheetFormatPr defaultColWidth="9.28515625" defaultRowHeight="15" x14ac:dyDescent="0.25"/>
  <cols>
    <col min="1" max="1" width="45.7109375" style="1" customWidth="1"/>
    <col min="2" max="2" width="45.42578125" style="1" customWidth="1"/>
    <col min="3" max="16384" width="9.28515625" style="1"/>
  </cols>
  <sheetData>
    <row r="8" spans="1:3" ht="59.25" customHeight="1" x14ac:dyDescent="0.25">
      <c r="A8" s="143" t="s">
        <v>88</v>
      </c>
      <c r="B8" s="137"/>
    </row>
    <row r="9" spans="1:3" ht="12" customHeight="1" x14ac:dyDescent="0.25">
      <c r="A9" s="102"/>
      <c r="B9" s="101"/>
    </row>
    <row r="10" spans="1:3" x14ac:dyDescent="0.25">
      <c r="A10" s="146" t="s">
        <v>82</v>
      </c>
      <c r="B10" s="146"/>
      <c r="C10" s="27"/>
    </row>
    <row r="11" spans="1:3" x14ac:dyDescent="0.25">
      <c r="A11" s="146" t="s">
        <v>83</v>
      </c>
      <c r="B11" s="146"/>
    </row>
    <row r="12" spans="1:3" ht="8.25" customHeight="1" x14ac:dyDescent="0.25">
      <c r="A12" s="103"/>
      <c r="B12" s="103"/>
    </row>
    <row r="13" spans="1:3" ht="15" customHeight="1" x14ac:dyDescent="0.25">
      <c r="A13" s="141" t="s">
        <v>93</v>
      </c>
      <c r="B13" s="141"/>
    </row>
    <row r="14" spans="1:3" x14ac:dyDescent="0.25">
      <c r="A14" s="144" t="s">
        <v>22</v>
      </c>
      <c r="B14" s="144"/>
    </row>
    <row r="15" spans="1:3" x14ac:dyDescent="0.25">
      <c r="A15" s="144" t="s">
        <v>28</v>
      </c>
      <c r="B15" s="144"/>
    </row>
    <row r="16" spans="1:3" x14ac:dyDescent="0.25">
      <c r="A16" s="144" t="s">
        <v>84</v>
      </c>
      <c r="B16" s="144"/>
    </row>
    <row r="17" spans="1:2" x14ac:dyDescent="0.25">
      <c r="A17" s="144" t="s">
        <v>49</v>
      </c>
      <c r="B17" s="144"/>
    </row>
    <row r="18" spans="1:2" ht="8.25" customHeight="1" x14ac:dyDescent="0.25">
      <c r="A18" s="104"/>
      <c r="B18" s="104"/>
    </row>
    <row r="19" spans="1:2" x14ac:dyDescent="0.25">
      <c r="A19" s="146" t="s">
        <v>86</v>
      </c>
      <c r="B19" s="146"/>
    </row>
    <row r="20" spans="1:2" ht="8.25" customHeight="1" x14ac:dyDescent="0.25">
      <c r="A20" s="103"/>
      <c r="B20" s="103"/>
    </row>
    <row r="21" spans="1:2" x14ac:dyDescent="0.25">
      <c r="A21" s="141" t="s">
        <v>85</v>
      </c>
      <c r="B21" s="141"/>
    </row>
    <row r="22" spans="1:2" x14ac:dyDescent="0.25">
      <c r="A22" s="144" t="s">
        <v>87</v>
      </c>
      <c r="B22" s="144"/>
    </row>
    <row r="23" spans="1:2" ht="18" customHeight="1" x14ac:dyDescent="0.25">
      <c r="A23" s="144" t="s">
        <v>89</v>
      </c>
      <c r="B23" s="144"/>
    </row>
    <row r="24" spans="1:2" x14ac:dyDescent="0.25">
      <c r="A24" s="145"/>
      <c r="B24" s="145"/>
    </row>
    <row r="25" spans="1:2" x14ac:dyDescent="0.25">
      <c r="A25" s="145"/>
      <c r="B25" s="145"/>
    </row>
    <row r="26" spans="1:2" x14ac:dyDescent="0.25">
      <c r="A26" s="105"/>
      <c r="B26" s="105"/>
    </row>
    <row r="27" spans="1:2" x14ac:dyDescent="0.25">
      <c r="A27" s="145"/>
      <c r="B27" s="145"/>
    </row>
    <row r="28" spans="1:2" x14ac:dyDescent="0.25">
      <c r="A28" s="145"/>
      <c r="B28" s="145"/>
    </row>
    <row r="29" spans="1:2" x14ac:dyDescent="0.25">
      <c r="A29" s="141"/>
      <c r="B29" s="141"/>
    </row>
    <row r="30" spans="1:2" x14ac:dyDescent="0.25">
      <c r="A30" s="147"/>
      <c r="B30" s="147"/>
    </row>
    <row r="31" spans="1:2" x14ac:dyDescent="0.25">
      <c r="A31" s="148"/>
      <c r="B31" s="148"/>
    </row>
    <row r="32" spans="1:2" x14ac:dyDescent="0.25">
      <c r="A32" s="146"/>
      <c r="B32" s="146"/>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0000000-0004-0000-0200-000000000000}"/>
    <hyperlink ref="A11:B11" location="Summary!A1" display="Summary" xr:uid="{00000000-0004-0000-0200-000001000000}"/>
    <hyperlink ref="A23:B23" location="'Appendix B - Example Responses'!A1" display="Appendix B - Example Responses" xr:uid="{00000000-0004-0000-0200-000002000000}"/>
    <hyperlink ref="A22:B22" location="'Appendix A - Definitions'!A1" display="Appendix A - Definitions" xr:uid="{00000000-0004-0000-0200-000003000000}"/>
    <hyperlink ref="A19:B19" location="'Attestation '!A1" display="Attestation" xr:uid="{00000000-0004-0000-0200-000004000000}"/>
    <hyperlink ref="A17:B17" location="'Response 3'!A1" display="Response 3" xr:uid="{00000000-0004-0000-0200-000005000000}"/>
    <hyperlink ref="A16:B16" location="'Response 2'!A1" display="Response 2" xr:uid="{00000000-0004-0000-0200-000006000000}"/>
    <hyperlink ref="A15:B15" location="'Response 1B'!A1" display="Response 1B" xr:uid="{00000000-0004-0000-0200-000007000000}"/>
    <hyperlink ref="A14:B14" location="'Response 1A'!A1" display="Response 1A" xr:uid="{00000000-0004-0000-0200-000008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15"/>
  <sheetViews>
    <sheetView topLeftCell="A11" workbookViewId="0">
      <selection activeCell="N13" sqref="N13"/>
    </sheetView>
  </sheetViews>
  <sheetFormatPr defaultColWidth="9.28515625" defaultRowHeight="15" x14ac:dyDescent="0.25"/>
  <cols>
    <col min="1" max="1" width="24" style="1" customWidth="1"/>
    <col min="2" max="16384" width="9.28515625" style="1"/>
  </cols>
  <sheetData>
    <row r="1" spans="1:11" ht="19.5" thickBot="1" x14ac:dyDescent="0.3">
      <c r="A1" s="149" t="s">
        <v>22</v>
      </c>
      <c r="B1" s="149"/>
      <c r="C1" s="149"/>
      <c r="D1" s="149"/>
      <c r="E1" s="149"/>
      <c r="F1" s="149"/>
      <c r="G1" s="149"/>
      <c r="H1" s="149"/>
      <c r="I1" s="149"/>
      <c r="J1" s="149"/>
    </row>
    <row r="2" spans="1:11" x14ac:dyDescent="0.25">
      <c r="A2" s="153" t="s">
        <v>23</v>
      </c>
      <c r="B2" s="153"/>
      <c r="C2" s="153"/>
      <c r="D2" s="153"/>
      <c r="E2" s="153"/>
      <c r="F2" s="153"/>
      <c r="G2" s="153"/>
      <c r="H2" s="153"/>
      <c r="I2" s="153"/>
      <c r="J2" s="153"/>
    </row>
    <row r="3" spans="1:11" ht="7.5" customHeight="1" x14ac:dyDescent="0.25">
      <c r="A3" s="15"/>
    </row>
    <row r="4" spans="1:11" x14ac:dyDescent="0.25">
      <c r="A4" s="150" t="s">
        <v>94</v>
      </c>
      <c r="B4" s="150"/>
      <c r="C4" s="150"/>
      <c r="D4" s="150"/>
      <c r="E4" s="150"/>
      <c r="F4" s="150"/>
      <c r="G4" s="150"/>
      <c r="H4" s="150"/>
      <c r="I4" s="150"/>
      <c r="J4" s="150"/>
    </row>
    <row r="5" spans="1:11" x14ac:dyDescent="0.25">
      <c r="A5" s="150"/>
      <c r="B5" s="150"/>
      <c r="C5" s="150"/>
      <c r="D5" s="150"/>
      <c r="E5" s="150"/>
      <c r="F5" s="150"/>
      <c r="G5" s="150"/>
      <c r="H5" s="150"/>
      <c r="I5" s="150"/>
      <c r="J5" s="150"/>
    </row>
    <row r="6" spans="1:11" x14ac:dyDescent="0.25">
      <c r="A6" s="150"/>
      <c r="B6" s="150"/>
      <c r="C6" s="150"/>
      <c r="D6" s="150"/>
      <c r="E6" s="150"/>
      <c r="F6" s="150"/>
      <c r="G6" s="150"/>
      <c r="H6" s="150"/>
      <c r="I6" s="150"/>
      <c r="J6" s="150"/>
    </row>
    <row r="7" spans="1:11" x14ac:dyDescent="0.25">
      <c r="A7" s="150"/>
      <c r="B7" s="150"/>
      <c r="C7" s="150"/>
      <c r="D7" s="150"/>
      <c r="E7" s="150"/>
      <c r="F7" s="150"/>
      <c r="G7" s="150"/>
      <c r="H7" s="150"/>
      <c r="I7" s="150"/>
      <c r="J7" s="150"/>
    </row>
    <row r="8" spans="1:11" x14ac:dyDescent="0.25">
      <c r="A8" s="150"/>
      <c r="B8" s="150"/>
      <c r="C8" s="150"/>
      <c r="D8" s="150"/>
      <c r="E8" s="150"/>
      <c r="F8" s="150"/>
      <c r="G8" s="150"/>
      <c r="H8" s="150"/>
      <c r="I8" s="150"/>
      <c r="J8" s="150"/>
    </row>
    <row r="9" spans="1:11" ht="47.25" customHeight="1" x14ac:dyDescent="0.25">
      <c r="A9" s="150"/>
      <c r="B9" s="150"/>
      <c r="C9" s="150"/>
      <c r="D9" s="150"/>
      <c r="E9" s="150"/>
      <c r="F9" s="150"/>
      <c r="G9" s="150"/>
      <c r="H9" s="150"/>
      <c r="I9" s="150"/>
      <c r="J9" s="150"/>
    </row>
    <row r="10" spans="1:11" x14ac:dyDescent="0.25">
      <c r="A10" s="18"/>
      <c r="B10" s="18"/>
      <c r="C10" s="18"/>
      <c r="D10" s="18"/>
      <c r="E10" s="18"/>
      <c r="F10" s="18"/>
      <c r="G10" s="18"/>
      <c r="H10" s="18"/>
      <c r="I10" s="18"/>
      <c r="J10" s="18"/>
    </row>
    <row r="11" spans="1:11" x14ac:dyDescent="0.25">
      <c r="A11" s="154" t="s">
        <v>29</v>
      </c>
      <c r="B11" s="154"/>
      <c r="C11" s="154"/>
      <c r="D11" s="154"/>
      <c r="E11" s="154"/>
      <c r="F11" s="154"/>
      <c r="G11" s="154"/>
      <c r="H11" s="154"/>
      <c r="I11" s="154"/>
      <c r="J11" s="154"/>
    </row>
    <row r="12" spans="1:11" x14ac:dyDescent="0.25">
      <c r="A12" s="151" t="s">
        <v>24</v>
      </c>
      <c r="B12" s="151"/>
      <c r="C12" s="151"/>
      <c r="D12" s="151"/>
      <c r="E12" s="151"/>
      <c r="F12" s="151"/>
      <c r="G12" s="151"/>
      <c r="H12" s="151"/>
      <c r="I12" s="151"/>
      <c r="J12" s="151"/>
    </row>
    <row r="13" spans="1:11" ht="409.15" customHeight="1" x14ac:dyDescent="0.25">
      <c r="A13" s="30" t="s">
        <v>25</v>
      </c>
      <c r="B13" s="152" t="s">
        <v>301</v>
      </c>
      <c r="C13" s="152"/>
      <c r="D13" s="152"/>
      <c r="E13" s="152"/>
      <c r="F13" s="152"/>
      <c r="G13" s="152"/>
      <c r="H13" s="152"/>
      <c r="I13" s="152"/>
      <c r="J13" s="152"/>
    </row>
    <row r="14" spans="1:11" ht="100.5" customHeight="1" x14ac:dyDescent="0.25">
      <c r="A14" s="30" t="s">
        <v>26</v>
      </c>
      <c r="B14" s="152" t="s">
        <v>152</v>
      </c>
      <c r="C14" s="152"/>
      <c r="D14" s="152"/>
      <c r="E14" s="152"/>
      <c r="F14" s="152"/>
      <c r="G14" s="152"/>
      <c r="H14" s="152"/>
      <c r="I14" s="152"/>
      <c r="J14" s="152"/>
      <c r="K14" s="19"/>
    </row>
    <row r="15" spans="1:11" ht="100.5" customHeight="1" x14ac:dyDescent="0.25">
      <c r="A15" s="30" t="s">
        <v>27</v>
      </c>
      <c r="B15" s="152" t="s">
        <v>128</v>
      </c>
      <c r="C15" s="152"/>
      <c r="D15" s="152"/>
      <c r="E15" s="152"/>
      <c r="F15" s="152"/>
      <c r="G15" s="152"/>
      <c r="H15" s="152"/>
      <c r="I15" s="152"/>
      <c r="J15" s="152"/>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J19"/>
  <sheetViews>
    <sheetView workbookViewId="0">
      <selection activeCell="B10" sqref="B10:J10"/>
    </sheetView>
  </sheetViews>
  <sheetFormatPr defaultColWidth="9.28515625" defaultRowHeight="15" x14ac:dyDescent="0.25"/>
  <cols>
    <col min="1" max="1" width="5.28515625" style="1" customWidth="1"/>
    <col min="2" max="9" width="9.28515625" style="1"/>
    <col min="10" max="10" width="40.5703125" style="1" customWidth="1"/>
    <col min="11" max="16384" width="9.28515625" style="1"/>
  </cols>
  <sheetData>
    <row r="1" spans="1:10" ht="19.5" customHeight="1" thickBot="1" x14ac:dyDescent="0.3">
      <c r="A1" s="149" t="s">
        <v>28</v>
      </c>
      <c r="B1" s="149"/>
      <c r="C1" s="149"/>
      <c r="D1" s="149"/>
      <c r="E1" s="149"/>
      <c r="F1" s="149"/>
      <c r="G1" s="149"/>
      <c r="H1" s="149"/>
      <c r="I1" s="149"/>
      <c r="J1" s="149"/>
    </row>
    <row r="2" spans="1:10" x14ac:dyDescent="0.25">
      <c r="A2" s="157" t="s">
        <v>95</v>
      </c>
      <c r="B2" s="157"/>
      <c r="C2" s="157"/>
      <c r="D2" s="157"/>
      <c r="E2" s="157"/>
      <c r="F2" s="157"/>
      <c r="G2" s="157"/>
      <c r="H2" s="157"/>
      <c r="I2" s="157"/>
      <c r="J2" s="157"/>
    </row>
    <row r="3" spans="1:10" x14ac:dyDescent="0.25">
      <c r="A3" s="157"/>
      <c r="B3" s="157"/>
      <c r="C3" s="157"/>
      <c r="D3" s="157"/>
      <c r="E3" s="157"/>
      <c r="F3" s="157"/>
      <c r="G3" s="157"/>
      <c r="H3" s="157"/>
      <c r="I3" s="157"/>
      <c r="J3" s="157"/>
    </row>
    <row r="4" spans="1:10" ht="8.25" customHeight="1" x14ac:dyDescent="0.25"/>
    <row r="5" spans="1:10" ht="20.25" customHeight="1" x14ac:dyDescent="0.25">
      <c r="A5" s="158" t="s">
        <v>61</v>
      </c>
      <c r="B5" s="158"/>
      <c r="C5" s="158"/>
      <c r="D5" s="158"/>
      <c r="E5" s="158"/>
      <c r="F5" s="158"/>
      <c r="G5" s="158"/>
      <c r="H5" s="158"/>
      <c r="I5" s="158"/>
      <c r="J5" s="158"/>
    </row>
    <row r="6" spans="1:10" ht="41.25" customHeight="1" x14ac:dyDescent="0.25">
      <c r="A6" s="158"/>
      <c r="B6" s="158"/>
      <c r="C6" s="158"/>
      <c r="D6" s="158"/>
      <c r="E6" s="158"/>
      <c r="F6" s="158"/>
      <c r="G6" s="158"/>
      <c r="H6" s="158"/>
      <c r="I6" s="158"/>
      <c r="J6" s="158"/>
    </row>
    <row r="8" spans="1:10" x14ac:dyDescent="0.25">
      <c r="A8" s="156" t="s">
        <v>31</v>
      </c>
      <c r="B8" s="156"/>
      <c r="C8" s="156"/>
      <c r="D8" s="156"/>
      <c r="E8" s="156"/>
      <c r="F8" s="156"/>
      <c r="G8" s="156"/>
      <c r="H8" s="156"/>
      <c r="I8" s="156"/>
      <c r="J8" s="156"/>
    </row>
    <row r="9" spans="1:10" x14ac:dyDescent="0.25">
      <c r="A9" s="151" t="s">
        <v>30</v>
      </c>
      <c r="B9" s="151"/>
      <c r="C9" s="151"/>
      <c r="D9" s="151"/>
      <c r="E9" s="151"/>
      <c r="F9" s="151"/>
      <c r="G9" s="151"/>
      <c r="H9" s="151"/>
      <c r="I9" s="151"/>
      <c r="J9" s="151"/>
    </row>
    <row r="10" spans="1:10" ht="15.6" customHeight="1" x14ac:dyDescent="0.25">
      <c r="A10" s="31" t="s">
        <v>32</v>
      </c>
      <c r="B10" s="152"/>
      <c r="C10" s="152"/>
      <c r="D10" s="152"/>
      <c r="E10" s="152"/>
      <c r="F10" s="152"/>
      <c r="G10" s="152"/>
      <c r="H10" s="152"/>
      <c r="I10" s="152"/>
      <c r="J10" s="152"/>
    </row>
    <row r="11" spans="1:10" ht="16.149999999999999" customHeight="1" x14ac:dyDescent="0.25">
      <c r="A11" s="31" t="s">
        <v>33</v>
      </c>
      <c r="B11" s="155"/>
      <c r="C11" s="155"/>
      <c r="D11" s="155"/>
      <c r="E11" s="155"/>
      <c r="F11" s="155"/>
      <c r="G11" s="155"/>
      <c r="H11" s="155"/>
      <c r="I11" s="155"/>
      <c r="J11" s="155"/>
    </row>
    <row r="12" spans="1:10" x14ac:dyDescent="0.25">
      <c r="A12" s="31" t="s">
        <v>34</v>
      </c>
      <c r="B12" s="155"/>
      <c r="C12" s="155"/>
      <c r="D12" s="155"/>
      <c r="E12" s="155"/>
      <c r="F12" s="155"/>
      <c r="G12" s="155"/>
      <c r="H12" s="155"/>
      <c r="I12" s="155"/>
      <c r="J12" s="155"/>
    </row>
    <row r="13" spans="1:10" x14ac:dyDescent="0.25">
      <c r="A13" s="32" t="s">
        <v>35</v>
      </c>
      <c r="B13" s="155"/>
      <c r="C13" s="155"/>
      <c r="D13" s="155"/>
      <c r="E13" s="155"/>
      <c r="F13" s="155"/>
      <c r="G13" s="155"/>
      <c r="H13" s="155"/>
      <c r="I13" s="155"/>
      <c r="J13" s="155"/>
    </row>
    <row r="14" spans="1:10" x14ac:dyDescent="0.25">
      <c r="A14" s="32" t="s">
        <v>36</v>
      </c>
      <c r="B14" s="155"/>
      <c r="C14" s="155"/>
      <c r="D14" s="155"/>
      <c r="E14" s="155"/>
      <c r="F14" s="155"/>
      <c r="G14" s="155"/>
      <c r="H14" s="155"/>
      <c r="I14" s="155"/>
      <c r="J14" s="155"/>
    </row>
    <row r="15" spans="1:10" x14ac:dyDescent="0.25">
      <c r="A15" s="32" t="s">
        <v>37</v>
      </c>
      <c r="B15" s="155"/>
      <c r="C15" s="155"/>
      <c r="D15" s="155"/>
      <c r="E15" s="155"/>
      <c r="F15" s="155"/>
      <c r="G15" s="155"/>
      <c r="H15" s="155"/>
      <c r="I15" s="155"/>
      <c r="J15" s="155"/>
    </row>
    <row r="16" spans="1:10" x14ac:dyDescent="0.25">
      <c r="A16" s="32" t="s">
        <v>38</v>
      </c>
      <c r="B16" s="155"/>
      <c r="C16" s="155"/>
      <c r="D16" s="155"/>
      <c r="E16" s="155"/>
      <c r="F16" s="155"/>
      <c r="G16" s="155"/>
      <c r="H16" s="155"/>
      <c r="I16" s="155"/>
      <c r="J16" s="155"/>
    </row>
    <row r="17" spans="1:10" x14ac:dyDescent="0.25">
      <c r="A17" s="32" t="s">
        <v>39</v>
      </c>
      <c r="B17" s="155"/>
      <c r="C17" s="155"/>
      <c r="D17" s="155"/>
      <c r="E17" s="155"/>
      <c r="F17" s="155"/>
      <c r="G17" s="155"/>
      <c r="H17" s="155"/>
      <c r="I17" s="155"/>
      <c r="J17" s="155"/>
    </row>
    <row r="18" spans="1:10" x14ac:dyDescent="0.25">
      <c r="A18" s="32" t="s">
        <v>40</v>
      </c>
      <c r="B18" s="155"/>
      <c r="C18" s="155"/>
      <c r="D18" s="155"/>
      <c r="E18" s="155"/>
      <c r="F18" s="155"/>
      <c r="G18" s="155"/>
      <c r="H18" s="155"/>
      <c r="I18" s="155"/>
      <c r="J18" s="155"/>
    </row>
    <row r="19" spans="1:10" x14ac:dyDescent="0.25">
      <c r="A19" s="32" t="s">
        <v>41</v>
      </c>
      <c r="B19" s="155"/>
      <c r="C19" s="155"/>
      <c r="D19" s="155"/>
      <c r="E19" s="155"/>
      <c r="F19" s="155"/>
      <c r="G19" s="155"/>
      <c r="H19" s="155"/>
      <c r="I19" s="155"/>
      <c r="J19" s="155"/>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9" tint="0.59999389629810485"/>
  </sheetPr>
  <dimension ref="A1:J23"/>
  <sheetViews>
    <sheetView workbookViewId="0">
      <selection activeCell="A13" sqref="A13:J17"/>
    </sheetView>
  </sheetViews>
  <sheetFormatPr defaultColWidth="9.28515625" defaultRowHeight="15" x14ac:dyDescent="0.25"/>
  <cols>
    <col min="1" max="10" width="9.28515625" style="1" customWidth="1"/>
    <col min="11" max="16384" width="9.28515625" style="1"/>
  </cols>
  <sheetData>
    <row r="1" spans="1:10" ht="19.5" thickBot="1" x14ac:dyDescent="0.3">
      <c r="A1" s="149" t="s">
        <v>42</v>
      </c>
      <c r="B1" s="149"/>
      <c r="C1" s="149"/>
      <c r="D1" s="149"/>
      <c r="E1" s="149"/>
      <c r="F1" s="149"/>
      <c r="G1" s="149"/>
      <c r="H1" s="149"/>
      <c r="I1" s="149"/>
      <c r="J1" s="149"/>
    </row>
    <row r="2" spans="1:10" x14ac:dyDescent="0.25">
      <c r="A2" s="41" t="s">
        <v>43</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120</v>
      </c>
    </row>
    <row r="10" spans="1:10" x14ac:dyDescent="0.25">
      <c r="A10" s="7" t="s">
        <v>8</v>
      </c>
    </row>
    <row r="11" spans="1:10" x14ac:dyDescent="0.25">
      <c r="A11" s="7" t="s">
        <v>13</v>
      </c>
    </row>
    <row r="12" spans="1:10" x14ac:dyDescent="0.25">
      <c r="A12" s="8"/>
    </row>
    <row r="13" spans="1:10" ht="15" customHeight="1" x14ac:dyDescent="0.25">
      <c r="A13" s="159" t="s">
        <v>121</v>
      </c>
      <c r="B13" s="159"/>
      <c r="C13" s="159"/>
      <c r="D13" s="159"/>
      <c r="E13" s="159"/>
      <c r="F13" s="159"/>
      <c r="G13" s="159"/>
      <c r="H13" s="159"/>
      <c r="I13" s="159"/>
      <c r="J13" s="159"/>
    </row>
    <row r="14" spans="1:10" x14ac:dyDescent="0.25">
      <c r="A14" s="159"/>
      <c r="B14" s="159"/>
      <c r="C14" s="159"/>
      <c r="D14" s="159"/>
      <c r="E14" s="159"/>
      <c r="F14" s="159"/>
      <c r="G14" s="159"/>
      <c r="H14" s="159"/>
      <c r="I14" s="159"/>
      <c r="J14" s="159"/>
    </row>
    <row r="15" spans="1:10" x14ac:dyDescent="0.25">
      <c r="A15" s="159"/>
      <c r="B15" s="159"/>
      <c r="C15" s="159"/>
      <c r="D15" s="159"/>
      <c r="E15" s="159"/>
      <c r="F15" s="159"/>
      <c r="G15" s="159"/>
      <c r="H15" s="159"/>
      <c r="I15" s="159"/>
      <c r="J15" s="159"/>
    </row>
    <row r="16" spans="1:10" x14ac:dyDescent="0.25">
      <c r="A16" s="159"/>
      <c r="B16" s="159"/>
      <c r="C16" s="159"/>
      <c r="D16" s="159"/>
      <c r="E16" s="159"/>
      <c r="F16" s="159"/>
      <c r="G16" s="159"/>
      <c r="H16" s="159"/>
      <c r="I16" s="159"/>
      <c r="J16" s="159"/>
    </row>
    <row r="17" spans="1:10" ht="65.25" customHeight="1" x14ac:dyDescent="0.25">
      <c r="A17" s="159"/>
      <c r="B17" s="159"/>
      <c r="C17" s="159"/>
      <c r="D17" s="159"/>
      <c r="E17" s="159"/>
      <c r="F17" s="159"/>
      <c r="G17" s="159"/>
      <c r="H17" s="159"/>
      <c r="I17" s="159"/>
      <c r="J17" s="159"/>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59999389629810485"/>
  </sheetPr>
  <dimension ref="A1:H60"/>
  <sheetViews>
    <sheetView topLeftCell="B1" zoomScale="50" zoomScaleNormal="50" workbookViewId="0">
      <pane ySplit="10" topLeftCell="A19" activePane="bottomLeft" state="frozen"/>
      <selection pane="bottomLeft" activeCell="G27" sqref="G27"/>
    </sheetView>
  </sheetViews>
  <sheetFormatPr defaultColWidth="9.28515625" defaultRowHeight="15" x14ac:dyDescent="0.25"/>
  <cols>
    <col min="1" max="1" width="3.28515625" style="1" bestFit="1" customWidth="1"/>
    <col min="2" max="3" width="50.7109375" style="1" customWidth="1"/>
    <col min="4" max="4" width="8.7109375" style="1" bestFit="1" customWidth="1"/>
    <col min="5" max="8" width="50.7109375" style="1" customWidth="1"/>
    <col min="9" max="16384" width="9.28515625" style="1"/>
  </cols>
  <sheetData>
    <row r="1" spans="1:8" ht="29.25" thickBot="1" x14ac:dyDescent="0.3">
      <c r="B1" s="160" t="s">
        <v>44</v>
      </c>
      <c r="C1" s="160"/>
      <c r="D1" s="160"/>
      <c r="E1" s="160"/>
      <c r="F1" s="160"/>
      <c r="G1" s="160"/>
      <c r="H1" s="160"/>
    </row>
    <row r="2" spans="1:8" x14ac:dyDescent="0.25">
      <c r="B2" s="33" t="s">
        <v>4</v>
      </c>
    </row>
    <row r="3" spans="1:8" x14ac:dyDescent="0.25">
      <c r="B3" s="79" t="s">
        <v>133</v>
      </c>
      <c r="E3" s="2"/>
    </row>
    <row r="4" spans="1:8" x14ac:dyDescent="0.25">
      <c r="B4" s="33" t="s">
        <v>0</v>
      </c>
      <c r="C4" s="2"/>
      <c r="D4" s="2"/>
      <c r="E4" s="2"/>
    </row>
    <row r="5" spans="1:8" x14ac:dyDescent="0.25">
      <c r="B5" s="80" t="s">
        <v>130</v>
      </c>
      <c r="C5" s="2"/>
      <c r="D5" s="2"/>
      <c r="E5" s="2"/>
    </row>
    <row r="6" spans="1:8" x14ac:dyDescent="0.25">
      <c r="B6" s="33" t="s">
        <v>15</v>
      </c>
      <c r="C6" s="2"/>
      <c r="D6" s="2"/>
      <c r="E6" s="2"/>
    </row>
    <row r="7" spans="1:8" x14ac:dyDescent="0.25">
      <c r="B7" s="80" t="s">
        <v>130</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45" x14ac:dyDescent="0.25">
      <c r="A11" s="44">
        <v>1</v>
      </c>
      <c r="B11" s="108" t="s">
        <v>137</v>
      </c>
      <c r="C11" s="108" t="s">
        <v>136</v>
      </c>
      <c r="D11" s="108" t="s">
        <v>199</v>
      </c>
      <c r="E11" s="108" t="s">
        <v>198</v>
      </c>
      <c r="F11" s="108" t="s">
        <v>206</v>
      </c>
      <c r="G11" s="108" t="s">
        <v>193</v>
      </c>
      <c r="H11" s="108" t="s">
        <v>194</v>
      </c>
    </row>
    <row r="12" spans="1:8" ht="45" x14ac:dyDescent="0.25">
      <c r="A12" s="44">
        <v>2</v>
      </c>
      <c r="B12" s="108" t="s">
        <v>138</v>
      </c>
      <c r="C12" s="108" t="s">
        <v>136</v>
      </c>
      <c r="D12" s="108" t="s">
        <v>199</v>
      </c>
      <c r="E12" s="108" t="s">
        <v>198</v>
      </c>
      <c r="F12" s="108" t="s">
        <v>206</v>
      </c>
      <c r="G12" s="108" t="s">
        <v>197</v>
      </c>
      <c r="H12" s="108" t="s">
        <v>194</v>
      </c>
    </row>
    <row r="13" spans="1:8" ht="45" x14ac:dyDescent="0.25">
      <c r="A13" s="44">
        <v>3</v>
      </c>
      <c r="B13" s="108" t="s">
        <v>139</v>
      </c>
      <c r="C13" s="108" t="s">
        <v>136</v>
      </c>
      <c r="D13" s="108" t="s">
        <v>199</v>
      </c>
      <c r="E13" s="108" t="s">
        <v>211</v>
      </c>
      <c r="F13" s="108" t="s">
        <v>192</v>
      </c>
      <c r="G13" s="108" t="s">
        <v>197</v>
      </c>
      <c r="H13" s="108" t="s">
        <v>194</v>
      </c>
    </row>
    <row r="14" spans="1:8" ht="75" x14ac:dyDescent="0.25">
      <c r="A14" s="44">
        <v>4</v>
      </c>
      <c r="B14" s="108" t="s">
        <v>140</v>
      </c>
      <c r="C14" s="108" t="s">
        <v>136</v>
      </c>
      <c r="D14" s="108" t="s">
        <v>199</v>
      </c>
      <c r="E14" s="108" t="s">
        <v>212</v>
      </c>
      <c r="F14" s="125" t="s">
        <v>213</v>
      </c>
      <c r="G14" s="108" t="s">
        <v>197</v>
      </c>
      <c r="H14" s="108" t="s">
        <v>194</v>
      </c>
    </row>
    <row r="15" spans="1:8" ht="210" x14ac:dyDescent="0.25">
      <c r="A15" s="44">
        <v>5</v>
      </c>
      <c r="B15" s="108" t="s">
        <v>141</v>
      </c>
      <c r="C15" s="108" t="s">
        <v>136</v>
      </c>
      <c r="D15" s="108" t="s">
        <v>199</v>
      </c>
      <c r="E15" s="108" t="s">
        <v>214</v>
      </c>
      <c r="F15" s="108" t="s">
        <v>213</v>
      </c>
      <c r="G15" s="108" t="s">
        <v>197</v>
      </c>
      <c r="H15" s="108" t="s">
        <v>194</v>
      </c>
    </row>
    <row r="16" spans="1:8" ht="68.650000000000006" customHeight="1" x14ac:dyDescent="0.25">
      <c r="A16" s="44">
        <v>6</v>
      </c>
      <c r="B16" s="108" t="s">
        <v>142</v>
      </c>
      <c r="C16" s="108" t="s">
        <v>136</v>
      </c>
      <c r="D16" s="108" t="s">
        <v>199</v>
      </c>
      <c r="E16" s="108" t="s">
        <v>215</v>
      </c>
      <c r="F16" s="108" t="s">
        <v>213</v>
      </c>
      <c r="G16" s="108" t="s">
        <v>203</v>
      </c>
      <c r="H16" s="108"/>
    </row>
    <row r="17" spans="1:8" ht="45" x14ac:dyDescent="0.25">
      <c r="A17" s="44">
        <v>7</v>
      </c>
      <c r="B17" s="108" t="s">
        <v>143</v>
      </c>
      <c r="C17" s="108" t="s">
        <v>136</v>
      </c>
      <c r="D17" s="108" t="s">
        <v>199</v>
      </c>
      <c r="E17" s="108" t="s">
        <v>216</v>
      </c>
      <c r="F17" s="108" t="s">
        <v>213</v>
      </c>
      <c r="G17" s="108" t="s">
        <v>210</v>
      </c>
      <c r="H17" s="108" t="s">
        <v>194</v>
      </c>
    </row>
    <row r="18" spans="1:8" ht="75" x14ac:dyDescent="0.25">
      <c r="A18" s="44">
        <v>8</v>
      </c>
      <c r="B18" s="108" t="s">
        <v>144</v>
      </c>
      <c r="C18" s="108" t="s">
        <v>136</v>
      </c>
      <c r="D18" s="108" t="s">
        <v>199</v>
      </c>
      <c r="E18" s="108" t="s">
        <v>200</v>
      </c>
      <c r="F18" s="108" t="s">
        <v>206</v>
      </c>
      <c r="G18" s="108" t="s">
        <v>197</v>
      </c>
      <c r="H18" s="108" t="s">
        <v>194</v>
      </c>
    </row>
    <row r="19" spans="1:8" ht="45" x14ac:dyDescent="0.25">
      <c r="A19" s="44">
        <v>9</v>
      </c>
      <c r="B19" s="108" t="s">
        <v>145</v>
      </c>
      <c r="C19" s="108" t="s">
        <v>136</v>
      </c>
      <c r="D19" s="108" t="s">
        <v>199</v>
      </c>
      <c r="E19" s="108" t="s">
        <v>202</v>
      </c>
      <c r="F19" s="108" t="s">
        <v>206</v>
      </c>
      <c r="G19" s="108" t="s">
        <v>197</v>
      </c>
      <c r="H19" s="108" t="s">
        <v>194</v>
      </c>
    </row>
    <row r="20" spans="1:8" ht="45" x14ac:dyDescent="0.25">
      <c r="A20" s="44">
        <v>10</v>
      </c>
      <c r="B20" s="108" t="s">
        <v>146</v>
      </c>
      <c r="C20" s="108" t="s">
        <v>136</v>
      </c>
      <c r="D20" s="108" t="s">
        <v>199</v>
      </c>
      <c r="E20" s="108" t="s">
        <v>202</v>
      </c>
      <c r="F20" s="125" t="s">
        <v>206</v>
      </c>
      <c r="G20" s="108" t="s">
        <v>197</v>
      </c>
      <c r="H20" s="108" t="s">
        <v>194</v>
      </c>
    </row>
    <row r="21" spans="1:8" ht="45" x14ac:dyDescent="0.25">
      <c r="A21" s="44">
        <v>11</v>
      </c>
      <c r="B21" s="108" t="s">
        <v>147</v>
      </c>
      <c r="C21" s="108" t="s">
        <v>136</v>
      </c>
      <c r="D21" s="108" t="s">
        <v>199</v>
      </c>
      <c r="E21" s="108" t="s">
        <v>204</v>
      </c>
      <c r="F21" s="108" t="s">
        <v>206</v>
      </c>
      <c r="G21" s="108" t="s">
        <v>197</v>
      </c>
      <c r="H21" s="108" t="s">
        <v>194</v>
      </c>
    </row>
    <row r="22" spans="1:8" ht="45" x14ac:dyDescent="0.25">
      <c r="A22" s="44">
        <v>12</v>
      </c>
      <c r="B22" s="108" t="s">
        <v>148</v>
      </c>
      <c r="C22" s="108" t="s">
        <v>136</v>
      </c>
      <c r="D22" s="108" t="s">
        <v>199</v>
      </c>
      <c r="E22" s="108" t="s">
        <v>205</v>
      </c>
      <c r="F22" s="108" t="s">
        <v>206</v>
      </c>
      <c r="G22" s="108" t="s">
        <v>197</v>
      </c>
      <c r="H22" s="108" t="s">
        <v>194</v>
      </c>
    </row>
    <row r="23" spans="1:8" ht="135" x14ac:dyDescent="0.25">
      <c r="A23" s="44">
        <v>13</v>
      </c>
      <c r="B23" s="108" t="s">
        <v>149</v>
      </c>
      <c r="C23" s="108" t="s">
        <v>136</v>
      </c>
      <c r="D23" s="108" t="s">
        <v>199</v>
      </c>
      <c r="E23" s="108" t="s">
        <v>218</v>
      </c>
      <c r="F23" s="108" t="s">
        <v>213</v>
      </c>
      <c r="G23" s="108" t="s">
        <v>217</v>
      </c>
      <c r="H23" s="108" t="s">
        <v>194</v>
      </c>
    </row>
    <row r="24" spans="1:8" ht="75" x14ac:dyDescent="0.25">
      <c r="A24" s="44">
        <v>14</v>
      </c>
      <c r="B24" s="108" t="s">
        <v>150</v>
      </c>
      <c r="C24" s="108" t="s">
        <v>136</v>
      </c>
      <c r="D24" s="108" t="s">
        <v>199</v>
      </c>
      <c r="E24" s="108" t="s">
        <v>219</v>
      </c>
      <c r="F24" s="108" t="s">
        <v>220</v>
      </c>
      <c r="G24" s="108" t="s">
        <v>193</v>
      </c>
      <c r="H24" s="108" t="s">
        <v>194</v>
      </c>
    </row>
    <row r="25" spans="1:8" ht="45" x14ac:dyDescent="0.25">
      <c r="A25" s="44">
        <v>15</v>
      </c>
      <c r="B25" s="108" t="s">
        <v>195</v>
      </c>
      <c r="C25" s="108" t="s">
        <v>136</v>
      </c>
      <c r="D25" s="108" t="s">
        <v>199</v>
      </c>
      <c r="E25" s="108" t="s">
        <v>207</v>
      </c>
      <c r="F25" s="108" t="s">
        <v>206</v>
      </c>
      <c r="G25" s="108" t="s">
        <v>197</v>
      </c>
      <c r="H25" s="108" t="s">
        <v>194</v>
      </c>
    </row>
    <row r="26" spans="1:8" ht="75" x14ac:dyDescent="0.25">
      <c r="A26" s="44">
        <v>16</v>
      </c>
      <c r="B26" s="108" t="s">
        <v>151</v>
      </c>
      <c r="C26" s="108" t="s">
        <v>136</v>
      </c>
      <c r="D26" s="108" t="s">
        <v>199</v>
      </c>
      <c r="E26" s="108" t="s">
        <v>221</v>
      </c>
      <c r="F26" s="125" t="s">
        <v>213</v>
      </c>
      <c r="G26" s="108" t="s">
        <v>210</v>
      </c>
      <c r="H26" s="108" t="s">
        <v>194</v>
      </c>
    </row>
    <row r="27" spans="1:8" ht="90" x14ac:dyDescent="0.25">
      <c r="A27" s="44">
        <v>17</v>
      </c>
      <c r="B27" s="108" t="s">
        <v>190</v>
      </c>
      <c r="C27" s="108" t="s">
        <v>191</v>
      </c>
      <c r="D27" s="108" t="s">
        <v>299</v>
      </c>
      <c r="E27" s="108" t="s">
        <v>208</v>
      </c>
      <c r="F27" s="108" t="s">
        <v>213</v>
      </c>
      <c r="G27" s="108" t="s">
        <v>300</v>
      </c>
      <c r="H27" s="108"/>
    </row>
    <row r="28" spans="1:8" ht="60" x14ac:dyDescent="0.25">
      <c r="A28" s="44">
        <v>18</v>
      </c>
      <c r="B28" s="108" t="s">
        <v>268</v>
      </c>
      <c r="C28" s="108" t="s">
        <v>136</v>
      </c>
      <c r="D28" s="108" t="s">
        <v>199</v>
      </c>
      <c r="E28" s="108" t="s">
        <v>289</v>
      </c>
      <c r="F28" s="108" t="s">
        <v>213</v>
      </c>
      <c r="G28" s="108" t="s">
        <v>210</v>
      </c>
      <c r="H28" s="108" t="s">
        <v>272</v>
      </c>
    </row>
    <row r="29" spans="1:8" ht="45" x14ac:dyDescent="0.25">
      <c r="A29" s="44">
        <v>19</v>
      </c>
      <c r="B29" s="108" t="s">
        <v>270</v>
      </c>
      <c r="C29" s="108" t="s">
        <v>136</v>
      </c>
      <c r="D29" s="108" t="s">
        <v>199</v>
      </c>
      <c r="E29" s="108" t="s">
        <v>274</v>
      </c>
      <c r="F29" s="108" t="s">
        <v>213</v>
      </c>
      <c r="G29" s="108" t="s">
        <v>210</v>
      </c>
      <c r="H29" s="108" t="s">
        <v>273</v>
      </c>
    </row>
    <row r="30" spans="1:8" ht="45" x14ac:dyDescent="0.25">
      <c r="A30" s="44">
        <v>20</v>
      </c>
      <c r="B30" s="108" t="s">
        <v>269</v>
      </c>
      <c r="C30" s="108" t="s">
        <v>136</v>
      </c>
      <c r="D30" s="108" t="s">
        <v>199</v>
      </c>
      <c r="E30" s="108" t="s">
        <v>275</v>
      </c>
      <c r="F30" s="108" t="s">
        <v>213</v>
      </c>
      <c r="G30" s="108" t="s">
        <v>210</v>
      </c>
      <c r="H30" s="108" t="s">
        <v>273</v>
      </c>
    </row>
    <row r="31" spans="1:8" x14ac:dyDescent="0.25">
      <c r="A31" s="44">
        <v>21</v>
      </c>
      <c r="B31" s="107"/>
      <c r="C31" s="107"/>
      <c r="D31" s="82"/>
      <c r="E31" s="78"/>
      <c r="F31" s="81"/>
      <c r="G31" s="82"/>
      <c r="H31" s="81"/>
    </row>
    <row r="32" spans="1:8" x14ac:dyDescent="0.25">
      <c r="A32" s="44">
        <v>22</v>
      </c>
      <c r="B32" s="107"/>
      <c r="C32" s="107"/>
      <c r="D32" s="82"/>
      <c r="E32" s="78"/>
      <c r="F32" s="84"/>
      <c r="G32" s="82"/>
      <c r="H32" s="82"/>
    </row>
    <row r="33" spans="1:8" x14ac:dyDescent="0.25">
      <c r="A33" s="44">
        <v>23</v>
      </c>
      <c r="B33" s="107"/>
      <c r="C33" s="107"/>
      <c r="D33" s="82"/>
      <c r="E33" s="78"/>
      <c r="F33" s="81"/>
      <c r="G33" s="82"/>
      <c r="H33" s="82"/>
    </row>
    <row r="34" spans="1:8" x14ac:dyDescent="0.25">
      <c r="A34" s="44">
        <v>24</v>
      </c>
      <c r="B34" s="107"/>
      <c r="C34" s="107"/>
      <c r="D34" s="82"/>
      <c r="E34" s="78"/>
      <c r="F34" s="81"/>
      <c r="G34" s="82"/>
      <c r="H34" s="82"/>
    </row>
    <row r="35" spans="1:8" x14ac:dyDescent="0.25">
      <c r="A35" s="44">
        <v>25</v>
      </c>
      <c r="B35" s="107"/>
      <c r="C35" s="107"/>
      <c r="D35" s="82"/>
      <c r="E35" s="78"/>
      <c r="F35" s="81"/>
      <c r="G35" s="82"/>
      <c r="H35" s="82"/>
    </row>
    <row r="36" spans="1:8" x14ac:dyDescent="0.25">
      <c r="A36" s="44">
        <v>26</v>
      </c>
      <c r="B36" s="107"/>
      <c r="C36" s="107"/>
      <c r="D36" s="82"/>
      <c r="E36" s="83"/>
      <c r="F36" s="82"/>
      <c r="G36" s="82"/>
      <c r="H36" s="82"/>
    </row>
    <row r="37" spans="1:8" x14ac:dyDescent="0.25">
      <c r="A37" s="44">
        <v>27</v>
      </c>
      <c r="B37" s="107"/>
      <c r="C37" s="107"/>
      <c r="D37" s="82"/>
      <c r="E37" s="78"/>
      <c r="F37" s="81"/>
      <c r="G37" s="82"/>
      <c r="H37" s="81"/>
    </row>
    <row r="38" spans="1:8" x14ac:dyDescent="0.25">
      <c r="A38" s="44">
        <v>28</v>
      </c>
      <c r="B38" s="107"/>
      <c r="C38" s="107"/>
      <c r="D38" s="82"/>
      <c r="E38" s="78"/>
      <c r="F38" s="84"/>
      <c r="G38" s="82"/>
      <c r="H38" s="82"/>
    </row>
    <row r="39" spans="1:8" x14ac:dyDescent="0.25">
      <c r="A39" s="44">
        <v>29</v>
      </c>
      <c r="B39" s="107"/>
      <c r="C39" s="107"/>
      <c r="D39" s="82"/>
      <c r="E39" s="78"/>
      <c r="F39" s="81"/>
      <c r="G39" s="82"/>
      <c r="H39" s="82"/>
    </row>
    <row r="40" spans="1:8" x14ac:dyDescent="0.25">
      <c r="A40" s="44">
        <v>30</v>
      </c>
      <c r="B40" s="107"/>
      <c r="C40" s="107"/>
      <c r="D40" s="82"/>
      <c r="E40" s="78"/>
      <c r="F40" s="81"/>
      <c r="G40" s="82"/>
      <c r="H40" s="82"/>
    </row>
    <row r="41" spans="1:8" x14ac:dyDescent="0.25">
      <c r="A41" s="44">
        <v>31</v>
      </c>
      <c r="B41" s="107"/>
      <c r="C41" s="107"/>
      <c r="D41" s="82"/>
      <c r="E41" s="78"/>
      <c r="F41" s="81"/>
      <c r="G41" s="82"/>
      <c r="H41" s="82"/>
    </row>
    <row r="42" spans="1:8" x14ac:dyDescent="0.25">
      <c r="A42" s="44">
        <v>32</v>
      </c>
      <c r="B42" s="107"/>
      <c r="C42" s="107"/>
      <c r="D42" s="82"/>
      <c r="E42" s="83"/>
      <c r="F42" s="82"/>
      <c r="G42" s="82"/>
      <c r="H42" s="82"/>
    </row>
    <row r="43" spans="1:8" x14ac:dyDescent="0.25">
      <c r="A43" s="44">
        <v>33</v>
      </c>
      <c r="B43" s="107"/>
      <c r="C43" s="107"/>
      <c r="D43" s="82"/>
      <c r="E43" s="78"/>
      <c r="F43" s="81"/>
      <c r="G43" s="82"/>
      <c r="H43" s="81"/>
    </row>
    <row r="44" spans="1:8" x14ac:dyDescent="0.25">
      <c r="A44" s="44">
        <v>34</v>
      </c>
      <c r="B44" s="107"/>
      <c r="C44" s="107"/>
      <c r="D44" s="82"/>
      <c r="E44" s="78"/>
      <c r="F44" s="84"/>
      <c r="G44" s="82"/>
      <c r="H44" s="82"/>
    </row>
    <row r="45" spans="1:8" x14ac:dyDescent="0.25">
      <c r="A45" s="44">
        <v>35</v>
      </c>
      <c r="B45" s="107"/>
      <c r="C45" s="107"/>
      <c r="D45" s="82"/>
      <c r="E45" s="78"/>
      <c r="F45" s="81"/>
      <c r="G45" s="82"/>
      <c r="H45" s="82"/>
    </row>
    <row r="46" spans="1:8" x14ac:dyDescent="0.25">
      <c r="A46" s="44">
        <v>36</v>
      </c>
      <c r="B46" s="107"/>
      <c r="C46" s="107"/>
      <c r="D46" s="82"/>
      <c r="E46" s="78"/>
      <c r="F46" s="81"/>
      <c r="G46" s="82"/>
      <c r="H46" s="82"/>
    </row>
    <row r="47" spans="1:8" x14ac:dyDescent="0.25">
      <c r="A47" s="44">
        <v>37</v>
      </c>
      <c r="B47" s="107"/>
      <c r="C47" s="107"/>
      <c r="D47" s="82"/>
      <c r="E47" s="78"/>
      <c r="F47" s="81"/>
      <c r="G47" s="82"/>
      <c r="H47" s="82"/>
    </row>
    <row r="48" spans="1:8" x14ac:dyDescent="0.25">
      <c r="A48" s="44">
        <v>38</v>
      </c>
      <c r="B48" s="107"/>
      <c r="C48" s="107"/>
      <c r="D48" s="82"/>
      <c r="E48" s="83"/>
      <c r="F48" s="82"/>
      <c r="G48" s="82"/>
      <c r="H48" s="82"/>
    </row>
    <row r="49" spans="1:8" x14ac:dyDescent="0.25">
      <c r="A49" s="44">
        <v>39</v>
      </c>
      <c r="B49" s="107"/>
      <c r="C49" s="107"/>
      <c r="D49" s="82"/>
      <c r="E49" s="78"/>
      <c r="F49" s="81"/>
      <c r="G49" s="82"/>
      <c r="H49" s="81"/>
    </row>
    <row r="50" spans="1:8" x14ac:dyDescent="0.25">
      <c r="A50" s="44">
        <v>40</v>
      </c>
      <c r="B50" s="107"/>
      <c r="C50" s="107"/>
      <c r="D50" s="82"/>
      <c r="E50" s="78"/>
      <c r="F50" s="84"/>
      <c r="G50" s="82"/>
      <c r="H50" s="82"/>
    </row>
    <row r="51" spans="1:8" x14ac:dyDescent="0.25">
      <c r="A51" s="44">
        <v>41</v>
      </c>
      <c r="B51" s="107"/>
      <c r="C51" s="107"/>
      <c r="D51" s="82"/>
      <c r="E51" s="78"/>
      <c r="F51" s="81"/>
      <c r="G51" s="82"/>
      <c r="H51" s="82"/>
    </row>
    <row r="52" spans="1:8" x14ac:dyDescent="0.25">
      <c r="A52" s="44">
        <v>42</v>
      </c>
      <c r="B52" s="107"/>
      <c r="C52" s="107"/>
      <c r="D52" s="82"/>
      <c r="E52" s="78"/>
      <c r="F52" s="81"/>
      <c r="G52" s="82"/>
      <c r="H52" s="82"/>
    </row>
    <row r="53" spans="1:8" x14ac:dyDescent="0.25">
      <c r="A53" s="44">
        <v>43</v>
      </c>
      <c r="B53" s="107"/>
      <c r="C53" s="107"/>
      <c r="D53" s="82"/>
      <c r="E53" s="78"/>
      <c r="F53" s="81"/>
      <c r="G53" s="82"/>
      <c r="H53" s="82"/>
    </row>
    <row r="54" spans="1:8" x14ac:dyDescent="0.25">
      <c r="A54" s="44">
        <v>44</v>
      </c>
      <c r="B54" s="107"/>
      <c r="C54" s="107"/>
      <c r="D54" s="82"/>
      <c r="E54" s="83"/>
      <c r="F54" s="82"/>
      <c r="G54" s="82"/>
      <c r="H54" s="82"/>
    </row>
    <row r="55" spans="1:8" x14ac:dyDescent="0.25">
      <c r="A55" s="44">
        <v>45</v>
      </c>
      <c r="B55" s="107"/>
      <c r="C55" s="107"/>
      <c r="D55" s="82"/>
      <c r="E55" s="78"/>
      <c r="F55" s="81"/>
      <c r="G55" s="82"/>
      <c r="H55" s="81"/>
    </row>
    <row r="56" spans="1:8" x14ac:dyDescent="0.25">
      <c r="A56" s="44">
        <v>46</v>
      </c>
      <c r="B56" s="107"/>
      <c r="C56" s="107"/>
      <c r="D56" s="82"/>
      <c r="E56" s="78"/>
      <c r="F56" s="84"/>
      <c r="G56" s="82"/>
      <c r="H56" s="82"/>
    </row>
    <row r="57" spans="1:8" x14ac:dyDescent="0.25">
      <c r="A57" s="44">
        <v>47</v>
      </c>
      <c r="B57" s="107"/>
      <c r="C57" s="107"/>
      <c r="D57" s="82"/>
      <c r="E57" s="78"/>
      <c r="F57" s="81"/>
      <c r="G57" s="82"/>
      <c r="H57" s="82"/>
    </row>
    <row r="58" spans="1:8" x14ac:dyDescent="0.25">
      <c r="A58" s="44">
        <v>48</v>
      </c>
      <c r="B58" s="107"/>
      <c r="C58" s="107"/>
      <c r="D58" s="82"/>
      <c r="E58" s="78"/>
      <c r="F58" s="81"/>
      <c r="G58" s="82"/>
      <c r="H58" s="82"/>
    </row>
    <row r="59" spans="1:8" x14ac:dyDescent="0.25">
      <c r="A59" s="44">
        <v>49</v>
      </c>
      <c r="B59" s="107"/>
      <c r="C59" s="107"/>
      <c r="D59" s="82"/>
      <c r="E59" s="78"/>
      <c r="F59" s="81"/>
      <c r="G59" s="82"/>
      <c r="H59" s="82"/>
    </row>
    <row r="60" spans="1:8" x14ac:dyDescent="0.25">
      <c r="A60" s="44">
        <v>50</v>
      </c>
      <c r="B60" s="107"/>
      <c r="C60" s="107"/>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H60"/>
  <sheetViews>
    <sheetView zoomScale="50" zoomScaleNormal="50" workbookViewId="0">
      <pane ySplit="10" topLeftCell="A29" activePane="bottomLeft" state="frozen"/>
      <selection pane="bottomLeft" activeCell="F62" sqref="F62"/>
    </sheetView>
  </sheetViews>
  <sheetFormatPr defaultColWidth="9.28515625" defaultRowHeight="15" x14ac:dyDescent="0.25"/>
  <cols>
    <col min="1" max="1" width="3.28515625" style="1" bestFit="1" customWidth="1"/>
    <col min="2" max="3" width="50.7109375" style="1" customWidth="1"/>
    <col min="4" max="4" width="14.42578125" style="1" customWidth="1"/>
    <col min="5" max="5" width="50.7109375" style="2" customWidth="1"/>
    <col min="6" max="8" width="50.7109375" style="1" customWidth="1"/>
    <col min="9" max="16384" width="9.28515625" style="1"/>
  </cols>
  <sheetData>
    <row r="1" spans="1:8" ht="29.25" thickBot="1" x14ac:dyDescent="0.3">
      <c r="B1" s="160" t="s">
        <v>47</v>
      </c>
      <c r="C1" s="160"/>
      <c r="D1" s="160"/>
      <c r="E1" s="160"/>
      <c r="F1" s="160"/>
      <c r="G1" s="160"/>
      <c r="H1" s="160"/>
    </row>
    <row r="2" spans="1:8" x14ac:dyDescent="0.25">
      <c r="B2" s="33" t="s">
        <v>4</v>
      </c>
    </row>
    <row r="3" spans="1:8" x14ac:dyDescent="0.25">
      <c r="B3" s="79" t="s">
        <v>129</v>
      </c>
    </row>
    <row r="4" spans="1:8" x14ac:dyDescent="0.25">
      <c r="B4" s="33" t="s">
        <v>0</v>
      </c>
      <c r="C4" s="2"/>
      <c r="D4" s="2"/>
    </row>
    <row r="5" spans="1:8" x14ac:dyDescent="0.25">
      <c r="B5" s="80" t="s">
        <v>132</v>
      </c>
      <c r="C5" s="2"/>
      <c r="D5" s="2"/>
    </row>
    <row r="6" spans="1:8" x14ac:dyDescent="0.25">
      <c r="B6" s="33" t="s">
        <v>15</v>
      </c>
      <c r="C6" s="2"/>
      <c r="D6" s="2"/>
    </row>
    <row r="7" spans="1:8" x14ac:dyDescent="0.25">
      <c r="B7" s="80" t="s">
        <v>132</v>
      </c>
      <c r="C7" s="2"/>
      <c r="D7" s="2"/>
    </row>
    <row r="8" spans="1:8" x14ac:dyDescent="0.25">
      <c r="B8" s="10"/>
      <c r="C8" s="2"/>
      <c r="D8" s="2"/>
    </row>
    <row r="9" spans="1:8" ht="18.75" x14ac:dyDescent="0.25">
      <c r="B9" s="5" t="s">
        <v>9</v>
      </c>
    </row>
    <row r="10" spans="1:8" x14ac:dyDescent="0.25">
      <c r="B10" s="33" t="s">
        <v>5</v>
      </c>
      <c r="C10" s="34" t="s">
        <v>16</v>
      </c>
      <c r="D10" s="35" t="s">
        <v>1</v>
      </c>
      <c r="E10" s="35" t="s">
        <v>3</v>
      </c>
      <c r="F10" s="35" t="s">
        <v>17</v>
      </c>
      <c r="G10" s="35" t="s">
        <v>2</v>
      </c>
      <c r="H10" s="35" t="s">
        <v>6</v>
      </c>
    </row>
    <row r="11" spans="1:8" ht="60" x14ac:dyDescent="0.25">
      <c r="A11" s="44">
        <v>1</v>
      </c>
      <c r="B11" s="121" t="s">
        <v>154</v>
      </c>
      <c r="C11" s="121" t="s">
        <v>153</v>
      </c>
      <c r="D11" s="121" t="s">
        <v>284</v>
      </c>
      <c r="E11" s="121" t="s">
        <v>261</v>
      </c>
      <c r="F11" s="121" t="s">
        <v>213</v>
      </c>
      <c r="G11" s="121" t="s">
        <v>134</v>
      </c>
      <c r="H11" s="121" t="s">
        <v>135</v>
      </c>
    </row>
    <row r="12" spans="1:8" ht="60" x14ac:dyDescent="0.25">
      <c r="A12" s="44">
        <v>2</v>
      </c>
      <c r="B12" s="126" t="s">
        <v>155</v>
      </c>
      <c r="C12" s="121" t="s">
        <v>153</v>
      </c>
      <c r="D12" s="121" t="s">
        <v>284</v>
      </c>
      <c r="E12" s="121" t="s">
        <v>276</v>
      </c>
      <c r="F12" s="123" t="s">
        <v>213</v>
      </c>
      <c r="G12" s="123" t="s">
        <v>194</v>
      </c>
      <c r="H12" s="123" t="s">
        <v>194</v>
      </c>
    </row>
    <row r="13" spans="1:8" ht="60" x14ac:dyDescent="0.25">
      <c r="A13" s="44">
        <v>3</v>
      </c>
      <c r="B13" s="126" t="s">
        <v>156</v>
      </c>
      <c r="C13" s="121" t="s">
        <v>153</v>
      </c>
      <c r="D13" s="121" t="s">
        <v>284</v>
      </c>
      <c r="E13" s="121" t="s">
        <v>222</v>
      </c>
      <c r="F13" s="121" t="s">
        <v>277</v>
      </c>
      <c r="G13" s="123" t="s">
        <v>194</v>
      </c>
      <c r="H13" s="123" t="s">
        <v>194</v>
      </c>
    </row>
    <row r="14" spans="1:8" ht="213" customHeight="1" x14ac:dyDescent="0.25">
      <c r="A14" s="44">
        <v>4</v>
      </c>
      <c r="B14" s="126" t="s">
        <v>157</v>
      </c>
      <c r="C14" s="121" t="s">
        <v>153</v>
      </c>
      <c r="D14" s="121" t="s">
        <v>284</v>
      </c>
      <c r="E14" s="126" t="s">
        <v>278</v>
      </c>
      <c r="F14" s="127" t="s">
        <v>213</v>
      </c>
      <c r="G14" s="128" t="s">
        <v>194</v>
      </c>
      <c r="H14" s="128" t="s">
        <v>302</v>
      </c>
    </row>
    <row r="15" spans="1:8" ht="291.75" customHeight="1" x14ac:dyDescent="0.25">
      <c r="A15" s="44">
        <v>5</v>
      </c>
      <c r="B15" s="126" t="s">
        <v>189</v>
      </c>
      <c r="C15" s="121" t="s">
        <v>153</v>
      </c>
      <c r="D15" s="121" t="s">
        <v>284</v>
      </c>
      <c r="E15" s="121" t="s">
        <v>267</v>
      </c>
      <c r="F15" s="121" t="s">
        <v>213</v>
      </c>
      <c r="G15" s="123" t="s">
        <v>280</v>
      </c>
      <c r="H15" s="123"/>
    </row>
    <row r="16" spans="1:8" ht="60" x14ac:dyDescent="0.25">
      <c r="A16" s="44">
        <v>6</v>
      </c>
      <c r="B16" s="121" t="s">
        <v>158</v>
      </c>
      <c r="C16" s="121" t="s">
        <v>153</v>
      </c>
      <c r="D16" s="121" t="s">
        <v>284</v>
      </c>
      <c r="E16" s="121" t="s">
        <v>224</v>
      </c>
      <c r="F16" s="121" t="s">
        <v>279</v>
      </c>
      <c r="G16" s="123" t="s">
        <v>303</v>
      </c>
      <c r="H16" s="123"/>
    </row>
    <row r="17" spans="1:8" ht="78" customHeight="1" x14ac:dyDescent="0.25">
      <c r="A17" s="44">
        <v>7</v>
      </c>
      <c r="B17" s="121" t="s">
        <v>159</v>
      </c>
      <c r="C17" s="121" t="s">
        <v>153</v>
      </c>
      <c r="D17" s="121" t="s">
        <v>284</v>
      </c>
      <c r="E17" s="121" t="s">
        <v>231</v>
      </c>
      <c r="F17" s="121" t="s">
        <v>281</v>
      </c>
      <c r="G17" s="123" t="s">
        <v>226</v>
      </c>
      <c r="H17" s="123" t="s">
        <v>194</v>
      </c>
    </row>
    <row r="18" spans="1:8" ht="75" x14ac:dyDescent="0.25">
      <c r="A18" s="44">
        <v>8</v>
      </c>
      <c r="B18" s="121" t="s">
        <v>160</v>
      </c>
      <c r="C18" s="121" t="s">
        <v>153</v>
      </c>
      <c r="D18" s="121" t="s">
        <v>284</v>
      </c>
      <c r="E18" s="121" t="s">
        <v>231</v>
      </c>
      <c r="F18" s="123" t="s">
        <v>281</v>
      </c>
      <c r="G18" s="123" t="s">
        <v>226</v>
      </c>
      <c r="H18" s="123" t="s">
        <v>194</v>
      </c>
    </row>
    <row r="19" spans="1:8" ht="60" x14ac:dyDescent="0.25">
      <c r="A19" s="44">
        <v>9</v>
      </c>
      <c r="B19" s="121" t="s">
        <v>161</v>
      </c>
      <c r="C19" s="121" t="s">
        <v>153</v>
      </c>
      <c r="D19" s="121" t="s">
        <v>284</v>
      </c>
      <c r="E19" s="121" t="s">
        <v>227</v>
      </c>
      <c r="F19" s="121" t="s">
        <v>281</v>
      </c>
      <c r="G19" s="123" t="s">
        <v>226</v>
      </c>
      <c r="H19" s="121" t="s">
        <v>228</v>
      </c>
    </row>
    <row r="20" spans="1:8" ht="75" x14ac:dyDescent="0.25">
      <c r="A20" s="44">
        <v>10</v>
      </c>
      <c r="B20" s="121" t="s">
        <v>162</v>
      </c>
      <c r="C20" s="121" t="s">
        <v>153</v>
      </c>
      <c r="D20" s="121" t="s">
        <v>284</v>
      </c>
      <c r="E20" s="121" t="s">
        <v>231</v>
      </c>
      <c r="F20" s="124" t="s">
        <v>201</v>
      </c>
      <c r="G20" s="123" t="s">
        <v>226</v>
      </c>
      <c r="H20" s="123" t="s">
        <v>194</v>
      </c>
    </row>
    <row r="21" spans="1:8" ht="75" x14ac:dyDescent="0.25">
      <c r="A21" s="44">
        <v>11</v>
      </c>
      <c r="B21" s="121" t="s">
        <v>163</v>
      </c>
      <c r="C21" s="121" t="s">
        <v>153</v>
      </c>
      <c r="D21" s="121" t="s">
        <v>284</v>
      </c>
      <c r="E21" s="121" t="s">
        <v>230</v>
      </c>
      <c r="F21" s="121" t="s">
        <v>229</v>
      </c>
      <c r="G21" s="123" t="s">
        <v>226</v>
      </c>
      <c r="H21" s="123" t="s">
        <v>194</v>
      </c>
    </row>
    <row r="22" spans="1:8" ht="60" x14ac:dyDescent="0.25">
      <c r="A22" s="44">
        <v>12</v>
      </c>
      <c r="B22" s="121" t="s">
        <v>164</v>
      </c>
      <c r="C22" s="121" t="s">
        <v>153</v>
      </c>
      <c r="D22" s="121" t="s">
        <v>284</v>
      </c>
      <c r="E22" s="121" t="s">
        <v>232</v>
      </c>
      <c r="F22" s="121" t="s">
        <v>233</v>
      </c>
      <c r="G22" s="123" t="s">
        <v>226</v>
      </c>
      <c r="H22" s="123" t="s">
        <v>194</v>
      </c>
    </row>
    <row r="23" spans="1:8" ht="60" x14ac:dyDescent="0.25">
      <c r="A23" s="44">
        <v>13</v>
      </c>
      <c r="B23" s="121" t="s">
        <v>165</v>
      </c>
      <c r="C23" s="121" t="s">
        <v>153</v>
      </c>
      <c r="D23" s="121" t="s">
        <v>284</v>
      </c>
      <c r="E23" s="121" t="s">
        <v>232</v>
      </c>
      <c r="F23" s="121" t="s">
        <v>201</v>
      </c>
      <c r="G23" s="123" t="s">
        <v>225</v>
      </c>
      <c r="H23" s="123"/>
    </row>
    <row r="24" spans="1:8" ht="150" x14ac:dyDescent="0.25">
      <c r="A24" s="44">
        <v>14</v>
      </c>
      <c r="B24" s="121" t="s">
        <v>166</v>
      </c>
      <c r="C24" s="121" t="s">
        <v>153</v>
      </c>
      <c r="D24" s="121" t="s">
        <v>284</v>
      </c>
      <c r="E24" s="121" t="s">
        <v>282</v>
      </c>
      <c r="F24" s="121" t="s">
        <v>283</v>
      </c>
      <c r="G24" s="123" t="s">
        <v>225</v>
      </c>
      <c r="H24" s="123"/>
    </row>
    <row r="25" spans="1:8" ht="60" x14ac:dyDescent="0.25">
      <c r="A25" s="44">
        <v>15</v>
      </c>
      <c r="B25" s="121" t="s">
        <v>167</v>
      </c>
      <c r="C25" s="121" t="s">
        <v>153</v>
      </c>
      <c r="D25" s="121" t="s">
        <v>284</v>
      </c>
      <c r="E25" s="121" t="s">
        <v>236</v>
      </c>
      <c r="F25" s="121" t="s">
        <v>201</v>
      </c>
      <c r="G25" s="123" t="s">
        <v>226</v>
      </c>
      <c r="H25" s="121" t="s">
        <v>194</v>
      </c>
    </row>
    <row r="26" spans="1:8" ht="60" x14ac:dyDescent="0.25">
      <c r="A26" s="44">
        <v>16</v>
      </c>
      <c r="B26" s="121" t="s">
        <v>168</v>
      </c>
      <c r="C26" s="121" t="s">
        <v>153</v>
      </c>
      <c r="D26" s="121" t="s">
        <v>284</v>
      </c>
      <c r="E26" s="121" t="s">
        <v>234</v>
      </c>
      <c r="F26" s="124" t="s">
        <v>201</v>
      </c>
      <c r="G26" s="123" t="s">
        <v>226</v>
      </c>
      <c r="H26" s="123" t="s">
        <v>194</v>
      </c>
    </row>
    <row r="27" spans="1:8" ht="63" customHeight="1" x14ac:dyDescent="0.25">
      <c r="A27" s="44">
        <v>17</v>
      </c>
      <c r="B27" s="121" t="s">
        <v>169</v>
      </c>
      <c r="C27" s="121" t="s">
        <v>153</v>
      </c>
      <c r="D27" s="121" t="s">
        <v>284</v>
      </c>
      <c r="E27" s="121" t="s">
        <v>235</v>
      </c>
      <c r="F27" s="121" t="s">
        <v>201</v>
      </c>
      <c r="G27" s="123" t="s">
        <v>210</v>
      </c>
      <c r="H27" s="123"/>
    </row>
    <row r="28" spans="1:8" ht="60" x14ac:dyDescent="0.25">
      <c r="A28" s="44">
        <v>18</v>
      </c>
      <c r="B28" s="126" t="s">
        <v>170</v>
      </c>
      <c r="C28" s="121" t="s">
        <v>153</v>
      </c>
      <c r="D28" s="121" t="s">
        <v>284</v>
      </c>
      <c r="E28" s="121" t="s">
        <v>235</v>
      </c>
      <c r="F28" s="121" t="s">
        <v>201</v>
      </c>
      <c r="G28" s="123" t="s">
        <v>210</v>
      </c>
      <c r="H28" s="123"/>
    </row>
    <row r="29" spans="1:8" ht="60" x14ac:dyDescent="0.25">
      <c r="A29" s="44">
        <v>19</v>
      </c>
      <c r="B29" s="126" t="s">
        <v>171</v>
      </c>
      <c r="C29" s="121" t="s">
        <v>153</v>
      </c>
      <c r="D29" s="121" t="s">
        <v>284</v>
      </c>
      <c r="E29" s="121" t="s">
        <v>294</v>
      </c>
      <c r="F29" s="121" t="s">
        <v>213</v>
      </c>
      <c r="G29" s="123" t="s">
        <v>237</v>
      </c>
      <c r="H29" s="123" t="s">
        <v>194</v>
      </c>
    </row>
    <row r="30" spans="1:8" ht="60" x14ac:dyDescent="0.25">
      <c r="A30" s="44">
        <v>20</v>
      </c>
      <c r="B30" s="126" t="s">
        <v>196</v>
      </c>
      <c r="C30" s="121" t="s">
        <v>153</v>
      </c>
      <c r="D30" s="121" t="s">
        <v>284</v>
      </c>
      <c r="E30" s="123" t="s">
        <v>238</v>
      </c>
      <c r="F30" s="123" t="s">
        <v>233</v>
      </c>
      <c r="G30" s="123" t="s">
        <v>226</v>
      </c>
      <c r="H30" s="123" t="s">
        <v>194</v>
      </c>
    </row>
    <row r="31" spans="1:8" ht="60" x14ac:dyDescent="0.25">
      <c r="A31" s="44">
        <v>21</v>
      </c>
      <c r="B31" s="121" t="s">
        <v>172</v>
      </c>
      <c r="C31" s="121" t="s">
        <v>153</v>
      </c>
      <c r="D31" s="121" t="s">
        <v>284</v>
      </c>
      <c r="E31" s="121" t="s">
        <v>239</v>
      </c>
      <c r="F31" s="121" t="s">
        <v>233</v>
      </c>
      <c r="G31" s="123" t="s">
        <v>210</v>
      </c>
      <c r="H31" s="121" t="s">
        <v>194</v>
      </c>
    </row>
    <row r="32" spans="1:8" ht="90" x14ac:dyDescent="0.25">
      <c r="A32" s="44">
        <v>22</v>
      </c>
      <c r="B32" s="121" t="s">
        <v>190</v>
      </c>
      <c r="C32" s="121" t="s">
        <v>191</v>
      </c>
      <c r="D32" s="121" t="s">
        <v>299</v>
      </c>
      <c r="E32" s="121" t="s">
        <v>208</v>
      </c>
      <c r="F32" s="124" t="s">
        <v>213</v>
      </c>
      <c r="G32" s="123" t="s">
        <v>300</v>
      </c>
      <c r="H32" s="123"/>
    </row>
    <row r="33" spans="1:8" ht="105" x14ac:dyDescent="0.25">
      <c r="A33" s="44">
        <v>23</v>
      </c>
      <c r="B33" s="121" t="s">
        <v>263</v>
      </c>
      <c r="C33" s="121" t="s">
        <v>153</v>
      </c>
      <c r="D33" s="121" t="s">
        <v>284</v>
      </c>
      <c r="E33" s="121" t="s">
        <v>285</v>
      </c>
      <c r="F33" s="121" t="s">
        <v>213</v>
      </c>
      <c r="G33" s="123" t="s">
        <v>286</v>
      </c>
      <c r="H33" s="123" t="s">
        <v>209</v>
      </c>
    </row>
    <row r="34" spans="1:8" ht="62.25" customHeight="1" x14ac:dyDescent="0.25">
      <c r="A34" s="44">
        <v>24</v>
      </c>
      <c r="B34" s="121" t="s">
        <v>264</v>
      </c>
      <c r="C34" s="121" t="s">
        <v>153</v>
      </c>
      <c r="D34" s="121" t="s">
        <v>284</v>
      </c>
      <c r="E34" s="121" t="s">
        <v>289</v>
      </c>
      <c r="F34" s="121" t="s">
        <v>213</v>
      </c>
      <c r="G34" s="123" t="s">
        <v>210</v>
      </c>
      <c r="H34" s="123" t="s">
        <v>272</v>
      </c>
    </row>
    <row r="35" spans="1:8" ht="60" x14ac:dyDescent="0.25">
      <c r="A35" s="44">
        <v>25</v>
      </c>
      <c r="B35" s="121" t="s">
        <v>265</v>
      </c>
      <c r="C35" s="121" t="s">
        <v>153</v>
      </c>
      <c r="D35" s="121" t="s">
        <v>284</v>
      </c>
      <c r="E35" s="121" t="s">
        <v>274</v>
      </c>
      <c r="F35" s="121" t="s">
        <v>213</v>
      </c>
      <c r="G35" s="123" t="s">
        <v>210</v>
      </c>
      <c r="H35" s="123" t="s">
        <v>292</v>
      </c>
    </row>
    <row r="36" spans="1:8" ht="60" x14ac:dyDescent="0.25">
      <c r="A36" s="44">
        <v>26</v>
      </c>
      <c r="B36" s="121" t="s">
        <v>293</v>
      </c>
      <c r="C36" s="121" t="s">
        <v>153</v>
      </c>
      <c r="D36" s="121" t="s">
        <v>284</v>
      </c>
      <c r="E36" s="123" t="s">
        <v>275</v>
      </c>
      <c r="F36" s="123" t="s">
        <v>213</v>
      </c>
      <c r="G36" s="123" t="s">
        <v>210</v>
      </c>
      <c r="H36" s="123" t="s">
        <v>272</v>
      </c>
    </row>
    <row r="37" spans="1:8" x14ac:dyDescent="0.25">
      <c r="A37" s="44">
        <v>27</v>
      </c>
      <c r="B37" s="107"/>
      <c r="C37" s="107"/>
      <c r="D37" s="82"/>
      <c r="E37" s="81"/>
      <c r="F37" s="81"/>
      <c r="G37" s="82"/>
      <c r="H37" s="81"/>
    </row>
    <row r="38" spans="1:8" x14ac:dyDescent="0.25">
      <c r="A38" s="44">
        <v>28</v>
      </c>
      <c r="B38" s="107"/>
      <c r="C38" s="107"/>
      <c r="D38" s="82"/>
      <c r="E38" s="81"/>
      <c r="F38" s="84"/>
      <c r="G38" s="82"/>
      <c r="H38" s="82"/>
    </row>
    <row r="39" spans="1:8" x14ac:dyDescent="0.25">
      <c r="A39" s="44">
        <v>29</v>
      </c>
      <c r="B39" s="107"/>
      <c r="C39" s="107"/>
      <c r="D39" s="82"/>
      <c r="E39" s="81"/>
      <c r="F39" s="81"/>
      <c r="G39" s="82"/>
      <c r="H39" s="82"/>
    </row>
    <row r="40" spans="1:8" x14ac:dyDescent="0.25">
      <c r="A40" s="44">
        <v>30</v>
      </c>
      <c r="B40" s="107"/>
      <c r="C40" s="107"/>
      <c r="D40" s="82"/>
      <c r="E40" s="81"/>
      <c r="F40" s="81"/>
      <c r="G40" s="82"/>
      <c r="H40" s="82"/>
    </row>
    <row r="41" spans="1:8" x14ac:dyDescent="0.25">
      <c r="A41" s="44">
        <v>31</v>
      </c>
      <c r="B41" s="107"/>
      <c r="C41" s="107"/>
      <c r="D41" s="82"/>
      <c r="E41" s="81"/>
      <c r="F41" s="81"/>
      <c r="G41" s="82"/>
      <c r="H41" s="82"/>
    </row>
    <row r="42" spans="1:8" x14ac:dyDescent="0.25">
      <c r="A42" s="44">
        <v>32</v>
      </c>
      <c r="B42" s="107"/>
      <c r="C42" s="107"/>
      <c r="D42" s="82"/>
      <c r="E42" s="82"/>
      <c r="F42" s="82"/>
      <c r="G42" s="82"/>
      <c r="H42" s="82"/>
    </row>
    <row r="43" spans="1:8" x14ac:dyDescent="0.25">
      <c r="A43" s="44">
        <v>33</v>
      </c>
      <c r="B43" s="107"/>
      <c r="C43" s="107"/>
      <c r="D43" s="82"/>
      <c r="E43" s="81"/>
      <c r="F43" s="81"/>
      <c r="G43" s="82"/>
      <c r="H43" s="81"/>
    </row>
    <row r="44" spans="1:8" x14ac:dyDescent="0.25">
      <c r="A44" s="44">
        <v>34</v>
      </c>
      <c r="B44" s="107"/>
      <c r="C44" s="107"/>
      <c r="D44" s="82"/>
      <c r="E44" s="81"/>
      <c r="F44" s="84"/>
      <c r="G44" s="82"/>
      <c r="H44" s="82"/>
    </row>
    <row r="45" spans="1:8" x14ac:dyDescent="0.25">
      <c r="A45" s="44">
        <v>35</v>
      </c>
      <c r="B45" s="107"/>
      <c r="C45" s="107"/>
      <c r="D45" s="82"/>
      <c r="E45" s="81"/>
      <c r="F45" s="81"/>
      <c r="G45" s="82"/>
      <c r="H45" s="82"/>
    </row>
    <row r="46" spans="1:8" x14ac:dyDescent="0.25">
      <c r="A46" s="44">
        <v>36</v>
      </c>
      <c r="B46" s="107"/>
      <c r="C46" s="107"/>
      <c r="D46" s="82"/>
      <c r="E46" s="81"/>
      <c r="F46" s="81"/>
      <c r="G46" s="82"/>
      <c r="H46" s="82"/>
    </row>
    <row r="47" spans="1:8" x14ac:dyDescent="0.25">
      <c r="A47" s="44">
        <v>37</v>
      </c>
      <c r="B47" s="107"/>
      <c r="C47" s="107"/>
      <c r="D47" s="82"/>
      <c r="E47" s="81"/>
      <c r="F47" s="81"/>
      <c r="G47" s="82"/>
      <c r="H47" s="82"/>
    </row>
    <row r="48" spans="1:8" x14ac:dyDescent="0.25">
      <c r="A48" s="44">
        <v>38</v>
      </c>
      <c r="B48" s="107"/>
      <c r="C48" s="107"/>
      <c r="D48" s="82"/>
      <c r="E48" s="82"/>
      <c r="F48" s="82"/>
      <c r="G48" s="82"/>
      <c r="H48" s="82"/>
    </row>
    <row r="49" spans="1:8" x14ac:dyDescent="0.25">
      <c r="A49" s="44">
        <v>39</v>
      </c>
      <c r="B49" s="107"/>
      <c r="C49" s="107"/>
      <c r="D49" s="82"/>
      <c r="E49" s="81"/>
      <c r="F49" s="81"/>
      <c r="G49" s="82"/>
      <c r="H49" s="81"/>
    </row>
    <row r="50" spans="1:8" x14ac:dyDescent="0.25">
      <c r="A50" s="44">
        <v>40</v>
      </c>
      <c r="B50" s="107"/>
      <c r="C50" s="107"/>
      <c r="D50" s="82"/>
      <c r="E50" s="81"/>
      <c r="F50" s="84"/>
      <c r="G50" s="82"/>
      <c r="H50" s="82"/>
    </row>
    <row r="51" spans="1:8" x14ac:dyDescent="0.25">
      <c r="A51" s="44">
        <v>41</v>
      </c>
      <c r="B51" s="107"/>
      <c r="C51" s="107"/>
      <c r="D51" s="82"/>
      <c r="E51" s="81"/>
      <c r="F51" s="81"/>
      <c r="G51" s="82"/>
      <c r="H51" s="82"/>
    </row>
    <row r="52" spans="1:8" x14ac:dyDescent="0.25">
      <c r="A52" s="44">
        <v>42</v>
      </c>
      <c r="B52" s="107"/>
      <c r="C52" s="107"/>
      <c r="D52" s="82"/>
      <c r="E52" s="81"/>
      <c r="F52" s="81"/>
      <c r="G52" s="82"/>
      <c r="H52" s="82"/>
    </row>
    <row r="53" spans="1:8" x14ac:dyDescent="0.25">
      <c r="A53" s="44">
        <v>43</v>
      </c>
      <c r="B53" s="107"/>
      <c r="C53" s="107"/>
      <c r="D53" s="82"/>
      <c r="E53" s="81"/>
      <c r="F53" s="81"/>
      <c r="G53" s="82"/>
      <c r="H53" s="82"/>
    </row>
    <row r="54" spans="1:8" x14ac:dyDescent="0.25">
      <c r="A54" s="44">
        <v>44</v>
      </c>
      <c r="B54" s="107"/>
      <c r="C54" s="107"/>
      <c r="D54" s="82"/>
      <c r="E54" s="82"/>
      <c r="F54" s="82"/>
      <c r="G54" s="82"/>
      <c r="H54" s="82"/>
    </row>
    <row r="55" spans="1:8" x14ac:dyDescent="0.25">
      <c r="A55" s="44">
        <v>45</v>
      </c>
      <c r="B55" s="107"/>
      <c r="C55" s="107"/>
      <c r="D55" s="82"/>
      <c r="E55" s="81"/>
      <c r="F55" s="81"/>
      <c r="G55" s="82"/>
      <c r="H55" s="81"/>
    </row>
    <row r="56" spans="1:8" x14ac:dyDescent="0.25">
      <c r="A56" s="44">
        <v>46</v>
      </c>
      <c r="B56" s="107"/>
      <c r="C56" s="107"/>
      <c r="D56" s="82"/>
      <c r="E56" s="81"/>
      <c r="F56" s="84"/>
      <c r="G56" s="82"/>
      <c r="H56" s="82"/>
    </row>
    <row r="57" spans="1:8" x14ac:dyDescent="0.25">
      <c r="A57" s="44">
        <v>47</v>
      </c>
      <c r="B57" s="107"/>
      <c r="C57" s="107"/>
      <c r="D57" s="82"/>
      <c r="E57" s="81"/>
      <c r="F57" s="81"/>
      <c r="G57" s="82"/>
      <c r="H57" s="82"/>
    </row>
    <row r="58" spans="1:8" x14ac:dyDescent="0.25">
      <c r="A58" s="44">
        <v>48</v>
      </c>
      <c r="B58" s="107"/>
      <c r="C58" s="107"/>
      <c r="D58" s="82"/>
      <c r="E58" s="81"/>
      <c r="F58" s="81"/>
      <c r="G58" s="82"/>
      <c r="H58" s="82"/>
    </row>
    <row r="59" spans="1:8" x14ac:dyDescent="0.25">
      <c r="A59" s="44">
        <v>49</v>
      </c>
      <c r="B59" s="107"/>
      <c r="C59" s="107"/>
      <c r="D59" s="82"/>
      <c r="E59" s="81"/>
      <c r="F59" s="81"/>
      <c r="G59" s="82"/>
      <c r="H59" s="82"/>
    </row>
    <row r="60" spans="1:8" x14ac:dyDescent="0.25">
      <c r="A60" s="44">
        <v>50</v>
      </c>
      <c r="B60" s="107"/>
      <c r="C60" s="107"/>
      <c r="D60" s="82"/>
      <c r="E60" s="81"/>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C4:D8 B7:B8">
    <cfRule type="cellIs" dxfId="23" priority="3" operator="equal">
      <formula>"Yes"</formula>
    </cfRule>
    <cfRule type="cellIs" dxfId="22" priority="4" operator="equal">
      <formula>"No"</formula>
    </cfRule>
  </conditionalFormatting>
  <conditionalFormatting sqref="B5">
    <cfRule type="cellIs" dxfId="21" priority="1" operator="equal">
      <formula>"Yes"</formula>
    </cfRule>
    <cfRule type="cellIs" dxfId="20" priority="2"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H60"/>
  <sheetViews>
    <sheetView zoomScale="50" zoomScaleNormal="50" workbookViewId="0">
      <pane ySplit="10" topLeftCell="A17" activePane="bottomLeft" state="frozen"/>
      <selection pane="bottomLeft" activeCell="F26" sqref="F26"/>
    </sheetView>
  </sheetViews>
  <sheetFormatPr defaultColWidth="9.28515625" defaultRowHeight="15" x14ac:dyDescent="0.25"/>
  <cols>
    <col min="1" max="1" width="3.28515625" style="1" bestFit="1" customWidth="1"/>
    <col min="2" max="3" width="50.7109375" style="1" customWidth="1"/>
    <col min="4" max="4" width="8.7109375" style="1" bestFit="1" customWidth="1"/>
    <col min="5" max="5" width="59.28515625" style="1" bestFit="1" customWidth="1"/>
    <col min="6" max="8" width="50.7109375" style="1" customWidth="1"/>
    <col min="9" max="16384" width="9.28515625" style="1"/>
  </cols>
  <sheetData>
    <row r="1" spans="1:8" ht="29.25" thickBot="1" x14ac:dyDescent="0.3">
      <c r="B1" s="160" t="s">
        <v>48</v>
      </c>
      <c r="C1" s="160"/>
      <c r="D1" s="160"/>
      <c r="E1" s="160"/>
      <c r="F1" s="160"/>
      <c r="G1" s="160"/>
      <c r="H1" s="160"/>
    </row>
    <row r="2" spans="1:8" x14ac:dyDescent="0.25">
      <c r="B2" s="33" t="s">
        <v>4</v>
      </c>
      <c r="E2" s="16"/>
    </row>
    <row r="3" spans="1:8" x14ac:dyDescent="0.25">
      <c r="B3" s="79" t="s">
        <v>131</v>
      </c>
      <c r="E3" s="42"/>
    </row>
    <row r="4" spans="1:8" x14ac:dyDescent="0.25">
      <c r="B4" s="33" t="s">
        <v>0</v>
      </c>
      <c r="C4" s="2"/>
      <c r="D4" s="2"/>
      <c r="E4" s="39"/>
    </row>
    <row r="5" spans="1:8" x14ac:dyDescent="0.25">
      <c r="B5" s="80" t="s">
        <v>132</v>
      </c>
      <c r="C5" s="2"/>
      <c r="D5" s="2"/>
      <c r="E5" s="43"/>
    </row>
    <row r="6" spans="1:8" x14ac:dyDescent="0.25">
      <c r="B6" s="33" t="s">
        <v>15</v>
      </c>
      <c r="C6" s="2"/>
      <c r="D6" s="2"/>
      <c r="E6" s="10"/>
    </row>
    <row r="7" spans="1:8" x14ac:dyDescent="0.25">
      <c r="B7" s="80" t="s">
        <v>132</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60" x14ac:dyDescent="0.25">
      <c r="A11" s="44">
        <v>1</v>
      </c>
      <c r="B11" s="108" t="s">
        <v>174</v>
      </c>
      <c r="C11" s="108" t="s">
        <v>173</v>
      </c>
      <c r="D11" s="108" t="s">
        <v>284</v>
      </c>
      <c r="E11" s="108" t="s">
        <v>259</v>
      </c>
      <c r="F11" s="108" t="s">
        <v>260</v>
      </c>
      <c r="G11" s="108" t="s">
        <v>210</v>
      </c>
      <c r="H11" s="108" t="s">
        <v>194</v>
      </c>
    </row>
    <row r="12" spans="1:8" ht="60" x14ac:dyDescent="0.25">
      <c r="A12" s="44">
        <v>2</v>
      </c>
      <c r="B12" s="108" t="s">
        <v>175</v>
      </c>
      <c r="C12" s="108" t="s">
        <v>173</v>
      </c>
      <c r="D12" s="108" t="s">
        <v>284</v>
      </c>
      <c r="E12" s="108" t="s">
        <v>240</v>
      </c>
      <c r="F12" s="122" t="s">
        <v>233</v>
      </c>
      <c r="G12" s="122" t="s">
        <v>248</v>
      </c>
      <c r="H12" s="108" t="s">
        <v>194</v>
      </c>
    </row>
    <row r="13" spans="1:8" ht="60" x14ac:dyDescent="0.25">
      <c r="A13" s="44">
        <v>3</v>
      </c>
      <c r="B13" s="108" t="s">
        <v>176</v>
      </c>
      <c r="C13" s="108" t="s">
        <v>173</v>
      </c>
      <c r="D13" s="108" t="s">
        <v>284</v>
      </c>
      <c r="E13" s="108" t="s">
        <v>241</v>
      </c>
      <c r="F13" s="108" t="s">
        <v>233</v>
      </c>
      <c r="G13" s="122" t="s">
        <v>248</v>
      </c>
      <c r="H13" s="108" t="s">
        <v>194</v>
      </c>
    </row>
    <row r="14" spans="1:8" ht="60" x14ac:dyDescent="0.25">
      <c r="A14" s="44">
        <v>4</v>
      </c>
      <c r="B14" s="108" t="s">
        <v>177</v>
      </c>
      <c r="C14" s="108" t="s">
        <v>173</v>
      </c>
      <c r="D14" s="108" t="s">
        <v>284</v>
      </c>
      <c r="E14" s="108" t="s">
        <v>242</v>
      </c>
      <c r="F14" s="125" t="s">
        <v>233</v>
      </c>
      <c r="G14" s="122" t="s">
        <v>248</v>
      </c>
      <c r="H14" s="108" t="s">
        <v>194</v>
      </c>
    </row>
    <row r="15" spans="1:8" ht="60" x14ac:dyDescent="0.25">
      <c r="A15" s="44">
        <v>5</v>
      </c>
      <c r="B15" s="108" t="s">
        <v>178</v>
      </c>
      <c r="C15" s="108" t="s">
        <v>173</v>
      </c>
      <c r="D15" s="108" t="s">
        <v>284</v>
      </c>
      <c r="E15" s="108" t="s">
        <v>243</v>
      </c>
      <c r="F15" s="108" t="s">
        <v>233</v>
      </c>
      <c r="G15" s="122" t="s">
        <v>248</v>
      </c>
      <c r="H15" s="108" t="s">
        <v>194</v>
      </c>
    </row>
    <row r="16" spans="1:8" ht="60" x14ac:dyDescent="0.25">
      <c r="A16" s="44">
        <v>6</v>
      </c>
      <c r="B16" s="108" t="s">
        <v>179</v>
      </c>
      <c r="C16" s="108" t="s">
        <v>173</v>
      </c>
      <c r="D16" s="108" t="s">
        <v>284</v>
      </c>
      <c r="E16" s="108" t="s">
        <v>295</v>
      </c>
      <c r="F16" s="108" t="s">
        <v>213</v>
      </c>
      <c r="G16" s="122" t="s">
        <v>248</v>
      </c>
      <c r="H16" s="108" t="s">
        <v>194</v>
      </c>
    </row>
    <row r="17" spans="1:8" ht="60" x14ac:dyDescent="0.25">
      <c r="A17" s="44">
        <v>7</v>
      </c>
      <c r="B17" s="108" t="s">
        <v>180</v>
      </c>
      <c r="C17" s="108" t="s">
        <v>173</v>
      </c>
      <c r="D17" s="108" t="s">
        <v>284</v>
      </c>
      <c r="E17" s="108" t="s">
        <v>244</v>
      </c>
      <c r="F17" s="108" t="s">
        <v>233</v>
      </c>
      <c r="G17" s="122" t="s">
        <v>248</v>
      </c>
      <c r="H17" s="108" t="s">
        <v>194</v>
      </c>
    </row>
    <row r="18" spans="1:8" ht="60" x14ac:dyDescent="0.25">
      <c r="A18" s="44">
        <v>8</v>
      </c>
      <c r="B18" s="108" t="s">
        <v>181</v>
      </c>
      <c r="C18" s="108" t="s">
        <v>173</v>
      </c>
      <c r="D18" s="108" t="s">
        <v>284</v>
      </c>
      <c r="E18" s="108" t="s">
        <v>245</v>
      </c>
      <c r="F18" s="122" t="s">
        <v>233</v>
      </c>
      <c r="G18" s="122" t="s">
        <v>248</v>
      </c>
      <c r="H18" s="108" t="s">
        <v>194</v>
      </c>
    </row>
    <row r="19" spans="1:8" ht="90" x14ac:dyDescent="0.25">
      <c r="A19" s="44">
        <v>9</v>
      </c>
      <c r="B19" s="118" t="s">
        <v>182</v>
      </c>
      <c r="C19" s="108" t="s">
        <v>173</v>
      </c>
      <c r="D19" s="108" t="s">
        <v>284</v>
      </c>
      <c r="E19" s="108" t="s">
        <v>251</v>
      </c>
      <c r="F19" s="108" t="s">
        <v>213</v>
      </c>
      <c r="G19" s="122" t="s">
        <v>249</v>
      </c>
      <c r="H19" s="108" t="s">
        <v>250</v>
      </c>
    </row>
    <row r="20" spans="1:8" ht="90" x14ac:dyDescent="0.25">
      <c r="A20" s="44">
        <v>10</v>
      </c>
      <c r="B20" s="118" t="s">
        <v>183</v>
      </c>
      <c r="C20" s="108" t="s">
        <v>173</v>
      </c>
      <c r="D20" s="108" t="s">
        <v>284</v>
      </c>
      <c r="E20" s="108" t="s">
        <v>251</v>
      </c>
      <c r="F20" s="125" t="s">
        <v>213</v>
      </c>
      <c r="G20" s="122" t="s">
        <v>249</v>
      </c>
      <c r="H20" s="108" t="s">
        <v>250</v>
      </c>
    </row>
    <row r="21" spans="1:8" ht="60" x14ac:dyDescent="0.25">
      <c r="A21" s="44">
        <v>11</v>
      </c>
      <c r="B21" s="118" t="s">
        <v>184</v>
      </c>
      <c r="C21" s="108" t="s">
        <v>173</v>
      </c>
      <c r="D21" s="108" t="s">
        <v>284</v>
      </c>
      <c r="E21" s="108" t="s">
        <v>246</v>
      </c>
      <c r="F21" s="108" t="s">
        <v>201</v>
      </c>
      <c r="G21" s="122" t="s">
        <v>249</v>
      </c>
      <c r="H21" s="108" t="s">
        <v>250</v>
      </c>
    </row>
    <row r="22" spans="1:8" ht="60" x14ac:dyDescent="0.25">
      <c r="A22" s="44">
        <v>12</v>
      </c>
      <c r="B22" s="118" t="s">
        <v>185</v>
      </c>
      <c r="C22" s="108" t="s">
        <v>173</v>
      </c>
      <c r="D22" s="108" t="s">
        <v>284</v>
      </c>
      <c r="E22" s="108" t="s">
        <v>296</v>
      </c>
      <c r="F22" s="108" t="s">
        <v>213</v>
      </c>
      <c r="G22" s="122" t="s">
        <v>249</v>
      </c>
      <c r="H22" s="108" t="s">
        <v>250</v>
      </c>
    </row>
    <row r="23" spans="1:8" ht="60" x14ac:dyDescent="0.25">
      <c r="A23" s="44">
        <v>13</v>
      </c>
      <c r="B23" s="108" t="s">
        <v>186</v>
      </c>
      <c r="C23" s="108" t="s">
        <v>173</v>
      </c>
      <c r="D23" s="108" t="s">
        <v>284</v>
      </c>
      <c r="E23" s="108" t="s">
        <v>296</v>
      </c>
      <c r="F23" s="108" t="s">
        <v>213</v>
      </c>
      <c r="G23" s="122" t="s">
        <v>249</v>
      </c>
      <c r="H23" s="108" t="s">
        <v>250</v>
      </c>
    </row>
    <row r="24" spans="1:8" ht="60" x14ac:dyDescent="0.25">
      <c r="A24" s="44">
        <v>14</v>
      </c>
      <c r="B24" s="108" t="s">
        <v>187</v>
      </c>
      <c r="C24" s="108" t="s">
        <v>173</v>
      </c>
      <c r="D24" s="108" t="s">
        <v>284</v>
      </c>
      <c r="E24" s="108" t="s">
        <v>296</v>
      </c>
      <c r="F24" s="122" t="s">
        <v>213</v>
      </c>
      <c r="G24" s="122" t="s">
        <v>249</v>
      </c>
      <c r="H24" s="108" t="s">
        <v>250</v>
      </c>
    </row>
    <row r="25" spans="1:8" ht="60" x14ac:dyDescent="0.25">
      <c r="A25" s="44">
        <v>15</v>
      </c>
      <c r="B25" s="108" t="s">
        <v>188</v>
      </c>
      <c r="C25" s="108" t="s">
        <v>173</v>
      </c>
      <c r="D25" s="108" t="s">
        <v>284</v>
      </c>
      <c r="E25" s="108" t="s">
        <v>252</v>
      </c>
      <c r="F25" s="108" t="s">
        <v>213</v>
      </c>
      <c r="G25" s="122" t="s">
        <v>248</v>
      </c>
      <c r="H25" s="108" t="s">
        <v>194</v>
      </c>
    </row>
    <row r="26" spans="1:8" ht="90" x14ac:dyDescent="0.25">
      <c r="A26" s="44">
        <v>16</v>
      </c>
      <c r="B26" s="108" t="s">
        <v>190</v>
      </c>
      <c r="C26" s="108" t="s">
        <v>191</v>
      </c>
      <c r="D26" s="108" t="s">
        <v>299</v>
      </c>
      <c r="E26" s="108" t="s">
        <v>247</v>
      </c>
      <c r="F26" s="125" t="s">
        <v>213</v>
      </c>
      <c r="G26" s="122" t="s">
        <v>298</v>
      </c>
      <c r="H26" s="122"/>
    </row>
    <row r="27" spans="1:8" ht="60" x14ac:dyDescent="0.25">
      <c r="A27" s="44">
        <v>17</v>
      </c>
      <c r="B27" s="108" t="s">
        <v>264</v>
      </c>
      <c r="C27" s="108" t="s">
        <v>173</v>
      </c>
      <c r="D27" s="108" t="s">
        <v>284</v>
      </c>
      <c r="E27" s="108" t="s">
        <v>289</v>
      </c>
      <c r="F27" s="108" t="s">
        <v>213</v>
      </c>
      <c r="G27" s="122" t="s">
        <v>210</v>
      </c>
      <c r="H27" s="122" t="s">
        <v>272</v>
      </c>
    </row>
    <row r="28" spans="1:8" ht="60" x14ac:dyDescent="0.25">
      <c r="A28" s="44">
        <v>18</v>
      </c>
      <c r="B28" s="108" t="s">
        <v>271</v>
      </c>
      <c r="C28" s="108" t="s">
        <v>173</v>
      </c>
      <c r="D28" s="108" t="s">
        <v>284</v>
      </c>
      <c r="E28" s="108" t="s">
        <v>290</v>
      </c>
      <c r="F28" s="108" t="s">
        <v>213</v>
      </c>
      <c r="G28" s="122" t="s">
        <v>287</v>
      </c>
      <c r="H28" s="122" t="s">
        <v>194</v>
      </c>
    </row>
    <row r="29" spans="1:8" ht="60" x14ac:dyDescent="0.25">
      <c r="A29" s="44">
        <v>19</v>
      </c>
      <c r="B29" s="108" t="s">
        <v>266</v>
      </c>
      <c r="C29" s="108" t="s">
        <v>173</v>
      </c>
      <c r="D29" s="108" t="s">
        <v>284</v>
      </c>
      <c r="E29" s="122" t="s">
        <v>291</v>
      </c>
      <c r="F29" s="122" t="s">
        <v>213</v>
      </c>
      <c r="G29" s="122" t="s">
        <v>210</v>
      </c>
      <c r="H29" s="122" t="s">
        <v>288</v>
      </c>
    </row>
    <row r="30" spans="1:8" x14ac:dyDescent="0.25">
      <c r="A30" s="44">
        <v>20</v>
      </c>
      <c r="B30" s="107"/>
      <c r="C30" s="107"/>
      <c r="D30" s="82"/>
      <c r="E30" s="83"/>
      <c r="F30" s="82"/>
      <c r="G30" s="82"/>
      <c r="H30" s="82"/>
    </row>
    <row r="31" spans="1:8" x14ac:dyDescent="0.25">
      <c r="A31" s="44">
        <v>21</v>
      </c>
      <c r="B31" s="107"/>
      <c r="C31" s="107"/>
      <c r="D31" s="82"/>
      <c r="E31" s="78"/>
      <c r="F31" s="81"/>
      <c r="G31" s="82"/>
      <c r="H31" s="81"/>
    </row>
    <row r="32" spans="1:8" x14ac:dyDescent="0.25">
      <c r="A32" s="44">
        <v>22</v>
      </c>
      <c r="B32" s="107"/>
      <c r="C32" s="107"/>
      <c r="D32" s="82"/>
      <c r="E32" s="78"/>
      <c r="F32" s="84"/>
      <c r="G32" s="82"/>
      <c r="H32" s="82"/>
    </row>
    <row r="33" spans="1:8" x14ac:dyDescent="0.25">
      <c r="A33" s="44">
        <v>23</v>
      </c>
      <c r="B33" s="107"/>
      <c r="C33" s="107"/>
      <c r="D33" s="82"/>
      <c r="E33" s="78"/>
      <c r="F33" s="81"/>
      <c r="G33" s="82"/>
      <c r="H33" s="82"/>
    </row>
    <row r="34" spans="1:8" x14ac:dyDescent="0.25">
      <c r="A34" s="44">
        <v>24</v>
      </c>
      <c r="B34" s="107"/>
      <c r="C34" s="107"/>
      <c r="D34" s="82"/>
      <c r="E34" s="78"/>
      <c r="F34" s="81"/>
      <c r="G34" s="82"/>
      <c r="H34" s="82"/>
    </row>
    <row r="35" spans="1:8" x14ac:dyDescent="0.25">
      <c r="A35" s="44">
        <v>25</v>
      </c>
      <c r="B35" s="107"/>
      <c r="C35" s="107"/>
      <c r="D35" s="82"/>
      <c r="E35" s="78"/>
      <c r="F35" s="81"/>
      <c r="G35" s="82"/>
      <c r="H35" s="82"/>
    </row>
    <row r="36" spans="1:8" x14ac:dyDescent="0.25">
      <c r="A36" s="44">
        <v>26</v>
      </c>
      <c r="B36" s="107"/>
      <c r="C36" s="107"/>
      <c r="D36" s="82"/>
      <c r="E36" s="83"/>
      <c r="F36" s="82"/>
      <c r="G36" s="82"/>
      <c r="H36" s="82"/>
    </row>
    <row r="37" spans="1:8" x14ac:dyDescent="0.25">
      <c r="A37" s="44">
        <v>27</v>
      </c>
      <c r="B37" s="107"/>
      <c r="C37" s="107"/>
      <c r="D37" s="82"/>
      <c r="E37" s="78"/>
      <c r="F37" s="81"/>
      <c r="G37" s="82"/>
      <c r="H37" s="81"/>
    </row>
    <row r="38" spans="1:8" x14ac:dyDescent="0.25">
      <c r="A38" s="44">
        <v>28</v>
      </c>
      <c r="B38" s="107"/>
      <c r="C38" s="107"/>
      <c r="D38" s="82"/>
      <c r="E38" s="78"/>
      <c r="F38" s="84"/>
      <c r="G38" s="82"/>
      <c r="H38" s="82"/>
    </row>
    <row r="39" spans="1:8" x14ac:dyDescent="0.25">
      <c r="A39" s="44">
        <v>29</v>
      </c>
      <c r="B39" s="107"/>
      <c r="C39" s="107"/>
      <c r="D39" s="82"/>
      <c r="E39" s="78"/>
      <c r="F39" s="81"/>
      <c r="G39" s="82"/>
      <c r="H39" s="82"/>
    </row>
    <row r="40" spans="1:8" x14ac:dyDescent="0.25">
      <c r="A40" s="44">
        <v>30</v>
      </c>
      <c r="B40" s="107"/>
      <c r="C40" s="107"/>
      <c r="D40" s="82"/>
      <c r="E40" s="78"/>
      <c r="F40" s="81"/>
      <c r="G40" s="82"/>
      <c r="H40" s="82"/>
    </row>
    <row r="41" spans="1:8" x14ac:dyDescent="0.25">
      <c r="A41" s="44">
        <v>31</v>
      </c>
      <c r="B41" s="107"/>
      <c r="C41" s="107"/>
      <c r="D41" s="82"/>
      <c r="E41" s="78"/>
      <c r="F41" s="81"/>
      <c r="G41" s="82"/>
      <c r="H41" s="82"/>
    </row>
    <row r="42" spans="1:8" x14ac:dyDescent="0.25">
      <c r="A42" s="44">
        <v>32</v>
      </c>
      <c r="B42" s="107"/>
      <c r="C42" s="107"/>
      <c r="D42" s="82"/>
      <c r="E42" s="83"/>
      <c r="F42" s="82"/>
      <c r="G42" s="82"/>
      <c r="H42" s="82"/>
    </row>
    <row r="43" spans="1:8" x14ac:dyDescent="0.25">
      <c r="A43" s="44">
        <v>33</v>
      </c>
      <c r="B43" s="107"/>
      <c r="C43" s="107"/>
      <c r="D43" s="82"/>
      <c r="E43" s="78"/>
      <c r="F43" s="81"/>
      <c r="G43" s="82"/>
      <c r="H43" s="81"/>
    </row>
    <row r="44" spans="1:8" x14ac:dyDescent="0.25">
      <c r="A44" s="44">
        <v>34</v>
      </c>
      <c r="B44" s="107"/>
      <c r="C44" s="107"/>
      <c r="D44" s="82"/>
      <c r="E44" s="78"/>
      <c r="F44" s="84"/>
      <c r="G44" s="82"/>
      <c r="H44" s="82"/>
    </row>
    <row r="45" spans="1:8" x14ac:dyDescent="0.25">
      <c r="A45" s="44">
        <v>35</v>
      </c>
      <c r="B45" s="107"/>
      <c r="C45" s="107"/>
      <c r="D45" s="82"/>
      <c r="E45" s="78"/>
      <c r="F45" s="81"/>
      <c r="G45" s="82"/>
      <c r="H45" s="82"/>
    </row>
    <row r="46" spans="1:8" x14ac:dyDescent="0.25">
      <c r="A46" s="44">
        <v>36</v>
      </c>
      <c r="B46" s="107"/>
      <c r="C46" s="107"/>
      <c r="D46" s="82"/>
      <c r="E46" s="78"/>
      <c r="F46" s="81"/>
      <c r="G46" s="82"/>
      <c r="H46" s="82"/>
    </row>
    <row r="47" spans="1:8" x14ac:dyDescent="0.25">
      <c r="A47" s="44">
        <v>37</v>
      </c>
      <c r="B47" s="107"/>
      <c r="C47" s="107"/>
      <c r="D47" s="82"/>
      <c r="E47" s="78"/>
      <c r="F47" s="81"/>
      <c r="G47" s="82"/>
      <c r="H47" s="82"/>
    </row>
    <row r="48" spans="1:8" x14ac:dyDescent="0.25">
      <c r="A48" s="44">
        <v>38</v>
      </c>
      <c r="B48" s="107"/>
      <c r="C48" s="107"/>
      <c r="D48" s="82"/>
      <c r="E48" s="83"/>
      <c r="F48" s="82"/>
      <c r="G48" s="82"/>
      <c r="H48" s="82"/>
    </row>
    <row r="49" spans="1:8" x14ac:dyDescent="0.25">
      <c r="A49" s="44">
        <v>39</v>
      </c>
      <c r="B49" s="107"/>
      <c r="C49" s="107"/>
      <c r="D49" s="82"/>
      <c r="E49" s="78"/>
      <c r="F49" s="81"/>
      <c r="G49" s="82"/>
      <c r="H49" s="81"/>
    </row>
    <row r="50" spans="1:8" x14ac:dyDescent="0.25">
      <c r="A50" s="44">
        <v>40</v>
      </c>
      <c r="B50" s="107"/>
      <c r="C50" s="107"/>
      <c r="D50" s="82"/>
      <c r="E50" s="78"/>
      <c r="F50" s="84"/>
      <c r="G50" s="82"/>
      <c r="H50" s="82"/>
    </row>
    <row r="51" spans="1:8" x14ac:dyDescent="0.25">
      <c r="A51" s="44">
        <v>41</v>
      </c>
      <c r="B51" s="107"/>
      <c r="C51" s="107"/>
      <c r="D51" s="82"/>
      <c r="E51" s="78"/>
      <c r="F51" s="81"/>
      <c r="G51" s="82"/>
      <c r="H51" s="82"/>
    </row>
    <row r="52" spans="1:8" x14ac:dyDescent="0.25">
      <c r="A52" s="44">
        <v>42</v>
      </c>
      <c r="B52" s="107"/>
      <c r="C52" s="107"/>
      <c r="D52" s="82"/>
      <c r="E52" s="78"/>
      <c r="F52" s="81"/>
      <c r="G52" s="82"/>
      <c r="H52" s="82"/>
    </row>
    <row r="53" spans="1:8" x14ac:dyDescent="0.25">
      <c r="A53" s="44">
        <v>43</v>
      </c>
      <c r="B53" s="107"/>
      <c r="C53" s="107"/>
      <c r="D53" s="82"/>
      <c r="E53" s="78"/>
      <c r="F53" s="81"/>
      <c r="G53" s="82"/>
      <c r="H53" s="82"/>
    </row>
    <row r="54" spans="1:8" x14ac:dyDescent="0.25">
      <c r="A54" s="44">
        <v>44</v>
      </c>
      <c r="B54" s="107"/>
      <c r="C54" s="107"/>
      <c r="D54" s="82"/>
      <c r="E54" s="83"/>
      <c r="F54" s="82"/>
      <c r="G54" s="82"/>
      <c r="H54" s="82"/>
    </row>
    <row r="55" spans="1:8" x14ac:dyDescent="0.25">
      <c r="A55" s="44">
        <v>45</v>
      </c>
      <c r="B55" s="107"/>
      <c r="C55" s="107"/>
      <c r="D55" s="82"/>
      <c r="E55" s="78"/>
      <c r="F55" s="81"/>
      <c r="G55" s="82"/>
      <c r="H55" s="81"/>
    </row>
    <row r="56" spans="1:8" x14ac:dyDescent="0.25">
      <c r="A56" s="44">
        <v>46</v>
      </c>
      <c r="B56" s="107"/>
      <c r="C56" s="107"/>
      <c r="D56" s="82"/>
      <c r="E56" s="78"/>
      <c r="F56" s="84"/>
      <c r="G56" s="82"/>
      <c r="H56" s="82"/>
    </row>
    <row r="57" spans="1:8" x14ac:dyDescent="0.25">
      <c r="A57" s="44">
        <v>47</v>
      </c>
      <c r="B57" s="107"/>
      <c r="C57" s="107"/>
      <c r="D57" s="82"/>
      <c r="E57" s="78"/>
      <c r="F57" s="81"/>
      <c r="G57" s="82"/>
      <c r="H57" s="82"/>
    </row>
    <row r="58" spans="1:8" x14ac:dyDescent="0.25">
      <c r="A58" s="44">
        <v>48</v>
      </c>
      <c r="B58" s="107"/>
      <c r="C58" s="107"/>
      <c r="D58" s="82"/>
      <c r="E58" s="78"/>
      <c r="F58" s="81"/>
      <c r="G58" s="82"/>
      <c r="H58" s="82"/>
    </row>
    <row r="59" spans="1:8" x14ac:dyDescent="0.25">
      <c r="A59" s="44">
        <v>49</v>
      </c>
      <c r="B59" s="107"/>
      <c r="C59" s="107"/>
      <c r="D59" s="82"/>
      <c r="E59" s="78"/>
      <c r="F59" s="81"/>
      <c r="G59" s="82"/>
      <c r="H59" s="82"/>
    </row>
    <row r="60" spans="1:8" x14ac:dyDescent="0.25">
      <c r="A60" s="44">
        <v>50</v>
      </c>
      <c r="B60" s="107"/>
      <c r="C60" s="107"/>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C4:D8 B7:B8">
    <cfRule type="cellIs" dxfId="19" priority="5" operator="equal">
      <formula>"Yes"</formula>
    </cfRule>
    <cfRule type="cellIs" dxfId="18" priority="6" operator="equal">
      <formula>"No"</formula>
    </cfRule>
  </conditionalFormatting>
  <conditionalFormatting sqref="E5:E7">
    <cfRule type="cellIs" dxfId="17" priority="3" operator="equal">
      <formula>"Yes"</formula>
    </cfRule>
    <cfRule type="cellIs" dxfId="16" priority="4" operator="equal">
      <formula>"No"</formula>
    </cfRule>
  </conditionalFormatting>
  <conditionalFormatting sqref="B5">
    <cfRule type="cellIs" dxfId="15" priority="1" operator="equal">
      <formula>"Yes"</formula>
    </cfRule>
    <cfRule type="cellIs" dxfId="14" priority="2"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5801BB5F456E4198023CA009A8EB80" ma:contentTypeVersion="2" ma:contentTypeDescription="Create a new document." ma:contentTypeScope="" ma:versionID="57d6bf3226b6e974b9a0dd5574b26d5a">
  <xsd:schema xmlns:xsd="http://www.w3.org/2001/XMLSchema" xmlns:xs="http://www.w3.org/2001/XMLSchema" xmlns:p="http://schemas.microsoft.com/office/2006/metadata/properties" xmlns:ns2="8fa00f40-b6ef-42e1-b3e0-3053533894ab" xmlns:ns3="3700b54b-2070-465f-97e4-4c94d7785b3d" targetNamespace="http://schemas.microsoft.com/office/2006/metadata/properties" ma:root="true" ma:fieldsID="516bbba7bae7cc910553115b0e024001" ns2:_="" ns3:_="">
    <xsd:import namespace="8fa00f40-b6ef-42e1-b3e0-3053533894ab"/>
    <xsd:import namespace="3700b54b-2070-465f-97e4-4c94d7785b3d"/>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00f40-b6ef-42e1-b3e0-3053533894a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700b54b-2070-465f-97e4-4c94d7785b3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8fa00f40-b6ef-42e1-b3e0-3053533894ab">HHCID-115046547-226</_dlc_DocId>
    <_dlc_DocIdUrl xmlns="8fa00f40-b6ef-42e1-b3e0-3053533894ab">
      <Url>https://myhhc.hhchealth.org/healthEquity/_layouts/15/DocIdRedir.aspx?ID=HHCID-115046547-226</Url>
      <Description>HHCID-115046547-226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9F12CCE-86F7-45F9-8B6D-A4353030340D}">
  <ds:schemaRefs>
    <ds:schemaRef ds:uri="http://schemas.microsoft.com/sharepoint/v3/contenttype/forms"/>
  </ds:schemaRefs>
</ds:datastoreItem>
</file>

<file path=customXml/itemProps2.xml><?xml version="1.0" encoding="utf-8"?>
<ds:datastoreItem xmlns:ds="http://schemas.openxmlformats.org/officeDocument/2006/customXml" ds:itemID="{7652C0B6-6E09-4C0C-8A81-5C1C7E8911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00f40-b6ef-42e1-b3e0-3053533894ab"/>
    <ds:schemaRef ds:uri="3700b54b-2070-465f-97e4-4c94d7785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6506A6-ED49-4FB8-9AE7-E24E474C529F}">
  <ds:schemaRefs>
    <ds:schemaRef ds:uri="http://purl.org/dc/term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dcmitype/"/>
    <ds:schemaRef ds:uri="3700b54b-2070-465f-97e4-4c94d7785b3d"/>
    <ds:schemaRef ds:uri="8fa00f40-b6ef-42e1-b3e0-3053533894ab"/>
    <ds:schemaRef ds:uri="http://www.w3.org/XML/1998/namespace"/>
  </ds:schemaRefs>
</ds:datastoreItem>
</file>

<file path=customXml/itemProps4.xml><?xml version="1.0" encoding="utf-8"?>
<ds:datastoreItem xmlns:ds="http://schemas.openxmlformats.org/officeDocument/2006/customXml" ds:itemID="{129E47FB-A9A4-452F-B89D-58259D7F5F8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Appendix A - Definitions</vt:lpstr>
      <vt:lpstr>Appendix B - Example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Netterfield, Janna</dc:creator>
  <cp:lastModifiedBy>Miller, Brent</cp:lastModifiedBy>
  <dcterms:created xsi:type="dcterms:W3CDTF">2023-05-01T20:01:32Z</dcterms:created>
  <dcterms:modified xsi:type="dcterms:W3CDTF">2024-04-01T21:01:52Z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0x0101004C5801BB5F456E4198023CA009A8EB80</vt:lpwstr>
  </property>
  <property fmtid="{D5CDD505-2E9C-101B-9397-08002B2CF9AE}" pid="3" name="_dlc_DocIdItemGuid">
    <vt:lpwstr>438c6b4a-55fb-45f1-a19a-97b20a9105ec</vt:lpwstr>
  </property>
</Properties>
</file>