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66925"/>
  <mc:AlternateContent xmlns:mc="http://schemas.openxmlformats.org/markup-compatibility/2006">
    <mc:Choice Requires="x15">
      <x15ac:absPath xmlns:x15ac="http://schemas.microsoft.com/office/spreadsheetml/2010/11/ac" url="S:\Community Benefit\Analyses\Annual Status Report\2023\Submissions\No Attestation\"/>
    </mc:Choice>
  </mc:AlternateContent>
  <xr:revisionPtr revIDLastSave="0" documentId="13_ncr:1_{D860DC64-273F-4398-B0EA-E9CD101F948D}" xr6:coauthVersionLast="47" xr6:coauthVersionMax="47" xr10:uidLastSave="{00000000-0000-0000-0000-000000000000}"/>
  <bookViews>
    <workbookView xWindow="3765" yWindow="0" windowWidth="19485" windowHeight="15495" tabRatio="720" firstSheet="10" activeTab="13" xr2:uid="{00000000-000D-0000-FFFF-FFFF00000000}"/>
  </bookViews>
  <sheets>
    <sheet name="Cover Page and Version" sheetId="5" r:id="rId1"/>
    <sheet name="Summary" sheetId="9" r:id="rId2"/>
    <sheet name="Workbook Contents" sheetId="25" r:id="rId3"/>
    <sheet name="Response 1A" sheetId="10" r:id="rId4"/>
    <sheet name="Response 1B" sheetId="13" r:id="rId5"/>
    <sheet name="Response 2" sheetId="4" r:id="rId6"/>
    <sheet name="Response 2 - Need 1" sheetId="8" r:id="rId7"/>
    <sheet name="Response 2 - Need 2" sheetId="15" r:id="rId8"/>
    <sheet name="Response 2 - Need 3" sheetId="16" r:id="rId9"/>
    <sheet name="Response 2 - Need 4" sheetId="26" r:id="rId10"/>
    <sheet name="Response 2 - Need 5" sheetId="27" r:id="rId11"/>
    <sheet name="Response 3" sheetId="11" r:id="rId12"/>
    <sheet name="Response 3 - Table 3" sheetId="17" r:id="rId13"/>
    <sheet name="Appendix A - Definitions" sheetId="23" r:id="rId14"/>
    <sheet name="Appendix B - Example Responses" sheetId="2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4" i="17" l="1"/>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13"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61" i="17"/>
  <c r="E55" i="17"/>
  <c r="C211" i="17"/>
  <c r="E263" i="17"/>
  <c r="C263" i="17"/>
  <c r="E211" i="17"/>
  <c r="E159" i="17"/>
  <c r="C159" i="17"/>
  <c r="E107" i="17"/>
  <c r="C107" i="17"/>
  <c r="C55" i="17"/>
  <c r="A49" i="24"/>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09"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57" i="17"/>
  <c r="B14" i="17"/>
  <c r="B6" i="17"/>
  <c r="B7" i="17"/>
  <c r="B8" i="17"/>
  <c r="B9" i="17"/>
  <c r="B10" i="17"/>
  <c r="B11" i="17"/>
  <c r="B12" i="17"/>
  <c r="B13"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 i="17"/>
  <c r="E264" i="17" l="1"/>
  <c r="C264" i="17"/>
</calcChain>
</file>

<file path=xl/sharedStrings.xml><?xml version="1.0" encoding="utf-8"?>
<sst xmlns="http://schemas.openxmlformats.org/spreadsheetml/2006/main" count="709" uniqueCount="305">
  <si>
    <t>In CHNA</t>
  </si>
  <si>
    <t>Timeline</t>
  </si>
  <si>
    <t>Owner</t>
  </si>
  <si>
    <t xml:space="preserve">Measure </t>
  </si>
  <si>
    <t>Identified Health Need:</t>
  </si>
  <si>
    <t>Action</t>
  </si>
  <si>
    <t>Partnered Organization(s)</t>
  </si>
  <si>
    <r>
      <t>·</t>
    </r>
    <r>
      <rPr>
        <sz val="7"/>
        <color theme="1"/>
        <rFont val="Times New Roman"/>
        <family val="1"/>
      </rPr>
      <t xml:space="preserve">         </t>
    </r>
    <r>
      <rPr>
        <i/>
        <sz val="11"/>
        <color theme="1"/>
        <rFont val="Calibri"/>
        <family val="2"/>
      </rPr>
      <t>The action the hospital is taking in support of its implementation strategy.</t>
    </r>
  </si>
  <si>
    <r>
      <t>·</t>
    </r>
    <r>
      <rPr>
        <sz val="7"/>
        <color theme="1"/>
        <rFont val="Times New Roman"/>
        <family val="1"/>
      </rPr>
      <t xml:space="preserve">         </t>
    </r>
    <r>
      <rPr>
        <i/>
        <sz val="11"/>
        <color theme="1"/>
        <rFont val="Calibri"/>
        <family val="2"/>
      </rPr>
      <t>The name of the hospital staff member who is overseeing the action(s).</t>
    </r>
  </si>
  <si>
    <t xml:space="preserve">The hospital’s actions in support of its implementation strategy: </t>
  </si>
  <si>
    <t>The description in this worksheet should include the following:</t>
  </si>
  <si>
    <r>
      <t>·</t>
    </r>
    <r>
      <rPr>
        <sz val="7"/>
        <color theme="1"/>
        <rFont val="Times New Roman"/>
        <family val="1"/>
      </rPr>
      <t xml:space="preserve">         </t>
    </r>
    <r>
      <rPr>
        <i/>
        <sz val="11"/>
        <color theme="1"/>
        <rFont val="Calibri"/>
        <family val="2"/>
      </rPr>
      <t>The need that the action is addressing, and whether it was identified, or not identified, in the most recently submitted Community Health Needs Assessment, or is newly added since the last CHNA.</t>
    </r>
  </si>
  <si>
    <r>
      <t>·</t>
    </r>
    <r>
      <rPr>
        <sz val="7"/>
        <color theme="1"/>
        <rFont val="Times New Roman"/>
        <family val="1"/>
      </rPr>
      <t xml:space="preserve">         </t>
    </r>
    <r>
      <rPr>
        <i/>
        <sz val="11"/>
        <color theme="1"/>
        <rFont val="Calibri"/>
        <family val="2"/>
      </rPr>
      <t>The goal(s) of the action, and the timeline for achieving the goal(s)</t>
    </r>
  </si>
  <si>
    <r>
      <t>·</t>
    </r>
    <r>
      <rPr>
        <sz val="7"/>
        <color theme="1"/>
        <rFont val="Times New Roman"/>
        <family val="1"/>
      </rPr>
      <t xml:space="preserve">         </t>
    </r>
    <r>
      <rPr>
        <i/>
        <sz val="11"/>
        <color theme="1"/>
        <rFont val="Calibri"/>
        <family val="2"/>
      </rPr>
      <t xml:space="preserve">The name(s) of the organizations which partnered with the hospital for each of the hospital’s actions in support of its implementation strategy. </t>
    </r>
  </si>
  <si>
    <r>
      <t>·</t>
    </r>
    <r>
      <rPr>
        <sz val="7"/>
        <color theme="1"/>
        <rFont val="Times New Roman"/>
        <family val="1"/>
      </rPr>
      <t xml:space="preserve">         </t>
    </r>
    <r>
      <rPr>
        <i/>
        <sz val="11"/>
        <color theme="1"/>
        <rFont val="Calibri"/>
        <family val="2"/>
      </rPr>
      <t>The relevant implementation strategy.</t>
    </r>
  </si>
  <si>
    <t>Implementation Strategy Included in submission?</t>
  </si>
  <si>
    <t>Action Goal</t>
  </si>
  <si>
    <t>Measure Results</t>
  </si>
  <si>
    <t>Connecticut Office of Health Strategy
Version 1.0</t>
  </si>
  <si>
    <t>Hospital Community Benefit Annual Status Report</t>
  </si>
  <si>
    <t>Hospital Name:</t>
  </si>
  <si>
    <t>Submission Date:</t>
  </si>
  <si>
    <t>Response 1A</t>
  </si>
  <si>
    <t>A description of major updates regarding community health needs, priorities and target populations, if any.</t>
  </si>
  <si>
    <t>Major updates</t>
  </si>
  <si>
    <t>Community Health Needs</t>
  </si>
  <si>
    <t>Priorities</t>
  </si>
  <si>
    <t xml:space="preserve">Target Populations </t>
  </si>
  <si>
    <t>Response 1B</t>
  </si>
  <si>
    <t>Table 1</t>
  </si>
  <si>
    <t>Major changes to the implementation strategy and associated hospital actions</t>
  </si>
  <si>
    <t>Table 2</t>
  </si>
  <si>
    <t>#1</t>
  </si>
  <si>
    <t>#2</t>
  </si>
  <si>
    <t>#3</t>
  </si>
  <si>
    <t>#4</t>
  </si>
  <si>
    <t>#5</t>
  </si>
  <si>
    <t>#6</t>
  </si>
  <si>
    <t>#7</t>
  </si>
  <si>
    <t>#8</t>
  </si>
  <si>
    <t>#9</t>
  </si>
  <si>
    <t>#10</t>
  </si>
  <si>
    <t xml:space="preserve">Response 2 </t>
  </si>
  <si>
    <t>A description of progress made regarding the hospital's actions in support of its implementation strategy.</t>
  </si>
  <si>
    <t>Response 2 - Need 1</t>
  </si>
  <si>
    <t>Identified Health Need Here</t>
  </si>
  <si>
    <t>Yes or No</t>
  </si>
  <si>
    <t>Response 2 - Need 2</t>
  </si>
  <si>
    <t>Response 2 - Need 3</t>
  </si>
  <si>
    <t>Response 3</t>
  </si>
  <si>
    <t>A description of the direct funding and other resources allocated or expended that supported the actions taken in support of the hospital's implementation strategy.</t>
  </si>
  <si>
    <t>Hospital Action in support of the hospital’s Implementation Strategy</t>
  </si>
  <si>
    <t>Direct Funding Allocated ($)</t>
  </si>
  <si>
    <t>Direct Funding Allocated Description</t>
  </si>
  <si>
    <t>Other Resources Allocated ($)</t>
  </si>
  <si>
    <t>Other Resources Allocated Description</t>
  </si>
  <si>
    <t>Community Benefit Part I Category*</t>
  </si>
  <si>
    <t>Response 3 - Table 3</t>
  </si>
  <si>
    <r>
      <t xml:space="preserve">*Applicable Community Benefit Part I Categories: </t>
    </r>
    <r>
      <rPr>
        <sz val="11"/>
        <color theme="1"/>
        <rFont val="Calibri"/>
        <family val="2"/>
        <scheme val="minor"/>
      </rPr>
      <t>Financial Assistance at Cost, Medicaid, Other means-tested government programs, community health improvement services and community benefit operations, health professions education, subsidized health services, research, and cash and in-kind contributions for community benefit.</t>
    </r>
  </si>
  <si>
    <t>Required</t>
  </si>
  <si>
    <t>Why the action does not demonstrate community benefit or community building</t>
  </si>
  <si>
    <t>In your description, please include in Table 2 a description of any major changes, and why there were major changes to the hospitals’ implementation strategy and associated actions. Information provided should match the filing year from your hospital's most recent IRS Form 990 submission to the Connecticut Office of Health Strategy (filing year 2022).</t>
  </si>
  <si>
    <t>The submission shall:</t>
  </si>
  <si>
    <t>1. Be submitted on or before October 1, 2023, and annually thereafter.</t>
  </si>
  <si>
    <t>2. Use this excel template for the responses with complete answers.</t>
  </si>
  <si>
    <t>3. Be based on the filing year of the hospitals’ most recently completed IRS Form 990 submitted to OHS pursuant to Connecticut General Statutes §19a-649.</t>
  </si>
  <si>
    <t>Any examples provided in this template are for illustrative purposes only, and should not be construed as demonstrating or not demonstrating community benefit. Any questions regarding the completion or submission of this report shall be directed to: ohs@ct.gov.</t>
  </si>
  <si>
    <t xml:space="preserve">Connecticut General Statutes §19a-127k requires on or after January 1, 2023, each hospital in Connecticut to submit community benefit program reporting to the Office of Health Strategy (OHS). Inclusive of community benefit program reporting are: hospitals’ Community Health Needs Assessment (CHNA) and Implementation Strategy, the Community Health Needs Assessment Report, the Implementation Strategy Report, and the Annual Status Report. Submission of this report on or before October 1 to OHS with complete answers to the Report Responses, satisfies Connecticut hospitals’ requirement to submit their Annual Status Report to the State. The Annual Status Report portion of community benefit reporting shall be submitted to OHS via the Community Benefit Portal:
</t>
  </si>
  <si>
    <t>OHS Community Benefit Portal</t>
  </si>
  <si>
    <t>Helpful Links:</t>
  </si>
  <si>
    <t>Connecticut General Statutes §19a-127k</t>
  </si>
  <si>
    <t>Connecticut General Statutes §19a-649</t>
  </si>
  <si>
    <t>Definitions</t>
  </si>
  <si>
    <r>
      <rPr>
        <b/>
        <sz val="11"/>
        <color theme="1"/>
        <rFont val="Calibri"/>
        <family val="2"/>
        <scheme val="minor"/>
      </rPr>
      <t>Community benefit partners</t>
    </r>
    <r>
      <rPr>
        <sz val="11"/>
        <color theme="1"/>
        <rFont val="Calibri"/>
        <family val="2"/>
        <scheme val="minor"/>
      </rPr>
      <t xml:space="preserve"> means federal, state and municipal government entities and private sector entities, including, but not limited to, faith-based organizations, businesses, educational and academic organizations, health care organizations, health departments, philanthropic organizations, organizations specializing in housing justice, planning and land use organizations, public safety organizations, transportation organizations and tribal organizations, that, in partnership with hospitals, play an essential role with respect to the policy, system, program and financing solutions necessary to achieve community benefit program goals.</t>
    </r>
  </si>
  <si>
    <r>
      <rPr>
        <b/>
        <sz val="11"/>
        <color theme="1"/>
        <rFont val="Calibri"/>
        <family val="2"/>
        <scheme val="minor"/>
      </rPr>
      <t>Community benefit program</t>
    </r>
    <r>
      <rPr>
        <sz val="11"/>
        <color theme="1"/>
        <rFont val="Calibri"/>
        <family val="2"/>
        <scheme val="minor"/>
      </rPr>
      <t xml:space="preserve"> means any voluntary program or activity to promote preventive health care, protect health and safety, improve health equity and reduce health disparities, reduce the cost and economic burden of poor health and improve the health status for all populations within the geographic service areas of a hospital, regardless of whether a member of any such population is a patient of such hospital.</t>
    </r>
  </si>
  <si>
    <r>
      <rPr>
        <b/>
        <sz val="11"/>
        <color theme="1"/>
        <rFont val="Calibri"/>
        <family val="2"/>
        <scheme val="minor"/>
      </rPr>
      <t>Community benefit program reporting</t>
    </r>
    <r>
      <rPr>
        <sz val="11"/>
        <color theme="1"/>
        <rFont val="Calibri"/>
        <family val="2"/>
        <scheme val="minor"/>
      </rPr>
      <t xml:space="preserve"> means the community health needs assessment, implementation strategy and annual report submitted by a hospital to the Office of Health Strategy pursuant to the provisions of this section.</t>
    </r>
  </si>
  <si>
    <r>
      <rPr>
        <b/>
        <sz val="11"/>
        <color theme="1"/>
        <rFont val="Calibri"/>
        <family val="2"/>
        <scheme val="minor"/>
      </rPr>
      <t>Community health needs assessment</t>
    </r>
    <r>
      <rPr>
        <sz val="11"/>
        <color theme="1"/>
        <rFont val="Calibri"/>
        <family val="2"/>
        <scheme val="minor"/>
      </rPr>
      <t xml:space="preserve"> means a written assessment, as described in 26 CFR 1.501(r)-(3).</t>
    </r>
  </si>
  <si>
    <r>
      <rPr>
        <b/>
        <sz val="11"/>
        <color theme="1"/>
        <rFont val="Calibri"/>
        <family val="2"/>
        <scheme val="minor"/>
      </rPr>
      <t>Health disparities</t>
    </r>
    <r>
      <rPr>
        <sz val="11"/>
        <color theme="1"/>
        <rFont val="Calibri"/>
        <family val="2"/>
        <scheme val="minor"/>
      </rPr>
      <t xml:space="preserve"> means health differences that are closely linked with social or economic disadvantages that adversely affect one or more groups of people who have experienced greater systemic social or economic obstacles to health or a safe environment based on race or ethnicity, religion, socioeconomic status, gender, age, mental health, cognitive, sensory or physical disability, sexual orientation, gender identity, geographic location or other characteristics historically linked to discrimination or exclusion.</t>
    </r>
  </si>
  <si>
    <r>
      <rPr>
        <b/>
        <sz val="11"/>
        <color theme="1"/>
        <rFont val="Calibri"/>
        <family val="2"/>
        <scheme val="minor"/>
      </rPr>
      <t>Health equity</t>
    </r>
    <r>
      <rPr>
        <sz val="11"/>
        <color theme="1"/>
        <rFont val="Calibri"/>
        <family val="2"/>
        <scheme val="minor"/>
      </rPr>
      <t xml:space="preserve"> means that every person has a fair and just opportunity to be as healthy as possible, which encompasses removing obstacles to health, such as poverty, racism and the adverse consequences of poverty and racism, including, but not limited to, a lack of equitable opportunities, access to good jobs with fair pay, quality education and housing, safe environments and health care.</t>
    </r>
  </si>
  <si>
    <r>
      <rPr>
        <b/>
        <sz val="11"/>
        <color theme="1"/>
        <rFont val="Calibri"/>
        <family val="2"/>
        <scheme val="minor"/>
      </rPr>
      <t>Hospital</t>
    </r>
    <r>
      <rPr>
        <sz val="11"/>
        <color theme="1"/>
        <rFont val="Calibri"/>
        <family val="2"/>
        <scheme val="minor"/>
      </rPr>
      <t xml:space="preserve"> means a nonprofit entity licensed as a hospital pursuant to chapter 368v that is required to annually file Internal Revenue Service form 990. “Hospital” includes a for-profit entity licensed as an acute care general hospital.</t>
    </r>
  </si>
  <si>
    <r>
      <rPr>
        <b/>
        <sz val="11"/>
        <color theme="1"/>
        <rFont val="Calibri"/>
        <family val="2"/>
        <scheme val="minor"/>
      </rPr>
      <t>Implementation strategy</t>
    </r>
    <r>
      <rPr>
        <sz val="11"/>
        <color theme="1"/>
        <rFont val="Calibri"/>
        <family val="2"/>
        <scheme val="minor"/>
      </rPr>
      <t xml:space="preserve"> means a written plan, as described in 26 CFR 1.501(r)-(3), that is adopted by an authorized body of a hospital and documents how such hospital intends to address the needs identified in the community health needs assessment.</t>
    </r>
  </si>
  <si>
    <r>
      <rPr>
        <b/>
        <sz val="11"/>
        <color theme="1"/>
        <rFont val="Calibri"/>
        <family val="2"/>
        <scheme val="minor"/>
      </rPr>
      <t>Meaningful participation</t>
    </r>
    <r>
      <rPr>
        <sz val="11"/>
        <color theme="1"/>
        <rFont val="Calibri"/>
        <family val="2"/>
        <scheme val="minor"/>
      </rPr>
      <t xml:space="preserve"> means that (A) residents of a hospital's community, including, but not limited to, residents of such community that experience the greatest health disparities, have an appropriate opportunity to participate in such hospital's planning and decisions, (B) community participation influences a hospital's planning, and (C) participants receive information from a hospital summarizing how their input was or was not used by such hospital.</t>
    </r>
  </si>
  <si>
    <t>Cover Page and Version</t>
  </si>
  <si>
    <t>Summary</t>
  </si>
  <si>
    <t>Response 2</t>
  </si>
  <si>
    <t>Appendix:</t>
  </si>
  <si>
    <t>Attestation</t>
  </si>
  <si>
    <t>Appendix A - Definitions</t>
  </si>
  <si>
    <t>Hospital Community Benefit Annual Status Report
Workbook Contents</t>
  </si>
  <si>
    <t>Appendix B - Example Responses</t>
  </si>
  <si>
    <t>Community Benefit Annual Status Report - Response Workbook &amp; Report</t>
  </si>
  <si>
    <t>ohs@ct.gov</t>
  </si>
  <si>
    <t>Indicate with the appropriate category if the action demonstrated Part I, Part II, or if the action did not demonstrate community benefit or building and why</t>
  </si>
  <si>
    <t>Report Responses:</t>
  </si>
  <si>
    <t>In the description of major updates to the community benefit program, which can come from the Community Health Needs Assessment, Implementation Strategy, programs or actions included in the Implementation Strategy, or other relevant sources of the community benefit program, please use Table 1, and provide detailed information in the template format. Updates may include improvements, barriers, lessons learned, qualitative or quantitative data that supports the update, or other pertinent information. You may append any supporting documentation such as a project management plan, or data that gives further insights to the major updates.  If there are no major updates, please indicate as such below. Information provided should match the filing year from your hospital's most recent IRS Form 990 submission to the Connecticut Office of Health Strategy (filing year 2022).</t>
  </si>
  <si>
    <t>A description of any major changes to the proposed implementation strategy from the most recently submitted implementation plan and associated hospital actions.</t>
  </si>
  <si>
    <t>Yes, No, Newly Added</t>
  </si>
  <si>
    <t>The only change in priority is the newly added Substance Abuse Disorder.</t>
  </si>
  <si>
    <t>Substance Abuse Disorder added two new neighborhoods
•	The Narrows neighborhood
•	The Meadows neighborhood</t>
  </si>
  <si>
    <t>•	Adding Substance Use Disorders as a high priority 
              o	After further discussions with the community collaborative, the hospital has decided to make substance use disorder a high priority given new data outlining the issue in the surrounding neighborhoods (data appended)</t>
  </si>
  <si>
    <t>Dr. John Snow is no longer overseeing the hospital’s action to increase protective factors for children relating to Social Determinants of Health. This is due to Dr. Snow retiring. Dr. Elizabeth Blackwell is now overseeing the hospital’s action.</t>
  </si>
  <si>
    <t xml:space="preserve">The hospital found that greater than 35% of homes in the hospital’s primary service area are food insecure. The hospital is increasing each grant award to $75,000 for community-based organizations to partner with the hospital and establish community gardens, provide educational resources and supplies, establish rules in writing, and execute on sustainability plan.  </t>
  </si>
  <si>
    <t>Food Insecurity</t>
  </si>
  <si>
    <t>Yes</t>
  </si>
  <si>
    <t>Grants provided to community based organizations (CBO)</t>
  </si>
  <si>
    <t>Increase by 50% homes that are food secure</t>
  </si>
  <si>
    <t>Survey based on USDA measures "high food security," "marginal food security," "low food security," and "very low food security." Increase 50% of households identified as low food security or very low food security to marginal food security or high food security.</t>
  </si>
  <si>
    <t xml:space="preserve">40% increase </t>
  </si>
  <si>
    <t>3 grants awarded at $100,000 each</t>
  </si>
  <si>
    <t>In-kind staff time for 3 employees working on grants</t>
  </si>
  <si>
    <t>Cash and in-kind contributions for community benefit</t>
  </si>
  <si>
    <t>October 1, 2021 - September 30, 2022</t>
  </si>
  <si>
    <t>Giada De Laurentis, BSN, RN</t>
  </si>
  <si>
    <t>Better Together Charity
Local Health Department
Food Bank of Gotham</t>
  </si>
  <si>
    <t>Total Need 1</t>
  </si>
  <si>
    <t>Total Need 2</t>
  </si>
  <si>
    <t>Total Need 3</t>
  </si>
  <si>
    <t>Total Direct Funding and Other Resources</t>
  </si>
  <si>
    <t>Community Building Part II Category**</t>
  </si>
  <si>
    <r>
      <t xml:space="preserve">**Applicable Community Building Part II Categories: </t>
    </r>
    <r>
      <rPr>
        <sz val="11"/>
        <color theme="1"/>
        <rFont val="Calibri"/>
        <family val="2"/>
        <scheme val="minor"/>
      </rPr>
      <t>physical improvements and housing, economic development, community support, environmental improvements, leadership development and training for community members, coalition building, community health improvement advocacy, workforce development, and other.</t>
    </r>
  </si>
  <si>
    <r>
      <t>·</t>
    </r>
    <r>
      <rPr>
        <sz val="7"/>
        <color theme="1"/>
        <rFont val="Times New Roman"/>
        <family val="1"/>
      </rPr>
      <t xml:space="preserve">         </t>
    </r>
    <r>
      <rPr>
        <i/>
        <sz val="11"/>
        <color theme="1"/>
        <rFont val="Calibri"/>
        <family val="2"/>
      </rPr>
      <t>The measure(s) corresponding to the action(s), and the result(s) of the measure(s).</t>
    </r>
  </si>
  <si>
    <t>In your answer for Response 2, use the corresponding tabs: "Response 2 - Need 1," "Response 2 - Need 2," and "Response 2 - Need 3." Only one need per tab should be used. For example, Need 1 and Need 2 should not both be "Food Insecurity." If additional tabs are required to illustrate progress made for more than three needs, reach out to ohs@ct.gov with how many additional tabs are required, and an updated template will be sent to you. Each action for Response 2 should correspond with a need. Note, the actions you input in the Response 2 tabs will auto populate the Response 3 - Table 3 tab. The Information provided should match the filing year from your hospital's most recent IRS Form 990 submission to the Connecticut Office of Health Strategy (filing year 2022).</t>
  </si>
  <si>
    <t>In your description, please use the tab "Response 3 – Table 3." Note, you should provide a description for any actions that were inputted from Response 2.  The actions you input in the Response 2 tabs will auto populate the Response 3 - Table 3 tab. For Response 2 Need 2 and Need 3, scroll down Table 3 (lines 56 and 108, respectively) to find the corresponding actions from Response 2 Need 2 and Need 3. 
For Table 3, column G (Community Benefit Part I Category), column H (Community Building Part II Category), and Column I (Why the action does not demonstrate community benefit or community building), indicate for each action the appropriate community benefit or community building category, or why the action did not demonstrate community benefit or building. For each action, only one column (G, H, I) should be filled out. For example, it is not appropriate for column G and I to be filled out on the same row. Applicable community benefit and community building categories are provided in column K (Response 3 - Table 3 tab).
Answers that do not include the above information are incomplete.</t>
  </si>
  <si>
    <t>Response 2 - Need 4</t>
  </si>
  <si>
    <t>Response 2 - Need 5</t>
  </si>
  <si>
    <t>Total Need 5</t>
  </si>
  <si>
    <t>Total Need 4</t>
  </si>
  <si>
    <t>St. Vincent's Medical Center</t>
  </si>
  <si>
    <t>Disadvantaged communities, people of color, and others who have historically lacked adequate access to services.</t>
  </si>
  <si>
    <t>Access to Care</t>
  </si>
  <si>
    <t xml:space="preserve">Yes  </t>
  </si>
  <si>
    <t>Behavioral Health</t>
  </si>
  <si>
    <t xml:space="preserve">Yes   </t>
  </si>
  <si>
    <t>Healthy Lifestyles</t>
  </si>
  <si>
    <t>Who is the lead/owner of the goal at HHC - can be person/people
or departments within organization</t>
  </si>
  <si>
    <t>Partner organizations to be listed by catogory not partner name (e.g. food pantry, local health department, not specific organizations)</t>
  </si>
  <si>
    <t>By February 2022, promote healthy lifestyles in the Greater Bridgeport region to reduce diagnosed hypertension and diabetes in adults by 3%.</t>
  </si>
  <si>
    <t>Utilize American Heart Association's Life's Simple 7</t>
  </si>
  <si>
    <t>Design a KYN campaign targeted to adults ages 18-49</t>
  </si>
  <si>
    <t>Determine effectiveness of KYN screenings in their current sites and work with task force partners to make adjustments as needed based on data available</t>
  </si>
  <si>
    <t>Continue to partner with community health workers to link KYN participants to follow-up care</t>
  </si>
  <si>
    <t>Determine effectiveness of expanding KYN to include hAlc screenings and practice providing automated BP cuffs for ongoing BP monitoring and expand where feasible</t>
  </si>
  <si>
    <t>St. Vincent’s will enhance the existing blood pressures screenings in the lobby to provide free automated blood pressure cuffs with education on usage and tracking guides to those people who screen &gt;135 systolic or &gt;85 diastolic.</t>
  </si>
  <si>
    <t>Determine barriers related to access to available free and low - cost fitness opportunities and develop ways to address these</t>
  </si>
  <si>
    <t>Continue to work towards regional Bike Share programs and promote/support safe biking/walking in neighborhoods through complete streets policies, partnerships with police/law enforcement, planning and zoning, and other city/town officials</t>
  </si>
  <si>
    <t>Develop an educational campaign around e-cigarettes/vaping</t>
  </si>
  <si>
    <t>Identify local youth prevention coalitions and collaborate to track vaping usage in youth</t>
  </si>
  <si>
    <t>Promote Tobacco 21 ordinance roll out in the City of Bridgeport and support the passage of local ordinances or state laws around Tobacco 21</t>
  </si>
  <si>
    <t>Promote local tobacco cessation resources</t>
  </si>
  <si>
    <t>Evaluate implementing prescription to fruit and vegetable programs</t>
  </si>
  <si>
    <t>Invite the CT Food Bank Mobile Pantry to distribute free food from the St. Vincent’s parking lot once monthly</t>
  </si>
  <si>
    <t>Start to build partnerships to work towards addressing SDOH, potential areas include Adverse Childhood Experiences (ACES), advocacy around increasing the minimum wage, WIC and SNAP acceptance in more venues.</t>
  </si>
  <si>
    <t xml:space="preserve">1.Healthy lifestyles
2.Access to care
3.Behavioral health
</t>
  </si>
  <si>
    <t>By February 2022, only 13% of adults in Greater Bridgeport will report not having a medical home and 74% will report visiting a dentist at least once in the past year</t>
  </si>
  <si>
    <t>Determine how to best educate the community about the importance of having a medical home, particularly in the young adult population and implement strategies as appropriate</t>
  </si>
  <si>
    <t>Promote available medical services in the region</t>
  </si>
  <si>
    <t>Collaborate to increase referrals from partner organizations to primary care providers</t>
  </si>
  <si>
    <t>In collaboration with Southwest Community Health Center, (formerly St. Vincent’s Family Health Center), we conduct primary care clinics which are staffed by our Internal Medicine Residents, as a major component to their education. This is located on Lindley Street in Bridgeport. In this model of care, patient are assigned to a specific Resident, who acts as the PCP in collaboration with Boarded Physician Educators who lead this program. This promotes continuity of care for the patient and therefore enhances the quality of that care, as they identify with whom they establish an ongoing and trusted rapport.</t>
  </si>
  <si>
    <t>St. Vincent’s Medical Center has established a central call center to improve ease of scheduling an appointment at any of our SVMC/ MSG sites.</t>
  </si>
  <si>
    <t>Produce and distribute educational materials on the importance of dental care</t>
  </si>
  <si>
    <t>Promote available dental services in the region</t>
  </si>
  <si>
    <t>Continue to improve and expand the dental referral
system between partner organizations</t>
  </si>
  <si>
    <t>Advocate for improved dental insurance coverage</t>
  </si>
  <si>
    <t>Because of the collaborative efforts between SVMC and SWCHC, patients now have access to Dental services through SWCHC. There has been an enhanced emphasis on dental health and hygiene for our community as a result this collaboration.</t>
  </si>
  <si>
    <t>Identify gaps in specialty care access for Medicaid and uninsured patients and investigate ways to increase availability and access</t>
  </si>
  <si>
    <t>Collaborate with specialty care providers to increase the number of providers who accept Medicaid and uninsured patients</t>
  </si>
  <si>
    <t>By transferring the Family Health Center to SWCHS, an FQHC site, we were able to re-purpose our financial resources to create, grow and better staff specialty clinics which are offered at 2979 Main Street in Bridgeport. We have increased the number of hours and days, as well as, introduced new services such as Orthopedics (3 full days per week), Plastic Reconstructive Surgery, Infectious Disease, G.I. and Nephrology. This has been a tremendous addition to population health management.</t>
  </si>
  <si>
    <t>Continue to be involved in the state medical transportation efforts and share local experiences at the state level</t>
  </si>
  <si>
    <t>Continue communications with Veyo and invite them to task force meetings for quarterly updates and communicate those updates with partners organizations</t>
  </si>
  <si>
    <t>Determine accessibility of additional medical transportation options, including public transportation and medical ride programs and develop strategies based on this assessment</t>
  </si>
  <si>
    <t>Both the SWCHC facility and the St. Vincent’s Family Health Center Specialty Clinic are located on major bus routes. This provides for greater ease of access to both primary and specialty care clinics.</t>
  </si>
  <si>
    <t>Complete a CLAS assessment with local partner organizations to determine current gaps and implement CLAS strategies as needed</t>
  </si>
  <si>
    <t>Continue to grow CLAS to meet the specific needs of the patients in our area and satisfy population health management resources.</t>
  </si>
  <si>
    <t>By February 2022, the Primary Care Action Group’s (PCAG) efforts will result in a 2% increase in social and emotional support for adults in the Greater Bridgeport area.</t>
  </si>
  <si>
    <t>Align resources and build collaboration between organizations to increase access and awareness to community health workers and peer support specialists</t>
  </si>
  <si>
    <t>Participate in funding opportunities such as BUILD Health</t>
  </si>
  <si>
    <t>Develop strategies to link clinical and non-clinical services</t>
  </si>
  <si>
    <t>Establish or expand mobile or community based resource in the greater Bridgeport area</t>
  </si>
  <si>
    <t>Educate providers on resources (physicians, hospitals, others)</t>
  </si>
  <si>
    <t>Develop strategy to educate the general community on available resources for non-crisis services</t>
  </si>
  <si>
    <t>Develop strategy to educate the general community on available resources for crisis services</t>
  </si>
  <si>
    <t>Develop strategies to reach selected communities (youth, young adult, elderly, etc.)</t>
  </si>
  <si>
    <t>Refine Bridgeport Care Coordination Team (CCT)</t>
  </si>
  <si>
    <t>Improve attendance at meetings and involvement of organizations</t>
  </si>
  <si>
    <t>Establish a dedicated patient navigator for CCT</t>
  </si>
  <si>
    <t>Improve information sharing across organizations</t>
  </si>
  <si>
    <t>Track outcomes and share results on a quarterly basis</t>
  </si>
  <si>
    <t>Evaluate state and local best practices for improvement of CCT including re-establishing participation in Health and Housing stability work group</t>
  </si>
  <si>
    <t>Ensure smooth operation and timeliness of meetings of the Task Force.</t>
  </si>
  <si>
    <t>We at SVMC, through our Foundation, provide an annual venue that we call our Medical Mission at Home. This is held in Bridgeport at a local school. We have multiple volunteers who provide healthcare t many levels. There is biometric testing, nursing and physician evaluation and exams, vaccinations, pharmacy, distribution of needed items:(reading glasses, winter coats, shoes and sox, toiletries) pastoral care support, and lunch. It is open to the community without a scheduled appointment. Last year, we embraced just about 400 patients. The community benefit to population management is that both SVMC and SWCHC are on-site to refer patients to PCP services at both entities. We are working to establish an on-going rapport with a PCP for their healthcare delivery. We have videos that we could share with you.</t>
  </si>
  <si>
    <t xml:space="preserve">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 </t>
  </si>
  <si>
    <t>Community Benefit Operations</t>
  </si>
  <si>
    <t>in progress</t>
  </si>
  <si>
    <t>Parish Nurse Program</t>
  </si>
  <si>
    <t>Health Improvement Alliance</t>
  </si>
  <si>
    <t>Determine national best practices for addressing social determinants of health as related to healthy lifestyles and decreasing hypertension and diabetes</t>
  </si>
  <si>
    <t>Collect CLAS implementation tools and disseminate within partner organizations within Access to Care and throughout HIA organizations</t>
  </si>
  <si>
    <t>HIA Healthy Lefestyles Task Force</t>
  </si>
  <si>
    <t>number of people served, number of events</t>
  </si>
  <si>
    <t>FY19-22</t>
  </si>
  <si>
    <t># of people who use the available bike shares</t>
  </si>
  <si>
    <t>not started</t>
  </si>
  <si>
    <t>track vaping usage among youth</t>
  </si>
  <si>
    <t>Cardiology Department</t>
  </si>
  <si>
    <t># of local Tobacco 21 ordinances/track the passage of a state law</t>
  </si>
  <si>
    <t># of participants referred to tobacco cessation resources</t>
  </si>
  <si>
    <t>not started due to Covid</t>
  </si>
  <si>
    <t>Identified best practices</t>
  </si>
  <si>
    <t>Salaries</t>
  </si>
  <si>
    <t>Mission Services/Community Benefit</t>
  </si>
  <si>
    <t>Mission Services</t>
  </si>
  <si>
    <t>analysis of data obtained through screenings 
Calendar Year 2019 - 2022 - served 538 patients</t>
  </si>
  <si>
    <t>number of follow-up appointments &amp; community resources: In 2019, 35 referrals were made to CHWs
in 2020, CHWs referred 14 patients to follow-up care and additional community resources (Feb 2020, right before Covid)</t>
  </si>
  <si>
    <t>completed</t>
  </si>
  <si>
    <r>
      <t xml:space="preserve">Added A1C in 2016; analysis of data obtained through screenings:
</t>
    </r>
    <r>
      <rPr>
        <u/>
        <sz val="11"/>
        <color theme="1"/>
        <rFont val="Calibri"/>
        <family val="2"/>
        <scheme val="minor"/>
      </rPr>
      <t xml:space="preserve">In 2020: </t>
    </r>
    <r>
      <rPr>
        <sz val="11"/>
        <color theme="1"/>
        <rFont val="Calibri"/>
        <family val="2"/>
        <scheme val="minor"/>
      </rPr>
      <t xml:space="preserve">33 were found to be in the pre-diabetic range (not previously diagnosed with diabetes) (42%)
5 not previously diagnosed with diabetes and were found to be in the diabetes range (6%)
5 known diabetics and were found to be in the uncontrolled diabetes range (6%)
</t>
    </r>
    <r>
      <rPr>
        <u/>
        <sz val="11"/>
        <color theme="1"/>
        <rFont val="Calibri"/>
        <family val="2"/>
        <scheme val="minor"/>
      </rPr>
      <t>In 2021</t>
    </r>
    <r>
      <rPr>
        <sz val="11"/>
        <color theme="1"/>
        <rFont val="Calibri"/>
        <family val="2"/>
        <scheme val="minor"/>
      </rPr>
      <t xml:space="preserve">, 56 A1Cs - 24 unknown pre-deiabetic, 11 unknown diabetic; 60 BP checks - 20 Stage 2, 17 Satge 1, 4 elevated, 25 cuffs distributed
</t>
    </r>
    <r>
      <rPr>
        <u/>
        <sz val="11"/>
        <color theme="1"/>
        <rFont val="Calibri"/>
        <family val="2"/>
        <scheme val="minor"/>
      </rPr>
      <t>In 2022:</t>
    </r>
    <r>
      <rPr>
        <sz val="11"/>
        <color theme="1"/>
        <rFont val="Calibri"/>
        <family val="2"/>
        <scheme val="minor"/>
      </rPr>
      <t xml:space="preserve"> 126 A1Cs - 57 unknown prediabetic, 5 unknown diabetic; 161 BP checks - 76 stage 2, 40 stage 1, 12 elevated, 96 cuffs distributed</t>
    </r>
  </si>
  <si>
    <t>From Oct 2019 to Feb 2020, served 618 persons for blood pressure (573), blood sugar (42) and cholesterol (3). Program was shut down due to Covid and not resumed.</t>
  </si>
  <si>
    <t>Walk n talk events: 1</t>
  </si>
  <si>
    <t>Mission Services &amp; Philanthropy</t>
  </si>
  <si>
    <t xml:space="preserve">Grant funding for program, number of Bridgeport Bucks distributed 
2021: Received grant funding from United Way to purchase Bridgeport Bucks currency redeemable at Bridgeport Farmers Market Collaborative markets for fresh fruits and vegetables. 3000 - $5 bucks distributed to those in need. Distrbuted through physicians, nutritionists, ED, partners, Farm Stand
</t>
  </si>
  <si>
    <t># of Mobile pantries, # of persons served; pivoted to an internally funded food distribution of shelf-stable items in May of 2020
32 pantries held from 10/1/2019 - 9/30/2022
11,044 persons served</t>
  </si>
  <si>
    <t>May 2019 - April 2020 - CT Food Bank
May 2020 - July 2022 - St. Vincent's funded
Complete</t>
  </si>
  <si>
    <t># of identified partnerships, grants to fund work
HEC grant work with HIA
WIC and SNAP accepted at Farm Stand</t>
  </si>
  <si>
    <t>Number of referrals to primary care</t>
  </si>
  <si>
    <t>staff hours, food purchases</t>
  </si>
  <si>
    <t>number of persons served</t>
  </si>
  <si>
    <t>MultiSpecialty Group</t>
  </si>
  <si>
    <t>Access to Care Task Force</t>
  </si>
  <si>
    <t>Pilot dental program - began but then was affected by covid</t>
  </si>
  <si>
    <t>Bridgeport University, Americares, Health Improvement Alliance</t>
  </si>
  <si>
    <t>incomplete</t>
  </si>
  <si>
    <t>persons served - negatively affected by Covid. Many people still behind on dental visits</t>
  </si>
  <si>
    <t># of CHWs in GBT region who have successfully
completed a dental training workshop
# of referrals
% change in dental service utilization
affected by covid</t>
  </si>
  <si>
    <t>of focus groups with specialty care providers
# of new providers accepting Medicaid and
uninsured patients
Annual update of specialty care database</t>
  </si>
  <si>
    <t>not started due to covid</t>
  </si>
  <si>
    <t># of task force meetings attended by
Veyo Track initiatives and local
outcomes with Veyo</t>
  </si>
  <si>
    <t>Monitor the number of visits and query patients about challenges in transportation to and from the facilities. Work to provide resource assistance in securing transportation.</t>
  </si>
  <si>
    <t>attend state medical transportation efforts</t>
  </si>
  <si>
    <t>Access to Care Task Force/Mission Services</t>
  </si>
  <si>
    <t># of tools collected and distribution to partners</t>
  </si>
  <si>
    <t>Continue to track growth relative to
CLAS initiative.</t>
  </si>
  <si>
    <t># of funding opportunities with
participation of members</t>
  </si>
  <si>
    <t># of strategies to link clinical and nonclinical
services</t>
  </si>
  <si>
    <t># of initiatives to establish or expand
mobile or community based resources</t>
  </si>
  <si>
    <t># provider education initiatives</t>
  </si>
  <si>
    <t xml:space="preserve"># educational strategies for crisis
services
</t>
  </si>
  <si>
    <t># strategies to reach selected
communities</t>
  </si>
  <si>
    <t xml:space="preserve">Establishment of patient navigator
</t>
  </si>
  <si>
    <t>salaries</t>
  </si>
  <si>
    <t>Behavioral Health Task Force</t>
  </si>
  <si>
    <t>St. Vincent's Behavioral Health</t>
  </si>
  <si>
    <t>Bridgeport Region CCT</t>
  </si>
  <si>
    <t xml:space="preserve"># organizations actively involved from current to end of CHIP.  Challenged during Covid, then regrouped via Zoom in Cotober 2020.
Met ~ 96  times in FY21-22 - weekly, 1.5 hours/wk
10-15 partner agencies participate, currently serving 8 people
</t>
  </si>
  <si>
    <t>Monthly meetings held: ~ 30</t>
  </si>
  <si>
    <t>staff hours for farm stand</t>
  </si>
  <si>
    <t>staff hours</t>
  </si>
  <si>
    <t>staff salaries</t>
  </si>
  <si>
    <t>CB operations</t>
  </si>
  <si>
    <t>Community Health Improvement</t>
  </si>
  <si>
    <t>transportation, patient access to care</t>
  </si>
  <si>
    <t xml:space="preserve"># of initiatives  - Know Your Numbers
In 2021, received two grants to support the hiring of CHWs. Hired 2 CHWs in May 2022 </t>
  </si>
  <si>
    <t>In progress</t>
  </si>
  <si>
    <t xml:space="preserve">In 2021, received two grants to support the hiring of CHWs. Hired 2 CHWs in May 2022 </t>
  </si>
  <si>
    <t>Staff the Family Health Center</t>
  </si>
  <si>
    <t>Continue to operate the Hope Pharmacy</t>
  </si>
  <si>
    <t>Continue to co-lead the HIA, including main monthly meeting, communications committee meetings, tracking and evaluation committee, planning meeting</t>
  </si>
  <si>
    <t>Staff attend Access to Care Task Force meetings</t>
  </si>
  <si>
    <t>Staff facilitates Task Force meeting</t>
  </si>
  <si>
    <t xml:space="preserve"># of persons served, # of referrals, # of events
October 2019 - September 2022: 
conducted 3 Medical Missions
served 746+ patients
provided more than 129 referrals
</t>
  </si>
  <si>
    <t>Continue to co-lead the HIA, including Steering Committee monthly meeting, communications committee meetings, tracking and evaluation committee, planning meeting</t>
  </si>
  <si>
    <t>Staff co-chairs Task Force meeting</t>
  </si>
  <si>
    <t>Staff attend Healthy LifestylesTask Force meetings</t>
  </si>
  <si>
    <t>Staff attend Behavioral Health Task Force meetings</t>
  </si>
  <si>
    <t>Bridgeport Hospital/Health Improvement Alliance</t>
  </si>
  <si>
    <t>Milford Health Department/Health Improvement Alliance</t>
  </si>
  <si>
    <t>aproximately 30 meetings held - attended by a minimum of 1 staff, in addition to co-chair</t>
  </si>
  <si>
    <t>Approximately 30 meetings led</t>
  </si>
  <si>
    <t># of resources created, distributed
Enhanced website, created Covid vaccine advocacy videos; updated and distributed provider flyer for uninsured (1000+)</t>
  </si>
  <si>
    <t>incomplete - data not collected</t>
  </si>
  <si>
    <t>patient compliance with appointments, # of referrals</t>
  </si>
  <si>
    <t>incomplete - we were acquired by Hartford HealthCare</t>
  </si>
  <si>
    <t>Philanthropy/Mission Services</t>
  </si>
  <si>
    <t>incomplete due to covid</t>
  </si>
  <si>
    <t>Significant expansion in specialty and
sub-specialty care. Enhances access
and availability of services and update of
specialty care database. We have also
significantly reduced the wait times for
scheduling specialty and sub-specialty
appointments.</t>
  </si>
  <si>
    <t>incomplete - Covid and other factors have reduced our specialty care clinics</t>
  </si>
  <si>
    <t>FY20-22</t>
  </si>
  <si>
    <t xml:space="preserve"># of persons served, value of prescriptions,  # of prescriptions
FY20 data: 4,550 patients with 11,300 prescriptions.
FY21 data: 4,549 patients with 14,863 medication prescriptions valued at $1.26M. 
FY22 data: 4,195 patients with 17,627 medication prescriptions valued at approximately $700K. </t>
  </si>
  <si>
    <t>Pharmacy</t>
  </si>
  <si>
    <t>Mission Services/Behavioral Health</t>
  </si>
  <si>
    <t>RNP, The Hub</t>
  </si>
  <si>
    <t># of meetings held, staff hours captured in community benefit operaitons
approximately 100 meetings held over three years</t>
  </si>
  <si>
    <t>aproximately 30 meetings held over three years - attended by a minimum of 1 staff, in addition to co-chair</t>
  </si>
  <si>
    <t>Approximately 30 meetings ledover three years</t>
  </si>
  <si>
    <t>Optimus/emme coalition</t>
  </si>
  <si>
    <t>Staff co-facilitates Task Force meeting</t>
  </si>
  <si>
    <t>Completion of Assessment: completed 5 areas - affected by Covid with 13 organization participating</t>
  </si>
  <si>
    <t xml:space="preserve"># educational strategies for non-crisis
services - 1 stategy completed - leveragingThe Hub resources
</t>
  </si>
  <si>
    <t>Tracking/results sharing improvement - meeting weekly - Met ~ 96  times in FY21-22 - weekly, 1.5 hours/wk
10-15 partner agencies participate, currently serving 8 people</t>
  </si>
  <si>
    <t>operations and staffing</t>
  </si>
  <si>
    <t>HHc System Office</t>
  </si>
  <si>
    <t>FY22</t>
  </si>
  <si>
    <t>HHC System Office</t>
  </si>
  <si>
    <t xml:space="preserve">The 2019 CHNA was conducted in collaboration with the Health Improvement Alliance, a coalition of community based organizations that serve the Greater Bridgeport region of Connecticut and are committed to broad collaboration and meaningful community engagement to improve the health and wellbeing of residents across Greater Bridgeport. Priority health needs were grouped into three overarching focus areas: access to care, behavioral health, and healthy lifestyles. Individual task forces, comprised of HIA members, work together on each focus area. In October 2019, HIA launched the 2019-2022 Community Health Implementation Plans (CHIPs) for the three focus areas mentioned above. Just six short months later, responding to the COVID-19 pandemic became the focus for all HIA partner organizations, shifting the focus of the work outlined in the 2019-2022 CHIPs. From 2019-2022, SVMC and Bridgeport Hospital (BH), along with the four HIA task forces, made significant progress towards CHIP goals in the Greater Bridgeport region. It is important to note that the community benefit expenses reported in the attached report under response 3 are only a fraction of what we spent in 2022 on IRS recognized community benefit expenses as reported on Schedule H, Form 990. We incurred an additional $31,759,505.0 in charity care and Medicaid under payment and a total of $7,102,672.0 in other community benefits. Taken together, IRS recognized community benefit expenses equaled 6.77% of total operating expenses.  
A number of community education outreach activies were suspended due to the COVID 19  and attempts to resume 2021 were not achieved due to lack of participation. For the great majority of Connecticut hospitals, the 2019 CHNA and CHIP, encompassing the years 2020 through 2022, is the applicable CHIP for the 2022 annual status reporting period.  Within a few short months of the finalization of the CHIP, the U.S. declared a public health emergency as a result of COVID-19 and hospitals directed all of their resources to respond to the pandemic and coordinated with the Lamont administration to effect a comprehensive public health response.  Hospitals invested heavily in preparing for a high volume of critically ill COVID-19 patients and also contributed to the public health response by setting up extensive community testing and vaccination sites.  Without exception, community health directors and their staff were called to action in the service of the pandemic response.  
Attention was diverted necessarily away from needs and priorities outlined in hospital CHIPs and directed instead to community outreach and education, initially focused on measures to test for and protect against the virus, and later on promoting vaccine confidence.  Attention was also increasingly paid to unmet basic needs that emerged as a consequence of the pandemic including related to food security, housing, and transportation.  Hospitals joined with their community partners, such as FQHCs, community action agencies, and health departments, and directed their support to communities identified by the CDC as at greatest risk and experiencing the worst disparities with respect to infection rates, outcomes, and social need.  These efforts, largely independent from the CHIP, continued through all of 2020 and 2021 and began to ease in 2022, the final year of the approved CHIPs.  By 2022, hospitals began working with their communities to reassess community needs in a markedly changed landscape, with increasing rates of psychiatric and substance use, unmet and more serious medical needs as a consequence of delayed care, and developmental impacts on children as a consequence of two years of disrupted education.  During 2022 hospitals and their community partners viewed as less valuable picking up where they left off on 2019 needs and action plans as originally envisioned and instead focused on formulating new triennial plans aligned with the latest data and community input regarding needs and priorities.  The unusual circumstances surrounding 2022 as a year of transition are reflected in the 2022 annual status report. </t>
  </si>
  <si>
    <t>Southwest Community Health Center</t>
  </si>
  <si>
    <t>SVMC</t>
  </si>
  <si>
    <t>Subsidized Health Servces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</si>
</sst>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2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font>
    <font>
      <sz val="11"/>
      <color theme="1"/>
      <name val="Symbol"/>
      <family val="1"/>
      <charset val="2"/>
    </font>
    <font>
      <sz val="7"/>
      <color theme="1"/>
      <name val="Times New Roman"/>
      <family val="1"/>
    </font>
    <font>
      <b/>
      <sz val="22"/>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11"/>
      <color rgb="FF9C5700"/>
      <name val="Calibri"/>
      <family val="2"/>
      <scheme val="minor"/>
    </font>
    <font>
      <sz val="11"/>
      <color rgb="FFFF0000"/>
      <name val="Calibri"/>
      <family val="2"/>
      <scheme val="minor"/>
    </font>
    <font>
      <b/>
      <sz val="20"/>
      <color theme="1"/>
      <name val="Calibri"/>
      <family val="2"/>
      <scheme val="minor"/>
    </font>
    <font>
      <sz val="11"/>
      <color rgb="FF000000"/>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2"/>
      <color rgb="FFFF0000"/>
      <name val="Calibri"/>
      <family val="2"/>
      <scheme val="minor"/>
    </font>
    <font>
      <b/>
      <sz val="18"/>
      <color theme="1"/>
      <name val="Calibri"/>
      <family val="2"/>
      <scheme val="minor"/>
    </font>
    <font>
      <u/>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EB9C"/>
      </patternFill>
    </fill>
    <fill>
      <patternFill patternType="solid">
        <fgColor theme="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s>
  <cellStyleXfs count="4">
    <xf numFmtId="0" fontId="0" fillId="0" borderId="0"/>
    <xf numFmtId="0" fontId="10" fillId="4" borderId="0" applyNumberFormat="0" applyBorder="0" applyAlignment="0" applyProtection="0"/>
    <xf numFmtId="0" fontId="15" fillId="0" borderId="0" applyNumberFormat="0" applyFill="0" applyBorder="0" applyAlignment="0" applyProtection="0"/>
    <xf numFmtId="44" fontId="16" fillId="0" borderId="0" applyFont="0" applyFill="0" applyBorder="0" applyAlignment="0" applyProtection="0"/>
  </cellStyleXfs>
  <cellXfs count="177">
    <xf numFmtId="0" fontId="0" fillId="0" borderId="0" xfId="0"/>
    <xf numFmtId="0" fontId="0" fillId="2" borderId="0" xfId="0" applyFill="1"/>
    <xf numFmtId="0" fontId="0" fillId="2" borderId="0" xfId="0" applyFill="1" applyAlignment="1">
      <alignment horizontal="center"/>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0" fontId="2" fillId="2" borderId="0" xfId="0" applyFont="1" applyFill="1" applyAlignment="1">
      <alignment vertical="center"/>
    </xf>
    <xf numFmtId="0" fontId="8" fillId="2" borderId="0" xfId="0" applyFont="1" applyFill="1"/>
    <xf numFmtId="0" fontId="4" fillId="2" borderId="0" xfId="0" applyFont="1" applyFill="1" applyAlignment="1">
      <alignment horizontal="left" vertical="center" indent="5"/>
    </xf>
    <xf numFmtId="0" fontId="3" fillId="2" borderId="0" xfId="0" applyFont="1" applyFill="1" applyAlignment="1">
      <alignment horizontal="left" vertical="center" indent="2"/>
    </xf>
    <xf numFmtId="0" fontId="0" fillId="2" borderId="0" xfId="0" applyFill="1" applyProtection="1">
      <protection locked="0"/>
    </xf>
    <xf numFmtId="0" fontId="0" fillId="2" borderId="0" xfId="0" applyFill="1" applyAlignment="1">
      <alignment horizontal="left"/>
    </xf>
    <xf numFmtId="0" fontId="0" fillId="2" borderId="1" xfId="0" applyFill="1" applyBorder="1" applyAlignment="1">
      <alignment horizontal="left" vertical="center"/>
    </xf>
    <xf numFmtId="0" fontId="0" fillId="2" borderId="1" xfId="0" applyFill="1" applyBorder="1" applyAlignment="1">
      <alignment horizontal="center" vertical="center" wrapText="1"/>
    </xf>
    <xf numFmtId="0" fontId="9" fillId="0" borderId="0" xfId="0" applyFont="1"/>
    <xf numFmtId="0" fontId="10" fillId="0" borderId="0" xfId="1" applyFill="1"/>
    <xf numFmtId="0" fontId="0" fillId="2" borderId="0" xfId="0" applyFill="1" applyAlignment="1">
      <alignment vertical="center"/>
    </xf>
    <xf numFmtId="0" fontId="1" fillId="2" borderId="0" xfId="0" applyFont="1" applyFill="1"/>
    <xf numFmtId="0" fontId="1" fillId="2" borderId="0" xfId="0" applyFont="1" applyFill="1" applyAlignment="1" applyProtection="1">
      <alignment vertical="center"/>
      <protection locked="0"/>
    </xf>
    <xf numFmtId="0" fontId="9" fillId="2" borderId="0" xfId="0" applyFont="1" applyFill="1" applyAlignment="1">
      <alignment horizontal="left" vertical="top" wrapText="1"/>
    </xf>
    <xf numFmtId="0" fontId="0" fillId="0" borderId="0" xfId="0"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11" fillId="2" borderId="1" xfId="0" applyFont="1" applyFill="1" applyBorder="1" applyAlignment="1">
      <alignment horizontal="left"/>
    </xf>
    <xf numFmtId="0" fontId="0" fillId="0" borderId="1" xfId="0" applyBorder="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3" fillId="2" borderId="0" xfId="0" applyFont="1" applyFill="1" applyAlignment="1">
      <alignment vertical="top" wrapText="1"/>
    </xf>
    <xf numFmtId="0" fontId="0" fillId="2" borderId="0" xfId="0" applyFill="1" applyAlignment="1">
      <alignment horizontal="left" vertical="top" wrapText="1"/>
    </xf>
    <xf numFmtId="0" fontId="13"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 fillId="8" borderId="0" xfId="0" applyFont="1" applyFill="1"/>
    <xf numFmtId="0" fontId="1" fillId="8" borderId="0" xfId="0" applyFont="1" applyFill="1" applyAlignment="1">
      <alignment horizontal="center" vertical="center"/>
    </xf>
    <xf numFmtId="0" fontId="1" fillId="8" borderId="0" xfId="0" applyFont="1" applyFill="1" applyAlignment="1">
      <alignment horizontal="center"/>
    </xf>
    <xf numFmtId="0" fontId="15" fillId="2" borderId="0" xfId="2" applyFill="1"/>
    <xf numFmtId="0" fontId="0" fillId="2" borderId="0" xfId="0" applyFill="1" applyAlignment="1">
      <alignment vertical="top" wrapText="1"/>
    </xf>
    <xf numFmtId="0" fontId="0" fillId="2" borderId="0" xfId="0" applyFill="1" applyAlignment="1">
      <alignment vertical="top"/>
    </xf>
    <xf numFmtId="0" fontId="0" fillId="2" borderId="0" xfId="0" applyFill="1" applyAlignment="1">
      <alignment horizontal="left" vertical="center"/>
    </xf>
    <xf numFmtId="0" fontId="4" fillId="2" borderId="0" xfId="0" applyFont="1" applyFill="1" applyAlignment="1">
      <alignment horizontal="left" vertical="top" indent="5"/>
    </xf>
    <xf numFmtId="0" fontId="0" fillId="2" borderId="6" xfId="0" applyFill="1" applyBorder="1" applyAlignment="1">
      <alignment vertical="center"/>
    </xf>
    <xf numFmtId="0" fontId="11" fillId="2" borderId="0" xfId="0" applyFont="1" applyFill="1"/>
    <xf numFmtId="0" fontId="11" fillId="2" borderId="0" xfId="0" applyFont="1" applyFill="1" applyAlignment="1">
      <alignment horizontal="left"/>
    </xf>
    <xf numFmtId="0" fontId="0" fillId="2" borderId="0" xfId="0" applyFill="1" applyAlignment="1">
      <alignment horizontal="center" vertical="center"/>
    </xf>
    <xf numFmtId="0" fontId="13" fillId="2" borderId="9" xfId="0" applyFont="1" applyFill="1" applyBorder="1" applyAlignment="1">
      <alignment horizontal="center" vertical="center" wrapText="1"/>
    </xf>
    <xf numFmtId="0" fontId="0" fillId="0" borderId="2" xfId="0" applyBorder="1" applyAlignment="1">
      <alignment horizontal="center" vertical="center" wrapText="1"/>
    </xf>
    <xf numFmtId="0" fontId="13" fillId="2" borderId="1"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3" fillId="2" borderId="15"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4" fillId="2" borderId="1" xfId="0" applyFont="1" applyFill="1" applyBorder="1"/>
    <xf numFmtId="6" fontId="13" fillId="2" borderId="5"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1" xfId="0" applyFill="1" applyBorder="1"/>
    <xf numFmtId="0" fontId="0" fillId="10" borderId="27" xfId="0" applyFill="1" applyBorder="1"/>
    <xf numFmtId="0" fontId="0" fillId="10" borderId="13" xfId="0" applyFill="1" applyBorder="1"/>
    <xf numFmtId="0" fontId="0" fillId="10" borderId="28" xfId="0" applyFill="1" applyBorder="1"/>
    <xf numFmtId="0" fontId="0" fillId="10" borderId="12" xfId="0" applyFill="1" applyBorder="1"/>
    <xf numFmtId="44" fontId="0" fillId="10" borderId="1" xfId="3" applyFont="1" applyFill="1" applyBorder="1" applyAlignment="1">
      <alignment horizontal="center" vertical="center" wrapText="1"/>
    </xf>
    <xf numFmtId="44" fontId="0" fillId="10" borderId="1" xfId="3" applyFont="1" applyFill="1" applyBorder="1"/>
    <xf numFmtId="0" fontId="0" fillId="10" borderId="1" xfId="0" applyFill="1" applyBorder="1" applyAlignment="1">
      <alignment horizontal="center" vertical="center"/>
    </xf>
    <xf numFmtId="0" fontId="1" fillId="8" borderId="13" xfId="0" applyFont="1" applyFill="1" applyBorder="1"/>
    <xf numFmtId="0" fontId="1" fillId="8" borderId="6" xfId="0" applyFont="1" applyFill="1" applyBorder="1"/>
    <xf numFmtId="44" fontId="1" fillId="8" borderId="0" xfId="0" applyNumberFormat="1" applyFont="1" applyFill="1"/>
    <xf numFmtId="0" fontId="13" fillId="6" borderId="14"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4" fillId="5" borderId="1" xfId="0" applyFont="1" applyFill="1" applyBorder="1" applyAlignment="1" applyProtection="1">
      <alignment horizontal="center"/>
      <protection locked="0"/>
    </xf>
    <xf numFmtId="14" fontId="14" fillId="5" borderId="1" xfId="0" applyNumberFormat="1" applyFont="1" applyFill="1" applyBorder="1" applyAlignment="1" applyProtection="1">
      <alignment horizontal="center"/>
      <protection locked="0"/>
    </xf>
    <xf numFmtId="0" fontId="0" fillId="2" borderId="1" xfId="0" applyFill="1" applyBorder="1" applyAlignment="1" applyProtection="1">
      <alignment horizontal="left" vertical="center" wrapText="1"/>
      <protection locked="0"/>
    </xf>
    <xf numFmtId="0" fontId="11" fillId="2" borderId="1" xfId="0" applyFont="1" applyFill="1" applyBorder="1" applyProtection="1">
      <protection locked="0"/>
    </xf>
    <xf numFmtId="0" fontId="11" fillId="2" borderId="1" xfId="0" applyFont="1" applyFill="1" applyBorder="1" applyAlignment="1" applyProtection="1">
      <alignment horizontal="left"/>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left" vertical="center"/>
      <protection locked="0"/>
    </xf>
    <xf numFmtId="9" fontId="0" fillId="2" borderId="1" xfId="0" applyNumberFormat="1" applyFill="1" applyBorder="1" applyAlignment="1" applyProtection="1">
      <alignment horizontal="center" vertical="center" wrapText="1"/>
      <protection locked="0"/>
    </xf>
    <xf numFmtId="44" fontId="13" fillId="2" borderId="5" xfId="3"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44" fontId="0" fillId="0" borderId="1" xfId="3"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44" fontId="0" fillId="2" borderId="1" xfId="3"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27"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xf>
    <xf numFmtId="0" fontId="15" fillId="2" borderId="0" xfId="2" applyFill="1" applyBorder="1" applyAlignment="1" applyProtection="1">
      <alignment horizontal="left" vertical="center" indent="3"/>
    </xf>
    <xf numFmtId="0" fontId="1" fillId="2" borderId="0" xfId="0" applyFont="1" applyFill="1" applyAlignment="1">
      <alignment vertical="center"/>
    </xf>
    <xf numFmtId="0" fontId="0" fillId="0" borderId="27" xfId="0"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left" vertical="top" wrapText="1"/>
      <protection locked="0"/>
    </xf>
    <xf numFmtId="0" fontId="13" fillId="2" borderId="5" xfId="0" applyFont="1" applyFill="1" applyBorder="1" applyAlignment="1">
      <alignment horizontal="left" vertical="top" wrapText="1"/>
    </xf>
    <xf numFmtId="44" fontId="13" fillId="2" borderId="5" xfId="3" applyFont="1" applyFill="1" applyBorder="1" applyAlignment="1" applyProtection="1">
      <alignment horizontal="left" vertical="top" wrapText="1"/>
      <protection locked="0"/>
    </xf>
    <xf numFmtId="0" fontId="13" fillId="2" borderId="5" xfId="3" applyNumberFormat="1"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3" fillId="2" borderId="15" xfId="0" applyFont="1" applyFill="1" applyBorder="1" applyAlignment="1" applyProtection="1">
      <alignment horizontal="left" vertical="top" wrapText="1"/>
      <protection locked="0"/>
    </xf>
    <xf numFmtId="44" fontId="0" fillId="0" borderId="1" xfId="3"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3" fillId="2" borderId="5" xfId="0" applyFont="1" applyFill="1" applyBorder="1" applyAlignment="1" applyProtection="1">
      <alignment horizontal="left" vertical="top" wrapText="1"/>
      <protection locked="0"/>
    </xf>
    <xf numFmtId="0" fontId="13" fillId="2" borderId="10" xfId="0" applyFont="1"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pplyProtection="1">
      <alignment horizontal="left" vertical="top"/>
      <protection locked="0"/>
    </xf>
    <xf numFmtId="0" fontId="0" fillId="2" borderId="1" xfId="0" applyFill="1" applyBorder="1" applyAlignment="1" applyProtection="1">
      <alignment vertical="top"/>
      <protection locked="0"/>
    </xf>
    <xf numFmtId="9" fontId="0" fillId="2" borderId="1" xfId="0" applyNumberFormat="1" applyFill="1" applyBorder="1" applyAlignment="1" applyProtection="1">
      <alignment vertical="top" wrapText="1"/>
      <protection locked="0"/>
    </xf>
    <xf numFmtId="9" fontId="0" fillId="2" borderId="1" xfId="0" applyNumberForma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9" fontId="0" fillId="0" borderId="1" xfId="0" applyNumberFormat="1" applyBorder="1" applyAlignment="1" applyProtection="1">
      <alignment vertical="top" wrapText="1"/>
      <protection locked="0"/>
    </xf>
    <xf numFmtId="0" fontId="0" fillId="0" borderId="1" xfId="0" applyBorder="1" applyAlignment="1" applyProtection="1">
      <alignment vertical="top"/>
      <protection locked="0"/>
    </xf>
    <xf numFmtId="44" fontId="0" fillId="0" borderId="1" xfId="3" applyFont="1" applyBorder="1" applyAlignment="1" applyProtection="1">
      <alignment horizontal="center" vertical="top" wrapText="1"/>
      <protection locked="0"/>
    </xf>
    <xf numFmtId="44" fontId="0" fillId="0" borderId="1" xfId="3" applyFont="1" applyFill="1" applyBorder="1" applyAlignment="1" applyProtection="1">
      <alignment horizontal="center" vertical="top" wrapText="1"/>
      <protection locked="0"/>
    </xf>
    <xf numFmtId="0" fontId="13" fillId="0" borderId="5" xfId="0" applyFont="1" applyBorder="1" applyAlignment="1">
      <alignment horizontal="left" vertical="top" wrapText="1"/>
    </xf>
    <xf numFmtId="0" fontId="7" fillId="2" borderId="0" xfId="0" applyFont="1" applyFill="1" applyAlignment="1">
      <alignment horizontal="center"/>
    </xf>
    <xf numFmtId="0" fontId="0" fillId="2" borderId="0" xfId="0" applyFill="1" applyAlignment="1">
      <alignment horizontal="center" wrapText="1"/>
    </xf>
    <xf numFmtId="0" fontId="15" fillId="2" borderId="0" xfId="2" applyFill="1" applyBorder="1" applyAlignment="1">
      <alignment horizontal="center" vertical="center"/>
    </xf>
    <xf numFmtId="0" fontId="15" fillId="2" borderId="0" xfId="2" applyFill="1" applyAlignment="1">
      <alignment horizontal="left" vertical="center"/>
    </xf>
    <xf numFmtId="0" fontId="15" fillId="2" borderId="0" xfId="2" applyFill="1" applyBorder="1" applyAlignment="1">
      <alignment horizontal="left" vertical="center"/>
    </xf>
    <xf numFmtId="0" fontId="12" fillId="2" borderId="0" xfId="0" applyFont="1" applyFill="1" applyAlignment="1">
      <alignment horizontal="center" vertical="center"/>
    </xf>
    <xf numFmtId="0" fontId="0" fillId="2" borderId="0" xfId="0" applyFill="1" applyAlignment="1">
      <alignment horizontal="left" vertical="top" wrapText="1"/>
    </xf>
    <xf numFmtId="0" fontId="15" fillId="2" borderId="0" xfId="2" applyFill="1" applyAlignment="1">
      <alignment horizontal="left" vertical="center" wrapText="1"/>
    </xf>
    <xf numFmtId="0" fontId="0" fillId="2" borderId="0" xfId="0" applyFill="1" applyAlignment="1">
      <alignment horizontal="left" vertical="top" indent="3"/>
    </xf>
    <xf numFmtId="0" fontId="1" fillId="2" borderId="0" xfId="0" applyFont="1" applyFill="1" applyAlignment="1">
      <alignment horizontal="left" vertical="center"/>
    </xf>
    <xf numFmtId="0" fontId="0" fillId="2" borderId="0" xfId="0" applyFill="1" applyAlignment="1">
      <alignment horizontal="left" vertical="top" wrapText="1" indent="3"/>
    </xf>
    <xf numFmtId="0" fontId="12" fillId="2" borderId="0" xfId="0" applyFont="1" applyFill="1" applyAlignment="1">
      <alignment horizontal="center" vertical="center" wrapText="1"/>
    </xf>
    <xf numFmtId="0" fontId="15" fillId="2" borderId="0" xfId="2" applyFill="1" applyBorder="1" applyAlignment="1" applyProtection="1">
      <alignment horizontal="left" vertical="center" indent="2"/>
    </xf>
    <xf numFmtId="0" fontId="1" fillId="2" borderId="0" xfId="0" applyFont="1" applyFill="1" applyAlignment="1">
      <alignment horizontal="center" vertical="center"/>
    </xf>
    <xf numFmtId="0" fontId="15" fillId="2" borderId="0" xfId="2" applyFill="1" applyBorder="1" applyAlignment="1" applyProtection="1">
      <alignment horizontal="left" vertical="center"/>
    </xf>
    <xf numFmtId="0" fontId="15" fillId="2" borderId="0" xfId="2" applyFill="1" applyAlignment="1" applyProtection="1">
      <alignment horizontal="left" vertical="center"/>
    </xf>
    <xf numFmtId="0" fontId="15" fillId="2" borderId="0" xfId="2" applyFill="1" applyAlignment="1" applyProtection="1">
      <alignment horizontal="left" vertical="center" wrapText="1"/>
    </xf>
    <xf numFmtId="0" fontId="2" fillId="2" borderId="7" xfId="0" applyFont="1" applyFill="1" applyBorder="1" applyAlignment="1">
      <alignment horizontal="left" vertical="center"/>
    </xf>
    <xf numFmtId="0" fontId="9" fillId="2" borderId="0" xfId="0" applyFont="1" applyFill="1" applyAlignment="1">
      <alignment horizontal="left" vertical="center" wrapText="1"/>
    </xf>
    <xf numFmtId="0" fontId="13" fillId="7" borderId="1" xfId="0" applyFont="1" applyFill="1" applyBorder="1" applyAlignment="1">
      <alignment horizontal="center" vertical="center" wrapText="1"/>
    </xf>
    <xf numFmtId="0" fontId="0" fillId="2" borderId="1" xfId="0" applyFill="1" applyBorder="1" applyAlignment="1" applyProtection="1">
      <alignment horizontal="left" vertical="top" wrapText="1"/>
      <protection locked="0"/>
    </xf>
    <xf numFmtId="0" fontId="0" fillId="2" borderId="6" xfId="0" applyFill="1" applyBorder="1" applyAlignment="1">
      <alignment horizontal="left" vertical="center"/>
    </xf>
    <xf numFmtId="0" fontId="0" fillId="2" borderId="4" xfId="0" applyFill="1" applyBorder="1" applyAlignment="1">
      <alignment horizontal="left"/>
    </xf>
    <xf numFmtId="0" fontId="0" fillId="2" borderId="1" xfId="0" applyFill="1" applyBorder="1" applyAlignment="1" applyProtection="1">
      <alignment horizontal="left" vertical="center" wrapText="1"/>
      <protection locked="0"/>
    </xf>
    <xf numFmtId="0" fontId="0" fillId="2" borderId="4" xfId="0" applyFill="1" applyBorder="1" applyAlignment="1">
      <alignment horizontal="left" vertical="center"/>
    </xf>
    <xf numFmtId="0" fontId="0" fillId="0" borderId="0" xfId="0"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top" wrapText="1"/>
    </xf>
    <xf numFmtId="0" fontId="6" fillId="2" borderId="7" xfId="0" applyFont="1" applyFill="1" applyBorder="1" applyAlignment="1">
      <alignment horizontal="center" vertical="center"/>
    </xf>
    <xf numFmtId="0" fontId="0" fillId="2" borderId="0" xfId="0" applyFill="1" applyAlignment="1">
      <alignment horizontal="center"/>
    </xf>
    <xf numFmtId="0" fontId="9" fillId="2" borderId="0" xfId="0" applyFont="1" applyFill="1" applyAlignment="1">
      <alignment horizontal="left" vertical="top" wrapText="1"/>
    </xf>
    <xf numFmtId="0" fontId="0" fillId="9" borderId="24" xfId="0" applyFill="1" applyBorder="1" applyAlignment="1">
      <alignment horizontal="center" vertical="center"/>
    </xf>
    <xf numFmtId="0" fontId="0" fillId="9" borderId="7" xfId="0" applyFill="1" applyBorder="1" applyAlignment="1">
      <alignment horizontal="center" vertical="center"/>
    </xf>
    <xf numFmtId="0" fontId="0" fillId="9" borderId="16" xfId="0" applyFill="1" applyBorder="1" applyAlignment="1">
      <alignment horizontal="center" vertical="center"/>
    </xf>
    <xf numFmtId="0" fontId="0" fillId="9" borderId="17" xfId="0" applyFill="1" applyBorder="1" applyAlignment="1">
      <alignment horizontal="center" vertical="center"/>
    </xf>
    <xf numFmtId="0" fontId="17" fillId="2" borderId="8"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8" fillId="2" borderId="0" xfId="0" applyFont="1" applyFill="1" applyAlignment="1">
      <alignment horizontal="center" vertical="center"/>
    </xf>
    <xf numFmtId="0" fontId="9" fillId="0" borderId="0" xfId="0" applyFont="1" applyAlignment="1">
      <alignment horizontal="left" vertical="top" wrapText="1"/>
    </xf>
    <xf numFmtId="0" fontId="0" fillId="9" borderId="8" xfId="0" applyFill="1" applyBorder="1" applyAlignment="1">
      <alignment horizontal="center" vertical="center"/>
    </xf>
    <xf numFmtId="0" fontId="0" fillId="2" borderId="6" xfId="0" applyFill="1" applyBorder="1" applyAlignment="1">
      <alignment horizontal="left" vertical="center" wrapText="1"/>
    </xf>
    <xf numFmtId="0" fontId="0" fillId="0" borderId="6" xfId="0"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top" wrapText="1"/>
    </xf>
  </cellXfs>
  <cellStyles count="4">
    <cellStyle name="Currency" xfId="3" builtinId="4"/>
    <cellStyle name="Hyperlink" xfId="2" builtinId="8"/>
    <cellStyle name="Neutral" xfId="1" builtinId="28"/>
    <cellStyle name="Normal" xfId="0" builtinId="0"/>
  </cellStyles>
  <dxfs count="2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581024</xdr:colOff>
      <xdr:row>12</xdr:row>
      <xdr:rowOff>15173</xdr:rowOff>
    </xdr:to>
    <xdr:pic>
      <xdr:nvPicPr>
        <xdr:cNvPr id="2" name="Picture 1">
          <a:extLst>
            <a:ext uri="{FF2B5EF4-FFF2-40B4-BE49-F238E27FC236}">
              <a16:creationId xmlns:a16="http://schemas.microsoft.com/office/drawing/2014/main" id="{27897A8F-2CE7-16E1-32A5-40B7B96F0B95}"/>
            </a:ext>
          </a:extLst>
        </xdr:cNvPr>
        <xdr:cNvPicPr>
          <a:picLocks noChangeAspect="1"/>
        </xdr:cNvPicPr>
      </xdr:nvPicPr>
      <xdr:blipFill>
        <a:blip xmlns:r="http://schemas.openxmlformats.org/officeDocument/2006/relationships" r:embed="rId1"/>
        <a:stretch>
          <a:fillRect/>
        </a:stretch>
      </xdr:blipFill>
      <xdr:spPr>
        <a:xfrm>
          <a:off x="0" y="0"/>
          <a:ext cx="4848224" cy="23011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132561</xdr:colOff>
      <xdr:row>6</xdr:row>
      <xdr:rowOff>104619</xdr:rowOff>
    </xdr:to>
    <xdr:pic>
      <xdr:nvPicPr>
        <xdr:cNvPr id="2" name="Picture 1">
          <a:extLst>
            <a:ext uri="{FF2B5EF4-FFF2-40B4-BE49-F238E27FC236}">
              <a16:creationId xmlns:a16="http://schemas.microsoft.com/office/drawing/2014/main" id="{BD10A498-FE7C-63B1-645F-92BF909EAC9B}"/>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227811</xdr:colOff>
      <xdr:row>6</xdr:row>
      <xdr:rowOff>104619</xdr:rowOff>
    </xdr:to>
    <xdr:pic>
      <xdr:nvPicPr>
        <xdr:cNvPr id="2" name="Picture 1">
          <a:extLst>
            <a:ext uri="{FF2B5EF4-FFF2-40B4-BE49-F238E27FC236}">
              <a16:creationId xmlns:a16="http://schemas.microsoft.com/office/drawing/2014/main" id="{6A158659-A7AE-4DF9-A2D8-C14794E5021E}"/>
            </a:ext>
          </a:extLst>
        </xdr:cNvPr>
        <xdr:cNvPicPr>
          <a:picLocks noChangeAspect="1"/>
        </xdr:cNvPicPr>
      </xdr:nvPicPr>
      <xdr:blipFill>
        <a:blip xmlns:r="http://schemas.openxmlformats.org/officeDocument/2006/relationships" r:embed="rId1"/>
        <a:stretch>
          <a:fillRect/>
        </a:stretch>
      </xdr:blipFill>
      <xdr:spPr>
        <a:xfrm>
          <a:off x="0" y="0"/>
          <a:ext cx="6314286" cy="1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ga.ct.gov/current/pub/chap_368a.htm" TargetMode="External"/><Relationship Id="rId7" Type="http://schemas.openxmlformats.org/officeDocument/2006/relationships/drawing" Target="../drawings/drawing2.xml"/><Relationship Id="rId2" Type="http://schemas.openxmlformats.org/officeDocument/2006/relationships/hyperlink" Target="http://dph-ap139/CommunityBenefits/Account/Login?ReturnUrl=%2FCommunityBenefits%2F." TargetMode="External"/><Relationship Id="rId1" Type="http://schemas.openxmlformats.org/officeDocument/2006/relationships/hyperlink" Target="http://dph-ap139/CommunityBenefits/Account/Login?ReturnUrl=%2FCommunityBenefits%2F." TargetMode="External"/><Relationship Id="rId6" Type="http://schemas.openxmlformats.org/officeDocument/2006/relationships/printerSettings" Target="../printerSettings/printerSettings2.bin"/><Relationship Id="rId5" Type="http://schemas.openxmlformats.org/officeDocument/2006/relationships/hyperlink" Target="mailto:ohs@ct.gov" TargetMode="External"/><Relationship Id="rId4" Type="http://schemas.openxmlformats.org/officeDocument/2006/relationships/hyperlink" Target="https://www.cga.ct.gov/current/pub/chap_368z.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59999389629810485"/>
  </sheetPr>
  <dimension ref="A14:I16"/>
  <sheetViews>
    <sheetView topLeftCell="A4" zoomScale="145" zoomScaleNormal="145" workbookViewId="0">
      <selection activeCell="A14" sqref="A14:H14"/>
    </sheetView>
  </sheetViews>
  <sheetFormatPr defaultColWidth="9.28515625" defaultRowHeight="15" x14ac:dyDescent="0.25"/>
  <cols>
    <col min="1" max="16384" width="9.28515625" style="1"/>
  </cols>
  <sheetData>
    <row r="14" spans="1:9" ht="15.75" x14ac:dyDescent="0.25">
      <c r="A14" s="132" t="s">
        <v>90</v>
      </c>
      <c r="B14" s="132"/>
      <c r="C14" s="132"/>
      <c r="D14" s="132"/>
      <c r="E14" s="132"/>
      <c r="F14" s="132"/>
      <c r="G14" s="132"/>
      <c r="H14" s="132"/>
      <c r="I14" s="6"/>
    </row>
    <row r="15" spans="1:9" x14ac:dyDescent="0.25">
      <c r="B15" s="14"/>
    </row>
    <row r="16" spans="1:9" ht="32.25" customHeight="1" x14ac:dyDescent="0.25">
      <c r="A16" s="133" t="s">
        <v>18</v>
      </c>
      <c r="B16" s="133"/>
      <c r="C16" s="133"/>
      <c r="D16" s="133"/>
      <c r="E16" s="133"/>
      <c r="F16" s="133"/>
      <c r="G16" s="133"/>
      <c r="H16" s="133"/>
    </row>
  </sheetData>
  <sheetProtection algorithmName="SHA-512" hashValue="paWIkC3Ev0E8XgnGwpdUbJtY+qMmSarJ5EBCHbBhRr4TlTrm75fBd8YPh77XAUPchBrNaHspgXgB/cOx+Ehuqw==" saltValue="kDyK1Kw44MONPW9GvJ1iRA==" spinCount="100000" sheet="1" objects="1" scenarios="1"/>
  <mergeCells count="2">
    <mergeCell ref="A14:H14"/>
    <mergeCell ref="A16:H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H60"/>
  <sheetViews>
    <sheetView zoomScale="85" zoomScaleNormal="85" workbookViewId="0">
      <pane ySplit="10" topLeftCell="A14" activePane="bottomLeft" state="frozen"/>
      <selection pane="bottomLeft" activeCell="B11" sqref="B11"/>
    </sheetView>
  </sheetViews>
  <sheetFormatPr defaultColWidth="9.28515625" defaultRowHeight="15" x14ac:dyDescent="0.25"/>
  <cols>
    <col min="1" max="1" width="3.28515625" style="1" bestFit="1" customWidth="1"/>
    <col min="2" max="8" width="50.7109375" style="1" customWidth="1"/>
    <col min="9" max="16384" width="9.28515625" style="1"/>
  </cols>
  <sheetData>
    <row r="1" spans="1:8" ht="29.25" thickBot="1" x14ac:dyDescent="0.3">
      <c r="B1" s="160" t="s">
        <v>123</v>
      </c>
      <c r="C1" s="160"/>
      <c r="D1" s="160"/>
      <c r="E1" s="160"/>
      <c r="F1" s="160"/>
      <c r="G1" s="160"/>
      <c r="H1" s="160"/>
    </row>
    <row r="2" spans="1:8" x14ac:dyDescent="0.25">
      <c r="B2" s="33" t="s">
        <v>4</v>
      </c>
      <c r="E2" s="16"/>
    </row>
    <row r="3" spans="1:8" x14ac:dyDescent="0.25">
      <c r="B3" s="79" t="s">
        <v>45</v>
      </c>
      <c r="E3" s="42"/>
    </row>
    <row r="4" spans="1:8" x14ac:dyDescent="0.25">
      <c r="B4" s="33" t="s">
        <v>0</v>
      </c>
      <c r="C4" s="2"/>
      <c r="D4" s="2"/>
      <c r="E4" s="39"/>
    </row>
    <row r="5" spans="1:8" x14ac:dyDescent="0.25">
      <c r="B5" s="80" t="s">
        <v>96</v>
      </c>
      <c r="C5" s="2"/>
      <c r="D5" s="2"/>
      <c r="E5" s="43"/>
    </row>
    <row r="6" spans="1:8" x14ac:dyDescent="0.25">
      <c r="B6" s="33" t="s">
        <v>15</v>
      </c>
      <c r="C6" s="2"/>
      <c r="D6" s="2"/>
      <c r="E6" s="10"/>
    </row>
    <row r="7" spans="1:8" x14ac:dyDescent="0.25">
      <c r="B7" s="80" t="s">
        <v>46</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x14ac:dyDescent="0.25">
      <c r="A11" s="44">
        <v>1</v>
      </c>
      <c r="B11" s="78"/>
      <c r="C11" s="81"/>
      <c r="D11" s="82"/>
      <c r="E11" s="78"/>
      <c r="F11" s="81"/>
      <c r="G11" s="82"/>
      <c r="H11" s="82"/>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LvTaimlHY8IGN2ZN5002CjwcN9jPkBwWldE/m3lsy10AiA5CkMtf3wwPEAtTbeoymescJGe09UMJ1ZOLfuXiGg==" saltValue="OPG7cUPhH2suQt3eeoUoRw==" spinCount="100000" sheet="1" objects="1" scenarios="1" formatCells="0" formatColumns="0" formatRows="0" insertColumns="0" insertRows="0" insertHyperlinks="0"/>
  <mergeCells count="1">
    <mergeCell ref="B1:H1"/>
  </mergeCells>
  <conditionalFormatting sqref="C4:D8 B7:B8">
    <cfRule type="cellIs" dxfId="13" priority="5" operator="equal">
      <formula>"Yes"</formula>
    </cfRule>
    <cfRule type="cellIs" dxfId="12" priority="6" operator="equal">
      <formula>"No"</formula>
    </cfRule>
  </conditionalFormatting>
  <conditionalFormatting sqref="E5:E7">
    <cfRule type="cellIs" dxfId="11" priority="3" operator="equal">
      <formula>"Yes"</formula>
    </cfRule>
    <cfRule type="cellIs" dxfId="10" priority="4" operator="equal">
      <formula>"No"</formula>
    </cfRule>
  </conditionalFormatting>
  <conditionalFormatting sqref="B5">
    <cfRule type="cellIs" dxfId="9" priority="1" operator="equal">
      <formula>"Yes"</formula>
    </cfRule>
    <cfRule type="cellIs" dxfId="8" priority="2" operator="equal">
      <formula>"No"</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H60"/>
  <sheetViews>
    <sheetView zoomScale="85" zoomScaleNormal="85" workbookViewId="0">
      <pane ySplit="10" topLeftCell="A11" activePane="bottomLeft" state="frozen"/>
      <selection pane="bottomLeft" activeCell="D18" sqref="D18"/>
    </sheetView>
  </sheetViews>
  <sheetFormatPr defaultColWidth="9.28515625" defaultRowHeight="15" x14ac:dyDescent="0.25"/>
  <cols>
    <col min="1" max="1" width="3.28515625" style="1" bestFit="1" customWidth="1"/>
    <col min="2" max="8" width="50.7109375" style="1" customWidth="1"/>
    <col min="9" max="16384" width="9.28515625" style="1"/>
  </cols>
  <sheetData>
    <row r="1" spans="1:8" ht="29.25" thickBot="1" x14ac:dyDescent="0.3">
      <c r="B1" s="160" t="s">
        <v>124</v>
      </c>
      <c r="C1" s="160"/>
      <c r="D1" s="160"/>
      <c r="E1" s="160"/>
      <c r="F1" s="160"/>
      <c r="G1" s="160"/>
      <c r="H1" s="160"/>
    </row>
    <row r="2" spans="1:8" x14ac:dyDescent="0.25">
      <c r="B2" s="33" t="s">
        <v>4</v>
      </c>
      <c r="E2" s="16"/>
    </row>
    <row r="3" spans="1:8" x14ac:dyDescent="0.25">
      <c r="B3" s="79" t="s">
        <v>45</v>
      </c>
      <c r="E3" s="42"/>
    </row>
    <row r="4" spans="1:8" x14ac:dyDescent="0.25">
      <c r="B4" s="33" t="s">
        <v>0</v>
      </c>
      <c r="C4" s="2"/>
      <c r="D4" s="2"/>
      <c r="E4" s="39"/>
    </row>
    <row r="5" spans="1:8" x14ac:dyDescent="0.25">
      <c r="B5" s="80" t="s">
        <v>96</v>
      </c>
      <c r="C5" s="2"/>
      <c r="D5" s="2"/>
      <c r="E5" s="43"/>
    </row>
    <row r="6" spans="1:8" x14ac:dyDescent="0.25">
      <c r="B6" s="33" t="s">
        <v>15</v>
      </c>
      <c r="C6" s="2"/>
      <c r="D6" s="2"/>
      <c r="E6" s="10"/>
    </row>
    <row r="7" spans="1:8" x14ac:dyDescent="0.25">
      <c r="B7" s="80" t="s">
        <v>46</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x14ac:dyDescent="0.25">
      <c r="A11" s="44">
        <v>1</v>
      </c>
      <c r="B11" s="78"/>
      <c r="C11" s="81"/>
      <c r="D11" s="82"/>
      <c r="E11" s="78"/>
      <c r="F11" s="81"/>
      <c r="G11" s="82"/>
      <c r="H11" s="82"/>
    </row>
    <row r="12" spans="1:8" x14ac:dyDescent="0.25">
      <c r="A12" s="44">
        <v>2</v>
      </c>
      <c r="B12" s="78"/>
      <c r="C12" s="81"/>
      <c r="D12" s="82"/>
      <c r="E12" s="83"/>
      <c r="F12" s="82"/>
      <c r="G12" s="82"/>
      <c r="H12" s="82"/>
    </row>
    <row r="13" spans="1:8" x14ac:dyDescent="0.25">
      <c r="A13" s="44">
        <v>3</v>
      </c>
      <c r="B13" s="78"/>
      <c r="C13" s="78"/>
      <c r="D13" s="82"/>
      <c r="E13" s="78"/>
      <c r="F13" s="81"/>
      <c r="G13" s="82"/>
      <c r="H13" s="81"/>
    </row>
    <row r="14" spans="1:8" x14ac:dyDescent="0.25">
      <c r="A14" s="44">
        <v>4</v>
      </c>
      <c r="B14" s="78"/>
      <c r="C14" s="78"/>
      <c r="D14" s="82"/>
      <c r="E14" s="78"/>
      <c r="F14" s="84"/>
      <c r="G14" s="82"/>
      <c r="H14" s="82"/>
    </row>
    <row r="15" spans="1:8" x14ac:dyDescent="0.25">
      <c r="A15" s="44">
        <v>5</v>
      </c>
      <c r="B15" s="78"/>
      <c r="C15" s="78"/>
      <c r="D15" s="82"/>
      <c r="E15" s="78"/>
      <c r="F15" s="81"/>
      <c r="G15" s="82"/>
      <c r="H15" s="82"/>
    </row>
    <row r="16" spans="1:8" x14ac:dyDescent="0.25">
      <c r="A16" s="44">
        <v>6</v>
      </c>
      <c r="B16" s="78"/>
      <c r="C16" s="78"/>
      <c r="D16" s="82"/>
      <c r="E16" s="78"/>
      <c r="F16" s="81"/>
      <c r="G16" s="82"/>
      <c r="H16" s="82"/>
    </row>
    <row r="17" spans="1:8" x14ac:dyDescent="0.25">
      <c r="A17" s="44">
        <v>7</v>
      </c>
      <c r="B17" s="78"/>
      <c r="C17" s="81"/>
      <c r="D17" s="82"/>
      <c r="E17" s="78"/>
      <c r="F17" s="81"/>
      <c r="G17" s="82"/>
      <c r="H17" s="82"/>
    </row>
    <row r="18" spans="1:8" x14ac:dyDescent="0.25">
      <c r="A18" s="44">
        <v>8</v>
      </c>
      <c r="B18" s="78"/>
      <c r="C18" s="81"/>
      <c r="D18" s="82"/>
      <c r="E18" s="83"/>
      <c r="F18" s="82"/>
      <c r="G18" s="82"/>
      <c r="H18" s="82"/>
    </row>
    <row r="19" spans="1:8" x14ac:dyDescent="0.25">
      <c r="A19" s="44">
        <v>9</v>
      </c>
      <c r="B19" s="78"/>
      <c r="C19" s="78"/>
      <c r="D19" s="82"/>
      <c r="E19" s="78"/>
      <c r="F19" s="81"/>
      <c r="G19" s="82"/>
      <c r="H19" s="81"/>
    </row>
    <row r="20" spans="1:8" x14ac:dyDescent="0.25">
      <c r="A20" s="44">
        <v>10</v>
      </c>
      <c r="B20" s="78"/>
      <c r="C20" s="78"/>
      <c r="D20" s="82"/>
      <c r="E20" s="78"/>
      <c r="F20" s="84"/>
      <c r="G20" s="82"/>
      <c r="H20" s="82"/>
    </row>
    <row r="21" spans="1:8" x14ac:dyDescent="0.25">
      <c r="A21" s="44">
        <v>11</v>
      </c>
      <c r="B21" s="78"/>
      <c r="C21" s="78"/>
      <c r="D21" s="82"/>
      <c r="E21" s="78"/>
      <c r="F21" s="81"/>
      <c r="G21" s="82"/>
      <c r="H21" s="82"/>
    </row>
    <row r="22" spans="1:8" x14ac:dyDescent="0.25">
      <c r="A22" s="44">
        <v>12</v>
      </c>
      <c r="B22" s="78"/>
      <c r="C22" s="78"/>
      <c r="D22" s="82"/>
      <c r="E22" s="78"/>
      <c r="F22" s="81"/>
      <c r="G22" s="82"/>
      <c r="H22" s="82"/>
    </row>
    <row r="23" spans="1:8" x14ac:dyDescent="0.25">
      <c r="A23" s="44">
        <v>13</v>
      </c>
      <c r="B23" s="78"/>
      <c r="C23" s="81"/>
      <c r="D23" s="82"/>
      <c r="E23" s="78"/>
      <c r="F23" s="81"/>
      <c r="G23" s="82"/>
      <c r="H23" s="82"/>
    </row>
    <row r="24" spans="1:8" x14ac:dyDescent="0.25">
      <c r="A24" s="44">
        <v>14</v>
      </c>
      <c r="B24" s="78"/>
      <c r="C24" s="81"/>
      <c r="D24" s="82"/>
      <c r="E24" s="83"/>
      <c r="F24" s="82"/>
      <c r="G24" s="82"/>
      <c r="H24" s="82"/>
    </row>
    <row r="25" spans="1:8" x14ac:dyDescent="0.25">
      <c r="A25" s="44">
        <v>15</v>
      </c>
      <c r="B25" s="78"/>
      <c r="C25" s="78"/>
      <c r="D25" s="82"/>
      <c r="E25" s="78"/>
      <c r="F25" s="81"/>
      <c r="G25" s="82"/>
      <c r="H25" s="81"/>
    </row>
    <row r="26" spans="1:8" x14ac:dyDescent="0.25">
      <c r="A26" s="44">
        <v>16</v>
      </c>
      <c r="B26" s="78"/>
      <c r="C26" s="78"/>
      <c r="D26" s="82"/>
      <c r="E26" s="78"/>
      <c r="F26" s="84"/>
      <c r="G26" s="82"/>
      <c r="H26" s="82"/>
    </row>
    <row r="27" spans="1:8" x14ac:dyDescent="0.25">
      <c r="A27" s="44">
        <v>17</v>
      </c>
      <c r="B27" s="78"/>
      <c r="C27" s="78"/>
      <c r="D27" s="82"/>
      <c r="E27" s="78"/>
      <c r="F27" s="81"/>
      <c r="G27" s="82"/>
      <c r="H27" s="82"/>
    </row>
    <row r="28" spans="1:8" x14ac:dyDescent="0.25">
      <c r="A28" s="44">
        <v>18</v>
      </c>
      <c r="B28" s="78"/>
      <c r="C28" s="78"/>
      <c r="D28" s="82"/>
      <c r="E28" s="78"/>
      <c r="F28" s="81"/>
      <c r="G28" s="82"/>
      <c r="H28" s="82"/>
    </row>
    <row r="29" spans="1:8" x14ac:dyDescent="0.25">
      <c r="A29" s="44">
        <v>19</v>
      </c>
      <c r="B29" s="78"/>
      <c r="C29" s="81"/>
      <c r="D29" s="82"/>
      <c r="E29" s="78"/>
      <c r="F29" s="81"/>
      <c r="G29" s="82"/>
      <c r="H29" s="82"/>
    </row>
    <row r="30" spans="1:8" x14ac:dyDescent="0.25">
      <c r="A30" s="44">
        <v>20</v>
      </c>
      <c r="B30" s="78"/>
      <c r="C30" s="81"/>
      <c r="D30" s="82"/>
      <c r="E30" s="83"/>
      <c r="F30" s="82"/>
      <c r="G30" s="82"/>
      <c r="H30" s="82"/>
    </row>
    <row r="31" spans="1:8" x14ac:dyDescent="0.25">
      <c r="A31" s="44">
        <v>21</v>
      </c>
      <c r="B31" s="78"/>
      <c r="C31" s="78"/>
      <c r="D31" s="82"/>
      <c r="E31" s="78"/>
      <c r="F31" s="81"/>
      <c r="G31" s="82"/>
      <c r="H31" s="81"/>
    </row>
    <row r="32" spans="1:8" x14ac:dyDescent="0.25">
      <c r="A32" s="44">
        <v>22</v>
      </c>
      <c r="B32" s="78"/>
      <c r="C32" s="78"/>
      <c r="D32" s="82"/>
      <c r="E32" s="78"/>
      <c r="F32" s="84"/>
      <c r="G32" s="82"/>
      <c r="H32" s="82"/>
    </row>
    <row r="33" spans="1:8" x14ac:dyDescent="0.25">
      <c r="A33" s="44">
        <v>23</v>
      </c>
      <c r="B33" s="78"/>
      <c r="C33" s="78"/>
      <c r="D33" s="82"/>
      <c r="E33" s="78"/>
      <c r="F33" s="81"/>
      <c r="G33" s="82"/>
      <c r="H33" s="82"/>
    </row>
    <row r="34" spans="1:8" x14ac:dyDescent="0.25">
      <c r="A34" s="44">
        <v>24</v>
      </c>
      <c r="B34" s="78"/>
      <c r="C34" s="78"/>
      <c r="D34" s="82"/>
      <c r="E34" s="78"/>
      <c r="F34" s="81"/>
      <c r="G34" s="82"/>
      <c r="H34" s="82"/>
    </row>
    <row r="35" spans="1:8" x14ac:dyDescent="0.25">
      <c r="A35" s="44">
        <v>25</v>
      </c>
      <c r="B35" s="78"/>
      <c r="C35" s="81"/>
      <c r="D35" s="82"/>
      <c r="E35" s="78"/>
      <c r="F35" s="81"/>
      <c r="G35" s="82"/>
      <c r="H35" s="82"/>
    </row>
    <row r="36" spans="1:8" x14ac:dyDescent="0.25">
      <c r="A36" s="44">
        <v>26</v>
      </c>
      <c r="B36" s="78"/>
      <c r="C36" s="81"/>
      <c r="D36" s="82"/>
      <c r="E36" s="83"/>
      <c r="F36" s="82"/>
      <c r="G36" s="82"/>
      <c r="H36" s="82"/>
    </row>
    <row r="37" spans="1:8" x14ac:dyDescent="0.25">
      <c r="A37" s="44">
        <v>27</v>
      </c>
      <c r="B37" s="78"/>
      <c r="C37" s="78"/>
      <c r="D37" s="82"/>
      <c r="E37" s="78"/>
      <c r="F37" s="81"/>
      <c r="G37" s="82"/>
      <c r="H37" s="81"/>
    </row>
    <row r="38" spans="1:8" x14ac:dyDescent="0.25">
      <c r="A38" s="44">
        <v>28</v>
      </c>
      <c r="B38" s="78"/>
      <c r="C38" s="78"/>
      <c r="D38" s="82"/>
      <c r="E38" s="78"/>
      <c r="F38" s="84"/>
      <c r="G38" s="82"/>
      <c r="H38" s="82"/>
    </row>
    <row r="39" spans="1:8" x14ac:dyDescent="0.25">
      <c r="A39" s="44">
        <v>29</v>
      </c>
      <c r="B39" s="78"/>
      <c r="C39" s="78"/>
      <c r="D39" s="82"/>
      <c r="E39" s="78"/>
      <c r="F39" s="81"/>
      <c r="G39" s="82"/>
      <c r="H39" s="82"/>
    </row>
    <row r="40" spans="1:8" x14ac:dyDescent="0.25">
      <c r="A40" s="44">
        <v>30</v>
      </c>
      <c r="B40" s="78"/>
      <c r="C40" s="78"/>
      <c r="D40" s="82"/>
      <c r="E40" s="78"/>
      <c r="F40" s="81"/>
      <c r="G40" s="82"/>
      <c r="H40" s="82"/>
    </row>
    <row r="41" spans="1:8" x14ac:dyDescent="0.25">
      <c r="A41" s="44">
        <v>31</v>
      </c>
      <c r="B41" s="78"/>
      <c r="C41" s="81"/>
      <c r="D41" s="82"/>
      <c r="E41" s="78"/>
      <c r="F41" s="81"/>
      <c r="G41" s="82"/>
      <c r="H41" s="82"/>
    </row>
    <row r="42" spans="1:8" x14ac:dyDescent="0.25">
      <c r="A42" s="44">
        <v>32</v>
      </c>
      <c r="B42" s="78"/>
      <c r="C42" s="81"/>
      <c r="D42" s="82"/>
      <c r="E42" s="83"/>
      <c r="F42" s="82"/>
      <c r="G42" s="82"/>
      <c r="H42" s="82"/>
    </row>
    <row r="43" spans="1:8" x14ac:dyDescent="0.25">
      <c r="A43" s="44">
        <v>33</v>
      </c>
      <c r="B43" s="78"/>
      <c r="C43" s="78"/>
      <c r="D43" s="82"/>
      <c r="E43" s="78"/>
      <c r="F43" s="81"/>
      <c r="G43" s="82"/>
      <c r="H43" s="81"/>
    </row>
    <row r="44" spans="1:8" x14ac:dyDescent="0.25">
      <c r="A44" s="44">
        <v>34</v>
      </c>
      <c r="B44" s="78"/>
      <c r="C44" s="78"/>
      <c r="D44" s="82"/>
      <c r="E44" s="78"/>
      <c r="F44" s="84"/>
      <c r="G44" s="82"/>
      <c r="H44" s="82"/>
    </row>
    <row r="45" spans="1:8" x14ac:dyDescent="0.25">
      <c r="A45" s="44">
        <v>35</v>
      </c>
      <c r="B45" s="78"/>
      <c r="C45" s="78"/>
      <c r="D45" s="82"/>
      <c r="E45" s="78"/>
      <c r="F45" s="81"/>
      <c r="G45" s="82"/>
      <c r="H45" s="82"/>
    </row>
    <row r="46" spans="1:8" x14ac:dyDescent="0.25">
      <c r="A46" s="44">
        <v>36</v>
      </c>
      <c r="B46" s="78"/>
      <c r="C46" s="78"/>
      <c r="D46" s="82"/>
      <c r="E46" s="78"/>
      <c r="F46" s="81"/>
      <c r="G46" s="82"/>
      <c r="H46" s="82"/>
    </row>
    <row r="47" spans="1:8" x14ac:dyDescent="0.25">
      <c r="A47" s="44">
        <v>37</v>
      </c>
      <c r="B47" s="78"/>
      <c r="C47" s="81"/>
      <c r="D47" s="82"/>
      <c r="E47" s="78"/>
      <c r="F47" s="81"/>
      <c r="G47" s="82"/>
      <c r="H47" s="82"/>
    </row>
    <row r="48" spans="1:8" x14ac:dyDescent="0.25">
      <c r="A48" s="44">
        <v>38</v>
      </c>
      <c r="B48" s="78"/>
      <c r="C48" s="81"/>
      <c r="D48" s="82"/>
      <c r="E48" s="83"/>
      <c r="F48" s="82"/>
      <c r="G48" s="82"/>
      <c r="H48" s="82"/>
    </row>
    <row r="49" spans="1:8" x14ac:dyDescent="0.25">
      <c r="A49" s="44">
        <v>39</v>
      </c>
      <c r="B49" s="78"/>
      <c r="C49" s="78"/>
      <c r="D49" s="82"/>
      <c r="E49" s="78"/>
      <c r="F49" s="81"/>
      <c r="G49" s="82"/>
      <c r="H49" s="81"/>
    </row>
    <row r="50" spans="1:8" x14ac:dyDescent="0.25">
      <c r="A50" s="44">
        <v>40</v>
      </c>
      <c r="B50" s="78"/>
      <c r="C50" s="78"/>
      <c r="D50" s="82"/>
      <c r="E50" s="78"/>
      <c r="F50" s="84"/>
      <c r="G50" s="82"/>
      <c r="H50" s="82"/>
    </row>
    <row r="51" spans="1:8" x14ac:dyDescent="0.25">
      <c r="A51" s="44">
        <v>41</v>
      </c>
      <c r="B51" s="78"/>
      <c r="C51" s="78"/>
      <c r="D51" s="82"/>
      <c r="E51" s="78"/>
      <c r="F51" s="81"/>
      <c r="G51" s="82"/>
      <c r="H51" s="82"/>
    </row>
    <row r="52" spans="1:8" x14ac:dyDescent="0.25">
      <c r="A52" s="44">
        <v>42</v>
      </c>
      <c r="B52" s="78"/>
      <c r="C52" s="78"/>
      <c r="D52" s="82"/>
      <c r="E52" s="78"/>
      <c r="F52" s="81"/>
      <c r="G52" s="82"/>
      <c r="H52" s="82"/>
    </row>
    <row r="53" spans="1:8" x14ac:dyDescent="0.25">
      <c r="A53" s="44">
        <v>43</v>
      </c>
      <c r="B53" s="78"/>
      <c r="C53" s="81"/>
      <c r="D53" s="82"/>
      <c r="E53" s="78"/>
      <c r="F53" s="81"/>
      <c r="G53" s="82"/>
      <c r="H53" s="82"/>
    </row>
    <row r="54" spans="1:8" x14ac:dyDescent="0.25">
      <c r="A54" s="44">
        <v>44</v>
      </c>
      <c r="B54" s="78"/>
      <c r="C54" s="81"/>
      <c r="D54" s="82"/>
      <c r="E54" s="83"/>
      <c r="F54" s="82"/>
      <c r="G54" s="82"/>
      <c r="H54" s="82"/>
    </row>
    <row r="55" spans="1:8" x14ac:dyDescent="0.25">
      <c r="A55" s="44">
        <v>45</v>
      </c>
      <c r="B55" s="78"/>
      <c r="C55" s="78"/>
      <c r="D55" s="82"/>
      <c r="E55" s="78"/>
      <c r="F55" s="81"/>
      <c r="G55" s="82"/>
      <c r="H55" s="81"/>
    </row>
    <row r="56" spans="1:8" x14ac:dyDescent="0.25">
      <c r="A56" s="44">
        <v>46</v>
      </c>
      <c r="B56" s="78"/>
      <c r="C56" s="78"/>
      <c r="D56" s="82"/>
      <c r="E56" s="78"/>
      <c r="F56" s="84"/>
      <c r="G56" s="82"/>
      <c r="H56" s="82"/>
    </row>
    <row r="57" spans="1:8" x14ac:dyDescent="0.25">
      <c r="A57" s="44">
        <v>47</v>
      </c>
      <c r="B57" s="78"/>
      <c r="C57" s="78"/>
      <c r="D57" s="82"/>
      <c r="E57" s="78"/>
      <c r="F57" s="81"/>
      <c r="G57" s="82"/>
      <c r="H57" s="82"/>
    </row>
    <row r="58" spans="1:8" x14ac:dyDescent="0.25">
      <c r="A58" s="44">
        <v>48</v>
      </c>
      <c r="B58" s="78"/>
      <c r="C58" s="78"/>
      <c r="D58" s="82"/>
      <c r="E58" s="78"/>
      <c r="F58" s="81"/>
      <c r="G58" s="82"/>
      <c r="H58" s="82"/>
    </row>
    <row r="59" spans="1:8" x14ac:dyDescent="0.25">
      <c r="A59" s="44">
        <v>49</v>
      </c>
      <c r="B59" s="78"/>
      <c r="C59" s="78"/>
      <c r="D59" s="82"/>
      <c r="E59" s="78"/>
      <c r="F59" s="81"/>
      <c r="G59" s="82"/>
      <c r="H59" s="82"/>
    </row>
    <row r="60" spans="1:8" x14ac:dyDescent="0.25">
      <c r="A60" s="44">
        <v>50</v>
      </c>
      <c r="B60" s="78"/>
      <c r="C60" s="78"/>
      <c r="D60" s="82"/>
      <c r="E60" s="78"/>
      <c r="F60" s="81"/>
      <c r="G60" s="82"/>
      <c r="H60" s="82"/>
    </row>
  </sheetData>
  <sheetProtection algorithmName="SHA-512" hashValue="y6Y1VUth5Yu6nKVruTjmbiTbXNLD2vQdeyit+4f7C4FDb5oeism8LxY/lGI/6pczamP1uqWDKXOMmFe2N8cuuw==" saltValue="8dX0VVPCqIr7Rt09fg6qlA==" spinCount="100000" sheet="1" objects="1" scenarios="1" formatCells="0" formatColumns="0" formatRows="0" insertColumns="0" insertRows="0" insertHyperlinks="0"/>
  <mergeCells count="1">
    <mergeCell ref="B1:H1"/>
  </mergeCells>
  <conditionalFormatting sqref="C4:D8 B7:B8">
    <cfRule type="cellIs" dxfId="7" priority="5" operator="equal">
      <formula>"Yes"</formula>
    </cfRule>
    <cfRule type="cellIs" dxfId="6" priority="6" operator="equal">
      <formula>"No"</formula>
    </cfRule>
  </conditionalFormatting>
  <conditionalFormatting sqref="E5:E7">
    <cfRule type="cellIs" dxfId="5" priority="3" operator="equal">
      <formula>"Yes"</formula>
    </cfRule>
    <cfRule type="cellIs" dxfId="4" priority="4" operator="equal">
      <formula>"No"</formula>
    </cfRule>
  </conditionalFormatting>
  <conditionalFormatting sqref="B5">
    <cfRule type="cellIs" dxfId="3" priority="1" operator="equal">
      <formula>"Yes"</formula>
    </cfRule>
    <cfRule type="cellIs" dxfId="2" priority="2" operator="equal">
      <formula>"No"</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J15"/>
  <sheetViews>
    <sheetView workbookViewId="0">
      <selection activeCell="A5" sqref="A5:J5"/>
    </sheetView>
  </sheetViews>
  <sheetFormatPr defaultColWidth="9.28515625" defaultRowHeight="15" x14ac:dyDescent="0.25"/>
  <cols>
    <col min="1" max="10" width="9.28515625" style="1" customWidth="1"/>
    <col min="11" max="16384" width="9.28515625" style="1"/>
  </cols>
  <sheetData>
    <row r="1" spans="1:10" ht="19.5" thickBot="1" x14ac:dyDescent="0.3">
      <c r="A1" s="149" t="s">
        <v>49</v>
      </c>
      <c r="B1" s="149"/>
      <c r="C1" s="149"/>
      <c r="D1" s="149"/>
      <c r="E1" s="149"/>
      <c r="F1" s="149"/>
      <c r="G1" s="149"/>
      <c r="H1" s="149"/>
      <c r="I1" s="149"/>
      <c r="J1" s="149"/>
    </row>
    <row r="2" spans="1:10" x14ac:dyDescent="0.25">
      <c r="A2" s="157" t="s">
        <v>50</v>
      </c>
      <c r="B2" s="157"/>
      <c r="C2" s="157"/>
      <c r="D2" s="157"/>
      <c r="E2" s="157"/>
      <c r="F2" s="157"/>
      <c r="G2" s="157"/>
      <c r="H2" s="157"/>
      <c r="I2" s="157"/>
      <c r="J2" s="157"/>
    </row>
    <row r="3" spans="1:10" x14ac:dyDescent="0.25">
      <c r="A3" s="157"/>
      <c r="B3" s="157"/>
      <c r="C3" s="157"/>
      <c r="D3" s="157"/>
      <c r="E3" s="157"/>
      <c r="F3" s="157"/>
      <c r="G3" s="157"/>
      <c r="H3" s="157"/>
      <c r="I3" s="157"/>
      <c r="J3" s="157"/>
    </row>
    <row r="4" spans="1:10" ht="10.5" customHeight="1" x14ac:dyDescent="0.25">
      <c r="A4" s="161"/>
      <c r="B4" s="161"/>
      <c r="C4" s="161"/>
      <c r="D4" s="161"/>
      <c r="E4" s="161"/>
      <c r="F4" s="161"/>
      <c r="G4" s="161"/>
      <c r="H4" s="161"/>
      <c r="I4" s="161"/>
      <c r="J4" s="161"/>
    </row>
    <row r="5" spans="1:10" ht="242.25" customHeight="1" x14ac:dyDescent="0.25">
      <c r="A5" s="162" t="s">
        <v>122</v>
      </c>
      <c r="B5" s="138"/>
      <c r="C5" s="138"/>
      <c r="D5" s="138"/>
      <c r="E5" s="138"/>
      <c r="F5" s="138"/>
      <c r="G5" s="138"/>
      <c r="H5" s="138"/>
      <c r="I5" s="138"/>
      <c r="J5" s="138"/>
    </row>
    <row r="8" spans="1:10" x14ac:dyDescent="0.25">
      <c r="A8" s="25"/>
      <c r="B8" s="25"/>
      <c r="C8" s="25"/>
      <c r="D8" s="25"/>
      <c r="E8" s="25"/>
      <c r="F8" s="25"/>
    </row>
    <row r="9" spans="1:10" x14ac:dyDescent="0.25">
      <c r="A9" s="24"/>
      <c r="B9" s="24"/>
      <c r="C9" s="24"/>
      <c r="D9" s="24"/>
      <c r="E9" s="24"/>
      <c r="F9" s="24"/>
    </row>
    <row r="10" spans="1:10" x14ac:dyDescent="0.25">
      <c r="A10" s="20"/>
      <c r="B10" s="21"/>
      <c r="C10" s="21"/>
      <c r="D10" s="21"/>
      <c r="E10" s="21"/>
      <c r="F10" s="21"/>
    </row>
    <row r="11" spans="1:10" x14ac:dyDescent="0.25">
      <c r="A11" s="20"/>
      <c r="B11" s="20"/>
      <c r="C11" s="20"/>
      <c r="D11" s="20"/>
      <c r="E11" s="20"/>
      <c r="F11" s="20"/>
    </row>
    <row r="12" spans="1:10" x14ac:dyDescent="0.25">
      <c r="A12" s="20"/>
      <c r="B12" s="20"/>
      <c r="C12" s="20"/>
      <c r="D12" s="20"/>
      <c r="E12" s="20"/>
      <c r="F12" s="20"/>
    </row>
    <row r="13" spans="1:10" x14ac:dyDescent="0.25">
      <c r="A13" s="20"/>
      <c r="B13" s="20"/>
      <c r="C13" s="20"/>
      <c r="D13" s="20"/>
      <c r="E13" s="20"/>
      <c r="F13" s="20"/>
    </row>
    <row r="14" spans="1:10" x14ac:dyDescent="0.25">
      <c r="A14" s="20"/>
      <c r="B14" s="20"/>
      <c r="C14" s="20"/>
      <c r="D14" s="20"/>
      <c r="E14" s="20"/>
      <c r="F14" s="20"/>
    </row>
    <row r="15" spans="1:10" x14ac:dyDescent="0.25">
      <c r="A15" s="20"/>
      <c r="B15" s="20"/>
      <c r="C15" s="20"/>
      <c r="D15" s="20"/>
      <c r="E15" s="20"/>
      <c r="F15" s="20"/>
    </row>
  </sheetData>
  <sheetProtection algorithmName="SHA-512" hashValue="jfZGyiommSeR225YuzzSYDYTSHSV88+LQgL1z5N2XJXwB5hVVN42k+4f6IGlAS5YMKYEYd8E97VnhhPGRhwnzQ==" saltValue="0Jo+qnvegWmxBAmMiRL0eg==" spinCount="100000" sheet="1" objects="1" scenarios="1"/>
  <mergeCells count="4">
    <mergeCell ref="A1:J1"/>
    <mergeCell ref="A4:J4"/>
    <mergeCell ref="A2:J3"/>
    <mergeCell ref="A5:J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AB264"/>
  <sheetViews>
    <sheetView zoomScale="70" zoomScaleNormal="70" workbookViewId="0">
      <pane xSplit="1" ySplit="3" topLeftCell="B4" activePane="bottomRight" state="frozen"/>
      <selection pane="topRight" activeCell="B1" sqref="B1"/>
      <selection pane="bottomLeft" activeCell="A3" sqref="A3"/>
      <selection pane="bottomRight" activeCell="E124" sqref="E124"/>
    </sheetView>
  </sheetViews>
  <sheetFormatPr defaultColWidth="9.28515625" defaultRowHeight="15" x14ac:dyDescent="0.25"/>
  <cols>
    <col min="1" max="1" width="3.7109375" style="1" bestFit="1" customWidth="1"/>
    <col min="2" max="2" width="54.5703125" style="1" customWidth="1"/>
    <col min="3" max="8" width="30.7109375" style="1" customWidth="1"/>
    <col min="9" max="9" width="38.42578125" style="1" customWidth="1"/>
    <col min="10" max="10" width="4.28515625" style="1" customWidth="1"/>
    <col min="11" max="13" width="9" style="1" customWidth="1"/>
    <col min="14" max="16384" width="9.28515625" style="1"/>
  </cols>
  <sheetData>
    <row r="1" spans="1:28" ht="30.75" customHeight="1" thickBot="1" x14ac:dyDescent="0.3">
      <c r="B1" s="170" t="s">
        <v>57</v>
      </c>
      <c r="C1" s="170"/>
      <c r="D1" s="170"/>
      <c r="E1" s="170"/>
      <c r="F1" s="170"/>
      <c r="G1" s="170"/>
      <c r="H1" s="170"/>
      <c r="I1" s="170"/>
    </row>
    <row r="2" spans="1:28" ht="33" customHeight="1" thickBot="1" x14ac:dyDescent="0.3">
      <c r="G2" s="167" t="s">
        <v>92</v>
      </c>
      <c r="H2" s="168"/>
      <c r="I2" s="169"/>
      <c r="K2" s="171" t="s">
        <v>58</v>
      </c>
      <c r="L2" s="171"/>
      <c r="M2" s="171"/>
      <c r="N2" s="171"/>
      <c r="O2" s="171"/>
      <c r="P2" s="171"/>
      <c r="Q2" s="171"/>
      <c r="R2" s="171"/>
      <c r="S2" s="171"/>
      <c r="T2" s="171"/>
      <c r="U2" s="171"/>
      <c r="V2" s="171"/>
      <c r="W2" s="171"/>
      <c r="X2" s="171"/>
      <c r="Y2" s="171"/>
      <c r="Z2" s="171"/>
      <c r="AA2" s="171"/>
      <c r="AB2" s="171"/>
    </row>
    <row r="3" spans="1:28" ht="48.75" customHeight="1" thickBot="1" x14ac:dyDescent="0.3">
      <c r="B3" s="51" t="s">
        <v>51</v>
      </c>
      <c r="C3" s="52" t="s">
        <v>52</v>
      </c>
      <c r="D3" s="52" t="s">
        <v>53</v>
      </c>
      <c r="E3" s="52" t="s">
        <v>54</v>
      </c>
      <c r="F3" s="53" t="s">
        <v>55</v>
      </c>
      <c r="G3" s="73" t="s">
        <v>56</v>
      </c>
      <c r="H3" s="74" t="s">
        <v>118</v>
      </c>
      <c r="I3" s="75" t="s">
        <v>60</v>
      </c>
      <c r="K3" s="171" t="s">
        <v>119</v>
      </c>
      <c r="L3" s="171"/>
      <c r="M3" s="171"/>
      <c r="N3" s="171"/>
      <c r="O3" s="171"/>
      <c r="P3" s="171"/>
      <c r="Q3" s="171"/>
      <c r="R3" s="171"/>
      <c r="S3" s="171"/>
      <c r="T3" s="171"/>
      <c r="U3" s="171"/>
      <c r="V3" s="171"/>
      <c r="W3" s="171"/>
      <c r="X3" s="171"/>
      <c r="Y3" s="171"/>
      <c r="Z3" s="171"/>
      <c r="AA3" s="171"/>
      <c r="AB3" s="171"/>
    </row>
    <row r="4" spans="1:28" ht="15.75" thickBot="1" x14ac:dyDescent="0.3">
      <c r="A4" s="42"/>
      <c r="B4" s="172" t="s">
        <v>44</v>
      </c>
      <c r="C4" s="165"/>
      <c r="D4" s="165"/>
      <c r="E4" s="165"/>
      <c r="F4" s="165"/>
      <c r="G4" s="165"/>
      <c r="H4" s="165"/>
      <c r="I4" s="166"/>
      <c r="K4" s="171"/>
      <c r="L4" s="171"/>
      <c r="M4" s="171"/>
      <c r="N4" s="171"/>
      <c r="O4" s="171"/>
      <c r="P4" s="171"/>
      <c r="Q4" s="171"/>
      <c r="R4" s="171"/>
      <c r="S4" s="171"/>
      <c r="T4" s="171"/>
      <c r="U4" s="171"/>
      <c r="V4" s="171"/>
      <c r="W4" s="171"/>
      <c r="X4" s="171"/>
      <c r="Y4" s="171"/>
      <c r="Z4" s="171"/>
      <c r="AA4" s="171"/>
      <c r="AB4" s="171"/>
    </row>
    <row r="5" spans="1:28" x14ac:dyDescent="0.25">
      <c r="A5" s="44">
        <v>1</v>
      </c>
      <c r="B5" s="109" t="str">
        <f>'Response 2 - Need 1'!B11</f>
        <v>Utilize American Heart Association's Life's Simple 7</v>
      </c>
      <c r="C5" s="110"/>
      <c r="D5" s="111"/>
      <c r="E5" s="110"/>
      <c r="F5" s="112"/>
      <c r="G5" s="113"/>
      <c r="H5" s="113"/>
      <c r="I5" s="113"/>
    </row>
    <row r="6" spans="1:28" x14ac:dyDescent="0.25">
      <c r="A6" s="44">
        <v>2</v>
      </c>
      <c r="B6" s="109" t="str">
        <f>'Response 2 - Need 1'!B12</f>
        <v>Design a KYN campaign targeted to adults ages 18-49</v>
      </c>
      <c r="C6" s="110"/>
      <c r="D6" s="111"/>
      <c r="E6" s="114"/>
      <c r="F6" s="115"/>
      <c r="G6" s="116"/>
      <c r="H6" s="117"/>
      <c r="I6" s="117"/>
    </row>
    <row r="7" spans="1:28" ht="45" x14ac:dyDescent="0.25">
      <c r="A7" s="44">
        <v>3</v>
      </c>
      <c r="B7" s="109" t="str">
        <f>'Response 2 - Need 1'!B13</f>
        <v>Determine effectiveness of KYN screenings in their current sites and work with task force partners to make adjustments as needed based on data available</v>
      </c>
      <c r="C7" s="110"/>
      <c r="D7" s="111"/>
      <c r="E7" s="130">
        <v>1097</v>
      </c>
      <c r="F7" s="115" t="s">
        <v>254</v>
      </c>
      <c r="G7" s="116" t="s">
        <v>257</v>
      </c>
      <c r="H7" s="117"/>
      <c r="I7" s="117"/>
    </row>
    <row r="8" spans="1:28" ht="30" x14ac:dyDescent="0.25">
      <c r="A8" s="44">
        <v>4</v>
      </c>
      <c r="B8" s="109" t="str">
        <f>'Response 2 - Need 1'!B14</f>
        <v>Continue to partner with community health workers to link KYN participants to follow-up care</v>
      </c>
      <c r="C8" s="110"/>
      <c r="D8" s="111"/>
      <c r="E8" s="114"/>
      <c r="F8" s="115"/>
      <c r="G8" s="116"/>
      <c r="H8" s="117"/>
      <c r="I8" s="117"/>
    </row>
    <row r="9" spans="1:28" ht="45" x14ac:dyDescent="0.25">
      <c r="A9" s="44">
        <v>5</v>
      </c>
      <c r="B9" s="109" t="str">
        <f>'Response 2 - Need 1'!B15</f>
        <v>Determine effectiveness of expanding KYN to include hAlc screenings and practice providing automated BP cuffs for ongoing BP monitoring and expand where feasible</v>
      </c>
      <c r="C9" s="110"/>
      <c r="D9" s="111"/>
      <c r="E9" s="114"/>
      <c r="F9" s="115"/>
      <c r="G9" s="116"/>
      <c r="H9" s="117"/>
      <c r="I9" s="117"/>
    </row>
    <row r="10" spans="1:28" ht="60" x14ac:dyDescent="0.25">
      <c r="A10" s="44">
        <v>6</v>
      </c>
      <c r="B10" s="131" t="str">
        <f>'Response 2 - Need 1'!B16</f>
        <v>St. Vincent’s will enhance the existing blood pressures screenings in the lobby to provide free automated blood pressure cuffs with education on usage and tracking guides to those people who screen &gt;135 systolic or &gt;85 diastolic.</v>
      </c>
      <c r="C10" s="114"/>
      <c r="D10" s="118"/>
      <c r="E10" s="114"/>
      <c r="F10" s="115"/>
      <c r="G10" s="116"/>
      <c r="H10" s="117"/>
      <c r="I10" s="117"/>
    </row>
    <row r="11" spans="1:28" ht="45" x14ac:dyDescent="0.25">
      <c r="A11" s="44">
        <v>7</v>
      </c>
      <c r="B11" s="131" t="str">
        <f>'Response 2 - Need 1'!B17</f>
        <v>Determine barriers related to access to available free and low - cost fitness opportunities and develop ways to address these</v>
      </c>
      <c r="C11" s="114"/>
      <c r="D11" s="118"/>
      <c r="E11" s="114"/>
      <c r="F11" s="115"/>
      <c r="G11" s="116"/>
      <c r="H11" s="117"/>
      <c r="I11" s="117"/>
    </row>
    <row r="12" spans="1:28" ht="75" x14ac:dyDescent="0.25">
      <c r="A12" s="44">
        <v>8</v>
      </c>
      <c r="B12" s="109" t="str">
        <f>'Response 2 - Need 1'!B18</f>
        <v>Continue to work towards regional Bike Share programs and promote/support safe biking/walking in neighborhoods through complete streets policies, partnerships with police/law enforcement, planning and zoning, and other city/town officials</v>
      </c>
      <c r="C12" s="114"/>
      <c r="D12" s="118"/>
      <c r="E12" s="114"/>
      <c r="F12" s="115"/>
      <c r="G12" s="116"/>
      <c r="H12" s="117"/>
      <c r="I12" s="117"/>
    </row>
    <row r="13" spans="1:28" ht="30" x14ac:dyDescent="0.25">
      <c r="A13" s="44">
        <v>9</v>
      </c>
      <c r="B13" s="109" t="str">
        <f>'Response 2 - Need 1'!B19</f>
        <v>Develop an educational campaign around e-cigarettes/vaping</v>
      </c>
      <c r="C13" s="114"/>
      <c r="D13" s="118"/>
      <c r="E13" s="114"/>
      <c r="F13" s="115"/>
      <c r="G13" s="116"/>
      <c r="H13" s="117"/>
      <c r="I13" s="117"/>
    </row>
    <row r="14" spans="1:28" ht="30" x14ac:dyDescent="0.25">
      <c r="A14" s="44">
        <v>10</v>
      </c>
      <c r="B14" s="109" t="str">
        <f>'Response 2 - Need 1'!B20</f>
        <v>Identify local youth prevention coalitions and collaborate to track vaping usage in youth</v>
      </c>
      <c r="C14" s="114"/>
      <c r="D14" s="118"/>
      <c r="E14" s="114"/>
      <c r="F14" s="115"/>
      <c r="G14" s="116"/>
      <c r="H14" s="117"/>
      <c r="I14" s="117"/>
    </row>
    <row r="15" spans="1:28" ht="45" x14ac:dyDescent="0.25">
      <c r="A15" s="44">
        <v>11</v>
      </c>
      <c r="B15" s="109" t="str">
        <f>'Response 2 - Need 1'!B21</f>
        <v>Promote Tobacco 21 ordinance roll out in the City of Bridgeport and support the passage of local ordinances or state laws around Tobacco 21</v>
      </c>
      <c r="C15" s="114"/>
      <c r="D15" s="118"/>
      <c r="E15" s="114"/>
      <c r="F15" s="115"/>
      <c r="G15" s="116"/>
      <c r="H15" s="117"/>
      <c r="I15" s="117"/>
    </row>
    <row r="16" spans="1:28" x14ac:dyDescent="0.25">
      <c r="A16" s="44">
        <v>12</v>
      </c>
      <c r="B16" s="109" t="str">
        <f>'Response 2 - Need 1'!B22</f>
        <v>Promote local tobacco cessation resources</v>
      </c>
      <c r="C16" s="114"/>
      <c r="D16" s="118"/>
      <c r="E16" s="114"/>
      <c r="F16" s="115"/>
      <c r="G16" s="116"/>
      <c r="H16" s="117"/>
      <c r="I16" s="117"/>
    </row>
    <row r="17" spans="1:9" ht="30" x14ac:dyDescent="0.25">
      <c r="A17" s="44">
        <v>13</v>
      </c>
      <c r="B17" s="109" t="str">
        <f>'Response 2 - Need 1'!B23</f>
        <v>Evaluate implementing prescription to fruit and vegetable programs</v>
      </c>
      <c r="C17" s="114"/>
      <c r="D17" s="118"/>
      <c r="E17" s="129">
        <v>3539</v>
      </c>
      <c r="F17" s="115" t="s">
        <v>253</v>
      </c>
      <c r="G17" s="116" t="s">
        <v>257</v>
      </c>
      <c r="H17" s="117"/>
      <c r="I17" s="117"/>
    </row>
    <row r="18" spans="1:9" ht="30" x14ac:dyDescent="0.25">
      <c r="A18" s="44">
        <v>14</v>
      </c>
      <c r="B18" s="109" t="str">
        <f>'Response 2 - Need 1'!B24</f>
        <v>Invite the CT Food Bank Mobile Pantry to distribute free food from the St. Vincent’s parking lot once monthly</v>
      </c>
      <c r="C18" s="114"/>
      <c r="D18" s="118"/>
      <c r="E18" s="129">
        <v>103235</v>
      </c>
      <c r="F18" s="115" t="s">
        <v>223</v>
      </c>
      <c r="G18" s="116" t="s">
        <v>257</v>
      </c>
      <c r="H18" s="117"/>
      <c r="I18" s="117"/>
    </row>
    <row r="19" spans="1:9" ht="45" x14ac:dyDescent="0.25">
      <c r="A19" s="44">
        <v>15</v>
      </c>
      <c r="B19" s="109" t="str">
        <f>'Response 2 - Need 1'!B25</f>
        <v>Determine national best practices for addressing social determinants of health as related to healthy lifestyles and decreasing hypertension and diabetes</v>
      </c>
      <c r="C19" s="114"/>
      <c r="D19" s="118"/>
      <c r="E19" s="114"/>
      <c r="F19" s="115"/>
      <c r="G19" s="116"/>
      <c r="H19" s="117"/>
      <c r="I19" s="117"/>
    </row>
    <row r="20" spans="1:9" ht="75" x14ac:dyDescent="0.25">
      <c r="A20" s="44">
        <v>16</v>
      </c>
      <c r="B20" s="109" t="str">
        <f>'Response 2 - Need 1'!B26</f>
        <v>Start to build partnerships to work towards addressing SDOH, potential areas include Adverse Childhood Experiences (ACES), advocacy around increasing the minimum wage, WIC and SNAP acceptance in more venues.</v>
      </c>
      <c r="C20" s="114"/>
      <c r="D20" s="118"/>
      <c r="E20" s="114"/>
      <c r="F20" s="115"/>
      <c r="G20" s="116"/>
      <c r="H20" s="117"/>
      <c r="I20" s="117"/>
    </row>
    <row r="21" spans="1:9" ht="90" x14ac:dyDescent="0.25">
      <c r="A21" s="44">
        <v>17</v>
      </c>
      <c r="B21" s="109" t="str">
        <f>'Response 2 - Need 1'!B27</f>
        <v xml:space="preserve">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 </v>
      </c>
      <c r="C21" s="129">
        <v>348331.67</v>
      </c>
      <c r="D21" s="115" t="s">
        <v>255</v>
      </c>
      <c r="E21" s="114"/>
      <c r="F21" s="115"/>
      <c r="G21" s="116" t="s">
        <v>256</v>
      </c>
      <c r="H21" s="117"/>
      <c r="I21" s="117"/>
    </row>
    <row r="22" spans="1:9" ht="45" x14ac:dyDescent="0.25">
      <c r="A22" s="44">
        <v>18</v>
      </c>
      <c r="B22" s="109" t="str">
        <f>'Response 2 - Need 1'!B28</f>
        <v>Continue to co-lead the HIA, including Steering Committee monthly meeting, communications committee meetings, tracking and evaluation committee, planning meeting</v>
      </c>
      <c r="C22" s="114"/>
      <c r="D22" s="118"/>
      <c r="E22" s="114"/>
      <c r="F22" s="115"/>
      <c r="G22" s="116"/>
      <c r="H22" s="117"/>
      <c r="I22" s="117"/>
    </row>
    <row r="23" spans="1:9" x14ac:dyDescent="0.25">
      <c r="A23" s="44">
        <v>19</v>
      </c>
      <c r="B23" s="109" t="str">
        <f>'Response 2 - Need 1'!B29</f>
        <v>Staff attend Healthy LifestylesTask Force meetings</v>
      </c>
      <c r="C23" s="114"/>
      <c r="D23" s="118"/>
      <c r="E23" s="114"/>
      <c r="F23" s="115"/>
      <c r="G23" s="116"/>
      <c r="H23" s="117"/>
      <c r="I23" s="117"/>
    </row>
    <row r="24" spans="1:9" x14ac:dyDescent="0.25">
      <c r="A24" s="44">
        <v>20</v>
      </c>
      <c r="B24" s="109" t="str">
        <f>'Response 2 - Need 1'!B30</f>
        <v>Staff co-chairs Task Force meeting</v>
      </c>
      <c r="C24" s="114"/>
      <c r="D24" s="118"/>
      <c r="E24" s="114"/>
      <c r="F24" s="115"/>
      <c r="G24" s="116"/>
      <c r="H24" s="117"/>
      <c r="I24" s="117"/>
    </row>
    <row r="25" spans="1:9" x14ac:dyDescent="0.25">
      <c r="A25" s="44">
        <v>21</v>
      </c>
      <c r="B25" s="26">
        <f>'Response 2 - Need 1'!B31</f>
        <v>0</v>
      </c>
      <c r="C25" s="89"/>
      <c r="D25" s="90"/>
      <c r="E25" s="89"/>
      <c r="F25" s="91"/>
      <c r="G25" s="92"/>
      <c r="H25" s="93"/>
      <c r="I25" s="93"/>
    </row>
    <row r="26" spans="1:9" x14ac:dyDescent="0.25">
      <c r="A26" s="44">
        <v>22</v>
      </c>
      <c r="B26" s="26">
        <f>'Response 2 - Need 1'!B32</f>
        <v>0</v>
      </c>
      <c r="C26" s="89"/>
      <c r="D26" s="90"/>
      <c r="E26" s="89"/>
      <c r="F26" s="91"/>
      <c r="G26" s="92"/>
      <c r="H26" s="93"/>
      <c r="I26" s="93"/>
    </row>
    <row r="27" spans="1:9" x14ac:dyDescent="0.25">
      <c r="A27" s="44">
        <v>23</v>
      </c>
      <c r="B27" s="26">
        <f>'Response 2 - Need 1'!B33</f>
        <v>0</v>
      </c>
      <c r="C27" s="89"/>
      <c r="D27" s="90"/>
      <c r="E27" s="89"/>
      <c r="F27" s="91"/>
      <c r="G27" s="92"/>
      <c r="H27" s="93"/>
      <c r="I27" s="93"/>
    </row>
    <row r="28" spans="1:9" x14ac:dyDescent="0.25">
      <c r="A28" s="44">
        <v>24</v>
      </c>
      <c r="B28" s="26">
        <f>'Response 2 - Need 1'!B34</f>
        <v>0</v>
      </c>
      <c r="C28" s="89"/>
      <c r="D28" s="90"/>
      <c r="E28" s="89"/>
      <c r="F28" s="91"/>
      <c r="G28" s="92"/>
      <c r="H28" s="93"/>
      <c r="I28" s="93"/>
    </row>
    <row r="29" spans="1:9" x14ac:dyDescent="0.25">
      <c r="A29" s="44">
        <v>25</v>
      </c>
      <c r="B29" s="26">
        <f>'Response 2 - Need 1'!B35</f>
        <v>0</v>
      </c>
      <c r="C29" s="89"/>
      <c r="D29" s="90"/>
      <c r="E29" s="89"/>
      <c r="F29" s="91"/>
      <c r="G29" s="92"/>
      <c r="H29" s="93"/>
      <c r="I29" s="93"/>
    </row>
    <row r="30" spans="1:9" x14ac:dyDescent="0.25">
      <c r="A30" s="44">
        <v>26</v>
      </c>
      <c r="B30" s="26">
        <f>'Response 2 - Need 1'!B36</f>
        <v>0</v>
      </c>
      <c r="C30" s="89"/>
      <c r="D30" s="90"/>
      <c r="E30" s="89"/>
      <c r="F30" s="91"/>
      <c r="G30" s="92"/>
      <c r="H30" s="93"/>
      <c r="I30" s="93"/>
    </row>
    <row r="31" spans="1:9" x14ac:dyDescent="0.25">
      <c r="A31" s="44">
        <v>27</v>
      </c>
      <c r="B31" s="26">
        <f>'Response 2 - Need 1'!B37</f>
        <v>0</v>
      </c>
      <c r="C31" s="89"/>
      <c r="D31" s="90"/>
      <c r="E31" s="89"/>
      <c r="F31" s="91"/>
      <c r="G31" s="92"/>
      <c r="H31" s="93"/>
      <c r="I31" s="93"/>
    </row>
    <row r="32" spans="1:9" x14ac:dyDescent="0.25">
      <c r="A32" s="44">
        <v>28</v>
      </c>
      <c r="B32" s="26">
        <f>'Response 2 - Need 1'!B38</f>
        <v>0</v>
      </c>
      <c r="C32" s="89"/>
      <c r="D32" s="90"/>
      <c r="E32" s="89"/>
      <c r="F32" s="91"/>
      <c r="G32" s="92"/>
      <c r="H32" s="93"/>
      <c r="I32" s="93"/>
    </row>
    <row r="33" spans="1:9" x14ac:dyDescent="0.25">
      <c r="A33" s="44">
        <v>29</v>
      </c>
      <c r="B33" s="26">
        <f>'Response 2 - Need 1'!B39</f>
        <v>0</v>
      </c>
      <c r="C33" s="89"/>
      <c r="D33" s="90"/>
      <c r="E33" s="89"/>
      <c r="F33" s="91"/>
      <c r="G33" s="92"/>
      <c r="H33" s="93"/>
      <c r="I33" s="93"/>
    </row>
    <row r="34" spans="1:9" x14ac:dyDescent="0.25">
      <c r="A34" s="44">
        <v>30</v>
      </c>
      <c r="B34" s="26">
        <f>'Response 2 - Need 1'!B40</f>
        <v>0</v>
      </c>
      <c r="C34" s="89"/>
      <c r="D34" s="90"/>
      <c r="E34" s="89"/>
      <c r="F34" s="91"/>
      <c r="G34" s="92"/>
      <c r="H34" s="93"/>
      <c r="I34" s="93"/>
    </row>
    <row r="35" spans="1:9" x14ac:dyDescent="0.25">
      <c r="A35" s="44">
        <v>31</v>
      </c>
      <c r="B35" s="26">
        <f>'Response 2 - Need 1'!B41</f>
        <v>0</v>
      </c>
      <c r="C35" s="89"/>
      <c r="D35" s="90"/>
      <c r="E35" s="89"/>
      <c r="F35" s="91"/>
      <c r="G35" s="92"/>
      <c r="H35" s="93"/>
      <c r="I35" s="93"/>
    </row>
    <row r="36" spans="1:9" x14ac:dyDescent="0.25">
      <c r="A36" s="44">
        <v>32</v>
      </c>
      <c r="B36" s="26">
        <f>'Response 2 - Need 1'!B42</f>
        <v>0</v>
      </c>
      <c r="C36" s="89"/>
      <c r="D36" s="90"/>
      <c r="E36" s="89"/>
      <c r="F36" s="91"/>
      <c r="G36" s="92"/>
      <c r="H36" s="93"/>
      <c r="I36" s="93"/>
    </row>
    <row r="37" spans="1:9" x14ac:dyDescent="0.25">
      <c r="A37" s="44">
        <v>33</v>
      </c>
      <c r="B37" s="26">
        <f>'Response 2 - Need 1'!B43</f>
        <v>0</v>
      </c>
      <c r="C37" s="89"/>
      <c r="D37" s="90"/>
      <c r="E37" s="89"/>
      <c r="F37" s="91"/>
      <c r="G37" s="92"/>
      <c r="H37" s="93"/>
      <c r="I37" s="93"/>
    </row>
    <row r="38" spans="1:9" x14ac:dyDescent="0.25">
      <c r="A38" s="44">
        <v>34</v>
      </c>
      <c r="B38" s="26">
        <f>'Response 2 - Need 1'!B44</f>
        <v>0</v>
      </c>
      <c r="C38" s="89"/>
      <c r="D38" s="90"/>
      <c r="E38" s="89"/>
      <c r="F38" s="91"/>
      <c r="G38" s="92"/>
      <c r="H38" s="93"/>
      <c r="I38" s="93"/>
    </row>
    <row r="39" spans="1:9" x14ac:dyDescent="0.25">
      <c r="A39" s="44">
        <v>35</v>
      </c>
      <c r="B39" s="26">
        <f>'Response 2 - Need 1'!B45</f>
        <v>0</v>
      </c>
      <c r="C39" s="89"/>
      <c r="D39" s="90"/>
      <c r="E39" s="89"/>
      <c r="F39" s="91"/>
      <c r="G39" s="92"/>
      <c r="H39" s="93"/>
      <c r="I39" s="93"/>
    </row>
    <row r="40" spans="1:9" x14ac:dyDescent="0.25">
      <c r="A40" s="44">
        <v>36</v>
      </c>
      <c r="B40" s="26">
        <f>'Response 2 - Need 1'!B46</f>
        <v>0</v>
      </c>
      <c r="C40" s="89"/>
      <c r="D40" s="90"/>
      <c r="E40" s="89"/>
      <c r="F40" s="91"/>
      <c r="G40" s="92"/>
      <c r="H40" s="93"/>
      <c r="I40" s="93"/>
    </row>
    <row r="41" spans="1:9" x14ac:dyDescent="0.25">
      <c r="A41" s="44">
        <v>37</v>
      </c>
      <c r="B41" s="26">
        <f>'Response 2 - Need 1'!B47</f>
        <v>0</v>
      </c>
      <c r="C41" s="89"/>
      <c r="D41" s="90"/>
      <c r="E41" s="89"/>
      <c r="F41" s="91"/>
      <c r="G41" s="92"/>
      <c r="H41" s="93"/>
      <c r="I41" s="93"/>
    </row>
    <row r="42" spans="1:9" x14ac:dyDescent="0.25">
      <c r="A42" s="44">
        <v>38</v>
      </c>
      <c r="B42" s="26">
        <f>'Response 2 - Need 1'!B48</f>
        <v>0</v>
      </c>
      <c r="C42" s="89"/>
      <c r="D42" s="90"/>
      <c r="E42" s="89"/>
      <c r="F42" s="91"/>
      <c r="G42" s="92"/>
      <c r="H42" s="93"/>
      <c r="I42" s="93"/>
    </row>
    <row r="43" spans="1:9" x14ac:dyDescent="0.25">
      <c r="A43" s="44">
        <v>39</v>
      </c>
      <c r="B43" s="26">
        <f>'Response 2 - Need 1'!B49</f>
        <v>0</v>
      </c>
      <c r="C43" s="89"/>
      <c r="D43" s="90"/>
      <c r="E43" s="89"/>
      <c r="F43" s="91"/>
      <c r="G43" s="92"/>
      <c r="H43" s="93"/>
      <c r="I43" s="93"/>
    </row>
    <row r="44" spans="1:9" x14ac:dyDescent="0.25">
      <c r="A44" s="44">
        <v>40</v>
      </c>
      <c r="B44" s="26">
        <f>'Response 2 - Need 1'!B50</f>
        <v>0</v>
      </c>
      <c r="C44" s="89"/>
      <c r="D44" s="90"/>
      <c r="E44" s="89"/>
      <c r="F44" s="91"/>
      <c r="G44" s="92"/>
      <c r="H44" s="93"/>
      <c r="I44" s="93"/>
    </row>
    <row r="45" spans="1:9" x14ac:dyDescent="0.25">
      <c r="A45" s="44">
        <v>41</v>
      </c>
      <c r="B45" s="26">
        <f>'Response 2 - Need 1'!B51</f>
        <v>0</v>
      </c>
      <c r="C45" s="89"/>
      <c r="D45" s="90"/>
      <c r="E45" s="89"/>
      <c r="F45" s="91"/>
      <c r="G45" s="92"/>
      <c r="H45" s="93"/>
      <c r="I45" s="93"/>
    </row>
    <row r="46" spans="1:9" x14ac:dyDescent="0.25">
      <c r="A46" s="44">
        <v>42</v>
      </c>
      <c r="B46" s="26">
        <f>'Response 2 - Need 1'!B52</f>
        <v>0</v>
      </c>
      <c r="C46" s="89"/>
      <c r="D46" s="90"/>
      <c r="E46" s="89"/>
      <c r="F46" s="91"/>
      <c r="G46" s="92"/>
      <c r="H46" s="93"/>
      <c r="I46" s="93"/>
    </row>
    <row r="47" spans="1:9" x14ac:dyDescent="0.25">
      <c r="A47" s="44">
        <v>43</v>
      </c>
      <c r="B47" s="26">
        <f>'Response 2 - Need 1'!B53</f>
        <v>0</v>
      </c>
      <c r="C47" s="89"/>
      <c r="D47" s="90"/>
      <c r="E47" s="89"/>
      <c r="F47" s="91"/>
      <c r="G47" s="92"/>
      <c r="H47" s="93"/>
      <c r="I47" s="93"/>
    </row>
    <row r="48" spans="1:9" x14ac:dyDescent="0.25">
      <c r="A48" s="44">
        <v>44</v>
      </c>
      <c r="B48" s="26">
        <f>'Response 2 - Need 1'!B54</f>
        <v>0</v>
      </c>
      <c r="C48" s="89"/>
      <c r="D48" s="90"/>
      <c r="E48" s="89"/>
      <c r="F48" s="91"/>
      <c r="G48" s="92"/>
      <c r="H48" s="93"/>
      <c r="I48" s="93"/>
    </row>
    <row r="49" spans="1:9" x14ac:dyDescent="0.25">
      <c r="A49" s="44">
        <v>45</v>
      </c>
      <c r="B49" s="26">
        <f>'Response 2 - Need 1'!B55</f>
        <v>0</v>
      </c>
      <c r="C49" s="89"/>
      <c r="D49" s="90"/>
      <c r="E49" s="89"/>
      <c r="F49" s="91"/>
      <c r="G49" s="92"/>
      <c r="H49" s="93"/>
      <c r="I49" s="93"/>
    </row>
    <row r="50" spans="1:9" x14ac:dyDescent="0.25">
      <c r="A50" s="44">
        <v>46</v>
      </c>
      <c r="B50" s="26">
        <f>'Response 2 - Need 1'!B56</f>
        <v>0</v>
      </c>
      <c r="C50" s="94"/>
      <c r="D50" s="81"/>
      <c r="E50" s="94"/>
      <c r="F50" s="95"/>
      <c r="G50" s="93"/>
      <c r="H50" s="93"/>
      <c r="I50" s="93"/>
    </row>
    <row r="51" spans="1:9" x14ac:dyDescent="0.25">
      <c r="A51" s="44">
        <v>47</v>
      </c>
      <c r="B51" s="26">
        <f>'Response 2 - Need 1'!B57</f>
        <v>0</v>
      </c>
      <c r="C51" s="94"/>
      <c r="D51" s="81"/>
      <c r="E51" s="94"/>
      <c r="F51" s="95"/>
      <c r="G51" s="93"/>
      <c r="H51" s="93"/>
      <c r="I51" s="93"/>
    </row>
    <row r="52" spans="1:9" x14ac:dyDescent="0.25">
      <c r="A52" s="44">
        <v>48</v>
      </c>
      <c r="B52" s="26">
        <f>'Response 2 - Need 1'!B58</f>
        <v>0</v>
      </c>
      <c r="C52" s="94"/>
      <c r="D52" s="81"/>
      <c r="E52" s="94"/>
      <c r="F52" s="95"/>
      <c r="G52" s="93"/>
      <c r="H52" s="93"/>
      <c r="I52" s="93"/>
    </row>
    <row r="53" spans="1:9" x14ac:dyDescent="0.25">
      <c r="A53" s="44">
        <v>49</v>
      </c>
      <c r="B53" s="26">
        <f>'Response 2 - Need 1'!B59</f>
        <v>0</v>
      </c>
      <c r="C53" s="94"/>
      <c r="D53" s="81"/>
      <c r="E53" s="94"/>
      <c r="F53" s="95"/>
      <c r="G53" s="93"/>
      <c r="H53" s="93"/>
      <c r="I53" s="93"/>
    </row>
    <row r="54" spans="1:9" x14ac:dyDescent="0.25">
      <c r="A54" s="44">
        <v>50</v>
      </c>
      <c r="B54" s="47">
        <f>'Response 2 - Need 1'!B60</f>
        <v>0</v>
      </c>
      <c r="C54" s="94"/>
      <c r="D54" s="81"/>
      <c r="E54" s="94"/>
      <c r="F54" s="96"/>
      <c r="G54" s="93"/>
      <c r="H54" s="93"/>
      <c r="I54" s="97"/>
    </row>
    <row r="55" spans="1:9" ht="15.75" thickBot="1" x14ac:dyDescent="0.3">
      <c r="A55" s="44"/>
      <c r="B55" s="56" t="s">
        <v>114</v>
      </c>
      <c r="C55" s="67">
        <f>SUM(C5:C54)</f>
        <v>348331.67</v>
      </c>
      <c r="D55" s="57"/>
      <c r="E55" s="67">
        <f>SUM(E5:E54)</f>
        <v>107871</v>
      </c>
      <c r="F55" s="58"/>
      <c r="G55" s="59"/>
      <c r="H55" s="59"/>
      <c r="I55" s="60"/>
    </row>
    <row r="56" spans="1:9" ht="15.75" thickBot="1" x14ac:dyDescent="0.3">
      <c r="B56" s="163" t="s">
        <v>47</v>
      </c>
      <c r="C56" s="164"/>
      <c r="D56" s="164"/>
      <c r="E56" s="164"/>
      <c r="F56" s="164"/>
      <c r="G56" s="165"/>
      <c r="H56" s="165"/>
      <c r="I56" s="166"/>
    </row>
    <row r="57" spans="1:9" ht="60" x14ac:dyDescent="0.25">
      <c r="A57" s="44">
        <v>1</v>
      </c>
      <c r="B57" s="109" t="str">
        <f>'Response 2 - Need 2'!B11</f>
        <v>Determine how to best educate the community about the importance of having a medical home, particularly in the young adult population and implement strategies as appropriate</v>
      </c>
      <c r="C57" s="110"/>
      <c r="D57" s="119"/>
      <c r="E57" s="110"/>
      <c r="F57" s="112"/>
      <c r="G57" s="120"/>
      <c r="H57" s="120"/>
      <c r="I57" s="120"/>
    </row>
    <row r="58" spans="1:9" x14ac:dyDescent="0.25">
      <c r="A58" s="44">
        <v>2</v>
      </c>
      <c r="B58" s="109" t="str">
        <f>'Response 2 - Need 2'!B12</f>
        <v>Promote available medical services in the region</v>
      </c>
      <c r="C58" s="114"/>
      <c r="D58" s="118"/>
      <c r="E58" s="114"/>
      <c r="F58" s="115"/>
      <c r="G58" s="116"/>
      <c r="H58" s="117"/>
      <c r="I58" s="117"/>
    </row>
    <row r="59" spans="1:9" ht="30" x14ac:dyDescent="0.25">
      <c r="A59" s="44">
        <v>3</v>
      </c>
      <c r="B59" s="109" t="str">
        <f>'Response 2 - Need 2'!B13</f>
        <v>Collaborate to increase referrals from partner organizations to primary care providers</v>
      </c>
      <c r="C59" s="114"/>
      <c r="D59" s="118"/>
      <c r="E59" s="114"/>
      <c r="F59" s="115"/>
      <c r="G59" s="116"/>
      <c r="H59" s="117"/>
      <c r="I59" s="117"/>
    </row>
    <row r="60" spans="1:9" ht="165" x14ac:dyDescent="0.25">
      <c r="A60" s="44">
        <v>4</v>
      </c>
      <c r="B60" s="109" t="str">
        <f>'Response 2 - Need 2'!B14</f>
        <v>In collaboration with Southwest Community Health Center, (formerly St. Vincent’s Family Health Center), we conduct primary care clinics which are staffed by our Internal Medicine Residents, as a major component to their education. This is located on Lindley Street in Bridgeport. In this model of care, patient are assigned to a specific Resident, who acts as the PCP in collaboration with Boarded Physician Educators who lead this program. This promotes continuity of care for the patient and therefore enhances the quality of that care, as they identify with whom they establish an ongoing and trusted rapport.</v>
      </c>
      <c r="C60" s="114"/>
      <c r="D60" s="118"/>
      <c r="E60" s="129">
        <v>1350961</v>
      </c>
      <c r="F60" s="115" t="s">
        <v>262</v>
      </c>
      <c r="G60" s="116" t="s">
        <v>304</v>
      </c>
      <c r="H60" s="117"/>
      <c r="I60" s="117"/>
    </row>
    <row r="61" spans="1:9" ht="225" x14ac:dyDescent="0.25">
      <c r="A61" s="44">
        <v>5</v>
      </c>
      <c r="B61" s="109" t="str">
        <f>'Response 2 - Need 2'!B15</f>
        <v>We at SVMC, through our Foundation, provide an annual venue that we call our Medical Mission at Home. This is held in Bridgeport at a local school. We have multiple volunteers who provide healthcare t many levels. There is biometric testing, nursing and physician evaluation and exams, vaccinations, pharmacy, distribution of needed items:(reading glasses, winter coats, shoes and sox, toiletries) pastoral care support, and lunch. It is open to the community without a scheduled appointment. Last year, we embraced just about 400 patients. The community benefit to population management is that both SVMC and SWCHC are on-site to refer patients to PCP services at both entities. We are working to establish an on-going rapport with a PCP for their healthcare delivery. We have videos that we could share with you.</v>
      </c>
      <c r="C61" s="114"/>
      <c r="D61" s="118"/>
      <c r="E61" s="129">
        <v>82779</v>
      </c>
      <c r="F61" s="115" t="s">
        <v>254</v>
      </c>
      <c r="G61" s="116" t="s">
        <v>257</v>
      </c>
      <c r="H61" s="117"/>
      <c r="I61" s="117"/>
    </row>
    <row r="62" spans="1:9" ht="45" x14ac:dyDescent="0.25">
      <c r="A62" s="44">
        <v>6</v>
      </c>
      <c r="B62" s="109" t="str">
        <f>'Response 2 - Need 2'!B16</f>
        <v>St. Vincent’s Medical Center has established a central call center to improve ease of scheduling an appointment at any of our SVMC/ MSG sites.</v>
      </c>
      <c r="C62" s="114"/>
      <c r="D62" s="118"/>
      <c r="E62" s="114"/>
      <c r="F62" s="115"/>
      <c r="G62" s="116"/>
      <c r="H62" s="117"/>
      <c r="I62" s="117"/>
    </row>
    <row r="63" spans="1:9" ht="30" x14ac:dyDescent="0.25">
      <c r="A63" s="44">
        <v>7</v>
      </c>
      <c r="B63" s="109" t="str">
        <f>'Response 2 - Need 2'!B17</f>
        <v>Produce and distribute educational materials on the importance of dental care</v>
      </c>
      <c r="C63" s="114"/>
      <c r="D63" s="118"/>
      <c r="E63" s="114"/>
      <c r="F63" s="115"/>
      <c r="G63" s="116"/>
      <c r="H63" s="117"/>
      <c r="I63" s="117"/>
    </row>
    <row r="64" spans="1:9" x14ac:dyDescent="0.25">
      <c r="A64" s="44">
        <v>8</v>
      </c>
      <c r="B64" s="109" t="str">
        <f>'Response 2 - Need 2'!B18</f>
        <v>Promote available dental services in the region</v>
      </c>
      <c r="C64" s="114"/>
      <c r="D64" s="118"/>
      <c r="E64" s="114"/>
      <c r="F64" s="115"/>
      <c r="G64" s="116"/>
      <c r="H64" s="117"/>
      <c r="I64" s="117"/>
    </row>
    <row r="65" spans="1:9" ht="30" x14ac:dyDescent="0.25">
      <c r="A65" s="44">
        <v>9</v>
      </c>
      <c r="B65" s="109" t="str">
        <f>'Response 2 - Need 2'!B19</f>
        <v>Continue to improve and expand the dental referral
system between partner organizations</v>
      </c>
      <c r="C65" s="114"/>
      <c r="D65" s="118"/>
      <c r="E65" s="114"/>
      <c r="F65" s="115"/>
      <c r="G65" s="116"/>
      <c r="H65" s="117"/>
      <c r="I65" s="117"/>
    </row>
    <row r="66" spans="1:9" x14ac:dyDescent="0.25">
      <c r="A66" s="44">
        <v>10</v>
      </c>
      <c r="B66" s="109" t="str">
        <f>'Response 2 - Need 2'!B20</f>
        <v>Advocate for improved dental insurance coverage</v>
      </c>
      <c r="C66" s="114"/>
      <c r="D66" s="118"/>
      <c r="E66" s="114"/>
      <c r="F66" s="115"/>
      <c r="G66" s="116"/>
      <c r="H66" s="117"/>
      <c r="I66" s="117"/>
    </row>
    <row r="67" spans="1:9" ht="75" x14ac:dyDescent="0.25">
      <c r="A67" s="44">
        <v>11</v>
      </c>
      <c r="B67" s="109" t="str">
        <f>'Response 2 - Need 2'!B21</f>
        <v>Because of the collaborative efforts between SVMC and SWCHC, patients now have access to Dental services through SWCHC. There has been an enhanced emphasis on dental health and hygiene for our community as a result this collaboration.</v>
      </c>
      <c r="C67" s="114"/>
      <c r="D67" s="118"/>
      <c r="E67" s="114"/>
      <c r="F67" s="115"/>
      <c r="G67" s="116"/>
      <c r="H67" s="117"/>
      <c r="I67" s="117"/>
    </row>
    <row r="68" spans="1:9" ht="45" x14ac:dyDescent="0.25">
      <c r="A68" s="44">
        <v>12</v>
      </c>
      <c r="B68" s="109" t="str">
        <f>'Response 2 - Need 2'!B22</f>
        <v>Identify gaps in specialty care access for Medicaid and uninsured patients and investigate ways to increase availability and access</v>
      </c>
      <c r="C68" s="114"/>
      <c r="D68" s="118"/>
      <c r="E68" s="114"/>
      <c r="F68" s="115"/>
      <c r="G68" s="116"/>
      <c r="H68" s="117"/>
      <c r="I68" s="117"/>
    </row>
    <row r="69" spans="1:9" ht="45" x14ac:dyDescent="0.25">
      <c r="A69" s="44">
        <v>13</v>
      </c>
      <c r="B69" s="109" t="str">
        <f>'Response 2 - Need 2'!B23</f>
        <v>Collaborate with specialty care providers to increase the number of providers who accept Medicaid and uninsured patients</v>
      </c>
      <c r="C69" s="114"/>
      <c r="D69" s="118"/>
      <c r="E69" s="114"/>
      <c r="F69" s="115"/>
      <c r="G69" s="116"/>
      <c r="H69" s="117"/>
      <c r="I69" s="117"/>
    </row>
    <row r="70" spans="1:9" ht="135" x14ac:dyDescent="0.25">
      <c r="A70" s="44">
        <v>14</v>
      </c>
      <c r="B70" s="109" t="str">
        <f>'Response 2 - Need 2'!B24</f>
        <v>By transferring the Family Health Center to SWCHS, an FQHC site, we were able to re-purpose our financial resources to create, grow and better staff specialty clinics which are offered at 2979 Main Street in Bridgeport. We have increased the number of hours and days, as well as, introduced new services such as Orthopedics (3 full days per week), Plastic Reconstructive Surgery, Infectious Disease, G.I. and Nephrology. This has been a tremendous addition to population health management.</v>
      </c>
      <c r="C70" s="114"/>
      <c r="D70" s="118"/>
      <c r="E70" s="114"/>
      <c r="F70" s="115"/>
      <c r="G70" s="116"/>
      <c r="H70" s="117"/>
      <c r="I70" s="117"/>
    </row>
    <row r="71" spans="1:9" ht="45" x14ac:dyDescent="0.25">
      <c r="A71" s="44">
        <v>15</v>
      </c>
      <c r="B71" s="109" t="str">
        <f>'Response 2 - Need 2'!B25</f>
        <v>Continue to be involved in the state medical transportation efforts and share local experiences at the state level</v>
      </c>
      <c r="C71" s="114"/>
      <c r="D71" s="118"/>
      <c r="E71" s="114"/>
      <c r="F71" s="115"/>
      <c r="G71" s="116"/>
      <c r="H71" s="117"/>
      <c r="I71" s="117"/>
    </row>
    <row r="72" spans="1:9" ht="45" x14ac:dyDescent="0.25">
      <c r="A72" s="44">
        <v>16</v>
      </c>
      <c r="B72" s="109" t="str">
        <f>'Response 2 - Need 2'!B26</f>
        <v>Continue communications with Veyo and invite them to task force meetings for quarterly updates and communicate those updates with partners organizations</v>
      </c>
      <c r="C72" s="114"/>
      <c r="D72" s="118"/>
      <c r="E72" s="114"/>
      <c r="F72" s="115"/>
      <c r="G72" s="116"/>
      <c r="H72" s="117"/>
      <c r="I72" s="117"/>
    </row>
    <row r="73" spans="1:9" ht="60" x14ac:dyDescent="0.25">
      <c r="A73" s="44">
        <v>17</v>
      </c>
      <c r="B73" s="109" t="str">
        <f>'Response 2 - Need 2'!B27</f>
        <v>Determine accessibility of additional medical transportation options, including public transportation and medical ride programs and develop strategies based on this assessment</v>
      </c>
      <c r="C73" s="114"/>
      <c r="D73" s="118"/>
      <c r="E73" s="129">
        <v>125484</v>
      </c>
      <c r="F73" s="115" t="s">
        <v>258</v>
      </c>
      <c r="G73" s="116" t="s">
        <v>257</v>
      </c>
      <c r="H73" s="117"/>
      <c r="I73" s="117"/>
    </row>
    <row r="74" spans="1:9" ht="60" x14ac:dyDescent="0.25">
      <c r="A74" s="44">
        <v>18</v>
      </c>
      <c r="B74" s="109" t="str">
        <f>'Response 2 - Need 2'!B28</f>
        <v>Both the SWCHC facility and the St. Vincent’s Family Health Center Specialty Clinic are located on major bus routes. This provides for greater ease of access to both primary and specialty care clinics.</v>
      </c>
      <c r="C74" s="114"/>
      <c r="D74" s="118"/>
      <c r="E74" s="114"/>
      <c r="F74" s="115"/>
      <c r="G74" s="116"/>
      <c r="H74" s="117"/>
      <c r="I74" s="117"/>
    </row>
    <row r="75" spans="1:9" ht="45" x14ac:dyDescent="0.25">
      <c r="A75" s="44">
        <v>19</v>
      </c>
      <c r="B75" s="109" t="str">
        <f>'Response 2 - Need 2'!B29</f>
        <v>Complete a CLAS assessment with local partner organizations to determine current gaps and implement CLAS strategies as needed</v>
      </c>
      <c r="C75" s="114"/>
      <c r="D75" s="118"/>
      <c r="E75" s="114"/>
      <c r="F75" s="115"/>
      <c r="G75" s="116"/>
      <c r="H75" s="117"/>
      <c r="I75" s="117"/>
    </row>
    <row r="76" spans="1:9" ht="45" x14ac:dyDescent="0.25">
      <c r="A76" s="44">
        <v>20</v>
      </c>
      <c r="B76" s="109" t="str">
        <f>'Response 2 - Need 2'!B30</f>
        <v>Collect CLAS implementation tools and disseminate within partner organizations within Access to Care and throughout HIA organizations</v>
      </c>
      <c r="C76" s="114"/>
      <c r="D76" s="118"/>
      <c r="E76" s="114"/>
      <c r="F76" s="115"/>
      <c r="G76" s="116"/>
      <c r="H76" s="117"/>
      <c r="I76" s="117"/>
    </row>
    <row r="77" spans="1:9" ht="45" x14ac:dyDescent="0.25">
      <c r="A77" s="44">
        <v>21</v>
      </c>
      <c r="B77" s="109" t="str">
        <f>'Response 2 - Need 2'!B31</f>
        <v>Continue to grow CLAS to meet the specific needs of the patients in our area and satisfy population health management resources.</v>
      </c>
      <c r="C77" s="114"/>
      <c r="D77" s="118"/>
      <c r="E77" s="114"/>
      <c r="F77" s="115"/>
      <c r="G77" s="116"/>
      <c r="H77" s="117"/>
      <c r="I77" s="117"/>
    </row>
    <row r="78" spans="1:9" ht="90" x14ac:dyDescent="0.25">
      <c r="A78" s="44">
        <v>22</v>
      </c>
      <c r="B78" s="109" t="str">
        <f>'Response 2 - Need 2'!B32</f>
        <v xml:space="preserve">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 </v>
      </c>
      <c r="C78" s="129">
        <v>348331.67</v>
      </c>
      <c r="D78" s="115" t="s">
        <v>255</v>
      </c>
      <c r="E78" s="114"/>
      <c r="F78" s="115"/>
      <c r="G78" s="116" t="s">
        <v>256</v>
      </c>
      <c r="H78" s="117"/>
      <c r="I78" s="117"/>
    </row>
    <row r="79" spans="1:9" x14ac:dyDescent="0.25">
      <c r="A79" s="44">
        <v>23</v>
      </c>
      <c r="B79" s="109" t="str">
        <f>'Response 2 - Need 2'!B33</f>
        <v>Continue to operate the Hope Pharmacy</v>
      </c>
      <c r="C79" s="114"/>
      <c r="D79" s="118"/>
      <c r="E79" s="89">
        <v>297522</v>
      </c>
      <c r="F79" s="115" t="s">
        <v>297</v>
      </c>
      <c r="G79" s="116" t="s">
        <v>304</v>
      </c>
      <c r="H79" s="117"/>
      <c r="I79" s="117"/>
    </row>
    <row r="80" spans="1:9" ht="45" x14ac:dyDescent="0.25">
      <c r="A80" s="44">
        <v>24</v>
      </c>
      <c r="B80" s="109" t="str">
        <f>'Response 2 - Need 2'!B34</f>
        <v>Continue to co-lead the HIA, including main monthly meeting, communications committee meetings, tracking and evaluation committee, planning meeting</v>
      </c>
      <c r="C80" s="114"/>
      <c r="D80" s="118"/>
      <c r="E80" s="114"/>
      <c r="F80" s="115"/>
      <c r="G80" s="116"/>
      <c r="H80" s="117"/>
      <c r="I80" s="117"/>
    </row>
    <row r="81" spans="1:9" x14ac:dyDescent="0.25">
      <c r="A81" s="44">
        <v>25</v>
      </c>
      <c r="B81" s="109" t="str">
        <f>'Response 2 - Need 2'!B35</f>
        <v>Staff attend Access to Care Task Force meetings</v>
      </c>
      <c r="C81" s="114"/>
      <c r="D81" s="118"/>
      <c r="E81" s="114"/>
      <c r="F81" s="115"/>
      <c r="G81" s="116"/>
      <c r="H81" s="117"/>
      <c r="I81" s="117"/>
    </row>
    <row r="82" spans="1:9" x14ac:dyDescent="0.25">
      <c r="A82" s="44">
        <v>26</v>
      </c>
      <c r="B82" s="109" t="str">
        <f>'Response 2 - Need 2'!B36</f>
        <v>Staff co-facilitates Task Force meeting</v>
      </c>
      <c r="C82" s="114"/>
      <c r="D82" s="118"/>
      <c r="E82" s="114"/>
      <c r="F82" s="115"/>
      <c r="G82" s="116"/>
      <c r="H82" s="117"/>
      <c r="I82" s="117"/>
    </row>
    <row r="83" spans="1:9" x14ac:dyDescent="0.25">
      <c r="A83" s="44">
        <v>27</v>
      </c>
      <c r="B83" s="26">
        <f>'Response 2 - Need 2'!B37</f>
        <v>0</v>
      </c>
      <c r="C83" s="89"/>
      <c r="D83" s="90"/>
      <c r="E83" s="89"/>
      <c r="F83" s="91"/>
      <c r="G83" s="92"/>
      <c r="H83" s="93"/>
      <c r="I83" s="93"/>
    </row>
    <row r="84" spans="1:9" x14ac:dyDescent="0.25">
      <c r="A84" s="44">
        <v>28</v>
      </c>
      <c r="B84" s="26">
        <f>'Response 2 - Need 2'!B38</f>
        <v>0</v>
      </c>
      <c r="C84" s="89"/>
      <c r="D84" s="90"/>
      <c r="E84" s="89"/>
      <c r="F84" s="91"/>
      <c r="G84" s="92"/>
      <c r="H84" s="93"/>
      <c r="I84" s="93"/>
    </row>
    <row r="85" spans="1:9" x14ac:dyDescent="0.25">
      <c r="A85" s="44">
        <v>29</v>
      </c>
      <c r="B85" s="26">
        <f>'Response 2 - Need 2'!B39</f>
        <v>0</v>
      </c>
      <c r="C85" s="89"/>
      <c r="D85" s="90"/>
      <c r="E85" s="89"/>
      <c r="F85" s="91"/>
      <c r="G85" s="92"/>
      <c r="H85" s="93"/>
      <c r="I85" s="93"/>
    </row>
    <row r="86" spans="1:9" x14ac:dyDescent="0.25">
      <c r="A86" s="44">
        <v>30</v>
      </c>
      <c r="B86" s="26">
        <f>'Response 2 - Need 2'!B40</f>
        <v>0</v>
      </c>
      <c r="C86" s="89"/>
      <c r="D86" s="90"/>
      <c r="E86" s="89"/>
      <c r="F86" s="91"/>
      <c r="G86" s="92"/>
      <c r="H86" s="93"/>
      <c r="I86" s="93"/>
    </row>
    <row r="87" spans="1:9" x14ac:dyDescent="0.25">
      <c r="A87" s="44">
        <v>31</v>
      </c>
      <c r="B87" s="26">
        <f>'Response 2 - Need 2'!B41</f>
        <v>0</v>
      </c>
      <c r="C87" s="89"/>
      <c r="D87" s="90"/>
      <c r="E87" s="89"/>
      <c r="F87" s="91"/>
      <c r="G87" s="92"/>
      <c r="H87" s="93"/>
      <c r="I87" s="93"/>
    </row>
    <row r="88" spans="1:9" x14ac:dyDescent="0.25">
      <c r="A88" s="44">
        <v>32</v>
      </c>
      <c r="B88" s="26">
        <f>'Response 2 - Need 2'!B42</f>
        <v>0</v>
      </c>
      <c r="C88" s="89"/>
      <c r="D88" s="90"/>
      <c r="E88" s="89"/>
      <c r="F88" s="91"/>
      <c r="G88" s="92"/>
      <c r="H88" s="93"/>
      <c r="I88" s="93"/>
    </row>
    <row r="89" spans="1:9" x14ac:dyDescent="0.25">
      <c r="A89" s="44">
        <v>33</v>
      </c>
      <c r="B89" s="26">
        <f>'Response 2 - Need 2'!B43</f>
        <v>0</v>
      </c>
      <c r="C89" s="89"/>
      <c r="D89" s="90"/>
      <c r="E89" s="89"/>
      <c r="F89" s="106"/>
      <c r="G89" s="9"/>
      <c r="H89" s="93"/>
      <c r="I89" s="93"/>
    </row>
    <row r="90" spans="1:9" x14ac:dyDescent="0.25">
      <c r="A90" s="44">
        <v>34</v>
      </c>
      <c r="B90" s="26">
        <f>'Response 2 - Need 2'!B44</f>
        <v>0</v>
      </c>
      <c r="C90" s="89"/>
      <c r="D90" s="90"/>
      <c r="E90" s="89"/>
      <c r="F90" s="91"/>
      <c r="G90" s="92"/>
      <c r="H90" s="93"/>
      <c r="I90" s="93"/>
    </row>
    <row r="91" spans="1:9" x14ac:dyDescent="0.25">
      <c r="A91" s="44">
        <v>35</v>
      </c>
      <c r="B91" s="26">
        <f>'Response 2 - Need 2'!B45</f>
        <v>0</v>
      </c>
      <c r="C91" s="89"/>
      <c r="D91" s="90"/>
      <c r="E91" s="89"/>
      <c r="F91" s="91"/>
      <c r="G91" s="92"/>
      <c r="H91" s="93"/>
      <c r="I91" s="93"/>
    </row>
    <row r="92" spans="1:9" x14ac:dyDescent="0.25">
      <c r="A92" s="44">
        <v>36</v>
      </c>
      <c r="B92" s="26">
        <f>'Response 2 - Need 2'!B46</f>
        <v>0</v>
      </c>
      <c r="C92" s="89"/>
      <c r="D92" s="90"/>
      <c r="E92" s="89"/>
      <c r="F92" s="91"/>
      <c r="G92" s="92"/>
      <c r="H92" s="93"/>
      <c r="I92" s="93"/>
    </row>
    <row r="93" spans="1:9" x14ac:dyDescent="0.25">
      <c r="A93" s="44">
        <v>37</v>
      </c>
      <c r="B93" s="26">
        <f>'Response 2 - Need 2'!B47</f>
        <v>0</v>
      </c>
      <c r="C93" s="89"/>
      <c r="D93" s="90"/>
      <c r="E93" s="89"/>
      <c r="F93" s="91"/>
      <c r="G93" s="92"/>
      <c r="H93" s="93"/>
      <c r="I93" s="93"/>
    </row>
    <row r="94" spans="1:9" x14ac:dyDescent="0.25">
      <c r="A94" s="44">
        <v>38</v>
      </c>
      <c r="B94" s="26">
        <f>'Response 2 - Need 2'!B48</f>
        <v>0</v>
      </c>
      <c r="C94" s="89"/>
      <c r="D94" s="90"/>
      <c r="E94" s="89"/>
      <c r="F94" s="91"/>
      <c r="G94" s="92"/>
      <c r="H94" s="93"/>
      <c r="I94" s="93"/>
    </row>
    <row r="95" spans="1:9" x14ac:dyDescent="0.25">
      <c r="A95" s="44">
        <v>39</v>
      </c>
      <c r="B95" s="26">
        <f>'Response 2 - Need 2'!B49</f>
        <v>0</v>
      </c>
      <c r="C95" s="89"/>
      <c r="D95" s="90"/>
      <c r="E95" s="89"/>
      <c r="F95" s="91"/>
      <c r="G95" s="92"/>
      <c r="H95" s="93"/>
      <c r="I95" s="93"/>
    </row>
    <row r="96" spans="1:9" x14ac:dyDescent="0.25">
      <c r="A96" s="44">
        <v>40</v>
      </c>
      <c r="B96" s="26">
        <f>'Response 2 - Need 2'!B50</f>
        <v>0</v>
      </c>
      <c r="C96" s="89"/>
      <c r="D96" s="90"/>
      <c r="E96" s="89"/>
      <c r="F96" s="91"/>
      <c r="G96" s="92"/>
      <c r="H96" s="93"/>
      <c r="I96" s="93"/>
    </row>
    <row r="97" spans="1:9" x14ac:dyDescent="0.25">
      <c r="A97" s="44">
        <v>41</v>
      </c>
      <c r="B97" s="26">
        <f>'Response 2 - Need 2'!B51</f>
        <v>0</v>
      </c>
      <c r="C97" s="89"/>
      <c r="D97" s="90"/>
      <c r="E97" s="89"/>
      <c r="F97" s="91"/>
      <c r="G97" s="92"/>
      <c r="H97" s="93"/>
      <c r="I97" s="93"/>
    </row>
    <row r="98" spans="1:9" x14ac:dyDescent="0.25">
      <c r="A98" s="44">
        <v>42</v>
      </c>
      <c r="B98" s="26">
        <f>'Response 2 - Need 2'!B52</f>
        <v>0</v>
      </c>
      <c r="C98" s="89"/>
      <c r="D98" s="90"/>
      <c r="E98" s="89"/>
      <c r="F98" s="91"/>
      <c r="G98" s="92"/>
      <c r="H98" s="93"/>
      <c r="I98" s="93"/>
    </row>
    <row r="99" spans="1:9" x14ac:dyDescent="0.25">
      <c r="A99" s="44">
        <v>43</v>
      </c>
      <c r="B99" s="26">
        <f>'Response 2 - Need 2'!B53</f>
        <v>0</v>
      </c>
      <c r="C99" s="89"/>
      <c r="D99" s="90"/>
      <c r="E99" s="89"/>
      <c r="F99" s="91"/>
      <c r="G99" s="92"/>
      <c r="H99" s="93"/>
      <c r="I99" s="93"/>
    </row>
    <row r="100" spans="1:9" x14ac:dyDescent="0.25">
      <c r="A100" s="44">
        <v>44</v>
      </c>
      <c r="B100" s="26">
        <f>'Response 2 - Need 2'!B54</f>
        <v>0</v>
      </c>
      <c r="C100" s="89"/>
      <c r="D100" s="90"/>
      <c r="E100" s="89"/>
      <c r="F100" s="91"/>
      <c r="G100" s="92"/>
      <c r="H100" s="93"/>
      <c r="I100" s="93"/>
    </row>
    <row r="101" spans="1:9" x14ac:dyDescent="0.25">
      <c r="A101" s="44">
        <v>45</v>
      </c>
      <c r="B101" s="26">
        <f>'Response 2 - Need 2'!B55</f>
        <v>0</v>
      </c>
      <c r="C101" s="89"/>
      <c r="D101" s="90"/>
      <c r="E101" s="89"/>
      <c r="F101" s="91"/>
      <c r="G101" s="92"/>
      <c r="H101" s="93"/>
      <c r="I101" s="93"/>
    </row>
    <row r="102" spans="1:9" x14ac:dyDescent="0.25">
      <c r="A102" s="44">
        <v>46</v>
      </c>
      <c r="B102" s="26">
        <f>'Response 2 - Need 2'!B56</f>
        <v>0</v>
      </c>
      <c r="C102" s="89"/>
      <c r="D102" s="90"/>
      <c r="E102" s="89"/>
      <c r="F102" s="91"/>
      <c r="G102" s="92"/>
      <c r="H102" s="93"/>
      <c r="I102" s="93"/>
    </row>
    <row r="103" spans="1:9" x14ac:dyDescent="0.25">
      <c r="A103" s="44">
        <v>47</v>
      </c>
      <c r="B103" s="26">
        <f>'Response 2 - Need 2'!B57</f>
        <v>0</v>
      </c>
      <c r="C103" s="89"/>
      <c r="D103" s="90"/>
      <c r="E103" s="89"/>
      <c r="F103" s="91"/>
      <c r="G103" s="92"/>
      <c r="H103" s="93"/>
      <c r="I103" s="93"/>
    </row>
    <row r="104" spans="1:9" x14ac:dyDescent="0.25">
      <c r="A104" s="44">
        <v>48</v>
      </c>
      <c r="B104" s="47">
        <f>'Response 2 - Need 2'!B58</f>
        <v>0</v>
      </c>
      <c r="C104" s="94"/>
      <c r="D104" s="81"/>
      <c r="E104" s="94"/>
      <c r="F104" s="96"/>
      <c r="G104" s="98"/>
      <c r="H104" s="93"/>
      <c r="I104" s="93"/>
    </row>
    <row r="105" spans="1:9" x14ac:dyDescent="0.25">
      <c r="A105" s="44">
        <v>49</v>
      </c>
      <c r="B105" s="47">
        <f>'Response 2 - Need 2'!B59</f>
        <v>0</v>
      </c>
      <c r="C105" s="94"/>
      <c r="D105" s="81"/>
      <c r="E105" s="94"/>
      <c r="F105" s="96"/>
      <c r="G105" s="98"/>
      <c r="H105" s="93"/>
      <c r="I105" s="93"/>
    </row>
    <row r="106" spans="1:9" x14ac:dyDescent="0.25">
      <c r="A106" s="44">
        <v>50</v>
      </c>
      <c r="B106" s="47">
        <f>'Response 2 - Need 2'!B60</f>
        <v>0</v>
      </c>
      <c r="C106" s="94"/>
      <c r="D106" s="81"/>
      <c r="E106" s="94"/>
      <c r="F106" s="96"/>
      <c r="G106" s="93"/>
      <c r="H106" s="99"/>
      <c r="I106" s="93"/>
    </row>
    <row r="107" spans="1:9" ht="15.75" thickBot="1" x14ac:dyDescent="0.3">
      <c r="A107" s="44"/>
      <c r="B107" s="56" t="s">
        <v>115</v>
      </c>
      <c r="C107" s="67">
        <f>SUM(C57:C106)</f>
        <v>348331.67</v>
      </c>
      <c r="D107" s="57"/>
      <c r="E107" s="67">
        <f>SUM(E57:E106)</f>
        <v>1856746</v>
      </c>
      <c r="F107" s="58"/>
      <c r="G107" s="59"/>
      <c r="H107" s="60"/>
      <c r="I107" s="61"/>
    </row>
    <row r="108" spans="1:9" ht="15.75" thickBot="1" x14ac:dyDescent="0.3">
      <c r="B108" s="163" t="s">
        <v>48</v>
      </c>
      <c r="C108" s="164"/>
      <c r="D108" s="164"/>
      <c r="E108" s="164"/>
      <c r="F108" s="164"/>
      <c r="G108" s="165"/>
      <c r="H108" s="165"/>
      <c r="I108" s="166"/>
    </row>
    <row r="109" spans="1:9" ht="45" x14ac:dyDescent="0.25">
      <c r="A109" s="44">
        <v>1</v>
      </c>
      <c r="B109" s="109" t="str">
        <f>'Response 2 - Need 3'!B11</f>
        <v>Align resources and build collaboration between organizations to increase access and awareness to community health workers and peer support specialists</v>
      </c>
      <c r="C109" s="110"/>
      <c r="D109" s="119"/>
      <c r="E109" s="110"/>
      <c r="F109" s="112"/>
      <c r="G109" s="113"/>
      <c r="H109" s="113"/>
      <c r="I109" s="88"/>
    </row>
    <row r="110" spans="1:9" x14ac:dyDescent="0.25">
      <c r="A110" s="44">
        <v>2</v>
      </c>
      <c r="B110" s="109" t="str">
        <f>'Response 2 - Need 3'!B12</f>
        <v>Participate in funding opportunities such as BUILD Health</v>
      </c>
      <c r="C110" s="114"/>
      <c r="D110" s="118"/>
      <c r="E110" s="114"/>
      <c r="F110" s="115"/>
      <c r="G110" s="116"/>
      <c r="H110" s="117"/>
      <c r="I110" s="93"/>
    </row>
    <row r="111" spans="1:9" x14ac:dyDescent="0.25">
      <c r="A111" s="44">
        <v>3</v>
      </c>
      <c r="B111" s="109" t="str">
        <f>'Response 2 - Need 3'!B13</f>
        <v>Develop strategies to link clinical and non-clinical services</v>
      </c>
      <c r="C111" s="114"/>
      <c r="D111" s="118"/>
      <c r="E111" s="114"/>
      <c r="F111" s="115"/>
      <c r="G111" s="116"/>
      <c r="H111" s="117"/>
      <c r="I111" s="93"/>
    </row>
    <row r="112" spans="1:9" ht="30" x14ac:dyDescent="0.25">
      <c r="A112" s="44">
        <v>4</v>
      </c>
      <c r="B112" s="109" t="str">
        <f>'Response 2 - Need 3'!B14</f>
        <v>Establish or expand mobile or community based resource in the greater Bridgeport area</v>
      </c>
      <c r="C112" s="114"/>
      <c r="D112" s="118"/>
      <c r="E112" s="114"/>
      <c r="F112" s="115"/>
      <c r="G112" s="116"/>
      <c r="H112" s="117"/>
      <c r="I112" s="93"/>
    </row>
    <row r="113" spans="1:9" ht="30" x14ac:dyDescent="0.25">
      <c r="A113" s="44">
        <v>5</v>
      </c>
      <c r="B113" s="109" t="str">
        <f>'Response 2 - Need 3'!B15</f>
        <v>Educate providers on resources (physicians, hospitals, others)</v>
      </c>
      <c r="C113" s="114"/>
      <c r="D113" s="118"/>
      <c r="E113" s="114"/>
      <c r="F113" s="115"/>
      <c r="G113" s="116"/>
      <c r="H113" s="117"/>
      <c r="I113" s="93"/>
    </row>
    <row r="114" spans="1:9" ht="30" x14ac:dyDescent="0.25">
      <c r="A114" s="44">
        <v>6</v>
      </c>
      <c r="B114" s="109" t="str">
        <f>'Response 2 - Need 3'!B16</f>
        <v>Develop strategy to educate the general community on available resources for non-crisis services</v>
      </c>
      <c r="C114" s="114"/>
      <c r="D114" s="118"/>
      <c r="E114" s="114"/>
      <c r="F114" s="115"/>
      <c r="G114" s="116"/>
      <c r="H114" s="117"/>
      <c r="I114" s="93"/>
    </row>
    <row r="115" spans="1:9" ht="30" x14ac:dyDescent="0.25">
      <c r="A115" s="44">
        <v>7</v>
      </c>
      <c r="B115" s="109" t="str">
        <f>'Response 2 - Need 3'!B17</f>
        <v>Develop strategy to educate the general community on available resources for crisis services</v>
      </c>
      <c r="C115" s="114"/>
      <c r="D115" s="118"/>
      <c r="E115" s="114"/>
      <c r="F115" s="115"/>
      <c r="G115" s="116"/>
      <c r="H115" s="117"/>
      <c r="I115" s="93"/>
    </row>
    <row r="116" spans="1:9" ht="30" x14ac:dyDescent="0.25">
      <c r="A116" s="44">
        <v>8</v>
      </c>
      <c r="B116" s="109" t="str">
        <f>'Response 2 - Need 3'!B18</f>
        <v>Develop strategies to reach selected communities (youth, young adult, elderly, etc.)</v>
      </c>
      <c r="C116" s="114"/>
      <c r="D116" s="118"/>
      <c r="E116" s="114"/>
      <c r="F116" s="115"/>
      <c r="G116" s="116"/>
      <c r="H116" s="117"/>
      <c r="I116" s="93"/>
    </row>
    <row r="117" spans="1:9" x14ac:dyDescent="0.25">
      <c r="A117" s="44">
        <v>9</v>
      </c>
      <c r="B117" s="109" t="str">
        <f>'Response 2 - Need 3'!B19</f>
        <v>Refine Bridgeport Care Coordination Team (CCT)</v>
      </c>
      <c r="C117" s="114"/>
      <c r="D117" s="118"/>
      <c r="E117" s="114"/>
      <c r="F117" s="115"/>
      <c r="G117" s="116"/>
      <c r="H117" s="117"/>
      <c r="I117" s="93"/>
    </row>
    <row r="118" spans="1:9" ht="30" x14ac:dyDescent="0.25">
      <c r="A118" s="44">
        <v>10</v>
      </c>
      <c r="B118" s="109" t="str">
        <f>'Response 2 - Need 3'!B20</f>
        <v>Improve attendance at meetings and involvement of organizations</v>
      </c>
      <c r="C118" s="114"/>
      <c r="D118" s="118"/>
      <c r="E118" s="114"/>
      <c r="F118" s="115"/>
      <c r="G118" s="116"/>
      <c r="H118" s="117"/>
      <c r="I118" s="93"/>
    </row>
    <row r="119" spans="1:9" x14ac:dyDescent="0.25">
      <c r="A119" s="44">
        <v>11</v>
      </c>
      <c r="B119" s="109" t="str">
        <f>'Response 2 - Need 3'!B21</f>
        <v>Establish a dedicated patient navigator for CCT</v>
      </c>
      <c r="C119" s="114"/>
      <c r="D119" s="118"/>
      <c r="E119" s="114"/>
      <c r="F119" s="115"/>
      <c r="G119" s="116"/>
      <c r="H119" s="117"/>
      <c r="I119" s="93"/>
    </row>
    <row r="120" spans="1:9" x14ac:dyDescent="0.25">
      <c r="A120" s="44">
        <v>12</v>
      </c>
      <c r="B120" s="109" t="str">
        <f>'Response 2 - Need 3'!B22</f>
        <v>Improve information sharing across organizations</v>
      </c>
      <c r="C120" s="114"/>
      <c r="D120" s="118"/>
      <c r="E120" s="114"/>
      <c r="F120" s="115"/>
      <c r="G120" s="116"/>
      <c r="H120" s="117"/>
      <c r="I120" s="93"/>
    </row>
    <row r="121" spans="1:9" x14ac:dyDescent="0.25">
      <c r="A121" s="44">
        <v>13</v>
      </c>
      <c r="B121" s="109" t="str">
        <f>'Response 2 - Need 3'!B23</f>
        <v>Track outcomes and share results on a quarterly basis</v>
      </c>
      <c r="C121" s="114"/>
      <c r="D121" s="118"/>
      <c r="E121" s="114"/>
      <c r="F121" s="115"/>
      <c r="G121" s="116"/>
      <c r="H121" s="117"/>
      <c r="I121" s="93"/>
    </row>
    <row r="122" spans="1:9" ht="45" x14ac:dyDescent="0.25">
      <c r="A122" s="44">
        <v>14</v>
      </c>
      <c r="B122" s="109" t="str">
        <f>'Response 2 - Need 3'!B24</f>
        <v>Evaluate state and local best practices for improvement of CCT including re-establishing participation in Health and Housing stability work group</v>
      </c>
      <c r="C122" s="114"/>
      <c r="D122" s="118"/>
      <c r="E122" s="114"/>
      <c r="F122" s="115"/>
      <c r="G122" s="116"/>
      <c r="H122" s="117"/>
      <c r="I122" s="93"/>
    </row>
    <row r="123" spans="1:9" ht="30" x14ac:dyDescent="0.25">
      <c r="A123" s="44">
        <v>15</v>
      </c>
      <c r="B123" s="109" t="str">
        <f>'Response 2 - Need 3'!B25</f>
        <v>Ensure smooth operation and timeliness of meetings of the Task Force.</v>
      </c>
      <c r="C123" s="114"/>
      <c r="D123" s="118"/>
      <c r="E123" s="114"/>
      <c r="F123" s="115"/>
      <c r="G123" s="116"/>
      <c r="H123" s="117"/>
      <c r="I123" s="93"/>
    </row>
    <row r="124" spans="1:9" ht="90" x14ac:dyDescent="0.25">
      <c r="A124" s="44">
        <v>16</v>
      </c>
      <c r="B124" s="109" t="str">
        <f>'Response 2 - Need 3'!B26</f>
        <v xml:space="preserve">Staff salaries for individuals whose sole responsibility is coordinating, providing and reporting community benefits (100%) as well as percentage of time for staff that has dedicated a portion of their time for community benefits reporting. Staff time dedicated to advancing CHNA/CHIP actions and priorities. </v>
      </c>
      <c r="C124" s="129">
        <v>348331.67</v>
      </c>
      <c r="D124" s="118" t="s">
        <v>255</v>
      </c>
      <c r="E124" s="114"/>
      <c r="F124" s="115"/>
      <c r="G124" s="116" t="s">
        <v>256</v>
      </c>
      <c r="H124" s="117"/>
      <c r="I124" s="93"/>
    </row>
    <row r="125" spans="1:9" ht="45" x14ac:dyDescent="0.25">
      <c r="A125" s="44">
        <v>17</v>
      </c>
      <c r="B125" s="109" t="str">
        <f>'Response 2 - Need 3'!B27</f>
        <v>Continue to co-lead the HIA, including main monthly meeting, communications committee meetings, tracking and evaluation committee, planning meeting</v>
      </c>
      <c r="C125" s="114"/>
      <c r="D125" s="118"/>
      <c r="E125" s="114"/>
      <c r="F125" s="115"/>
      <c r="G125" s="116"/>
      <c r="H125" s="117"/>
      <c r="I125" s="93"/>
    </row>
    <row r="126" spans="1:9" x14ac:dyDescent="0.25">
      <c r="A126" s="44">
        <v>18</v>
      </c>
      <c r="B126" s="109" t="str">
        <f>'Response 2 - Need 3'!B28</f>
        <v>Staff attend Behavioral Health Task Force meetings</v>
      </c>
      <c r="C126" s="114"/>
      <c r="D126" s="118"/>
      <c r="E126" s="114"/>
      <c r="F126" s="115"/>
      <c r="G126" s="116"/>
      <c r="H126" s="117"/>
      <c r="I126" s="93"/>
    </row>
    <row r="127" spans="1:9" x14ac:dyDescent="0.25">
      <c r="A127" s="44">
        <v>19</v>
      </c>
      <c r="B127" s="109" t="str">
        <f>'Response 2 - Need 3'!B29</f>
        <v>Staff facilitates Task Force meeting</v>
      </c>
      <c r="C127" s="114"/>
      <c r="D127" s="118"/>
      <c r="E127" s="114"/>
      <c r="F127" s="115"/>
      <c r="G127" s="116"/>
      <c r="H127" s="117"/>
      <c r="I127" s="93"/>
    </row>
    <row r="128" spans="1:9" x14ac:dyDescent="0.25">
      <c r="A128" s="44">
        <v>20</v>
      </c>
      <c r="B128" s="26">
        <f>'Response 2 - Need 3'!B30</f>
        <v>0</v>
      </c>
      <c r="C128" s="89"/>
      <c r="D128" s="90"/>
      <c r="E128" s="89"/>
      <c r="F128" s="91"/>
      <c r="G128" s="92"/>
      <c r="H128" s="93"/>
      <c r="I128" s="93"/>
    </row>
    <row r="129" spans="1:9" x14ac:dyDescent="0.25">
      <c r="A129" s="44">
        <v>21</v>
      </c>
      <c r="B129" s="26">
        <f>'Response 2 - Need 3'!B31</f>
        <v>0</v>
      </c>
      <c r="C129" s="89"/>
      <c r="D129" s="90"/>
      <c r="E129" s="89"/>
      <c r="F129" s="91"/>
      <c r="G129" s="92"/>
      <c r="H129" s="93"/>
      <c r="I129" s="93"/>
    </row>
    <row r="130" spans="1:9" x14ac:dyDescent="0.25">
      <c r="A130" s="44">
        <v>22</v>
      </c>
      <c r="B130" s="26">
        <f>'Response 2 - Need 3'!B32</f>
        <v>0</v>
      </c>
      <c r="C130" s="89"/>
      <c r="D130" s="90"/>
      <c r="E130" s="89"/>
      <c r="F130" s="91"/>
      <c r="G130" s="92"/>
      <c r="H130" s="93"/>
      <c r="I130" s="93"/>
    </row>
    <row r="131" spans="1:9" x14ac:dyDescent="0.25">
      <c r="A131" s="44">
        <v>23</v>
      </c>
      <c r="B131" s="26">
        <f>'Response 2 - Need 3'!B33</f>
        <v>0</v>
      </c>
      <c r="C131" s="89"/>
      <c r="D131" s="90"/>
      <c r="E131" s="89"/>
      <c r="F131" s="91"/>
      <c r="G131" s="92"/>
      <c r="H131" s="93"/>
      <c r="I131" s="93"/>
    </row>
    <row r="132" spans="1:9" x14ac:dyDescent="0.25">
      <c r="A132" s="44">
        <v>24</v>
      </c>
      <c r="B132" s="26">
        <f>'Response 2 - Need 3'!B34</f>
        <v>0</v>
      </c>
      <c r="C132" s="89"/>
      <c r="D132" s="90"/>
      <c r="E132" s="89"/>
      <c r="F132" s="91"/>
      <c r="G132" s="92"/>
      <c r="H132" s="93"/>
      <c r="I132" s="93"/>
    </row>
    <row r="133" spans="1:9" x14ac:dyDescent="0.25">
      <c r="A133" s="44">
        <v>25</v>
      </c>
      <c r="B133" s="26">
        <f>'Response 2 - Need 3'!B35</f>
        <v>0</v>
      </c>
      <c r="C133" s="89"/>
      <c r="D133" s="90"/>
      <c r="E133" s="89"/>
      <c r="F133" s="91"/>
      <c r="G133" s="92"/>
      <c r="H133" s="93"/>
      <c r="I133" s="93"/>
    </row>
    <row r="134" spans="1:9" x14ac:dyDescent="0.25">
      <c r="A134" s="44">
        <v>26</v>
      </c>
      <c r="B134" s="26">
        <f>'Response 2 - Need 3'!B36</f>
        <v>0</v>
      </c>
      <c r="C134" s="89"/>
      <c r="D134" s="90"/>
      <c r="E134" s="89"/>
      <c r="F134" s="91"/>
      <c r="G134" s="92"/>
      <c r="H134" s="93"/>
      <c r="I134" s="93"/>
    </row>
    <row r="135" spans="1:9" x14ac:dyDescent="0.25">
      <c r="A135" s="44">
        <v>27</v>
      </c>
      <c r="B135" s="26">
        <f>'Response 2 - Need 3'!B37</f>
        <v>0</v>
      </c>
      <c r="C135" s="89"/>
      <c r="D135" s="90"/>
      <c r="E135" s="89"/>
      <c r="F135" s="91"/>
      <c r="G135" s="92"/>
      <c r="H135" s="93"/>
      <c r="I135" s="93"/>
    </row>
    <row r="136" spans="1:9" x14ac:dyDescent="0.25">
      <c r="A136" s="44">
        <v>28</v>
      </c>
      <c r="B136" s="26">
        <f>'Response 2 - Need 3'!B38</f>
        <v>0</v>
      </c>
      <c r="C136" s="89"/>
      <c r="D136" s="90"/>
      <c r="E136" s="89"/>
      <c r="F136" s="91"/>
      <c r="G136" s="92"/>
      <c r="H136" s="93"/>
      <c r="I136" s="93"/>
    </row>
    <row r="137" spans="1:9" x14ac:dyDescent="0.25">
      <c r="A137" s="44">
        <v>29</v>
      </c>
      <c r="B137" s="26">
        <f>'Response 2 - Need 3'!B39</f>
        <v>0</v>
      </c>
      <c r="C137" s="89"/>
      <c r="D137" s="90"/>
      <c r="E137" s="89"/>
      <c r="F137" s="91"/>
      <c r="G137" s="92"/>
      <c r="H137" s="93"/>
      <c r="I137" s="93"/>
    </row>
    <row r="138" spans="1:9" x14ac:dyDescent="0.25">
      <c r="A138" s="44">
        <v>30</v>
      </c>
      <c r="B138" s="26">
        <f>'Response 2 - Need 3'!B40</f>
        <v>0</v>
      </c>
      <c r="C138" s="89"/>
      <c r="D138" s="90"/>
      <c r="E138" s="89"/>
      <c r="F138" s="91"/>
      <c r="G138" s="92"/>
      <c r="H138" s="93"/>
      <c r="I138" s="93"/>
    </row>
    <row r="139" spans="1:9" x14ac:dyDescent="0.25">
      <c r="A139" s="44">
        <v>31</v>
      </c>
      <c r="B139" s="26">
        <f>'Response 2 - Need 3'!B41</f>
        <v>0</v>
      </c>
      <c r="C139" s="89"/>
      <c r="D139" s="90"/>
      <c r="E139" s="89"/>
      <c r="F139" s="91"/>
      <c r="G139" s="92"/>
      <c r="H139" s="93"/>
      <c r="I139" s="93"/>
    </row>
    <row r="140" spans="1:9" x14ac:dyDescent="0.25">
      <c r="A140" s="44">
        <v>32</v>
      </c>
      <c r="B140" s="26">
        <f>'Response 2 - Need 3'!B42</f>
        <v>0</v>
      </c>
      <c r="C140" s="89"/>
      <c r="D140" s="90"/>
      <c r="E140" s="89"/>
      <c r="F140" s="91"/>
      <c r="G140" s="92"/>
      <c r="H140" s="93"/>
      <c r="I140" s="93"/>
    </row>
    <row r="141" spans="1:9" x14ac:dyDescent="0.25">
      <c r="A141" s="44">
        <v>33</v>
      </c>
      <c r="B141" s="26">
        <f>'Response 2 - Need 3'!B43</f>
        <v>0</v>
      </c>
      <c r="C141" s="89"/>
      <c r="D141" s="90"/>
      <c r="E141" s="89"/>
      <c r="F141" s="91"/>
      <c r="G141" s="92"/>
      <c r="H141" s="93"/>
      <c r="I141" s="93"/>
    </row>
    <row r="142" spans="1:9" x14ac:dyDescent="0.25">
      <c r="A142" s="44">
        <v>34</v>
      </c>
      <c r="B142" s="26">
        <f>'Response 2 - Need 3'!B44</f>
        <v>0</v>
      </c>
      <c r="C142" s="89"/>
      <c r="D142" s="90"/>
      <c r="E142" s="89"/>
      <c r="F142" s="91"/>
      <c r="G142" s="92"/>
      <c r="H142" s="93"/>
      <c r="I142" s="93"/>
    </row>
    <row r="143" spans="1:9" x14ac:dyDescent="0.25">
      <c r="A143" s="44">
        <v>35</v>
      </c>
      <c r="B143" s="26">
        <f>'Response 2 - Need 3'!B45</f>
        <v>0</v>
      </c>
      <c r="C143" s="89"/>
      <c r="D143" s="90"/>
      <c r="E143" s="89"/>
      <c r="F143" s="91"/>
      <c r="G143" s="92"/>
      <c r="H143" s="93"/>
      <c r="I143" s="93"/>
    </row>
    <row r="144" spans="1:9" x14ac:dyDescent="0.25">
      <c r="A144" s="44">
        <v>36</v>
      </c>
      <c r="B144" s="26">
        <f>'Response 2 - Need 3'!B46</f>
        <v>0</v>
      </c>
      <c r="C144" s="89"/>
      <c r="D144" s="90"/>
      <c r="E144" s="89"/>
      <c r="F144" s="91"/>
      <c r="G144" s="92"/>
      <c r="H144" s="93"/>
      <c r="I144" s="93"/>
    </row>
    <row r="145" spans="1:9" x14ac:dyDescent="0.25">
      <c r="A145" s="44">
        <v>37</v>
      </c>
      <c r="B145" s="26">
        <f>'Response 2 - Need 3'!B47</f>
        <v>0</v>
      </c>
      <c r="C145" s="89"/>
      <c r="D145" s="90"/>
      <c r="E145" s="89"/>
      <c r="F145" s="91"/>
      <c r="G145" s="92"/>
      <c r="H145" s="93"/>
      <c r="I145" s="93"/>
    </row>
    <row r="146" spans="1:9" x14ac:dyDescent="0.25">
      <c r="A146" s="44">
        <v>38</v>
      </c>
      <c r="B146" s="26">
        <f>'Response 2 - Need 3'!B48</f>
        <v>0</v>
      </c>
      <c r="C146" s="89"/>
      <c r="D146" s="90"/>
      <c r="E146" s="89"/>
      <c r="F146" s="91"/>
      <c r="G146" s="92"/>
      <c r="H146" s="93"/>
      <c r="I146" s="93"/>
    </row>
    <row r="147" spans="1:9" x14ac:dyDescent="0.25">
      <c r="A147" s="44">
        <v>39</v>
      </c>
      <c r="B147" s="26">
        <f>'Response 2 - Need 3'!B49</f>
        <v>0</v>
      </c>
      <c r="C147" s="89"/>
      <c r="D147" s="90"/>
      <c r="E147" s="89"/>
      <c r="F147" s="91"/>
      <c r="G147" s="92"/>
      <c r="H147" s="93"/>
      <c r="I147" s="93"/>
    </row>
    <row r="148" spans="1:9" x14ac:dyDescent="0.25">
      <c r="A148" s="44">
        <v>40</v>
      </c>
      <c r="B148" s="26">
        <f>'Response 2 - Need 3'!B50</f>
        <v>0</v>
      </c>
      <c r="C148" s="89"/>
      <c r="D148" s="90"/>
      <c r="E148" s="89"/>
      <c r="F148" s="91"/>
      <c r="G148" s="92"/>
      <c r="H148" s="93"/>
      <c r="I148" s="93"/>
    </row>
    <row r="149" spans="1:9" x14ac:dyDescent="0.25">
      <c r="A149" s="44">
        <v>41</v>
      </c>
      <c r="B149" s="26">
        <f>'Response 2 - Need 3'!B51</f>
        <v>0</v>
      </c>
      <c r="C149" s="89"/>
      <c r="D149" s="90"/>
      <c r="E149" s="89"/>
      <c r="F149" s="91"/>
      <c r="G149" s="92"/>
      <c r="H149" s="93"/>
      <c r="I149" s="93"/>
    </row>
    <row r="150" spans="1:9" x14ac:dyDescent="0.25">
      <c r="A150" s="44">
        <v>42</v>
      </c>
      <c r="B150" s="26">
        <f>'Response 2 - Need 3'!B52</f>
        <v>0</v>
      </c>
      <c r="C150" s="89"/>
      <c r="D150" s="90"/>
      <c r="E150" s="89"/>
      <c r="F150" s="91"/>
      <c r="G150" s="92"/>
      <c r="H150" s="93"/>
      <c r="I150" s="93"/>
    </row>
    <row r="151" spans="1:9" x14ac:dyDescent="0.25">
      <c r="A151" s="44">
        <v>43</v>
      </c>
      <c r="B151" s="26">
        <f>'Response 2 - Need 3'!B53</f>
        <v>0</v>
      </c>
      <c r="C151" s="89"/>
      <c r="D151" s="90"/>
      <c r="E151" s="89"/>
      <c r="F151" s="91"/>
      <c r="G151" s="92"/>
      <c r="H151" s="93"/>
      <c r="I151" s="93"/>
    </row>
    <row r="152" spans="1:9" x14ac:dyDescent="0.25">
      <c r="A152" s="44">
        <v>44</v>
      </c>
      <c r="B152" s="26">
        <f>'Response 2 - Need 3'!B54</f>
        <v>0</v>
      </c>
      <c r="C152" s="89"/>
      <c r="D152" s="90"/>
      <c r="E152" s="89"/>
      <c r="F152" s="91"/>
      <c r="G152" s="92"/>
      <c r="H152" s="93"/>
      <c r="I152" s="93"/>
    </row>
    <row r="153" spans="1:9" x14ac:dyDescent="0.25">
      <c r="A153" s="44">
        <v>45</v>
      </c>
      <c r="B153" s="26">
        <f>'Response 2 - Need 3'!B55</f>
        <v>0</v>
      </c>
      <c r="C153" s="89"/>
      <c r="D153" s="90"/>
      <c r="E153" s="89"/>
      <c r="F153" s="91"/>
      <c r="G153" s="92"/>
      <c r="H153" s="93"/>
      <c r="I153" s="93"/>
    </row>
    <row r="154" spans="1:9" x14ac:dyDescent="0.25">
      <c r="A154" s="44">
        <v>46</v>
      </c>
      <c r="B154" s="26">
        <f>'Response 2 - Need 3'!B56</f>
        <v>0</v>
      </c>
      <c r="C154" s="89"/>
      <c r="D154" s="90"/>
      <c r="E154" s="89"/>
      <c r="F154" s="91"/>
      <c r="G154" s="92"/>
      <c r="H154" s="93"/>
      <c r="I154" s="93"/>
    </row>
    <row r="155" spans="1:9" x14ac:dyDescent="0.25">
      <c r="A155" s="44">
        <v>47</v>
      </c>
      <c r="B155" s="26">
        <f>'Response 2 - Need 3'!B57</f>
        <v>0</v>
      </c>
      <c r="C155" s="89"/>
      <c r="D155" s="90"/>
      <c r="E155" s="89"/>
      <c r="F155" s="91"/>
      <c r="G155" s="92"/>
      <c r="H155" s="93"/>
      <c r="I155" s="93"/>
    </row>
    <row r="156" spans="1:9" x14ac:dyDescent="0.25">
      <c r="A156" s="44">
        <v>48</v>
      </c>
      <c r="B156" s="26">
        <f>'Response 2 - Need 3'!B58</f>
        <v>0</v>
      </c>
      <c r="C156" s="89"/>
      <c r="D156" s="90"/>
      <c r="E156" s="89"/>
      <c r="F156" s="91"/>
      <c r="G156" s="92"/>
      <c r="H156" s="93"/>
      <c r="I156" s="93"/>
    </row>
    <row r="157" spans="1:9" x14ac:dyDescent="0.25">
      <c r="A157" s="44">
        <v>49</v>
      </c>
      <c r="B157" s="26">
        <f>'Response 2 - Need 3'!B59</f>
        <v>0</v>
      </c>
      <c r="C157" s="89"/>
      <c r="D157" s="90"/>
      <c r="E157" s="89"/>
      <c r="F157" s="91"/>
      <c r="G157" s="92"/>
      <c r="H157" s="93"/>
      <c r="I157" s="93"/>
    </row>
    <row r="158" spans="1:9" x14ac:dyDescent="0.25">
      <c r="A158" s="44">
        <v>50</v>
      </c>
      <c r="B158" s="26">
        <f>'Response 2 - Need 3'!B60</f>
        <v>0</v>
      </c>
      <c r="C158" s="89"/>
      <c r="D158" s="90"/>
      <c r="E158" s="89"/>
      <c r="F158" s="91"/>
      <c r="G158" s="100"/>
      <c r="H158" s="99"/>
      <c r="I158" s="99"/>
    </row>
    <row r="159" spans="1:9" ht="15.75" thickBot="1" x14ac:dyDescent="0.3">
      <c r="B159" s="69" t="s">
        <v>116</v>
      </c>
      <c r="C159" s="68">
        <f>SUM(C109:C158)</f>
        <v>348331.67</v>
      </c>
      <c r="D159" s="62"/>
      <c r="E159" s="68">
        <f>SUM(E109:E158)</f>
        <v>0</v>
      </c>
      <c r="F159" s="63"/>
      <c r="G159" s="64"/>
      <c r="H159" s="65"/>
      <c r="I159" s="66"/>
    </row>
    <row r="160" spans="1:9" ht="15.75" thickBot="1" x14ac:dyDescent="0.3">
      <c r="B160" s="163" t="s">
        <v>123</v>
      </c>
      <c r="C160" s="164"/>
      <c r="D160" s="164"/>
      <c r="E160" s="164"/>
      <c r="F160" s="164"/>
      <c r="G160" s="165"/>
      <c r="H160" s="165"/>
      <c r="I160" s="166"/>
    </row>
    <row r="161" spans="1:9" x14ac:dyDescent="0.25">
      <c r="A161" s="44">
        <v>1</v>
      </c>
      <c r="B161" s="26">
        <f>'Response 2 - Need 4'!B11</f>
        <v>0</v>
      </c>
      <c r="C161" s="85"/>
      <c r="D161" s="86"/>
      <c r="E161" s="85"/>
      <c r="F161" s="87"/>
      <c r="G161" s="88"/>
      <c r="H161" s="88"/>
      <c r="I161" s="88"/>
    </row>
    <row r="162" spans="1:9" x14ac:dyDescent="0.25">
      <c r="A162" s="44">
        <v>2</v>
      </c>
      <c r="B162" s="26">
        <f>'Response 2 - Need 4'!B12</f>
        <v>0</v>
      </c>
      <c r="C162" s="89"/>
      <c r="D162" s="90"/>
      <c r="E162" s="89"/>
      <c r="F162" s="91"/>
      <c r="G162" s="92"/>
      <c r="H162" s="93"/>
      <c r="I162" s="93"/>
    </row>
    <row r="163" spans="1:9" x14ac:dyDescent="0.25">
      <c r="A163" s="44">
        <v>3</v>
      </c>
      <c r="B163" s="26">
        <f>'Response 2 - Need 4'!B13</f>
        <v>0</v>
      </c>
      <c r="C163" s="89"/>
      <c r="D163" s="90"/>
      <c r="E163" s="89"/>
      <c r="F163" s="91"/>
      <c r="G163" s="92"/>
      <c r="H163" s="93"/>
      <c r="I163" s="93"/>
    </row>
    <row r="164" spans="1:9" x14ac:dyDescent="0.25">
      <c r="A164" s="44">
        <v>4</v>
      </c>
      <c r="B164" s="26">
        <f>'Response 2 - Need 4'!B14</f>
        <v>0</v>
      </c>
      <c r="C164" s="89"/>
      <c r="D164" s="90"/>
      <c r="E164" s="89"/>
      <c r="F164" s="91"/>
      <c r="G164" s="92"/>
      <c r="H164" s="93"/>
      <c r="I164" s="93"/>
    </row>
    <row r="165" spans="1:9" x14ac:dyDescent="0.25">
      <c r="A165" s="44">
        <v>5</v>
      </c>
      <c r="B165" s="26">
        <f>'Response 2 - Need 4'!B15</f>
        <v>0</v>
      </c>
      <c r="C165" s="89"/>
      <c r="D165" s="90"/>
      <c r="E165" s="89"/>
      <c r="F165" s="91"/>
      <c r="G165" s="92"/>
      <c r="H165" s="93"/>
      <c r="I165" s="93"/>
    </row>
    <row r="166" spans="1:9" x14ac:dyDescent="0.25">
      <c r="A166" s="44">
        <v>6</v>
      </c>
      <c r="B166" s="26">
        <f>'Response 2 - Need 4'!B16</f>
        <v>0</v>
      </c>
      <c r="C166" s="89"/>
      <c r="D166" s="90"/>
      <c r="E166" s="89"/>
      <c r="F166" s="91"/>
      <c r="G166" s="92"/>
      <c r="H166" s="93"/>
      <c r="I166" s="93"/>
    </row>
    <row r="167" spans="1:9" x14ac:dyDescent="0.25">
      <c r="A167" s="44">
        <v>7</v>
      </c>
      <c r="B167" s="26">
        <f>'Response 2 - Need 4'!B17</f>
        <v>0</v>
      </c>
      <c r="C167" s="89"/>
      <c r="D167" s="90"/>
      <c r="E167" s="89"/>
      <c r="F167" s="91"/>
      <c r="G167" s="92"/>
      <c r="H167" s="93"/>
      <c r="I167" s="93"/>
    </row>
    <row r="168" spans="1:9" x14ac:dyDescent="0.25">
      <c r="A168" s="44">
        <v>8</v>
      </c>
      <c r="B168" s="26">
        <f>'Response 2 - Need 4'!B18</f>
        <v>0</v>
      </c>
      <c r="C168" s="89"/>
      <c r="D168" s="90"/>
      <c r="E168" s="89"/>
      <c r="F168" s="91"/>
      <c r="G168" s="92"/>
      <c r="H168" s="93"/>
      <c r="I168" s="93"/>
    </row>
    <row r="169" spans="1:9" x14ac:dyDescent="0.25">
      <c r="A169" s="44">
        <v>9</v>
      </c>
      <c r="B169" s="26">
        <f>'Response 2 - Need 4'!B19</f>
        <v>0</v>
      </c>
      <c r="C169" s="89"/>
      <c r="D169" s="90"/>
      <c r="E169" s="89"/>
      <c r="F169" s="91"/>
      <c r="G169" s="92"/>
      <c r="H169" s="93"/>
      <c r="I169" s="93"/>
    </row>
    <row r="170" spans="1:9" x14ac:dyDescent="0.25">
      <c r="A170" s="44">
        <v>10</v>
      </c>
      <c r="B170" s="26">
        <f>'Response 2 - Need 4'!B20</f>
        <v>0</v>
      </c>
      <c r="C170" s="89"/>
      <c r="D170" s="90"/>
      <c r="E170" s="89"/>
      <c r="F170" s="91"/>
      <c r="G170" s="92"/>
      <c r="H170" s="93"/>
      <c r="I170" s="93"/>
    </row>
    <row r="171" spans="1:9" x14ac:dyDescent="0.25">
      <c r="A171" s="44">
        <v>11</v>
      </c>
      <c r="B171" s="26">
        <f>'Response 2 - Need 4'!B21</f>
        <v>0</v>
      </c>
      <c r="C171" s="89"/>
      <c r="D171" s="90"/>
      <c r="E171" s="89"/>
      <c r="F171" s="91"/>
      <c r="G171" s="92"/>
      <c r="H171" s="93"/>
      <c r="I171" s="93"/>
    </row>
    <row r="172" spans="1:9" x14ac:dyDescent="0.25">
      <c r="A172" s="44">
        <v>12</v>
      </c>
      <c r="B172" s="26">
        <f>'Response 2 - Need 4'!B22</f>
        <v>0</v>
      </c>
      <c r="C172" s="89"/>
      <c r="D172" s="90"/>
      <c r="E172" s="89"/>
      <c r="F172" s="91"/>
      <c r="G172" s="92"/>
      <c r="H172" s="93"/>
      <c r="I172" s="93"/>
    </row>
    <row r="173" spans="1:9" x14ac:dyDescent="0.25">
      <c r="A173" s="44">
        <v>13</v>
      </c>
      <c r="B173" s="26">
        <f>'Response 2 - Need 4'!B23</f>
        <v>0</v>
      </c>
      <c r="C173" s="89"/>
      <c r="D173" s="90"/>
      <c r="E173" s="89"/>
      <c r="F173" s="91"/>
      <c r="G173" s="92"/>
      <c r="H173" s="93"/>
      <c r="I173" s="93"/>
    </row>
    <row r="174" spans="1:9" x14ac:dyDescent="0.25">
      <c r="A174" s="44">
        <v>14</v>
      </c>
      <c r="B174" s="26">
        <f>'Response 2 - Need 4'!B24</f>
        <v>0</v>
      </c>
      <c r="C174" s="89"/>
      <c r="D174" s="90"/>
      <c r="E174" s="89"/>
      <c r="F174" s="91"/>
      <c r="G174" s="92"/>
      <c r="H174" s="93"/>
      <c r="I174" s="93"/>
    </row>
    <row r="175" spans="1:9" x14ac:dyDescent="0.25">
      <c r="A175" s="44">
        <v>15</v>
      </c>
      <c r="B175" s="26">
        <f>'Response 2 - Need 4'!B25</f>
        <v>0</v>
      </c>
      <c r="C175" s="89"/>
      <c r="D175" s="90"/>
      <c r="E175" s="89"/>
      <c r="F175" s="91"/>
      <c r="G175" s="92"/>
      <c r="H175" s="93"/>
      <c r="I175" s="93"/>
    </row>
    <row r="176" spans="1:9" x14ac:dyDescent="0.25">
      <c r="A176" s="44">
        <v>16</v>
      </c>
      <c r="B176" s="26">
        <f>'Response 2 - Need 4'!B26</f>
        <v>0</v>
      </c>
      <c r="C176" s="89"/>
      <c r="D176" s="90"/>
      <c r="E176" s="89"/>
      <c r="F176" s="91"/>
      <c r="G176" s="92"/>
      <c r="H176" s="93"/>
      <c r="I176" s="93"/>
    </row>
    <row r="177" spans="1:9" x14ac:dyDescent="0.25">
      <c r="A177" s="44">
        <v>17</v>
      </c>
      <c r="B177" s="26">
        <f>'Response 2 - Need 4'!B27</f>
        <v>0</v>
      </c>
      <c r="C177" s="89"/>
      <c r="D177" s="90"/>
      <c r="E177" s="89"/>
      <c r="F177" s="91"/>
      <c r="G177" s="92"/>
      <c r="H177" s="93"/>
      <c r="I177" s="93"/>
    </row>
    <row r="178" spans="1:9" x14ac:dyDescent="0.25">
      <c r="A178" s="44">
        <v>18</v>
      </c>
      <c r="B178" s="26">
        <f>'Response 2 - Need 4'!B28</f>
        <v>0</v>
      </c>
      <c r="C178" s="89"/>
      <c r="D178" s="90"/>
      <c r="E178" s="89"/>
      <c r="F178" s="91"/>
      <c r="G178" s="92"/>
      <c r="H178" s="93"/>
      <c r="I178" s="93"/>
    </row>
    <row r="179" spans="1:9" x14ac:dyDescent="0.25">
      <c r="A179" s="44">
        <v>19</v>
      </c>
      <c r="B179" s="26">
        <f>'Response 2 - Need 4'!B29</f>
        <v>0</v>
      </c>
      <c r="C179" s="89"/>
      <c r="D179" s="90"/>
      <c r="E179" s="89"/>
      <c r="F179" s="91"/>
      <c r="G179" s="92"/>
      <c r="H179" s="93"/>
      <c r="I179" s="93"/>
    </row>
    <row r="180" spans="1:9" x14ac:dyDescent="0.25">
      <c r="A180" s="44">
        <v>20</v>
      </c>
      <c r="B180" s="26">
        <f>'Response 2 - Need 4'!B30</f>
        <v>0</v>
      </c>
      <c r="C180" s="89"/>
      <c r="D180" s="90"/>
      <c r="E180" s="89"/>
      <c r="F180" s="91"/>
      <c r="G180" s="92"/>
      <c r="H180" s="93"/>
      <c r="I180" s="93"/>
    </row>
    <row r="181" spans="1:9" x14ac:dyDescent="0.25">
      <c r="A181" s="44">
        <v>21</v>
      </c>
      <c r="B181" s="26">
        <f>'Response 2 - Need 4'!B31</f>
        <v>0</v>
      </c>
      <c r="C181" s="89"/>
      <c r="D181" s="90"/>
      <c r="E181" s="89"/>
      <c r="F181" s="91"/>
      <c r="G181" s="92"/>
      <c r="H181" s="93"/>
      <c r="I181" s="93"/>
    </row>
    <row r="182" spans="1:9" x14ac:dyDescent="0.25">
      <c r="A182" s="44">
        <v>22</v>
      </c>
      <c r="B182" s="26">
        <f>'Response 2 - Need 4'!B32</f>
        <v>0</v>
      </c>
      <c r="C182" s="89"/>
      <c r="D182" s="90"/>
      <c r="E182" s="89"/>
      <c r="F182" s="91"/>
      <c r="G182" s="92"/>
      <c r="H182" s="93"/>
      <c r="I182" s="93"/>
    </row>
    <row r="183" spans="1:9" x14ac:dyDescent="0.25">
      <c r="A183" s="44">
        <v>23</v>
      </c>
      <c r="B183" s="26">
        <f>'Response 2 - Need 4'!B33</f>
        <v>0</v>
      </c>
      <c r="C183" s="89"/>
      <c r="D183" s="90"/>
      <c r="E183" s="89"/>
      <c r="F183" s="91"/>
      <c r="G183" s="92"/>
      <c r="H183" s="93"/>
      <c r="I183" s="93"/>
    </row>
    <row r="184" spans="1:9" x14ac:dyDescent="0.25">
      <c r="A184" s="44">
        <v>24</v>
      </c>
      <c r="B184" s="26">
        <f>'Response 2 - Need 4'!B34</f>
        <v>0</v>
      </c>
      <c r="C184" s="89"/>
      <c r="D184" s="90"/>
      <c r="E184" s="89"/>
      <c r="F184" s="91"/>
      <c r="G184" s="92"/>
      <c r="H184" s="93"/>
      <c r="I184" s="93"/>
    </row>
    <row r="185" spans="1:9" x14ac:dyDescent="0.25">
      <c r="A185" s="44">
        <v>25</v>
      </c>
      <c r="B185" s="26">
        <f>'Response 2 - Need 4'!B35</f>
        <v>0</v>
      </c>
      <c r="C185" s="89"/>
      <c r="D185" s="90"/>
      <c r="E185" s="89"/>
      <c r="F185" s="91"/>
      <c r="G185" s="92"/>
      <c r="H185" s="93"/>
      <c r="I185" s="93"/>
    </row>
    <row r="186" spans="1:9" x14ac:dyDescent="0.25">
      <c r="A186" s="44">
        <v>26</v>
      </c>
      <c r="B186" s="26">
        <f>'Response 2 - Need 4'!B36</f>
        <v>0</v>
      </c>
      <c r="C186" s="89"/>
      <c r="D186" s="90"/>
      <c r="E186" s="89"/>
      <c r="F186" s="91"/>
      <c r="G186" s="92"/>
      <c r="H186" s="93"/>
      <c r="I186" s="93"/>
    </row>
    <row r="187" spans="1:9" x14ac:dyDescent="0.25">
      <c r="A187" s="44">
        <v>27</v>
      </c>
      <c r="B187" s="26">
        <f>'Response 2 - Need 4'!B37</f>
        <v>0</v>
      </c>
      <c r="C187" s="89"/>
      <c r="D187" s="90"/>
      <c r="E187" s="89"/>
      <c r="F187" s="91"/>
      <c r="G187" s="92"/>
      <c r="H187" s="93"/>
      <c r="I187" s="93"/>
    </row>
    <row r="188" spans="1:9" x14ac:dyDescent="0.25">
      <c r="A188" s="44">
        <v>28</v>
      </c>
      <c r="B188" s="26">
        <f>'Response 2 - Need 4'!B38</f>
        <v>0</v>
      </c>
      <c r="C188" s="89"/>
      <c r="D188" s="90"/>
      <c r="E188" s="89"/>
      <c r="F188" s="91"/>
      <c r="G188" s="92"/>
      <c r="H188" s="93"/>
      <c r="I188" s="93"/>
    </row>
    <row r="189" spans="1:9" x14ac:dyDescent="0.25">
      <c r="A189" s="44">
        <v>29</v>
      </c>
      <c r="B189" s="26">
        <f>'Response 2 - Need 4'!B39</f>
        <v>0</v>
      </c>
      <c r="C189" s="89"/>
      <c r="D189" s="90"/>
      <c r="E189" s="89"/>
      <c r="F189" s="91"/>
      <c r="G189" s="92"/>
      <c r="H189" s="93"/>
      <c r="I189" s="93"/>
    </row>
    <row r="190" spans="1:9" x14ac:dyDescent="0.25">
      <c r="A190" s="44">
        <v>30</v>
      </c>
      <c r="B190" s="26">
        <f>'Response 2 - Need 4'!B40</f>
        <v>0</v>
      </c>
      <c r="C190" s="89"/>
      <c r="D190" s="90"/>
      <c r="E190" s="89"/>
      <c r="F190" s="91"/>
      <c r="G190" s="92"/>
      <c r="H190" s="93"/>
      <c r="I190" s="93"/>
    </row>
    <row r="191" spans="1:9" x14ac:dyDescent="0.25">
      <c r="A191" s="44">
        <v>31</v>
      </c>
      <c r="B191" s="26">
        <f>'Response 2 - Need 4'!B41</f>
        <v>0</v>
      </c>
      <c r="C191" s="89"/>
      <c r="D191" s="90"/>
      <c r="E191" s="89"/>
      <c r="F191" s="91"/>
      <c r="G191" s="92"/>
      <c r="H191" s="93"/>
      <c r="I191" s="93"/>
    </row>
    <row r="192" spans="1:9" x14ac:dyDescent="0.25">
      <c r="A192" s="44">
        <v>32</v>
      </c>
      <c r="B192" s="26">
        <f>'Response 2 - Need 4'!B42</f>
        <v>0</v>
      </c>
      <c r="C192" s="89"/>
      <c r="D192" s="90"/>
      <c r="E192" s="89"/>
      <c r="F192" s="91"/>
      <c r="G192" s="92"/>
      <c r="H192" s="93"/>
      <c r="I192" s="93"/>
    </row>
    <row r="193" spans="1:9" x14ac:dyDescent="0.25">
      <c r="A193" s="44">
        <v>33</v>
      </c>
      <c r="B193" s="26">
        <f>'Response 2 - Need 4'!B43</f>
        <v>0</v>
      </c>
      <c r="C193" s="89"/>
      <c r="D193" s="90"/>
      <c r="E193" s="89"/>
      <c r="F193" s="91"/>
      <c r="G193" s="92"/>
      <c r="H193" s="93"/>
      <c r="I193" s="93"/>
    </row>
    <row r="194" spans="1:9" x14ac:dyDescent="0.25">
      <c r="A194" s="44">
        <v>34</v>
      </c>
      <c r="B194" s="26">
        <f>'Response 2 - Need 4'!B44</f>
        <v>0</v>
      </c>
      <c r="C194" s="89"/>
      <c r="D194" s="90"/>
      <c r="E194" s="89"/>
      <c r="F194" s="91"/>
      <c r="G194" s="92"/>
      <c r="H194" s="93"/>
      <c r="I194" s="93"/>
    </row>
    <row r="195" spans="1:9" x14ac:dyDescent="0.25">
      <c r="A195" s="44">
        <v>35</v>
      </c>
      <c r="B195" s="26">
        <f>'Response 2 - Need 4'!B45</f>
        <v>0</v>
      </c>
      <c r="C195" s="89"/>
      <c r="D195" s="90"/>
      <c r="E195" s="89"/>
      <c r="F195" s="91"/>
      <c r="G195" s="92"/>
      <c r="H195" s="93"/>
      <c r="I195" s="93"/>
    </row>
    <row r="196" spans="1:9" x14ac:dyDescent="0.25">
      <c r="A196" s="44">
        <v>36</v>
      </c>
      <c r="B196" s="26">
        <f>'Response 2 - Need 4'!B46</f>
        <v>0</v>
      </c>
      <c r="C196" s="89"/>
      <c r="D196" s="90"/>
      <c r="E196" s="89"/>
      <c r="F196" s="91"/>
      <c r="G196" s="92"/>
      <c r="H196" s="93"/>
      <c r="I196" s="93"/>
    </row>
    <row r="197" spans="1:9" x14ac:dyDescent="0.25">
      <c r="A197" s="44">
        <v>37</v>
      </c>
      <c r="B197" s="26">
        <f>'Response 2 - Need 4'!B47</f>
        <v>0</v>
      </c>
      <c r="C197" s="89"/>
      <c r="D197" s="90"/>
      <c r="E197" s="89"/>
      <c r="F197" s="91"/>
      <c r="G197" s="92"/>
      <c r="H197" s="93"/>
      <c r="I197" s="93"/>
    </row>
    <row r="198" spans="1:9" x14ac:dyDescent="0.25">
      <c r="A198" s="44">
        <v>38</v>
      </c>
      <c r="B198" s="26">
        <f>'Response 2 - Need 4'!B48</f>
        <v>0</v>
      </c>
      <c r="C198" s="89"/>
      <c r="D198" s="90"/>
      <c r="E198" s="89"/>
      <c r="F198" s="91"/>
      <c r="G198" s="92"/>
      <c r="H198" s="93"/>
      <c r="I198" s="93"/>
    </row>
    <row r="199" spans="1:9" x14ac:dyDescent="0.25">
      <c r="A199" s="44">
        <v>39</v>
      </c>
      <c r="B199" s="26">
        <f>'Response 2 - Need 4'!B49</f>
        <v>0</v>
      </c>
      <c r="C199" s="89"/>
      <c r="D199" s="90"/>
      <c r="E199" s="89"/>
      <c r="F199" s="91"/>
      <c r="G199" s="92"/>
      <c r="H199" s="93"/>
      <c r="I199" s="93"/>
    </row>
    <row r="200" spans="1:9" x14ac:dyDescent="0.25">
      <c r="A200" s="44">
        <v>40</v>
      </c>
      <c r="B200" s="26">
        <f>'Response 2 - Need 4'!B50</f>
        <v>0</v>
      </c>
      <c r="C200" s="89"/>
      <c r="D200" s="90"/>
      <c r="E200" s="89"/>
      <c r="F200" s="91"/>
      <c r="G200" s="92"/>
      <c r="H200" s="93"/>
      <c r="I200" s="93"/>
    </row>
    <row r="201" spans="1:9" x14ac:dyDescent="0.25">
      <c r="A201" s="44">
        <v>41</v>
      </c>
      <c r="B201" s="26">
        <f>'Response 2 - Need 4'!B51</f>
        <v>0</v>
      </c>
      <c r="C201" s="89"/>
      <c r="D201" s="90"/>
      <c r="E201" s="89"/>
      <c r="F201" s="91"/>
      <c r="G201" s="92"/>
      <c r="H201" s="93"/>
      <c r="I201" s="93"/>
    </row>
    <row r="202" spans="1:9" x14ac:dyDescent="0.25">
      <c r="A202" s="44">
        <v>42</v>
      </c>
      <c r="B202" s="26">
        <f>'Response 2 - Need 4'!B52</f>
        <v>0</v>
      </c>
      <c r="C202" s="89"/>
      <c r="D202" s="90"/>
      <c r="E202" s="89"/>
      <c r="F202" s="91"/>
      <c r="G202" s="92"/>
      <c r="H202" s="93"/>
      <c r="I202" s="93"/>
    </row>
    <row r="203" spans="1:9" x14ac:dyDescent="0.25">
      <c r="A203" s="44">
        <v>43</v>
      </c>
      <c r="B203" s="26">
        <f>'Response 2 - Need 4'!B53</f>
        <v>0</v>
      </c>
      <c r="C203" s="89"/>
      <c r="D203" s="90"/>
      <c r="E203" s="89"/>
      <c r="F203" s="91"/>
      <c r="G203" s="92"/>
      <c r="H203" s="93"/>
      <c r="I203" s="93"/>
    </row>
    <row r="204" spans="1:9" x14ac:dyDescent="0.25">
      <c r="A204" s="44">
        <v>44</v>
      </c>
      <c r="B204" s="26">
        <f>'Response 2 - Need 4'!B54</f>
        <v>0</v>
      </c>
      <c r="C204" s="89"/>
      <c r="D204" s="90"/>
      <c r="E204" s="89"/>
      <c r="F204" s="91"/>
      <c r="G204" s="92"/>
      <c r="H204" s="93"/>
      <c r="I204" s="93"/>
    </row>
    <row r="205" spans="1:9" x14ac:dyDescent="0.25">
      <c r="A205" s="44">
        <v>45</v>
      </c>
      <c r="B205" s="26">
        <f>'Response 2 - Need 4'!B55</f>
        <v>0</v>
      </c>
      <c r="C205" s="89"/>
      <c r="D205" s="90"/>
      <c r="E205" s="89"/>
      <c r="F205" s="91"/>
      <c r="G205" s="92"/>
      <c r="H205" s="93"/>
      <c r="I205" s="93"/>
    </row>
    <row r="206" spans="1:9" x14ac:dyDescent="0.25">
      <c r="A206" s="44">
        <v>46</v>
      </c>
      <c r="B206" s="26">
        <f>'Response 2 - Need 4'!B56</f>
        <v>0</v>
      </c>
      <c r="C206" s="89"/>
      <c r="D206" s="90"/>
      <c r="E206" s="89"/>
      <c r="F206" s="91"/>
      <c r="G206" s="92"/>
      <c r="H206" s="93"/>
      <c r="I206" s="93"/>
    </row>
    <row r="207" spans="1:9" x14ac:dyDescent="0.25">
      <c r="A207" s="44">
        <v>47</v>
      </c>
      <c r="B207" s="26">
        <f>'Response 2 - Need 4'!B57</f>
        <v>0</v>
      </c>
      <c r="C207" s="89"/>
      <c r="D207" s="90"/>
      <c r="E207" s="89"/>
      <c r="F207" s="91"/>
      <c r="G207" s="92"/>
      <c r="H207" s="93"/>
      <c r="I207" s="93"/>
    </row>
    <row r="208" spans="1:9" x14ac:dyDescent="0.25">
      <c r="A208" s="44">
        <v>48</v>
      </c>
      <c r="B208" s="26">
        <f>'Response 2 - Need 4'!B58</f>
        <v>0</v>
      </c>
      <c r="C208" s="89"/>
      <c r="D208" s="90"/>
      <c r="E208" s="89"/>
      <c r="F208" s="91"/>
      <c r="G208" s="92"/>
      <c r="H208" s="93"/>
      <c r="I208" s="93"/>
    </row>
    <row r="209" spans="1:9" x14ac:dyDescent="0.25">
      <c r="A209" s="44">
        <v>49</v>
      </c>
      <c r="B209" s="26">
        <f>'Response 2 - Need 4'!B59</f>
        <v>0</v>
      </c>
      <c r="C209" s="89"/>
      <c r="D209" s="90"/>
      <c r="E209" s="89"/>
      <c r="F209" s="91"/>
      <c r="G209" s="92"/>
      <c r="H209" s="93"/>
      <c r="I209" s="93"/>
    </row>
    <row r="210" spans="1:9" x14ac:dyDescent="0.25">
      <c r="A210" s="44">
        <v>50</v>
      </c>
      <c r="B210" s="26">
        <f>'Response 2 - Need 4'!B60</f>
        <v>0</v>
      </c>
      <c r="C210" s="89"/>
      <c r="D210" s="90"/>
      <c r="E210" s="89"/>
      <c r="F210" s="91"/>
      <c r="G210" s="100"/>
      <c r="H210" s="99"/>
      <c r="I210" s="99"/>
    </row>
    <row r="211" spans="1:9" ht="15.75" thickBot="1" x14ac:dyDescent="0.3">
      <c r="B211" s="69" t="s">
        <v>126</v>
      </c>
      <c r="C211" s="68">
        <f>SUM(C161:C210)</f>
        <v>0</v>
      </c>
      <c r="D211" s="62"/>
      <c r="E211" s="68">
        <f>SUM(E161:E210)</f>
        <v>0</v>
      </c>
      <c r="F211" s="63"/>
      <c r="G211" s="64"/>
      <c r="H211" s="65"/>
      <c r="I211" s="66"/>
    </row>
    <row r="212" spans="1:9" ht="15.75" thickBot="1" x14ac:dyDescent="0.3">
      <c r="B212" s="163" t="s">
        <v>124</v>
      </c>
      <c r="C212" s="164"/>
      <c r="D212" s="164"/>
      <c r="E212" s="164"/>
      <c r="F212" s="164"/>
      <c r="G212" s="165"/>
      <c r="H212" s="165"/>
      <c r="I212" s="166"/>
    </row>
    <row r="213" spans="1:9" x14ac:dyDescent="0.25">
      <c r="A213" s="44">
        <v>1</v>
      </c>
      <c r="B213" s="26">
        <f>'Response 2 - Need 5'!B11</f>
        <v>0</v>
      </c>
      <c r="C213" s="85"/>
      <c r="D213" s="86"/>
      <c r="E213" s="85"/>
      <c r="F213" s="87"/>
      <c r="G213" s="88"/>
      <c r="H213" s="88"/>
      <c r="I213" s="88"/>
    </row>
    <row r="214" spans="1:9" x14ac:dyDescent="0.25">
      <c r="A214" s="44">
        <v>2</v>
      </c>
      <c r="B214" s="26">
        <f>'Response 2 - Need 5'!B12</f>
        <v>0</v>
      </c>
      <c r="C214" s="89"/>
      <c r="D214" s="90"/>
      <c r="E214" s="89"/>
      <c r="F214" s="91"/>
      <c r="G214" s="92"/>
      <c r="H214" s="93"/>
      <c r="I214" s="93"/>
    </row>
    <row r="215" spans="1:9" x14ac:dyDescent="0.25">
      <c r="A215" s="44">
        <v>3</v>
      </c>
      <c r="B215" s="26">
        <f>'Response 2 - Need 5'!B13</f>
        <v>0</v>
      </c>
      <c r="C215" s="89"/>
      <c r="D215" s="90"/>
      <c r="E215" s="89"/>
      <c r="F215" s="91"/>
      <c r="G215" s="92"/>
      <c r="H215" s="93"/>
      <c r="I215" s="93"/>
    </row>
    <row r="216" spans="1:9" x14ac:dyDescent="0.25">
      <c r="A216" s="44">
        <v>4</v>
      </c>
      <c r="B216" s="26">
        <f>'Response 2 - Need 5'!B14</f>
        <v>0</v>
      </c>
      <c r="C216" s="89"/>
      <c r="D216" s="90"/>
      <c r="E216" s="89"/>
      <c r="F216" s="91"/>
      <c r="G216" s="92"/>
      <c r="H216" s="93"/>
      <c r="I216" s="93"/>
    </row>
    <row r="217" spans="1:9" x14ac:dyDescent="0.25">
      <c r="A217" s="44">
        <v>5</v>
      </c>
      <c r="B217" s="26">
        <f>'Response 2 - Need 5'!B15</f>
        <v>0</v>
      </c>
      <c r="C217" s="89"/>
      <c r="D217" s="90"/>
      <c r="E217" s="89"/>
      <c r="F217" s="91"/>
      <c r="G217" s="92"/>
      <c r="H217" s="93"/>
      <c r="I217" s="93"/>
    </row>
    <row r="218" spans="1:9" x14ac:dyDescent="0.25">
      <c r="A218" s="44">
        <v>6</v>
      </c>
      <c r="B218" s="26">
        <f>'Response 2 - Need 5'!B16</f>
        <v>0</v>
      </c>
      <c r="C218" s="89"/>
      <c r="D218" s="90"/>
      <c r="E218" s="89"/>
      <c r="F218" s="91"/>
      <c r="G218" s="92"/>
      <c r="H218" s="93"/>
      <c r="I218" s="93"/>
    </row>
    <row r="219" spans="1:9" x14ac:dyDescent="0.25">
      <c r="A219" s="44">
        <v>7</v>
      </c>
      <c r="B219" s="26">
        <f>'Response 2 - Need 5'!B17</f>
        <v>0</v>
      </c>
      <c r="C219" s="89"/>
      <c r="D219" s="90"/>
      <c r="E219" s="89"/>
      <c r="F219" s="91"/>
      <c r="G219" s="92"/>
      <c r="H219" s="93"/>
      <c r="I219" s="93"/>
    </row>
    <row r="220" spans="1:9" x14ac:dyDescent="0.25">
      <c r="A220" s="44">
        <v>8</v>
      </c>
      <c r="B220" s="26">
        <f>'Response 2 - Need 5'!B18</f>
        <v>0</v>
      </c>
      <c r="C220" s="89"/>
      <c r="D220" s="90"/>
      <c r="E220" s="89"/>
      <c r="F220" s="91"/>
      <c r="G220" s="92"/>
      <c r="H220" s="93"/>
      <c r="I220" s="93"/>
    </row>
    <row r="221" spans="1:9" x14ac:dyDescent="0.25">
      <c r="A221" s="44">
        <v>9</v>
      </c>
      <c r="B221" s="26">
        <f>'Response 2 - Need 5'!B19</f>
        <v>0</v>
      </c>
      <c r="C221" s="89"/>
      <c r="D221" s="90"/>
      <c r="E221" s="89"/>
      <c r="F221" s="91"/>
      <c r="G221" s="92"/>
      <c r="H221" s="93"/>
      <c r="I221" s="93"/>
    </row>
    <row r="222" spans="1:9" x14ac:dyDescent="0.25">
      <c r="A222" s="44">
        <v>10</v>
      </c>
      <c r="B222" s="26">
        <f>'Response 2 - Need 5'!B20</f>
        <v>0</v>
      </c>
      <c r="C222" s="89"/>
      <c r="D222" s="90"/>
      <c r="E222" s="89"/>
      <c r="F222" s="91"/>
      <c r="G222" s="92"/>
      <c r="H222" s="93"/>
      <c r="I222" s="93"/>
    </row>
    <row r="223" spans="1:9" x14ac:dyDescent="0.25">
      <c r="A223" s="44">
        <v>11</v>
      </c>
      <c r="B223" s="26">
        <f>'Response 2 - Need 5'!B21</f>
        <v>0</v>
      </c>
      <c r="C223" s="89"/>
      <c r="D223" s="90"/>
      <c r="E223" s="89"/>
      <c r="F223" s="91"/>
      <c r="G223" s="92"/>
      <c r="H223" s="93"/>
      <c r="I223" s="93"/>
    </row>
    <row r="224" spans="1:9" x14ac:dyDescent="0.25">
      <c r="A224" s="44">
        <v>12</v>
      </c>
      <c r="B224" s="26">
        <f>'Response 2 - Need 5'!B22</f>
        <v>0</v>
      </c>
      <c r="C224" s="89"/>
      <c r="D224" s="90"/>
      <c r="E224" s="89"/>
      <c r="F224" s="91"/>
      <c r="G224" s="92"/>
      <c r="H224" s="93"/>
      <c r="I224" s="93"/>
    </row>
    <row r="225" spans="1:9" x14ac:dyDescent="0.25">
      <c r="A225" s="44">
        <v>13</v>
      </c>
      <c r="B225" s="26">
        <f>'Response 2 - Need 5'!B23</f>
        <v>0</v>
      </c>
      <c r="C225" s="89"/>
      <c r="D225" s="90"/>
      <c r="E225" s="89"/>
      <c r="F225" s="91"/>
      <c r="G225" s="92"/>
      <c r="H225" s="93"/>
      <c r="I225" s="93"/>
    </row>
    <row r="226" spans="1:9" x14ac:dyDescent="0.25">
      <c r="A226" s="44">
        <v>14</v>
      </c>
      <c r="B226" s="26">
        <f>'Response 2 - Need 5'!B24</f>
        <v>0</v>
      </c>
      <c r="C226" s="89"/>
      <c r="D226" s="90"/>
      <c r="E226" s="89"/>
      <c r="F226" s="91"/>
      <c r="G226" s="92"/>
      <c r="H226" s="93"/>
      <c r="I226" s="93"/>
    </row>
    <row r="227" spans="1:9" x14ac:dyDescent="0.25">
      <c r="A227" s="44">
        <v>15</v>
      </c>
      <c r="B227" s="26">
        <f>'Response 2 - Need 5'!B25</f>
        <v>0</v>
      </c>
      <c r="C227" s="89"/>
      <c r="D227" s="90"/>
      <c r="E227" s="89"/>
      <c r="F227" s="91"/>
      <c r="G227" s="92"/>
      <c r="H227" s="93"/>
      <c r="I227" s="93"/>
    </row>
    <row r="228" spans="1:9" x14ac:dyDescent="0.25">
      <c r="A228" s="44">
        <v>16</v>
      </c>
      <c r="B228" s="26">
        <f>'Response 2 - Need 5'!B26</f>
        <v>0</v>
      </c>
      <c r="C228" s="89"/>
      <c r="D228" s="90"/>
      <c r="E228" s="89"/>
      <c r="F228" s="91"/>
      <c r="G228" s="92"/>
      <c r="H228" s="93"/>
      <c r="I228" s="93"/>
    </row>
    <row r="229" spans="1:9" x14ac:dyDescent="0.25">
      <c r="A229" s="44">
        <v>17</v>
      </c>
      <c r="B229" s="26">
        <f>'Response 2 - Need 5'!B27</f>
        <v>0</v>
      </c>
      <c r="C229" s="89"/>
      <c r="D229" s="90"/>
      <c r="E229" s="89"/>
      <c r="F229" s="91"/>
      <c r="G229" s="92"/>
      <c r="H229" s="93"/>
      <c r="I229" s="93"/>
    </row>
    <row r="230" spans="1:9" x14ac:dyDescent="0.25">
      <c r="A230" s="44">
        <v>18</v>
      </c>
      <c r="B230" s="26">
        <f>'Response 2 - Need 5'!B28</f>
        <v>0</v>
      </c>
      <c r="C230" s="89"/>
      <c r="D230" s="90"/>
      <c r="E230" s="89"/>
      <c r="F230" s="91"/>
      <c r="G230" s="92"/>
      <c r="H230" s="93"/>
      <c r="I230" s="93"/>
    </row>
    <row r="231" spans="1:9" x14ac:dyDescent="0.25">
      <c r="A231" s="44">
        <v>19</v>
      </c>
      <c r="B231" s="26">
        <f>'Response 2 - Need 5'!B29</f>
        <v>0</v>
      </c>
      <c r="C231" s="89"/>
      <c r="D231" s="90"/>
      <c r="E231" s="89"/>
      <c r="F231" s="91"/>
      <c r="G231" s="92"/>
      <c r="H231" s="93"/>
      <c r="I231" s="93"/>
    </row>
    <row r="232" spans="1:9" x14ac:dyDescent="0.25">
      <c r="A232" s="44">
        <v>20</v>
      </c>
      <c r="B232" s="26">
        <f>'Response 2 - Need 5'!B30</f>
        <v>0</v>
      </c>
      <c r="C232" s="89"/>
      <c r="D232" s="90"/>
      <c r="E232" s="89"/>
      <c r="F232" s="91"/>
      <c r="G232" s="92"/>
      <c r="H232" s="93"/>
      <c r="I232" s="93"/>
    </row>
    <row r="233" spans="1:9" x14ac:dyDescent="0.25">
      <c r="A233" s="44">
        <v>21</v>
      </c>
      <c r="B233" s="26">
        <f>'Response 2 - Need 5'!B31</f>
        <v>0</v>
      </c>
      <c r="C233" s="89"/>
      <c r="D233" s="90"/>
      <c r="E233" s="89"/>
      <c r="F233" s="91"/>
      <c r="G233" s="92"/>
      <c r="H233" s="93"/>
      <c r="I233" s="93"/>
    </row>
    <row r="234" spans="1:9" x14ac:dyDescent="0.25">
      <c r="A234" s="44">
        <v>22</v>
      </c>
      <c r="B234" s="26">
        <f>'Response 2 - Need 5'!B32</f>
        <v>0</v>
      </c>
      <c r="C234" s="89"/>
      <c r="D234" s="90"/>
      <c r="E234" s="89"/>
      <c r="F234" s="91"/>
      <c r="G234" s="92"/>
      <c r="H234" s="93"/>
      <c r="I234" s="93"/>
    </row>
    <row r="235" spans="1:9" x14ac:dyDescent="0.25">
      <c r="A235" s="44">
        <v>23</v>
      </c>
      <c r="B235" s="26">
        <f>'Response 2 - Need 5'!B33</f>
        <v>0</v>
      </c>
      <c r="C235" s="89"/>
      <c r="D235" s="90"/>
      <c r="E235" s="89"/>
      <c r="F235" s="91"/>
      <c r="G235" s="92"/>
      <c r="H235" s="93"/>
      <c r="I235" s="93"/>
    </row>
    <row r="236" spans="1:9" x14ac:dyDescent="0.25">
      <c r="A236" s="44">
        <v>24</v>
      </c>
      <c r="B236" s="26">
        <f>'Response 2 - Need 5'!B34</f>
        <v>0</v>
      </c>
      <c r="C236" s="89"/>
      <c r="D236" s="90"/>
      <c r="E236" s="89"/>
      <c r="F236" s="91"/>
      <c r="G236" s="92"/>
      <c r="H236" s="93"/>
      <c r="I236" s="93"/>
    </row>
    <row r="237" spans="1:9" x14ac:dyDescent="0.25">
      <c r="A237" s="44">
        <v>25</v>
      </c>
      <c r="B237" s="26">
        <f>'Response 2 - Need 5'!B35</f>
        <v>0</v>
      </c>
      <c r="C237" s="89"/>
      <c r="D237" s="90"/>
      <c r="E237" s="89"/>
      <c r="F237" s="91"/>
      <c r="G237" s="92"/>
      <c r="H237" s="93"/>
      <c r="I237" s="93"/>
    </row>
    <row r="238" spans="1:9" x14ac:dyDescent="0.25">
      <c r="A238" s="44">
        <v>26</v>
      </c>
      <c r="B238" s="26">
        <f>'Response 2 - Need 5'!B36</f>
        <v>0</v>
      </c>
      <c r="C238" s="89"/>
      <c r="D238" s="90"/>
      <c r="E238" s="89"/>
      <c r="F238" s="91"/>
      <c r="G238" s="92"/>
      <c r="H238" s="93"/>
      <c r="I238" s="93"/>
    </row>
    <row r="239" spans="1:9" x14ac:dyDescent="0.25">
      <c r="A239" s="44">
        <v>27</v>
      </c>
      <c r="B239" s="26">
        <f>'Response 2 - Need 5'!B37</f>
        <v>0</v>
      </c>
      <c r="C239" s="89"/>
      <c r="D239" s="90"/>
      <c r="E239" s="89"/>
      <c r="F239" s="91"/>
      <c r="G239" s="92"/>
      <c r="H239" s="93"/>
      <c r="I239" s="93"/>
    </row>
    <row r="240" spans="1:9" x14ac:dyDescent="0.25">
      <c r="A240" s="44">
        <v>28</v>
      </c>
      <c r="B240" s="26">
        <f>'Response 2 - Need 5'!B38</f>
        <v>0</v>
      </c>
      <c r="C240" s="89"/>
      <c r="D240" s="90"/>
      <c r="E240" s="89"/>
      <c r="F240" s="91"/>
      <c r="G240" s="92"/>
      <c r="H240" s="93"/>
      <c r="I240" s="93"/>
    </row>
    <row r="241" spans="1:9" x14ac:dyDescent="0.25">
      <c r="A241" s="44">
        <v>29</v>
      </c>
      <c r="B241" s="26">
        <f>'Response 2 - Need 5'!B39</f>
        <v>0</v>
      </c>
      <c r="C241" s="89"/>
      <c r="D241" s="90"/>
      <c r="E241" s="89"/>
      <c r="F241" s="91"/>
      <c r="G241" s="92"/>
      <c r="H241" s="93"/>
      <c r="I241" s="93"/>
    </row>
    <row r="242" spans="1:9" x14ac:dyDescent="0.25">
      <c r="A242" s="44">
        <v>30</v>
      </c>
      <c r="B242" s="26">
        <f>'Response 2 - Need 5'!B40</f>
        <v>0</v>
      </c>
      <c r="C242" s="89"/>
      <c r="D242" s="90"/>
      <c r="E242" s="89"/>
      <c r="F242" s="91"/>
      <c r="G242" s="92"/>
      <c r="H242" s="93"/>
      <c r="I242" s="93"/>
    </row>
    <row r="243" spans="1:9" x14ac:dyDescent="0.25">
      <c r="A243" s="44">
        <v>31</v>
      </c>
      <c r="B243" s="26">
        <f>'Response 2 - Need 5'!B41</f>
        <v>0</v>
      </c>
      <c r="C243" s="89"/>
      <c r="D243" s="90"/>
      <c r="E243" s="89"/>
      <c r="F243" s="91"/>
      <c r="G243" s="92"/>
      <c r="H243" s="93"/>
      <c r="I243" s="93"/>
    </row>
    <row r="244" spans="1:9" x14ac:dyDescent="0.25">
      <c r="A244" s="44">
        <v>32</v>
      </c>
      <c r="B244" s="26">
        <f>'Response 2 - Need 5'!B42</f>
        <v>0</v>
      </c>
      <c r="C244" s="89"/>
      <c r="D244" s="90"/>
      <c r="E244" s="89"/>
      <c r="F244" s="91"/>
      <c r="G244" s="92"/>
      <c r="H244" s="93"/>
      <c r="I244" s="93"/>
    </row>
    <row r="245" spans="1:9" x14ac:dyDescent="0.25">
      <c r="A245" s="44">
        <v>33</v>
      </c>
      <c r="B245" s="26">
        <f>'Response 2 - Need 5'!B43</f>
        <v>0</v>
      </c>
      <c r="C245" s="89"/>
      <c r="D245" s="90"/>
      <c r="E245" s="89"/>
      <c r="F245" s="91"/>
      <c r="G245" s="92"/>
      <c r="H245" s="93"/>
      <c r="I245" s="93"/>
    </row>
    <row r="246" spans="1:9" x14ac:dyDescent="0.25">
      <c r="A246" s="44">
        <v>34</v>
      </c>
      <c r="B246" s="26">
        <f>'Response 2 - Need 5'!B44</f>
        <v>0</v>
      </c>
      <c r="C246" s="89"/>
      <c r="D246" s="90"/>
      <c r="E246" s="89"/>
      <c r="F246" s="91"/>
      <c r="G246" s="92"/>
      <c r="H246" s="93"/>
      <c r="I246" s="93"/>
    </row>
    <row r="247" spans="1:9" x14ac:dyDescent="0.25">
      <c r="A247" s="44">
        <v>35</v>
      </c>
      <c r="B247" s="26">
        <f>'Response 2 - Need 5'!B45</f>
        <v>0</v>
      </c>
      <c r="C247" s="89"/>
      <c r="D247" s="90"/>
      <c r="E247" s="89"/>
      <c r="F247" s="91"/>
      <c r="G247" s="92"/>
      <c r="H247" s="93"/>
      <c r="I247" s="93"/>
    </row>
    <row r="248" spans="1:9" x14ac:dyDescent="0.25">
      <c r="A248" s="44">
        <v>36</v>
      </c>
      <c r="B248" s="26">
        <f>'Response 2 - Need 5'!B46</f>
        <v>0</v>
      </c>
      <c r="C248" s="89"/>
      <c r="D248" s="90"/>
      <c r="E248" s="89"/>
      <c r="F248" s="91"/>
      <c r="G248" s="92"/>
      <c r="H248" s="93"/>
      <c r="I248" s="93"/>
    </row>
    <row r="249" spans="1:9" x14ac:dyDescent="0.25">
      <c r="A249" s="44">
        <v>37</v>
      </c>
      <c r="B249" s="26">
        <f>'Response 2 - Need 5'!B47</f>
        <v>0</v>
      </c>
      <c r="C249" s="89"/>
      <c r="D249" s="90"/>
      <c r="E249" s="89"/>
      <c r="F249" s="91"/>
      <c r="G249" s="92"/>
      <c r="H249" s="93"/>
      <c r="I249" s="93"/>
    </row>
    <row r="250" spans="1:9" x14ac:dyDescent="0.25">
      <c r="A250" s="44">
        <v>38</v>
      </c>
      <c r="B250" s="26">
        <f>'Response 2 - Need 5'!B48</f>
        <v>0</v>
      </c>
      <c r="C250" s="89"/>
      <c r="D250" s="90"/>
      <c r="E250" s="89"/>
      <c r="F250" s="91"/>
      <c r="G250" s="92"/>
      <c r="H250" s="93"/>
      <c r="I250" s="93"/>
    </row>
    <row r="251" spans="1:9" x14ac:dyDescent="0.25">
      <c r="A251" s="44">
        <v>39</v>
      </c>
      <c r="B251" s="26">
        <f>'Response 2 - Need 5'!B49</f>
        <v>0</v>
      </c>
      <c r="C251" s="89"/>
      <c r="D251" s="90"/>
      <c r="E251" s="89"/>
      <c r="F251" s="91"/>
      <c r="G251" s="92"/>
      <c r="H251" s="93"/>
      <c r="I251" s="93"/>
    </row>
    <row r="252" spans="1:9" x14ac:dyDescent="0.25">
      <c r="A252" s="44">
        <v>40</v>
      </c>
      <c r="B252" s="26">
        <f>'Response 2 - Need 5'!B50</f>
        <v>0</v>
      </c>
      <c r="C252" s="89"/>
      <c r="D252" s="90"/>
      <c r="E252" s="89"/>
      <c r="F252" s="91"/>
      <c r="G252" s="92"/>
      <c r="H252" s="93"/>
      <c r="I252" s="93"/>
    </row>
    <row r="253" spans="1:9" x14ac:dyDescent="0.25">
      <c r="A253" s="44">
        <v>41</v>
      </c>
      <c r="B253" s="26">
        <f>'Response 2 - Need 5'!B51</f>
        <v>0</v>
      </c>
      <c r="C253" s="89"/>
      <c r="D253" s="90"/>
      <c r="E253" s="89"/>
      <c r="F253" s="91"/>
      <c r="G253" s="92"/>
      <c r="H253" s="93"/>
      <c r="I253" s="93"/>
    </row>
    <row r="254" spans="1:9" x14ac:dyDescent="0.25">
      <c r="A254" s="44">
        <v>42</v>
      </c>
      <c r="B254" s="26">
        <f>'Response 2 - Need 5'!B52</f>
        <v>0</v>
      </c>
      <c r="C254" s="89"/>
      <c r="D254" s="90"/>
      <c r="E254" s="89"/>
      <c r="F254" s="91"/>
      <c r="G254" s="92"/>
      <c r="H254" s="93"/>
      <c r="I254" s="93"/>
    </row>
    <row r="255" spans="1:9" x14ac:dyDescent="0.25">
      <c r="A255" s="44">
        <v>43</v>
      </c>
      <c r="B255" s="26">
        <f>'Response 2 - Need 5'!B53</f>
        <v>0</v>
      </c>
      <c r="C255" s="89"/>
      <c r="D255" s="90"/>
      <c r="E255" s="89"/>
      <c r="F255" s="91"/>
      <c r="G255" s="92"/>
      <c r="H255" s="93"/>
      <c r="I255" s="93"/>
    </row>
    <row r="256" spans="1:9" x14ac:dyDescent="0.25">
      <c r="A256" s="44">
        <v>44</v>
      </c>
      <c r="B256" s="26">
        <f>'Response 2 - Need 5'!B54</f>
        <v>0</v>
      </c>
      <c r="C256" s="89"/>
      <c r="D256" s="90"/>
      <c r="E256" s="89"/>
      <c r="F256" s="91"/>
      <c r="G256" s="92"/>
      <c r="H256" s="93"/>
      <c r="I256" s="93"/>
    </row>
    <row r="257" spans="1:9" x14ac:dyDescent="0.25">
      <c r="A257" s="44">
        <v>45</v>
      </c>
      <c r="B257" s="26">
        <f>'Response 2 - Need 5'!B55</f>
        <v>0</v>
      </c>
      <c r="C257" s="89"/>
      <c r="D257" s="90"/>
      <c r="E257" s="89"/>
      <c r="F257" s="91"/>
      <c r="G257" s="92"/>
      <c r="H257" s="93"/>
      <c r="I257" s="93"/>
    </row>
    <row r="258" spans="1:9" x14ac:dyDescent="0.25">
      <c r="A258" s="44">
        <v>46</v>
      </c>
      <c r="B258" s="26">
        <f>'Response 2 - Need 5'!B56</f>
        <v>0</v>
      </c>
      <c r="C258" s="89"/>
      <c r="D258" s="90"/>
      <c r="E258" s="89"/>
      <c r="F258" s="91"/>
      <c r="G258" s="92"/>
      <c r="H258" s="93"/>
      <c r="I258" s="93"/>
    </row>
    <row r="259" spans="1:9" x14ac:dyDescent="0.25">
      <c r="A259" s="44">
        <v>47</v>
      </c>
      <c r="B259" s="26">
        <f>'Response 2 - Need 5'!B57</f>
        <v>0</v>
      </c>
      <c r="C259" s="89"/>
      <c r="D259" s="90"/>
      <c r="E259" s="89"/>
      <c r="F259" s="91"/>
      <c r="G259" s="92"/>
      <c r="H259" s="93"/>
      <c r="I259" s="93"/>
    </row>
    <row r="260" spans="1:9" x14ac:dyDescent="0.25">
      <c r="A260" s="44">
        <v>48</v>
      </c>
      <c r="B260" s="26">
        <f>'Response 2 - Need 5'!B58</f>
        <v>0</v>
      </c>
      <c r="C260" s="89"/>
      <c r="D260" s="90"/>
      <c r="E260" s="89"/>
      <c r="F260" s="91"/>
      <c r="G260" s="92"/>
      <c r="H260" s="93"/>
      <c r="I260" s="93"/>
    </row>
    <row r="261" spans="1:9" x14ac:dyDescent="0.25">
      <c r="A261" s="44">
        <v>49</v>
      </c>
      <c r="B261" s="26">
        <f>'Response 2 - Need 5'!B59</f>
        <v>0</v>
      </c>
      <c r="C261" s="89"/>
      <c r="D261" s="90"/>
      <c r="E261" s="89"/>
      <c r="F261" s="91"/>
      <c r="G261" s="92"/>
      <c r="H261" s="93"/>
      <c r="I261" s="93"/>
    </row>
    <row r="262" spans="1:9" x14ac:dyDescent="0.25">
      <c r="A262" s="44">
        <v>50</v>
      </c>
      <c r="B262" s="26">
        <f>'Response 2 - Need 5'!B60</f>
        <v>0</v>
      </c>
      <c r="C262" s="89"/>
      <c r="D262" s="90"/>
      <c r="E262" s="89"/>
      <c r="F262" s="91"/>
      <c r="G262" s="100"/>
      <c r="H262" s="99"/>
      <c r="I262" s="99"/>
    </row>
    <row r="263" spans="1:9" ht="15.75" thickBot="1" x14ac:dyDescent="0.3">
      <c r="B263" s="69" t="s">
        <v>125</v>
      </c>
      <c r="C263" s="68">
        <f>SUM(C213:C262)</f>
        <v>0</v>
      </c>
      <c r="D263" s="62"/>
      <c r="E263" s="68">
        <f>SUM(E213:E262)</f>
        <v>0</v>
      </c>
      <c r="F263" s="63"/>
      <c r="G263" s="64"/>
      <c r="H263" s="65"/>
      <c r="I263" s="66"/>
    </row>
    <row r="264" spans="1:9" x14ac:dyDescent="0.25">
      <c r="B264" s="35" t="s">
        <v>117</v>
      </c>
      <c r="C264" s="72">
        <f>C159+C107+C55+C211+C263</f>
        <v>1044995.01</v>
      </c>
      <c r="D264" s="33"/>
      <c r="E264" s="72">
        <f>E159+E107+E55+E211+E263</f>
        <v>1964617</v>
      </c>
      <c r="F264" s="70"/>
      <c r="G264" s="71"/>
      <c r="H264" s="71"/>
      <c r="I264" s="71"/>
    </row>
  </sheetData>
  <sheetProtection algorithmName="SHA-512" hashValue="8Ld4rX7Q9u4iY4dWou1luMqGaMB5jVdSRbbKWF2ltKdBlPvNr2c66+O0I1ciu5IwNzVBKKe1v8PDzel45h0KfA==" saltValue="o5hbSaqr9i5jwmT09mistA==" spinCount="100000" sheet="1" objects="1" scenarios="1" formatCells="0" formatColumns="0" formatRows="0" insertColumns="0" insertRows="0" insertHyperlinks="0"/>
  <mergeCells count="9">
    <mergeCell ref="B212:I212"/>
    <mergeCell ref="B108:I108"/>
    <mergeCell ref="G2:I2"/>
    <mergeCell ref="B1:I1"/>
    <mergeCell ref="K2:AB2"/>
    <mergeCell ref="B4:I4"/>
    <mergeCell ref="K3:AB4"/>
    <mergeCell ref="B56:I56"/>
    <mergeCell ref="B160:I16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1:J18"/>
  <sheetViews>
    <sheetView tabSelected="1" workbookViewId="0">
      <selection sqref="A1:J1"/>
    </sheetView>
  </sheetViews>
  <sheetFormatPr defaultColWidth="9.28515625" defaultRowHeight="15" x14ac:dyDescent="0.25"/>
  <cols>
    <col min="1" max="16384" width="9.28515625" style="1"/>
  </cols>
  <sheetData>
    <row r="1" spans="1:10" ht="19.5" thickBot="1" x14ac:dyDescent="0.3">
      <c r="A1" s="149" t="s">
        <v>72</v>
      </c>
      <c r="B1" s="149"/>
      <c r="C1" s="149"/>
      <c r="D1" s="149"/>
      <c r="E1" s="149"/>
      <c r="F1" s="149"/>
      <c r="G1" s="149"/>
      <c r="H1" s="149"/>
      <c r="I1" s="149"/>
      <c r="J1" s="149"/>
    </row>
    <row r="2" spans="1:10" ht="108.75" customHeight="1" x14ac:dyDescent="0.25">
      <c r="A2" s="174" t="s">
        <v>73</v>
      </c>
      <c r="B2" s="174"/>
      <c r="C2" s="174"/>
      <c r="D2" s="174"/>
      <c r="E2" s="174"/>
      <c r="F2" s="174"/>
      <c r="G2" s="174"/>
      <c r="H2" s="174"/>
      <c r="I2" s="174"/>
      <c r="J2" s="174"/>
    </row>
    <row r="4" spans="1:10" ht="74.25" customHeight="1" x14ac:dyDescent="0.25">
      <c r="A4" s="157" t="s">
        <v>74</v>
      </c>
      <c r="B4" s="157"/>
      <c r="C4" s="157"/>
      <c r="D4" s="157"/>
      <c r="E4" s="157"/>
      <c r="F4" s="157"/>
      <c r="G4" s="157"/>
      <c r="H4" s="157"/>
      <c r="I4" s="157"/>
      <c r="J4" s="157"/>
    </row>
    <row r="5" spans="1:10" x14ac:dyDescent="0.25">
      <c r="A5" s="39"/>
      <c r="B5" s="39"/>
      <c r="C5" s="39"/>
      <c r="D5" s="39"/>
      <c r="E5" s="39"/>
      <c r="F5" s="39"/>
      <c r="G5" s="39"/>
      <c r="H5" s="39"/>
      <c r="I5" s="39"/>
      <c r="J5" s="39"/>
    </row>
    <row r="6" spans="1:10" ht="43.5" customHeight="1" x14ac:dyDescent="0.25">
      <c r="A6" s="157" t="s">
        <v>75</v>
      </c>
      <c r="B6" s="157"/>
      <c r="C6" s="157"/>
      <c r="D6" s="157"/>
      <c r="E6" s="157"/>
      <c r="F6" s="157"/>
      <c r="G6" s="157"/>
      <c r="H6" s="157"/>
      <c r="I6" s="157"/>
      <c r="J6" s="157"/>
    </row>
    <row r="7" spans="1:10" x14ac:dyDescent="0.25">
      <c r="A7" s="39"/>
      <c r="B7" s="39"/>
      <c r="C7" s="39"/>
      <c r="D7" s="39"/>
      <c r="E7" s="39"/>
      <c r="F7" s="39"/>
      <c r="G7" s="39"/>
      <c r="H7" s="39"/>
      <c r="I7" s="39"/>
      <c r="J7" s="39"/>
    </row>
    <row r="8" spans="1:10" x14ac:dyDescent="0.25">
      <c r="A8" s="157" t="s">
        <v>76</v>
      </c>
      <c r="B8" s="157"/>
      <c r="C8" s="157"/>
      <c r="D8" s="157"/>
      <c r="E8" s="157"/>
      <c r="F8" s="157"/>
      <c r="G8" s="157"/>
      <c r="H8" s="157"/>
      <c r="I8" s="157"/>
      <c r="J8" s="157"/>
    </row>
    <row r="9" spans="1:10" x14ac:dyDescent="0.25">
      <c r="A9" s="39"/>
      <c r="B9" s="39"/>
      <c r="C9" s="39"/>
      <c r="D9" s="39"/>
      <c r="E9" s="39"/>
      <c r="F9" s="39"/>
      <c r="G9" s="39"/>
      <c r="H9" s="39"/>
      <c r="I9" s="39"/>
      <c r="J9" s="39"/>
    </row>
    <row r="10" spans="1:10" ht="90.75" customHeight="1" x14ac:dyDescent="0.25">
      <c r="A10" s="157" t="s">
        <v>77</v>
      </c>
      <c r="B10" s="157"/>
      <c r="C10" s="157"/>
      <c r="D10" s="157"/>
      <c r="E10" s="157"/>
      <c r="F10" s="157"/>
      <c r="G10" s="157"/>
      <c r="H10" s="157"/>
      <c r="I10" s="157"/>
      <c r="J10" s="157"/>
    </row>
    <row r="11" spans="1:10" x14ac:dyDescent="0.25">
      <c r="A11" s="39"/>
      <c r="B11" s="39"/>
      <c r="C11" s="39"/>
      <c r="D11" s="39"/>
      <c r="E11" s="39"/>
      <c r="F11" s="39"/>
      <c r="G11" s="39"/>
      <c r="H11" s="39"/>
      <c r="I11" s="39"/>
      <c r="J11" s="39"/>
    </row>
    <row r="12" spans="1:10" ht="63.75" customHeight="1" x14ac:dyDescent="0.25">
      <c r="A12" s="157" t="s">
        <v>78</v>
      </c>
      <c r="B12" s="157"/>
      <c r="C12" s="157"/>
      <c r="D12" s="157"/>
      <c r="E12" s="157"/>
      <c r="F12" s="157"/>
      <c r="G12" s="157"/>
      <c r="H12" s="157"/>
      <c r="I12" s="157"/>
      <c r="J12" s="157"/>
    </row>
    <row r="13" spans="1:10" x14ac:dyDescent="0.25">
      <c r="A13" s="39"/>
      <c r="B13" s="39"/>
      <c r="C13" s="39"/>
      <c r="D13" s="39"/>
      <c r="E13" s="39"/>
      <c r="F13" s="39"/>
      <c r="G13" s="39"/>
      <c r="H13" s="39"/>
      <c r="I13" s="39"/>
      <c r="J13" s="39"/>
    </row>
    <row r="14" spans="1:10" ht="46.5" customHeight="1" x14ac:dyDescent="0.25">
      <c r="A14" s="157" t="s">
        <v>79</v>
      </c>
      <c r="B14" s="157"/>
      <c r="C14" s="157"/>
      <c r="D14" s="157"/>
      <c r="E14" s="157"/>
      <c r="F14" s="157"/>
      <c r="G14" s="157"/>
      <c r="H14" s="157"/>
      <c r="I14" s="157"/>
      <c r="J14" s="157"/>
    </row>
    <row r="15" spans="1:10" x14ac:dyDescent="0.25">
      <c r="A15" s="39"/>
      <c r="B15" s="39"/>
      <c r="C15" s="39"/>
      <c r="D15" s="39"/>
      <c r="E15" s="39"/>
      <c r="F15" s="39"/>
      <c r="G15" s="39"/>
      <c r="H15" s="39"/>
      <c r="I15" s="39"/>
      <c r="J15" s="39"/>
    </row>
    <row r="16" spans="1:10" ht="53.25" customHeight="1" x14ac:dyDescent="0.25">
      <c r="A16" s="157" t="s">
        <v>80</v>
      </c>
      <c r="B16" s="157"/>
      <c r="C16" s="157"/>
      <c r="D16" s="157"/>
      <c r="E16" s="157"/>
      <c r="F16" s="157"/>
      <c r="G16" s="157"/>
      <c r="H16" s="157"/>
      <c r="I16" s="157"/>
      <c r="J16" s="157"/>
    </row>
    <row r="17" spans="1:10" x14ac:dyDescent="0.25">
      <c r="A17" s="39"/>
      <c r="B17" s="39"/>
      <c r="C17" s="39"/>
      <c r="D17" s="39"/>
      <c r="E17" s="39"/>
      <c r="F17" s="39"/>
      <c r="G17" s="39"/>
      <c r="H17" s="39"/>
      <c r="I17" s="39"/>
      <c r="J17" s="39"/>
    </row>
    <row r="18" spans="1:10" ht="76.5" customHeight="1" x14ac:dyDescent="0.25">
      <c r="A18" s="157" t="s">
        <v>81</v>
      </c>
      <c r="B18" s="157"/>
      <c r="C18" s="157"/>
      <c r="D18" s="157"/>
      <c r="E18" s="157"/>
      <c r="F18" s="157"/>
      <c r="G18" s="157"/>
      <c r="H18" s="157"/>
      <c r="I18" s="157"/>
      <c r="J18" s="157"/>
    </row>
  </sheetData>
  <sheetProtection algorithmName="SHA-512" hashValue="prMgZMACFrANZvs730heSmb6xba6xGtl7RCPadt9BpWpDfYktGgP3mL93hb3RqvMYoO83R9OfVXLofrnZmP5aw==" saltValue="75tPztqxW0WVF22CFTFvwg==" spinCount="100000" sheet="1" objects="1" scenarios="1"/>
  <mergeCells count="10">
    <mergeCell ref="A12:J12"/>
    <mergeCell ref="A14:J14"/>
    <mergeCell ref="A16:J16"/>
    <mergeCell ref="A18:J18"/>
    <mergeCell ref="A1:J1"/>
    <mergeCell ref="A2:J2"/>
    <mergeCell ref="A4:J4"/>
    <mergeCell ref="A6:J6"/>
    <mergeCell ref="A8:J8"/>
    <mergeCell ref="A10:J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59999389629810485"/>
  </sheetPr>
  <dimension ref="A1:J51"/>
  <sheetViews>
    <sheetView workbookViewId="0">
      <selection activeCell="B6" sqref="B6:J6"/>
    </sheetView>
  </sheetViews>
  <sheetFormatPr defaultColWidth="9.28515625" defaultRowHeight="15" x14ac:dyDescent="0.25"/>
  <cols>
    <col min="1" max="1" width="15.42578125" style="1" customWidth="1"/>
    <col min="2" max="2" width="13.7109375" style="1" customWidth="1"/>
    <col min="3" max="3" width="12.5703125" style="1" customWidth="1"/>
    <col min="4" max="4" width="13" style="1" customWidth="1"/>
    <col min="5" max="5" width="15.7109375" style="1" customWidth="1"/>
    <col min="6" max="6" width="14.42578125" style="1" customWidth="1"/>
    <col min="7" max="7" width="22.7109375" style="1" customWidth="1"/>
    <col min="8" max="8" width="8.28515625" style="1" customWidth="1"/>
    <col min="9" max="16384" width="9.28515625" style="1"/>
  </cols>
  <sheetData>
    <row r="1" spans="1:10" ht="19.5" thickBot="1" x14ac:dyDescent="0.3">
      <c r="A1" s="149" t="s">
        <v>22</v>
      </c>
      <c r="B1" s="149"/>
      <c r="C1" s="149"/>
      <c r="D1" s="149"/>
      <c r="E1" s="149"/>
      <c r="F1" s="149"/>
      <c r="G1" s="149"/>
      <c r="H1" s="149"/>
      <c r="I1" s="149"/>
      <c r="J1" s="149"/>
    </row>
    <row r="2" spans="1:10" ht="31.5" customHeight="1" x14ac:dyDescent="0.25">
      <c r="A2" s="173" t="s">
        <v>23</v>
      </c>
      <c r="B2" s="173"/>
      <c r="C2" s="173"/>
      <c r="D2" s="173"/>
      <c r="E2" s="173"/>
      <c r="F2" s="173"/>
      <c r="G2" s="173"/>
      <c r="H2" s="173"/>
      <c r="I2" s="173"/>
      <c r="J2" s="173"/>
    </row>
    <row r="3" spans="1:10" x14ac:dyDescent="0.25">
      <c r="A3" s="151" t="s">
        <v>24</v>
      </c>
      <c r="B3" s="151"/>
      <c r="C3" s="151"/>
      <c r="D3" s="151"/>
      <c r="E3" s="151"/>
      <c r="F3" s="151"/>
      <c r="G3" s="151"/>
      <c r="H3" s="151"/>
      <c r="I3" s="151"/>
      <c r="J3" s="151"/>
    </row>
    <row r="4" spans="1:10" ht="47.25" customHeight="1" x14ac:dyDescent="0.25">
      <c r="A4" s="30" t="s">
        <v>25</v>
      </c>
      <c r="B4" s="176" t="s">
        <v>99</v>
      </c>
      <c r="C4" s="176"/>
      <c r="D4" s="176"/>
      <c r="E4" s="176"/>
      <c r="F4" s="176"/>
      <c r="G4" s="176"/>
      <c r="H4" s="176"/>
      <c r="I4" s="176"/>
      <c r="J4" s="176"/>
    </row>
    <row r="5" spans="1:10" x14ac:dyDescent="0.25">
      <c r="A5" s="30" t="s">
        <v>26</v>
      </c>
      <c r="B5" s="176" t="s">
        <v>97</v>
      </c>
      <c r="C5" s="176"/>
      <c r="D5" s="176"/>
      <c r="E5" s="176"/>
      <c r="F5" s="176"/>
      <c r="G5" s="176"/>
      <c r="H5" s="176"/>
      <c r="I5" s="176"/>
      <c r="J5" s="176"/>
    </row>
    <row r="6" spans="1:10" ht="48.75" customHeight="1" x14ac:dyDescent="0.25">
      <c r="A6" s="30" t="s">
        <v>27</v>
      </c>
      <c r="B6" s="176" t="s">
        <v>98</v>
      </c>
      <c r="C6" s="176"/>
      <c r="D6" s="176"/>
      <c r="E6" s="176"/>
      <c r="F6" s="176"/>
      <c r="G6" s="176"/>
      <c r="H6" s="176"/>
      <c r="I6" s="176"/>
      <c r="J6" s="176"/>
    </row>
    <row r="7" spans="1:10" x14ac:dyDescent="0.25">
      <c r="A7" s="24"/>
      <c r="B7" s="20"/>
    </row>
    <row r="9" spans="1:10" ht="19.5" thickBot="1" x14ac:dyDescent="0.3">
      <c r="A9" s="149" t="s">
        <v>28</v>
      </c>
      <c r="B9" s="149"/>
      <c r="C9" s="149"/>
      <c r="D9" s="149"/>
      <c r="E9" s="149"/>
      <c r="F9" s="149"/>
      <c r="G9" s="149"/>
      <c r="H9" s="149"/>
      <c r="I9" s="149"/>
      <c r="J9" s="149"/>
    </row>
    <row r="10" spans="1:10" x14ac:dyDescent="0.25">
      <c r="A10" s="157" t="s">
        <v>95</v>
      </c>
      <c r="B10" s="157"/>
      <c r="C10" s="157"/>
      <c r="D10" s="157"/>
      <c r="E10" s="157"/>
      <c r="F10" s="157"/>
      <c r="G10" s="157"/>
      <c r="H10" s="157"/>
      <c r="I10" s="157"/>
      <c r="J10" s="157"/>
    </row>
    <row r="11" spans="1:10" x14ac:dyDescent="0.25">
      <c r="A11" s="157"/>
      <c r="B11" s="157"/>
      <c r="C11" s="157"/>
      <c r="D11" s="157"/>
      <c r="E11" s="157"/>
      <c r="F11" s="157"/>
      <c r="G11" s="157"/>
      <c r="H11" s="157"/>
      <c r="I11" s="157"/>
      <c r="J11" s="157"/>
    </row>
    <row r="13" spans="1:10" ht="15" customHeight="1" x14ac:dyDescent="0.25">
      <c r="A13" s="151" t="s">
        <v>30</v>
      </c>
      <c r="B13" s="151"/>
      <c r="C13" s="151"/>
      <c r="D13" s="151"/>
      <c r="E13" s="151"/>
      <c r="F13" s="151"/>
      <c r="G13" s="151"/>
      <c r="H13" s="151"/>
      <c r="I13" s="151"/>
      <c r="J13" s="151"/>
    </row>
    <row r="14" spans="1:10" ht="30" customHeight="1" x14ac:dyDescent="0.25">
      <c r="A14" s="31" t="s">
        <v>32</v>
      </c>
      <c r="B14" s="175" t="s">
        <v>100</v>
      </c>
      <c r="C14" s="175"/>
      <c r="D14" s="175"/>
      <c r="E14" s="175"/>
      <c r="F14" s="175"/>
      <c r="G14" s="175"/>
      <c r="H14" s="175"/>
      <c r="I14" s="175"/>
      <c r="J14" s="175"/>
    </row>
    <row r="15" spans="1:10" ht="70.5" customHeight="1" x14ac:dyDescent="0.25">
      <c r="A15" s="31" t="s">
        <v>33</v>
      </c>
      <c r="B15" s="175" t="s">
        <v>101</v>
      </c>
      <c r="C15" s="175"/>
      <c r="D15" s="175"/>
      <c r="E15" s="175"/>
      <c r="F15" s="175"/>
      <c r="G15" s="175"/>
      <c r="H15" s="175"/>
      <c r="I15" s="175"/>
      <c r="J15" s="175"/>
    </row>
    <row r="16" spans="1:10" x14ac:dyDescent="0.25">
      <c r="A16" s="31" t="s">
        <v>34</v>
      </c>
      <c r="B16" s="175"/>
      <c r="C16" s="175"/>
      <c r="D16" s="175"/>
      <c r="E16" s="175"/>
      <c r="F16" s="175"/>
      <c r="G16" s="175"/>
      <c r="H16" s="175"/>
      <c r="I16" s="175"/>
      <c r="J16" s="175"/>
    </row>
    <row r="17" spans="1:10" x14ac:dyDescent="0.25">
      <c r="A17" s="32" t="s">
        <v>35</v>
      </c>
      <c r="B17" s="175"/>
      <c r="C17" s="175"/>
      <c r="D17" s="175"/>
      <c r="E17" s="175"/>
      <c r="F17" s="175"/>
      <c r="G17" s="175"/>
      <c r="H17" s="175"/>
      <c r="I17" s="175"/>
      <c r="J17" s="175"/>
    </row>
    <row r="18" spans="1:10" x14ac:dyDescent="0.25">
      <c r="A18" s="32" t="s">
        <v>36</v>
      </c>
      <c r="B18" s="175"/>
      <c r="C18" s="175"/>
      <c r="D18" s="175"/>
      <c r="E18" s="175"/>
      <c r="F18" s="175"/>
      <c r="G18" s="175"/>
      <c r="H18" s="175"/>
      <c r="I18" s="175"/>
      <c r="J18" s="175"/>
    </row>
    <row r="19" spans="1:10" x14ac:dyDescent="0.25">
      <c r="A19" s="32" t="s">
        <v>37</v>
      </c>
      <c r="B19" s="175"/>
      <c r="C19" s="175"/>
      <c r="D19" s="175"/>
      <c r="E19" s="175"/>
      <c r="F19" s="175"/>
      <c r="G19" s="175"/>
      <c r="H19" s="175"/>
      <c r="I19" s="175"/>
      <c r="J19" s="175"/>
    </row>
    <row r="20" spans="1:10" x14ac:dyDescent="0.25">
      <c r="A20" s="32" t="s">
        <v>38</v>
      </c>
      <c r="B20" s="175"/>
      <c r="C20" s="175"/>
      <c r="D20" s="175"/>
      <c r="E20" s="175"/>
      <c r="F20" s="175"/>
      <c r="G20" s="175"/>
      <c r="H20" s="175"/>
      <c r="I20" s="175"/>
      <c r="J20" s="175"/>
    </row>
    <row r="21" spans="1:10" x14ac:dyDescent="0.25">
      <c r="A21" s="32" t="s">
        <v>39</v>
      </c>
      <c r="B21" s="175"/>
      <c r="C21" s="175"/>
      <c r="D21" s="175"/>
      <c r="E21" s="175"/>
      <c r="F21" s="175"/>
      <c r="G21" s="175"/>
      <c r="H21" s="175"/>
      <c r="I21" s="175"/>
      <c r="J21" s="175"/>
    </row>
    <row r="22" spans="1:10" x14ac:dyDescent="0.25">
      <c r="A22" s="32" t="s">
        <v>40</v>
      </c>
      <c r="B22" s="175"/>
      <c r="C22" s="175"/>
      <c r="D22" s="175"/>
      <c r="E22" s="175"/>
      <c r="F22" s="175"/>
      <c r="G22" s="175"/>
      <c r="H22" s="175"/>
      <c r="I22" s="175"/>
      <c r="J22" s="175"/>
    </row>
    <row r="23" spans="1:10" x14ac:dyDescent="0.25">
      <c r="A23" s="32" t="s">
        <v>41</v>
      </c>
      <c r="B23" s="175"/>
      <c r="C23" s="175"/>
      <c r="D23" s="175"/>
      <c r="E23" s="175"/>
      <c r="F23" s="175"/>
      <c r="G23" s="175"/>
      <c r="H23" s="175"/>
      <c r="I23" s="175"/>
      <c r="J23" s="175"/>
    </row>
    <row r="25" spans="1:10" ht="19.5" thickBot="1" x14ac:dyDescent="0.3">
      <c r="A25" s="149" t="s">
        <v>42</v>
      </c>
      <c r="B25" s="149"/>
      <c r="C25" s="149"/>
      <c r="D25" s="149"/>
      <c r="E25" s="149"/>
      <c r="F25" s="149"/>
      <c r="G25" s="149"/>
      <c r="H25" s="149"/>
      <c r="I25" s="149"/>
      <c r="J25" s="149"/>
    </row>
    <row r="26" spans="1:10" x14ac:dyDescent="0.25">
      <c r="A26" s="41" t="s">
        <v>43</v>
      </c>
      <c r="B26" s="41"/>
      <c r="C26" s="41"/>
      <c r="D26" s="41"/>
      <c r="E26" s="41"/>
      <c r="F26" s="41"/>
      <c r="G26" s="41"/>
      <c r="H26" s="41"/>
      <c r="I26" s="41"/>
      <c r="J26" s="41"/>
    </row>
    <row r="27" spans="1:10" ht="29.25" thickBot="1" x14ac:dyDescent="0.3">
      <c r="A27" s="160" t="s">
        <v>44</v>
      </c>
      <c r="B27" s="160"/>
      <c r="C27" s="160"/>
      <c r="D27" s="160"/>
      <c r="E27" s="160"/>
      <c r="F27" s="160"/>
      <c r="G27" s="160"/>
    </row>
    <row r="28" spans="1:10" x14ac:dyDescent="0.25">
      <c r="A28" s="33" t="s">
        <v>4</v>
      </c>
    </row>
    <row r="29" spans="1:10" x14ac:dyDescent="0.25">
      <c r="A29" s="54" t="s">
        <v>102</v>
      </c>
      <c r="D29" s="2"/>
    </row>
    <row r="30" spans="1:10" x14ac:dyDescent="0.25">
      <c r="A30" s="33" t="s">
        <v>0</v>
      </c>
      <c r="B30" s="2"/>
      <c r="C30" s="2"/>
      <c r="D30" s="2"/>
    </row>
    <row r="31" spans="1:10" x14ac:dyDescent="0.25">
      <c r="A31" s="22" t="s">
        <v>103</v>
      </c>
      <c r="B31" s="2"/>
      <c r="C31" s="2"/>
      <c r="D31" s="2"/>
    </row>
    <row r="32" spans="1:10" x14ac:dyDescent="0.25">
      <c r="A32" s="33" t="s">
        <v>15</v>
      </c>
      <c r="B32" s="2"/>
      <c r="C32" s="2"/>
      <c r="D32" s="2"/>
    </row>
    <row r="33" spans="1:10" x14ac:dyDescent="0.25">
      <c r="A33" s="22" t="s">
        <v>103</v>
      </c>
      <c r="B33" s="2"/>
      <c r="C33" s="2"/>
      <c r="D33" s="2"/>
    </row>
    <row r="34" spans="1:10" x14ac:dyDescent="0.25">
      <c r="A34" s="10"/>
      <c r="B34" s="2"/>
      <c r="C34" s="2"/>
      <c r="D34" s="2"/>
    </row>
    <row r="35" spans="1:10" ht="18.75" x14ac:dyDescent="0.25">
      <c r="A35" s="5" t="s">
        <v>9</v>
      </c>
    </row>
    <row r="36" spans="1:10" x14ac:dyDescent="0.25">
      <c r="A36" s="33" t="s">
        <v>5</v>
      </c>
      <c r="B36" s="34" t="s">
        <v>16</v>
      </c>
      <c r="C36" s="35" t="s">
        <v>1</v>
      </c>
      <c r="D36" s="35" t="s">
        <v>3</v>
      </c>
      <c r="E36" s="35" t="s">
        <v>17</v>
      </c>
      <c r="F36" s="35" t="s">
        <v>2</v>
      </c>
      <c r="G36" s="35" t="s">
        <v>6</v>
      </c>
    </row>
    <row r="37" spans="1:10" ht="133.5" customHeight="1" x14ac:dyDescent="0.25">
      <c r="A37" s="3" t="s">
        <v>104</v>
      </c>
      <c r="B37" s="12" t="s">
        <v>105</v>
      </c>
      <c r="C37" s="12" t="s">
        <v>111</v>
      </c>
      <c r="D37" s="3" t="s">
        <v>106</v>
      </c>
      <c r="E37" s="12" t="s">
        <v>107</v>
      </c>
      <c r="F37" s="12" t="s">
        <v>112</v>
      </c>
      <c r="G37" s="12" t="s">
        <v>113</v>
      </c>
    </row>
    <row r="38" spans="1:10" x14ac:dyDescent="0.25">
      <c r="A38" s="3"/>
      <c r="B38" s="12"/>
      <c r="C38" s="4"/>
      <c r="D38" s="11"/>
      <c r="E38" s="4"/>
      <c r="F38" s="4"/>
      <c r="G38" s="4"/>
    </row>
    <row r="39" spans="1:10" x14ac:dyDescent="0.25">
      <c r="A39" s="3"/>
      <c r="B39" s="3"/>
      <c r="C39" s="4"/>
      <c r="D39" s="3"/>
      <c r="E39" s="12"/>
      <c r="F39" s="4"/>
      <c r="G39" s="12"/>
    </row>
    <row r="41" spans="1:10" ht="19.5" thickBot="1" x14ac:dyDescent="0.3">
      <c r="A41" s="149" t="s">
        <v>49</v>
      </c>
      <c r="B41" s="149"/>
      <c r="C41" s="149"/>
      <c r="D41" s="149"/>
      <c r="E41" s="149"/>
      <c r="F41" s="149"/>
      <c r="G41" s="149"/>
      <c r="H41" s="149"/>
      <c r="I41" s="149"/>
      <c r="J41" s="149"/>
    </row>
    <row r="42" spans="1:10" x14ac:dyDescent="0.25">
      <c r="A42" s="157" t="s">
        <v>50</v>
      </c>
      <c r="B42" s="157"/>
      <c r="C42" s="157"/>
      <c r="D42" s="157"/>
      <c r="E42" s="157"/>
      <c r="F42" s="157"/>
      <c r="G42" s="157"/>
      <c r="H42" s="157"/>
      <c r="I42" s="157"/>
      <c r="J42" s="157"/>
    </row>
    <row r="43" spans="1:10" x14ac:dyDescent="0.25">
      <c r="A43" s="157"/>
      <c r="B43" s="157"/>
      <c r="C43" s="157"/>
      <c r="D43" s="157"/>
      <c r="E43" s="157"/>
      <c r="F43" s="157"/>
      <c r="G43" s="157"/>
      <c r="H43" s="157"/>
      <c r="I43" s="157"/>
      <c r="J43" s="157"/>
    </row>
    <row r="45" spans="1:10" ht="24" thickBot="1" x14ac:dyDescent="0.3">
      <c r="A45" s="170" t="s">
        <v>57</v>
      </c>
      <c r="B45" s="170"/>
      <c r="C45" s="170"/>
      <c r="D45" s="170"/>
      <c r="E45" s="170"/>
      <c r="F45" s="170"/>
      <c r="G45" s="170"/>
      <c r="H45" s="170"/>
    </row>
    <row r="46" spans="1:10" ht="83.25" customHeight="1" thickBot="1" x14ac:dyDescent="0.3">
      <c r="F46" s="167" t="s">
        <v>92</v>
      </c>
      <c r="G46" s="168"/>
      <c r="H46" s="169"/>
    </row>
    <row r="47" spans="1:10" ht="90" customHeight="1" thickBot="1" x14ac:dyDescent="0.3">
      <c r="A47" s="51" t="s">
        <v>51</v>
      </c>
      <c r="B47" s="52" t="s">
        <v>52</v>
      </c>
      <c r="C47" s="52" t="s">
        <v>53</v>
      </c>
      <c r="D47" s="52" t="s">
        <v>54</v>
      </c>
      <c r="E47" s="53" t="s">
        <v>55</v>
      </c>
      <c r="F47" s="73" t="s">
        <v>56</v>
      </c>
      <c r="G47" s="74" t="s">
        <v>118</v>
      </c>
      <c r="H47" s="75" t="s">
        <v>60</v>
      </c>
    </row>
    <row r="48" spans="1:10" ht="15.75" thickBot="1" x14ac:dyDescent="0.3">
      <c r="A48" s="172" t="s">
        <v>44</v>
      </c>
      <c r="B48" s="165"/>
      <c r="C48" s="165"/>
      <c r="D48" s="165"/>
      <c r="E48" s="165"/>
      <c r="F48" s="165"/>
      <c r="G48" s="165"/>
      <c r="H48" s="166"/>
    </row>
    <row r="49" spans="1:8" ht="81" customHeight="1" x14ac:dyDescent="0.25">
      <c r="A49" s="26" t="str">
        <f>A37</f>
        <v>Grants provided to community based organizations (CBO)</v>
      </c>
      <c r="B49" s="55">
        <v>300000</v>
      </c>
      <c r="C49" s="26" t="s">
        <v>108</v>
      </c>
      <c r="D49" s="55">
        <v>25000</v>
      </c>
      <c r="E49" s="45" t="s">
        <v>109</v>
      </c>
      <c r="F49" s="50" t="s">
        <v>110</v>
      </c>
      <c r="G49" s="50"/>
      <c r="H49" s="50"/>
    </row>
    <row r="50" spans="1:8" x14ac:dyDescent="0.25">
      <c r="A50" s="26"/>
      <c r="B50" s="23"/>
      <c r="C50" s="23"/>
      <c r="D50" s="23"/>
      <c r="E50" s="46"/>
      <c r="F50" s="48"/>
      <c r="G50" s="49"/>
      <c r="H50" s="49"/>
    </row>
    <row r="51" spans="1:8" x14ac:dyDescent="0.25">
      <c r="A51" s="26"/>
      <c r="B51" s="23"/>
      <c r="C51" s="23"/>
      <c r="D51" s="23"/>
      <c r="E51" s="46"/>
      <c r="F51" s="48"/>
      <c r="G51" s="49"/>
      <c r="H51" s="49"/>
    </row>
  </sheetData>
  <sheetProtection algorithmName="SHA-512" hashValue="rhjIE5R29+P7mUv5MPiqnd2bVr2cdFx+vOvIB+xn+mHcUdMevF6pw8A1O7lZoWNJgqy/G8hwqeQZTWkOy4DngA==" saltValue="QCxHVk87uoTKhXySiJq2/Q==" spinCount="100000" sheet="1" objects="1" scenarios="1"/>
  <mergeCells count="26">
    <mergeCell ref="A1:J1"/>
    <mergeCell ref="A2:J2"/>
    <mergeCell ref="B21:J21"/>
    <mergeCell ref="A9:J9"/>
    <mergeCell ref="A10:J11"/>
    <mergeCell ref="A3:J3"/>
    <mergeCell ref="B4:J4"/>
    <mergeCell ref="B5:J5"/>
    <mergeCell ref="B6:J6"/>
    <mergeCell ref="A13:J13"/>
    <mergeCell ref="B14:J14"/>
    <mergeCell ref="B15:J15"/>
    <mergeCell ref="B16:J16"/>
    <mergeCell ref="B17:J17"/>
    <mergeCell ref="B18:J18"/>
    <mergeCell ref="B19:J19"/>
    <mergeCell ref="B20:J20"/>
    <mergeCell ref="A45:H45"/>
    <mergeCell ref="F46:H46"/>
    <mergeCell ref="A48:H48"/>
    <mergeCell ref="B22:J22"/>
    <mergeCell ref="B23:J23"/>
    <mergeCell ref="A27:G27"/>
    <mergeCell ref="A25:J25"/>
    <mergeCell ref="A41:J41"/>
    <mergeCell ref="A42:J43"/>
  </mergeCells>
  <conditionalFormatting sqref="B30:C34 A31 A33:A34">
    <cfRule type="cellIs" dxfId="1" priority="1" operator="equal">
      <formula>"Yes"</formula>
    </cfRule>
    <cfRule type="cellIs" dxfId="0" priority="2" operator="equal">
      <formula>"No"</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7:F34"/>
  <sheetViews>
    <sheetView zoomScaleNormal="100" workbookViewId="0">
      <selection activeCell="C18" sqref="C18"/>
    </sheetView>
  </sheetViews>
  <sheetFormatPr defaultColWidth="9.28515625" defaultRowHeight="15" x14ac:dyDescent="0.25"/>
  <cols>
    <col min="1" max="1" width="16.28515625" style="1" customWidth="1"/>
    <col min="2" max="2" width="76.42578125" style="1" customWidth="1"/>
    <col min="3" max="16384" width="9.28515625" style="1"/>
  </cols>
  <sheetData>
    <row r="7" spans="1:3" ht="9" customHeight="1" x14ac:dyDescent="0.25"/>
    <row r="8" spans="1:3" ht="44.25" customHeight="1" x14ac:dyDescent="0.25">
      <c r="A8" s="137" t="s">
        <v>19</v>
      </c>
      <c r="B8" s="137"/>
    </row>
    <row r="9" spans="1:3" x14ac:dyDescent="0.25">
      <c r="A9" s="16" t="s">
        <v>20</v>
      </c>
      <c r="B9" s="76" t="s">
        <v>127</v>
      </c>
      <c r="C9" s="27" t="s">
        <v>59</v>
      </c>
    </row>
    <row r="10" spans="1:3" x14ac:dyDescent="0.25">
      <c r="A10" s="16" t="s">
        <v>21</v>
      </c>
      <c r="B10" s="77">
        <v>45198</v>
      </c>
      <c r="C10" s="27" t="s">
        <v>59</v>
      </c>
    </row>
    <row r="11" spans="1:3" x14ac:dyDescent="0.25">
      <c r="A11" s="17"/>
    </row>
    <row r="12" spans="1:3" ht="15" customHeight="1" x14ac:dyDescent="0.25">
      <c r="A12" s="138" t="s">
        <v>67</v>
      </c>
      <c r="B12" s="138"/>
    </row>
    <row r="13" spans="1:3" x14ac:dyDescent="0.25">
      <c r="A13" s="138"/>
      <c r="B13" s="138"/>
    </row>
    <row r="14" spans="1:3" x14ac:dyDescent="0.25">
      <c r="A14" s="138"/>
      <c r="B14" s="138"/>
    </row>
    <row r="15" spans="1:3" x14ac:dyDescent="0.25">
      <c r="A15" s="138"/>
      <c r="B15" s="138"/>
    </row>
    <row r="16" spans="1:3" x14ac:dyDescent="0.25">
      <c r="A16" s="138"/>
      <c r="B16" s="138"/>
    </row>
    <row r="17" spans="1:6" x14ac:dyDescent="0.25">
      <c r="A17" s="138"/>
      <c r="B17" s="138"/>
    </row>
    <row r="18" spans="1:6" ht="31.5" customHeight="1" x14ac:dyDescent="0.25">
      <c r="A18" s="138"/>
      <c r="B18" s="138"/>
    </row>
    <row r="19" spans="1:6" ht="43.5" customHeight="1" x14ac:dyDescent="0.25">
      <c r="A19" s="134" t="s">
        <v>68</v>
      </c>
      <c r="B19" s="134"/>
    </row>
    <row r="20" spans="1:6" x14ac:dyDescent="0.25">
      <c r="A20" s="38" t="s">
        <v>62</v>
      </c>
      <c r="B20" s="37"/>
    </row>
    <row r="21" spans="1:6" x14ac:dyDescent="0.25">
      <c r="A21" s="140" t="s">
        <v>63</v>
      </c>
      <c r="B21" s="140"/>
    </row>
    <row r="22" spans="1:6" x14ac:dyDescent="0.25">
      <c r="A22" s="140" t="s">
        <v>64</v>
      </c>
      <c r="B22" s="140"/>
    </row>
    <row r="23" spans="1:6" ht="41.25" customHeight="1" x14ac:dyDescent="0.25">
      <c r="A23" s="142" t="s">
        <v>65</v>
      </c>
      <c r="B23" s="142"/>
    </row>
    <row r="24" spans="1:6" ht="50.25" customHeight="1" x14ac:dyDescent="0.25">
      <c r="A24" s="138" t="s">
        <v>66</v>
      </c>
      <c r="B24" s="138"/>
    </row>
    <row r="25" spans="1:6" ht="18.75" customHeight="1" x14ac:dyDescent="0.25">
      <c r="A25" s="29"/>
      <c r="B25" s="29"/>
    </row>
    <row r="26" spans="1:6" x14ac:dyDescent="0.25">
      <c r="A26" s="141" t="s">
        <v>69</v>
      </c>
      <c r="B26" s="141"/>
    </row>
    <row r="27" spans="1:6" x14ac:dyDescent="0.25">
      <c r="A27" s="135" t="s">
        <v>70</v>
      </c>
      <c r="B27" s="135"/>
    </row>
    <row r="28" spans="1:6" x14ac:dyDescent="0.25">
      <c r="A28" s="139" t="s">
        <v>71</v>
      </c>
      <c r="B28" s="139"/>
    </row>
    <row r="29" spans="1:6" x14ac:dyDescent="0.25">
      <c r="A29" s="136" t="s">
        <v>68</v>
      </c>
      <c r="B29" s="136"/>
      <c r="F29" s="9"/>
    </row>
    <row r="30" spans="1:6" x14ac:dyDescent="0.25">
      <c r="A30" s="36" t="s">
        <v>91</v>
      </c>
      <c r="B30" s="37"/>
    </row>
    <row r="31" spans="1:6" x14ac:dyDescent="0.25">
      <c r="A31" s="37"/>
      <c r="B31" s="37"/>
    </row>
    <row r="32" spans="1:6" x14ac:dyDescent="0.25">
      <c r="B32" s="37"/>
    </row>
    <row r="33" spans="1:2" x14ac:dyDescent="0.25">
      <c r="A33" s="37"/>
      <c r="B33" s="37"/>
    </row>
    <row r="34" spans="1:2" x14ac:dyDescent="0.25">
      <c r="A34" s="37"/>
      <c r="B34" s="37"/>
    </row>
  </sheetData>
  <sheetProtection algorithmName="SHA-512" hashValue="ZbdJv7mnYvEvTOIMNc3ldItJhLZENyiaKXmBqdyH2URMDGABmVqAfK8IxHWOY/sI4Rb/MYTyhSxZQdKN6BPgmA==" saltValue="onU64bPzV8GMgSJAfcKlbA==" spinCount="100000" sheet="1" objects="1" scenarios="1"/>
  <mergeCells count="11">
    <mergeCell ref="A19:B19"/>
    <mergeCell ref="A27:B27"/>
    <mergeCell ref="A29:B29"/>
    <mergeCell ref="A8:B8"/>
    <mergeCell ref="A12:B18"/>
    <mergeCell ref="A28:B28"/>
    <mergeCell ref="A21:B21"/>
    <mergeCell ref="A22:B22"/>
    <mergeCell ref="A26:B26"/>
    <mergeCell ref="A24:B24"/>
    <mergeCell ref="A23:B23"/>
  </mergeCells>
  <hyperlinks>
    <hyperlink ref="A19" r:id="rId1" xr:uid="{00000000-0004-0000-0100-000000000000}"/>
    <hyperlink ref="A29" r:id="rId2" xr:uid="{00000000-0004-0000-0100-000001000000}"/>
    <hyperlink ref="A27:B27" r:id="rId3" location="sec_19a-127k" display="Connecticut General Statutes §19a-127k" xr:uid="{00000000-0004-0000-0100-000002000000}"/>
    <hyperlink ref="A28:B28" r:id="rId4" location="sec_19a-649" display="Connecticut General Statutes §19a-649" xr:uid="{00000000-0004-0000-0100-000003000000}"/>
    <hyperlink ref="A30" r:id="rId5" xr:uid="{00000000-0004-0000-0100-000004000000}"/>
  </hyperlink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8:C37"/>
  <sheetViews>
    <sheetView workbookViewId="0">
      <selection activeCell="A15" sqref="A15:B15"/>
    </sheetView>
  </sheetViews>
  <sheetFormatPr defaultColWidth="9.28515625" defaultRowHeight="15" x14ac:dyDescent="0.25"/>
  <cols>
    <col min="1" max="1" width="45.7109375" style="1" customWidth="1"/>
    <col min="2" max="2" width="45.42578125" style="1" customWidth="1"/>
    <col min="3" max="16384" width="9.28515625" style="1"/>
  </cols>
  <sheetData>
    <row r="8" spans="1:3" ht="59.25" customHeight="1" x14ac:dyDescent="0.25">
      <c r="A8" s="143" t="s">
        <v>88</v>
      </c>
      <c r="B8" s="137"/>
    </row>
    <row r="9" spans="1:3" ht="12" customHeight="1" x14ac:dyDescent="0.25">
      <c r="A9" s="102"/>
      <c r="B9" s="101"/>
    </row>
    <row r="10" spans="1:3" x14ac:dyDescent="0.25">
      <c r="A10" s="146" t="s">
        <v>82</v>
      </c>
      <c r="B10" s="146"/>
      <c r="C10" s="27"/>
    </row>
    <row r="11" spans="1:3" x14ac:dyDescent="0.25">
      <c r="A11" s="146" t="s">
        <v>83</v>
      </c>
      <c r="B11" s="146"/>
    </row>
    <row r="12" spans="1:3" ht="8.25" customHeight="1" x14ac:dyDescent="0.25">
      <c r="A12" s="103"/>
      <c r="B12" s="103"/>
    </row>
    <row r="13" spans="1:3" ht="15" customHeight="1" x14ac:dyDescent="0.25">
      <c r="A13" s="141" t="s">
        <v>93</v>
      </c>
      <c r="B13" s="141"/>
    </row>
    <row r="14" spans="1:3" x14ac:dyDescent="0.25">
      <c r="A14" s="144" t="s">
        <v>22</v>
      </c>
      <c r="B14" s="144"/>
    </row>
    <row r="15" spans="1:3" x14ac:dyDescent="0.25">
      <c r="A15" s="144" t="s">
        <v>28</v>
      </c>
      <c r="B15" s="144"/>
    </row>
    <row r="16" spans="1:3" x14ac:dyDescent="0.25">
      <c r="A16" s="144" t="s">
        <v>84</v>
      </c>
      <c r="B16" s="144"/>
    </row>
    <row r="17" spans="1:2" x14ac:dyDescent="0.25">
      <c r="A17" s="144" t="s">
        <v>49</v>
      </c>
      <c r="B17" s="144"/>
    </row>
    <row r="18" spans="1:2" ht="8.25" customHeight="1" x14ac:dyDescent="0.25">
      <c r="A18" s="104"/>
      <c r="B18" s="104"/>
    </row>
    <row r="19" spans="1:2" x14ac:dyDescent="0.25">
      <c r="A19" s="146" t="s">
        <v>86</v>
      </c>
      <c r="B19" s="146"/>
    </row>
    <row r="20" spans="1:2" ht="8.25" customHeight="1" x14ac:dyDescent="0.25">
      <c r="A20" s="103"/>
      <c r="B20" s="103"/>
    </row>
    <row r="21" spans="1:2" x14ac:dyDescent="0.25">
      <c r="A21" s="141" t="s">
        <v>85</v>
      </c>
      <c r="B21" s="141"/>
    </row>
    <row r="22" spans="1:2" x14ac:dyDescent="0.25">
      <c r="A22" s="144" t="s">
        <v>87</v>
      </c>
      <c r="B22" s="144"/>
    </row>
    <row r="23" spans="1:2" ht="18" customHeight="1" x14ac:dyDescent="0.25">
      <c r="A23" s="144" t="s">
        <v>89</v>
      </c>
      <c r="B23" s="144"/>
    </row>
    <row r="24" spans="1:2" x14ac:dyDescent="0.25">
      <c r="A24" s="145"/>
      <c r="B24" s="145"/>
    </row>
    <row r="25" spans="1:2" x14ac:dyDescent="0.25">
      <c r="A25" s="145"/>
      <c r="B25" s="145"/>
    </row>
    <row r="26" spans="1:2" x14ac:dyDescent="0.25">
      <c r="A26" s="105"/>
      <c r="B26" s="105"/>
    </row>
    <row r="27" spans="1:2" x14ac:dyDescent="0.25">
      <c r="A27" s="145"/>
      <c r="B27" s="145"/>
    </row>
    <row r="28" spans="1:2" x14ac:dyDescent="0.25">
      <c r="A28" s="145"/>
      <c r="B28" s="145"/>
    </row>
    <row r="29" spans="1:2" x14ac:dyDescent="0.25">
      <c r="A29" s="141"/>
      <c r="B29" s="141"/>
    </row>
    <row r="30" spans="1:2" x14ac:dyDescent="0.25">
      <c r="A30" s="147"/>
      <c r="B30" s="147"/>
    </row>
    <row r="31" spans="1:2" x14ac:dyDescent="0.25">
      <c r="A31" s="148"/>
      <c r="B31" s="148"/>
    </row>
    <row r="32" spans="1:2" x14ac:dyDescent="0.25">
      <c r="A32" s="146"/>
      <c r="B32" s="146"/>
    </row>
    <row r="33" spans="1:2" x14ac:dyDescent="0.25">
      <c r="B33" s="37"/>
    </row>
    <row r="34" spans="1:2" x14ac:dyDescent="0.25">
      <c r="A34" s="37"/>
      <c r="B34" s="37"/>
    </row>
    <row r="35" spans="1:2" x14ac:dyDescent="0.25">
      <c r="B35" s="37"/>
    </row>
    <row r="36" spans="1:2" x14ac:dyDescent="0.25">
      <c r="A36" s="37"/>
      <c r="B36" s="37"/>
    </row>
    <row r="37" spans="1:2" x14ac:dyDescent="0.25">
      <c r="A37" s="37"/>
      <c r="B37" s="37"/>
    </row>
  </sheetData>
  <sheetProtection algorithmName="SHA-512" hashValue="F3mRyj8uAbt4tRDWb4nCbWgWMnxBf5widaXn55HVsxAXsMwF+1djlxm8YvhGhXLoMqAyYYY2/K6juHFprW+Jgg==" saltValue="wofBMJ0VcDr+ustrX+tzEQ==" spinCount="100000" sheet="1" objects="1" scenarios="1"/>
  <mergeCells count="20">
    <mergeCell ref="A30:B30"/>
    <mergeCell ref="A31:B31"/>
    <mergeCell ref="A32:B32"/>
    <mergeCell ref="A11:B11"/>
    <mergeCell ref="A13:B13"/>
    <mergeCell ref="A14:B14"/>
    <mergeCell ref="A15:B15"/>
    <mergeCell ref="A28:B28"/>
    <mergeCell ref="A19:B19"/>
    <mergeCell ref="A27:B27"/>
    <mergeCell ref="A29:B29"/>
    <mergeCell ref="A8:B8"/>
    <mergeCell ref="A23:B23"/>
    <mergeCell ref="A24:B24"/>
    <mergeCell ref="A25:B25"/>
    <mergeCell ref="A16:B16"/>
    <mergeCell ref="A17:B17"/>
    <mergeCell ref="A21:B21"/>
    <mergeCell ref="A22:B22"/>
    <mergeCell ref="A10:B10"/>
  </mergeCells>
  <hyperlinks>
    <hyperlink ref="A10:B10" location="'Cover Page and Version'!A1" display="Cover Page and Version" xr:uid="{00000000-0004-0000-0200-000000000000}"/>
    <hyperlink ref="A11:B11" location="Summary!A1" display="Summary" xr:uid="{00000000-0004-0000-0200-000001000000}"/>
    <hyperlink ref="A23:B23" location="'Appendix B - Example Responses'!A1" display="Appendix B - Example Responses" xr:uid="{00000000-0004-0000-0200-000002000000}"/>
    <hyperlink ref="A22:B22" location="'Appendix A - Definitions'!A1" display="Appendix A - Definitions" xr:uid="{00000000-0004-0000-0200-000003000000}"/>
    <hyperlink ref="A19:B19" location="'Attestation '!A1" display="Attestation" xr:uid="{00000000-0004-0000-0200-000004000000}"/>
    <hyperlink ref="A17:B17" location="'Response 3'!A1" display="Response 3" xr:uid="{00000000-0004-0000-0200-000005000000}"/>
    <hyperlink ref="A16:B16" location="'Response 2'!A1" display="Response 2" xr:uid="{00000000-0004-0000-0200-000006000000}"/>
    <hyperlink ref="A15:B15" location="'Response 1B'!A1" display="Response 1B" xr:uid="{00000000-0004-0000-0200-000007000000}"/>
    <hyperlink ref="A14:B14" location="'Response 1A'!A1" display="Response 1A" xr:uid="{00000000-0004-0000-0200-000008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K15"/>
  <sheetViews>
    <sheetView topLeftCell="A11" workbookViewId="0">
      <selection activeCell="N13" sqref="N13"/>
    </sheetView>
  </sheetViews>
  <sheetFormatPr defaultColWidth="9.28515625" defaultRowHeight="15" x14ac:dyDescent="0.25"/>
  <cols>
    <col min="1" max="1" width="24" style="1" customWidth="1"/>
    <col min="2" max="16384" width="9.28515625" style="1"/>
  </cols>
  <sheetData>
    <row r="1" spans="1:11" ht="19.5" thickBot="1" x14ac:dyDescent="0.3">
      <c r="A1" s="149" t="s">
        <v>22</v>
      </c>
      <c r="B1" s="149"/>
      <c r="C1" s="149"/>
      <c r="D1" s="149"/>
      <c r="E1" s="149"/>
      <c r="F1" s="149"/>
      <c r="G1" s="149"/>
      <c r="H1" s="149"/>
      <c r="I1" s="149"/>
      <c r="J1" s="149"/>
    </row>
    <row r="2" spans="1:11" x14ac:dyDescent="0.25">
      <c r="A2" s="153" t="s">
        <v>23</v>
      </c>
      <c r="B2" s="153"/>
      <c r="C2" s="153"/>
      <c r="D2" s="153"/>
      <c r="E2" s="153"/>
      <c r="F2" s="153"/>
      <c r="G2" s="153"/>
      <c r="H2" s="153"/>
      <c r="I2" s="153"/>
      <c r="J2" s="153"/>
    </row>
    <row r="3" spans="1:11" ht="7.5" customHeight="1" x14ac:dyDescent="0.25">
      <c r="A3" s="15"/>
    </row>
    <row r="4" spans="1:11" x14ac:dyDescent="0.25">
      <c r="A4" s="150" t="s">
        <v>94</v>
      </c>
      <c r="B4" s="150"/>
      <c r="C4" s="150"/>
      <c r="D4" s="150"/>
      <c r="E4" s="150"/>
      <c r="F4" s="150"/>
      <c r="G4" s="150"/>
      <c r="H4" s="150"/>
      <c r="I4" s="150"/>
      <c r="J4" s="150"/>
    </row>
    <row r="5" spans="1:11" x14ac:dyDescent="0.25">
      <c r="A5" s="150"/>
      <c r="B5" s="150"/>
      <c r="C5" s="150"/>
      <c r="D5" s="150"/>
      <c r="E5" s="150"/>
      <c r="F5" s="150"/>
      <c r="G5" s="150"/>
      <c r="H5" s="150"/>
      <c r="I5" s="150"/>
      <c r="J5" s="150"/>
    </row>
    <row r="6" spans="1:11" x14ac:dyDescent="0.25">
      <c r="A6" s="150"/>
      <c r="B6" s="150"/>
      <c r="C6" s="150"/>
      <c r="D6" s="150"/>
      <c r="E6" s="150"/>
      <c r="F6" s="150"/>
      <c r="G6" s="150"/>
      <c r="H6" s="150"/>
      <c r="I6" s="150"/>
      <c r="J6" s="150"/>
    </row>
    <row r="7" spans="1:11" x14ac:dyDescent="0.25">
      <c r="A7" s="150"/>
      <c r="B7" s="150"/>
      <c r="C7" s="150"/>
      <c r="D7" s="150"/>
      <c r="E7" s="150"/>
      <c r="F7" s="150"/>
      <c r="G7" s="150"/>
      <c r="H7" s="150"/>
      <c r="I7" s="150"/>
      <c r="J7" s="150"/>
    </row>
    <row r="8" spans="1:11" x14ac:dyDescent="0.25">
      <c r="A8" s="150"/>
      <c r="B8" s="150"/>
      <c r="C8" s="150"/>
      <c r="D8" s="150"/>
      <c r="E8" s="150"/>
      <c r="F8" s="150"/>
      <c r="G8" s="150"/>
      <c r="H8" s="150"/>
      <c r="I8" s="150"/>
      <c r="J8" s="150"/>
    </row>
    <row r="9" spans="1:11" ht="47.25" customHeight="1" x14ac:dyDescent="0.25">
      <c r="A9" s="150"/>
      <c r="B9" s="150"/>
      <c r="C9" s="150"/>
      <c r="D9" s="150"/>
      <c r="E9" s="150"/>
      <c r="F9" s="150"/>
      <c r="G9" s="150"/>
      <c r="H9" s="150"/>
      <c r="I9" s="150"/>
      <c r="J9" s="150"/>
    </row>
    <row r="10" spans="1:11" x14ac:dyDescent="0.25">
      <c r="A10" s="18"/>
      <c r="B10" s="18"/>
      <c r="C10" s="18"/>
      <c r="D10" s="18"/>
      <c r="E10" s="18"/>
      <c r="F10" s="18"/>
      <c r="G10" s="18"/>
      <c r="H10" s="18"/>
      <c r="I10" s="18"/>
      <c r="J10" s="18"/>
    </row>
    <row r="11" spans="1:11" x14ac:dyDescent="0.25">
      <c r="A11" s="154" t="s">
        <v>29</v>
      </c>
      <c r="B11" s="154"/>
      <c r="C11" s="154"/>
      <c r="D11" s="154"/>
      <c r="E11" s="154"/>
      <c r="F11" s="154"/>
      <c r="G11" s="154"/>
      <c r="H11" s="154"/>
      <c r="I11" s="154"/>
      <c r="J11" s="154"/>
    </row>
    <row r="12" spans="1:11" x14ac:dyDescent="0.25">
      <c r="A12" s="151" t="s">
        <v>24</v>
      </c>
      <c r="B12" s="151"/>
      <c r="C12" s="151"/>
      <c r="D12" s="151"/>
      <c r="E12" s="151"/>
      <c r="F12" s="151"/>
      <c r="G12" s="151"/>
      <c r="H12" s="151"/>
      <c r="I12" s="151"/>
      <c r="J12" s="151"/>
    </row>
    <row r="13" spans="1:11" ht="409.15" customHeight="1" x14ac:dyDescent="0.25">
      <c r="A13" s="30" t="s">
        <v>25</v>
      </c>
      <c r="B13" s="152" t="s">
        <v>301</v>
      </c>
      <c r="C13" s="152"/>
      <c r="D13" s="152"/>
      <c r="E13" s="152"/>
      <c r="F13" s="152"/>
      <c r="G13" s="152"/>
      <c r="H13" s="152"/>
      <c r="I13" s="152"/>
      <c r="J13" s="152"/>
    </row>
    <row r="14" spans="1:11" ht="100.5" customHeight="1" x14ac:dyDescent="0.25">
      <c r="A14" s="30" t="s">
        <v>26</v>
      </c>
      <c r="B14" s="152" t="s">
        <v>152</v>
      </c>
      <c r="C14" s="152"/>
      <c r="D14" s="152"/>
      <c r="E14" s="152"/>
      <c r="F14" s="152"/>
      <c r="G14" s="152"/>
      <c r="H14" s="152"/>
      <c r="I14" s="152"/>
      <c r="J14" s="152"/>
      <c r="K14" s="19"/>
    </row>
    <row r="15" spans="1:11" ht="100.5" customHeight="1" x14ac:dyDescent="0.25">
      <c r="A15" s="30" t="s">
        <v>27</v>
      </c>
      <c r="B15" s="152" t="s">
        <v>128</v>
      </c>
      <c r="C15" s="152"/>
      <c r="D15" s="152"/>
      <c r="E15" s="152"/>
      <c r="F15" s="152"/>
      <c r="G15" s="152"/>
      <c r="H15" s="152"/>
      <c r="I15" s="152"/>
      <c r="J15" s="152"/>
    </row>
  </sheetData>
  <sheetProtection algorithmName="SHA-512" hashValue="QDG2eOCoD3Qam56FrTpnuiKXCPb7vBKF07Fp/vhrGBLyhawm919v5571swtb2bI3EYGRXywurVmgfATWuafheA==" saltValue="9YgWoa1Qu1K9gtXYdHlYuQ==" spinCount="100000" sheet="1" objects="1" scenarios="1" formatCells="0" formatColumns="0" formatRows="0" insertColumns="0" insertRows="0" insertHyperlinks="0"/>
  <mergeCells count="8">
    <mergeCell ref="A1:J1"/>
    <mergeCell ref="A4:J9"/>
    <mergeCell ref="A12:J12"/>
    <mergeCell ref="B13:J13"/>
    <mergeCell ref="B15:J15"/>
    <mergeCell ref="B14:J14"/>
    <mergeCell ref="A2:J2"/>
    <mergeCell ref="A11:J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J19"/>
  <sheetViews>
    <sheetView workbookViewId="0">
      <selection activeCell="B10" sqref="B10:J10"/>
    </sheetView>
  </sheetViews>
  <sheetFormatPr defaultColWidth="9.28515625" defaultRowHeight="15" x14ac:dyDescent="0.25"/>
  <cols>
    <col min="1" max="1" width="5.28515625" style="1" customWidth="1"/>
    <col min="2" max="9" width="9.28515625" style="1"/>
    <col min="10" max="10" width="40.5703125" style="1" customWidth="1"/>
    <col min="11" max="16384" width="9.28515625" style="1"/>
  </cols>
  <sheetData>
    <row r="1" spans="1:10" ht="19.5" customHeight="1" thickBot="1" x14ac:dyDescent="0.3">
      <c r="A1" s="149" t="s">
        <v>28</v>
      </c>
      <c r="B1" s="149"/>
      <c r="C1" s="149"/>
      <c r="D1" s="149"/>
      <c r="E1" s="149"/>
      <c r="F1" s="149"/>
      <c r="G1" s="149"/>
      <c r="H1" s="149"/>
      <c r="I1" s="149"/>
      <c r="J1" s="149"/>
    </row>
    <row r="2" spans="1:10" x14ac:dyDescent="0.25">
      <c r="A2" s="157" t="s">
        <v>95</v>
      </c>
      <c r="B2" s="157"/>
      <c r="C2" s="157"/>
      <c r="D2" s="157"/>
      <c r="E2" s="157"/>
      <c r="F2" s="157"/>
      <c r="G2" s="157"/>
      <c r="H2" s="157"/>
      <c r="I2" s="157"/>
      <c r="J2" s="157"/>
    </row>
    <row r="3" spans="1:10" x14ac:dyDescent="0.25">
      <c r="A3" s="157"/>
      <c r="B3" s="157"/>
      <c r="C3" s="157"/>
      <c r="D3" s="157"/>
      <c r="E3" s="157"/>
      <c r="F3" s="157"/>
      <c r="G3" s="157"/>
      <c r="H3" s="157"/>
      <c r="I3" s="157"/>
      <c r="J3" s="157"/>
    </row>
    <row r="4" spans="1:10" ht="8.25" customHeight="1" x14ac:dyDescent="0.25"/>
    <row r="5" spans="1:10" ht="20.25" customHeight="1" x14ac:dyDescent="0.25">
      <c r="A5" s="158" t="s">
        <v>61</v>
      </c>
      <c r="B5" s="158"/>
      <c r="C5" s="158"/>
      <c r="D5" s="158"/>
      <c r="E5" s="158"/>
      <c r="F5" s="158"/>
      <c r="G5" s="158"/>
      <c r="H5" s="158"/>
      <c r="I5" s="158"/>
      <c r="J5" s="158"/>
    </row>
    <row r="6" spans="1:10" ht="41.25" customHeight="1" x14ac:dyDescent="0.25">
      <c r="A6" s="158"/>
      <c r="B6" s="158"/>
      <c r="C6" s="158"/>
      <c r="D6" s="158"/>
      <c r="E6" s="158"/>
      <c r="F6" s="158"/>
      <c r="G6" s="158"/>
      <c r="H6" s="158"/>
      <c r="I6" s="158"/>
      <c r="J6" s="158"/>
    </row>
    <row r="8" spans="1:10" x14ac:dyDescent="0.25">
      <c r="A8" s="156" t="s">
        <v>31</v>
      </c>
      <c r="B8" s="156"/>
      <c r="C8" s="156"/>
      <c r="D8" s="156"/>
      <c r="E8" s="156"/>
      <c r="F8" s="156"/>
      <c r="G8" s="156"/>
      <c r="H8" s="156"/>
      <c r="I8" s="156"/>
      <c r="J8" s="156"/>
    </row>
    <row r="9" spans="1:10" x14ac:dyDescent="0.25">
      <c r="A9" s="151" t="s">
        <v>30</v>
      </c>
      <c r="B9" s="151"/>
      <c r="C9" s="151"/>
      <c r="D9" s="151"/>
      <c r="E9" s="151"/>
      <c r="F9" s="151"/>
      <c r="G9" s="151"/>
      <c r="H9" s="151"/>
      <c r="I9" s="151"/>
      <c r="J9" s="151"/>
    </row>
    <row r="10" spans="1:10" ht="15.6" customHeight="1" x14ac:dyDescent="0.25">
      <c r="A10" s="31" t="s">
        <v>32</v>
      </c>
      <c r="B10" s="152"/>
      <c r="C10" s="152"/>
      <c r="D10" s="152"/>
      <c r="E10" s="152"/>
      <c r="F10" s="152"/>
      <c r="G10" s="152"/>
      <c r="H10" s="152"/>
      <c r="I10" s="152"/>
      <c r="J10" s="152"/>
    </row>
    <row r="11" spans="1:10" ht="16.149999999999999" customHeight="1" x14ac:dyDescent="0.25">
      <c r="A11" s="31" t="s">
        <v>33</v>
      </c>
      <c r="B11" s="155"/>
      <c r="C11" s="155"/>
      <c r="D11" s="155"/>
      <c r="E11" s="155"/>
      <c r="F11" s="155"/>
      <c r="G11" s="155"/>
      <c r="H11" s="155"/>
      <c r="I11" s="155"/>
      <c r="J11" s="155"/>
    </row>
    <row r="12" spans="1:10" x14ac:dyDescent="0.25">
      <c r="A12" s="31" t="s">
        <v>34</v>
      </c>
      <c r="B12" s="155"/>
      <c r="C12" s="155"/>
      <c r="D12" s="155"/>
      <c r="E12" s="155"/>
      <c r="F12" s="155"/>
      <c r="G12" s="155"/>
      <c r="H12" s="155"/>
      <c r="I12" s="155"/>
      <c r="J12" s="155"/>
    </row>
    <row r="13" spans="1:10" x14ac:dyDescent="0.25">
      <c r="A13" s="32" t="s">
        <v>35</v>
      </c>
      <c r="B13" s="155"/>
      <c r="C13" s="155"/>
      <c r="D13" s="155"/>
      <c r="E13" s="155"/>
      <c r="F13" s="155"/>
      <c r="G13" s="155"/>
      <c r="H13" s="155"/>
      <c r="I13" s="155"/>
      <c r="J13" s="155"/>
    </row>
    <row r="14" spans="1:10" x14ac:dyDescent="0.25">
      <c r="A14" s="32" t="s">
        <v>36</v>
      </c>
      <c r="B14" s="155"/>
      <c r="C14" s="155"/>
      <c r="D14" s="155"/>
      <c r="E14" s="155"/>
      <c r="F14" s="155"/>
      <c r="G14" s="155"/>
      <c r="H14" s="155"/>
      <c r="I14" s="155"/>
      <c r="J14" s="155"/>
    </row>
    <row r="15" spans="1:10" x14ac:dyDescent="0.25">
      <c r="A15" s="32" t="s">
        <v>37</v>
      </c>
      <c r="B15" s="155"/>
      <c r="C15" s="155"/>
      <c r="D15" s="155"/>
      <c r="E15" s="155"/>
      <c r="F15" s="155"/>
      <c r="G15" s="155"/>
      <c r="H15" s="155"/>
      <c r="I15" s="155"/>
      <c r="J15" s="155"/>
    </row>
    <row r="16" spans="1:10" x14ac:dyDescent="0.25">
      <c r="A16" s="32" t="s">
        <v>38</v>
      </c>
      <c r="B16" s="155"/>
      <c r="C16" s="155"/>
      <c r="D16" s="155"/>
      <c r="E16" s="155"/>
      <c r="F16" s="155"/>
      <c r="G16" s="155"/>
      <c r="H16" s="155"/>
      <c r="I16" s="155"/>
      <c r="J16" s="155"/>
    </row>
    <row r="17" spans="1:10" x14ac:dyDescent="0.25">
      <c r="A17" s="32" t="s">
        <v>39</v>
      </c>
      <c r="B17" s="155"/>
      <c r="C17" s="155"/>
      <c r="D17" s="155"/>
      <c r="E17" s="155"/>
      <c r="F17" s="155"/>
      <c r="G17" s="155"/>
      <c r="H17" s="155"/>
      <c r="I17" s="155"/>
      <c r="J17" s="155"/>
    </row>
    <row r="18" spans="1:10" x14ac:dyDescent="0.25">
      <c r="A18" s="32" t="s">
        <v>40</v>
      </c>
      <c r="B18" s="155"/>
      <c r="C18" s="155"/>
      <c r="D18" s="155"/>
      <c r="E18" s="155"/>
      <c r="F18" s="155"/>
      <c r="G18" s="155"/>
      <c r="H18" s="155"/>
      <c r="I18" s="155"/>
      <c r="J18" s="155"/>
    </row>
    <row r="19" spans="1:10" x14ac:dyDescent="0.25">
      <c r="A19" s="32" t="s">
        <v>41</v>
      </c>
      <c r="B19" s="155"/>
      <c r="C19" s="155"/>
      <c r="D19" s="155"/>
      <c r="E19" s="155"/>
      <c r="F19" s="155"/>
      <c r="G19" s="155"/>
      <c r="H19" s="155"/>
      <c r="I19" s="155"/>
      <c r="J19" s="155"/>
    </row>
  </sheetData>
  <sheetProtection algorithmName="SHA-512" hashValue="/FCMtFshhnCBsBmhmQsnyBbphfihbXFuwnXkcgFgTXw/0VzsfJS4sF2VJ0s0LKSXSZfO1Chz+lYKXZfeGCAv8Q==" saltValue="SKXf3gvl1N46XEndUb//IA==" spinCount="100000" sheet="1" objects="1" scenarios="1" formatCells="0" formatColumns="0" formatRows="0" insertColumns="0" insertRows="0" insertHyperlinks="0"/>
  <mergeCells count="15">
    <mergeCell ref="B18:J18"/>
    <mergeCell ref="B19:J19"/>
    <mergeCell ref="A1:J1"/>
    <mergeCell ref="A8:J8"/>
    <mergeCell ref="B12:J12"/>
    <mergeCell ref="B13:J13"/>
    <mergeCell ref="B14:J14"/>
    <mergeCell ref="B15:J15"/>
    <mergeCell ref="B16:J16"/>
    <mergeCell ref="B17:J17"/>
    <mergeCell ref="A2:J3"/>
    <mergeCell ref="A5:J6"/>
    <mergeCell ref="A9:J9"/>
    <mergeCell ref="B10:J10"/>
    <mergeCell ref="B11:J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9" tint="0.59999389629810485"/>
  </sheetPr>
  <dimension ref="A1:J23"/>
  <sheetViews>
    <sheetView workbookViewId="0">
      <selection activeCell="A13" sqref="A13:J17"/>
    </sheetView>
  </sheetViews>
  <sheetFormatPr defaultColWidth="9.28515625" defaultRowHeight="15" x14ac:dyDescent="0.25"/>
  <cols>
    <col min="1" max="10" width="9.28515625" style="1" customWidth="1"/>
    <col min="11" max="16384" width="9.28515625" style="1"/>
  </cols>
  <sheetData>
    <row r="1" spans="1:10" ht="19.5" thickBot="1" x14ac:dyDescent="0.3">
      <c r="A1" s="149" t="s">
        <v>42</v>
      </c>
      <c r="B1" s="149"/>
      <c r="C1" s="149"/>
      <c r="D1" s="149"/>
      <c r="E1" s="149"/>
      <c r="F1" s="149"/>
      <c r="G1" s="149"/>
      <c r="H1" s="149"/>
      <c r="I1" s="149"/>
      <c r="J1" s="149"/>
    </row>
    <row r="2" spans="1:10" x14ac:dyDescent="0.25">
      <c r="A2" s="41" t="s">
        <v>43</v>
      </c>
      <c r="B2" s="41"/>
      <c r="C2" s="41"/>
      <c r="D2" s="41"/>
      <c r="E2" s="41"/>
      <c r="F2" s="41"/>
      <c r="G2" s="41"/>
      <c r="H2" s="41"/>
      <c r="I2" s="41"/>
      <c r="J2" s="41"/>
    </row>
    <row r="3" spans="1:10" ht="8.25" customHeight="1" x14ac:dyDescent="0.25"/>
    <row r="4" spans="1:10" x14ac:dyDescent="0.25">
      <c r="A4" s="13" t="s">
        <v>10</v>
      </c>
    </row>
    <row r="5" spans="1:10" x14ac:dyDescent="0.25">
      <c r="A5" s="40" t="s">
        <v>11</v>
      </c>
      <c r="B5" s="40"/>
      <c r="C5" s="40"/>
      <c r="D5" s="40"/>
      <c r="E5" s="40"/>
      <c r="F5" s="40"/>
      <c r="G5" s="40"/>
      <c r="H5" s="40"/>
      <c r="I5" s="40"/>
      <c r="J5" s="40"/>
    </row>
    <row r="6" spans="1:10" x14ac:dyDescent="0.25">
      <c r="A6" s="7" t="s">
        <v>14</v>
      </c>
    </row>
    <row r="7" spans="1:10" x14ac:dyDescent="0.25">
      <c r="A7" s="7" t="s">
        <v>7</v>
      </c>
    </row>
    <row r="8" spans="1:10" x14ac:dyDescent="0.25">
      <c r="A8" s="7" t="s">
        <v>12</v>
      </c>
    </row>
    <row r="9" spans="1:10" x14ac:dyDescent="0.25">
      <c r="A9" s="7" t="s">
        <v>120</v>
      </c>
    </row>
    <row r="10" spans="1:10" x14ac:dyDescent="0.25">
      <c r="A10" s="7" t="s">
        <v>8</v>
      </c>
    </row>
    <row r="11" spans="1:10" x14ac:dyDescent="0.25">
      <c r="A11" s="7" t="s">
        <v>13</v>
      </c>
    </row>
    <row r="12" spans="1:10" x14ac:dyDescent="0.25">
      <c r="A12" s="8"/>
    </row>
    <row r="13" spans="1:10" ht="15" customHeight="1" x14ac:dyDescent="0.25">
      <c r="A13" s="159" t="s">
        <v>121</v>
      </c>
      <c r="B13" s="159"/>
      <c r="C13" s="159"/>
      <c r="D13" s="159"/>
      <c r="E13" s="159"/>
      <c r="F13" s="159"/>
      <c r="G13" s="159"/>
      <c r="H13" s="159"/>
      <c r="I13" s="159"/>
      <c r="J13" s="159"/>
    </row>
    <row r="14" spans="1:10" x14ac:dyDescent="0.25">
      <c r="A14" s="159"/>
      <c r="B14" s="159"/>
      <c r="C14" s="159"/>
      <c r="D14" s="159"/>
      <c r="E14" s="159"/>
      <c r="F14" s="159"/>
      <c r="G14" s="159"/>
      <c r="H14" s="159"/>
      <c r="I14" s="159"/>
      <c r="J14" s="159"/>
    </row>
    <row r="15" spans="1:10" x14ac:dyDescent="0.25">
      <c r="A15" s="159"/>
      <c r="B15" s="159"/>
      <c r="C15" s="159"/>
      <c r="D15" s="159"/>
      <c r="E15" s="159"/>
      <c r="F15" s="159"/>
      <c r="G15" s="159"/>
      <c r="H15" s="159"/>
      <c r="I15" s="159"/>
      <c r="J15" s="159"/>
    </row>
    <row r="16" spans="1:10" x14ac:dyDescent="0.25">
      <c r="A16" s="159"/>
      <c r="B16" s="159"/>
      <c r="C16" s="159"/>
      <c r="D16" s="159"/>
      <c r="E16" s="159"/>
      <c r="F16" s="159"/>
      <c r="G16" s="159"/>
      <c r="H16" s="159"/>
      <c r="I16" s="159"/>
      <c r="J16" s="159"/>
    </row>
    <row r="17" spans="1:10" ht="65.25" customHeight="1" x14ac:dyDescent="0.25">
      <c r="A17" s="159"/>
      <c r="B17" s="159"/>
      <c r="C17" s="159"/>
      <c r="D17" s="159"/>
      <c r="E17" s="159"/>
      <c r="F17" s="159"/>
      <c r="G17" s="159"/>
      <c r="H17" s="159"/>
      <c r="I17" s="159"/>
      <c r="J17" s="159"/>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sheetData>
  <sheetProtection algorithmName="SHA-512" hashValue="qK4PBKrBUEXrlZEIujpsrquFE4vJl+2NYD84rhkdlQkIMitWExwGKM4Jjyocn3idfDsPkHo1g1BWaVOfgaJ2rw==" saltValue="y/rFE1eZO08k55L3pSVa2w==" spinCount="100000" sheet="1" objects="1" scenarios="1"/>
  <mergeCells count="2">
    <mergeCell ref="A1:J1"/>
    <mergeCell ref="A13:J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9" tint="0.59999389629810485"/>
  </sheetPr>
  <dimension ref="A1:H60"/>
  <sheetViews>
    <sheetView topLeftCell="B1" zoomScale="50" zoomScaleNormal="50" workbookViewId="0">
      <pane ySplit="10" topLeftCell="A19" activePane="bottomLeft" state="frozen"/>
      <selection pane="bottomLeft" activeCell="G27" sqref="G27"/>
    </sheetView>
  </sheetViews>
  <sheetFormatPr defaultColWidth="9.28515625" defaultRowHeight="15" x14ac:dyDescent="0.25"/>
  <cols>
    <col min="1" max="1" width="3.28515625" style="1" bestFit="1" customWidth="1"/>
    <col min="2" max="3" width="50.7109375" style="1" customWidth="1"/>
    <col min="4" max="4" width="8.7109375" style="1" bestFit="1" customWidth="1"/>
    <col min="5" max="8" width="50.7109375" style="1" customWidth="1"/>
    <col min="9" max="16384" width="9.28515625" style="1"/>
  </cols>
  <sheetData>
    <row r="1" spans="1:8" ht="29.25" thickBot="1" x14ac:dyDescent="0.3">
      <c r="B1" s="160" t="s">
        <v>44</v>
      </c>
      <c r="C1" s="160"/>
      <c r="D1" s="160"/>
      <c r="E1" s="160"/>
      <c r="F1" s="160"/>
      <c r="G1" s="160"/>
      <c r="H1" s="160"/>
    </row>
    <row r="2" spans="1:8" x14ac:dyDescent="0.25">
      <c r="B2" s="33" t="s">
        <v>4</v>
      </c>
    </row>
    <row r="3" spans="1:8" x14ac:dyDescent="0.25">
      <c r="B3" s="79" t="s">
        <v>133</v>
      </c>
      <c r="E3" s="2"/>
    </row>
    <row r="4" spans="1:8" x14ac:dyDescent="0.25">
      <c r="B4" s="33" t="s">
        <v>0</v>
      </c>
      <c r="C4" s="2"/>
      <c r="D4" s="2"/>
      <c r="E4" s="2"/>
    </row>
    <row r="5" spans="1:8" x14ac:dyDescent="0.25">
      <c r="B5" s="80" t="s">
        <v>130</v>
      </c>
      <c r="C5" s="2"/>
      <c r="D5" s="2"/>
      <c r="E5" s="2"/>
    </row>
    <row r="6" spans="1:8" x14ac:dyDescent="0.25">
      <c r="B6" s="33" t="s">
        <v>15</v>
      </c>
      <c r="C6" s="2"/>
      <c r="D6" s="2"/>
      <c r="E6" s="2"/>
    </row>
    <row r="7" spans="1:8" x14ac:dyDescent="0.25">
      <c r="B7" s="80" t="s">
        <v>130</v>
      </c>
      <c r="C7" s="2"/>
      <c r="D7" s="2"/>
      <c r="E7" s="2"/>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45" x14ac:dyDescent="0.25">
      <c r="A11" s="44">
        <v>1</v>
      </c>
      <c r="B11" s="108" t="s">
        <v>137</v>
      </c>
      <c r="C11" s="108" t="s">
        <v>136</v>
      </c>
      <c r="D11" s="108" t="s">
        <v>199</v>
      </c>
      <c r="E11" s="108" t="s">
        <v>198</v>
      </c>
      <c r="F11" s="108" t="s">
        <v>206</v>
      </c>
      <c r="G11" s="108" t="s">
        <v>193</v>
      </c>
      <c r="H11" s="108" t="s">
        <v>194</v>
      </c>
    </row>
    <row r="12" spans="1:8" ht="45" x14ac:dyDescent="0.25">
      <c r="A12" s="44">
        <v>2</v>
      </c>
      <c r="B12" s="108" t="s">
        <v>138</v>
      </c>
      <c r="C12" s="108" t="s">
        <v>136</v>
      </c>
      <c r="D12" s="108" t="s">
        <v>199</v>
      </c>
      <c r="E12" s="108" t="s">
        <v>198</v>
      </c>
      <c r="F12" s="108" t="s">
        <v>206</v>
      </c>
      <c r="G12" s="108" t="s">
        <v>197</v>
      </c>
      <c r="H12" s="108" t="s">
        <v>194</v>
      </c>
    </row>
    <row r="13" spans="1:8" ht="45" x14ac:dyDescent="0.25">
      <c r="A13" s="44">
        <v>3</v>
      </c>
      <c r="B13" s="108" t="s">
        <v>139</v>
      </c>
      <c r="C13" s="108" t="s">
        <v>136</v>
      </c>
      <c r="D13" s="108" t="s">
        <v>199</v>
      </c>
      <c r="E13" s="108" t="s">
        <v>211</v>
      </c>
      <c r="F13" s="108" t="s">
        <v>192</v>
      </c>
      <c r="G13" s="108" t="s">
        <v>197</v>
      </c>
      <c r="H13" s="108" t="s">
        <v>194</v>
      </c>
    </row>
    <row r="14" spans="1:8" ht="75" x14ac:dyDescent="0.25">
      <c r="A14" s="44">
        <v>4</v>
      </c>
      <c r="B14" s="108" t="s">
        <v>140</v>
      </c>
      <c r="C14" s="108" t="s">
        <v>136</v>
      </c>
      <c r="D14" s="108" t="s">
        <v>199</v>
      </c>
      <c r="E14" s="108" t="s">
        <v>212</v>
      </c>
      <c r="F14" s="125" t="s">
        <v>213</v>
      </c>
      <c r="G14" s="108" t="s">
        <v>197</v>
      </c>
      <c r="H14" s="108" t="s">
        <v>194</v>
      </c>
    </row>
    <row r="15" spans="1:8" ht="210" x14ac:dyDescent="0.25">
      <c r="A15" s="44">
        <v>5</v>
      </c>
      <c r="B15" s="108" t="s">
        <v>141</v>
      </c>
      <c r="C15" s="108" t="s">
        <v>136</v>
      </c>
      <c r="D15" s="108" t="s">
        <v>199</v>
      </c>
      <c r="E15" s="108" t="s">
        <v>214</v>
      </c>
      <c r="F15" s="108" t="s">
        <v>213</v>
      </c>
      <c r="G15" s="108" t="s">
        <v>197</v>
      </c>
      <c r="H15" s="108" t="s">
        <v>194</v>
      </c>
    </row>
    <row r="16" spans="1:8" ht="68.650000000000006" customHeight="1" x14ac:dyDescent="0.25">
      <c r="A16" s="44">
        <v>6</v>
      </c>
      <c r="B16" s="108" t="s">
        <v>142</v>
      </c>
      <c r="C16" s="108" t="s">
        <v>136</v>
      </c>
      <c r="D16" s="108" t="s">
        <v>199</v>
      </c>
      <c r="E16" s="108" t="s">
        <v>215</v>
      </c>
      <c r="F16" s="108" t="s">
        <v>213</v>
      </c>
      <c r="G16" s="108" t="s">
        <v>203</v>
      </c>
      <c r="H16" s="108"/>
    </row>
    <row r="17" spans="1:8" ht="45" x14ac:dyDescent="0.25">
      <c r="A17" s="44">
        <v>7</v>
      </c>
      <c r="B17" s="108" t="s">
        <v>143</v>
      </c>
      <c r="C17" s="108" t="s">
        <v>136</v>
      </c>
      <c r="D17" s="108" t="s">
        <v>199</v>
      </c>
      <c r="E17" s="108" t="s">
        <v>216</v>
      </c>
      <c r="F17" s="108" t="s">
        <v>213</v>
      </c>
      <c r="G17" s="108" t="s">
        <v>210</v>
      </c>
      <c r="H17" s="108" t="s">
        <v>194</v>
      </c>
    </row>
    <row r="18" spans="1:8" ht="75" x14ac:dyDescent="0.25">
      <c r="A18" s="44">
        <v>8</v>
      </c>
      <c r="B18" s="108" t="s">
        <v>144</v>
      </c>
      <c r="C18" s="108" t="s">
        <v>136</v>
      </c>
      <c r="D18" s="108" t="s">
        <v>199</v>
      </c>
      <c r="E18" s="108" t="s">
        <v>200</v>
      </c>
      <c r="F18" s="108" t="s">
        <v>206</v>
      </c>
      <c r="G18" s="108" t="s">
        <v>197</v>
      </c>
      <c r="H18" s="108" t="s">
        <v>194</v>
      </c>
    </row>
    <row r="19" spans="1:8" ht="45" x14ac:dyDescent="0.25">
      <c r="A19" s="44">
        <v>9</v>
      </c>
      <c r="B19" s="108" t="s">
        <v>145</v>
      </c>
      <c r="C19" s="108" t="s">
        <v>136</v>
      </c>
      <c r="D19" s="108" t="s">
        <v>199</v>
      </c>
      <c r="E19" s="108" t="s">
        <v>202</v>
      </c>
      <c r="F19" s="108" t="s">
        <v>206</v>
      </c>
      <c r="G19" s="108" t="s">
        <v>197</v>
      </c>
      <c r="H19" s="108" t="s">
        <v>194</v>
      </c>
    </row>
    <row r="20" spans="1:8" ht="45" x14ac:dyDescent="0.25">
      <c r="A20" s="44">
        <v>10</v>
      </c>
      <c r="B20" s="108" t="s">
        <v>146</v>
      </c>
      <c r="C20" s="108" t="s">
        <v>136</v>
      </c>
      <c r="D20" s="108" t="s">
        <v>199</v>
      </c>
      <c r="E20" s="108" t="s">
        <v>202</v>
      </c>
      <c r="F20" s="125" t="s">
        <v>206</v>
      </c>
      <c r="G20" s="108" t="s">
        <v>197</v>
      </c>
      <c r="H20" s="108" t="s">
        <v>194</v>
      </c>
    </row>
    <row r="21" spans="1:8" ht="45" x14ac:dyDescent="0.25">
      <c r="A21" s="44">
        <v>11</v>
      </c>
      <c r="B21" s="108" t="s">
        <v>147</v>
      </c>
      <c r="C21" s="108" t="s">
        <v>136</v>
      </c>
      <c r="D21" s="108" t="s">
        <v>199</v>
      </c>
      <c r="E21" s="108" t="s">
        <v>204</v>
      </c>
      <c r="F21" s="108" t="s">
        <v>206</v>
      </c>
      <c r="G21" s="108" t="s">
        <v>197</v>
      </c>
      <c r="H21" s="108" t="s">
        <v>194</v>
      </c>
    </row>
    <row r="22" spans="1:8" ht="45" x14ac:dyDescent="0.25">
      <c r="A22" s="44">
        <v>12</v>
      </c>
      <c r="B22" s="108" t="s">
        <v>148</v>
      </c>
      <c r="C22" s="108" t="s">
        <v>136</v>
      </c>
      <c r="D22" s="108" t="s">
        <v>199</v>
      </c>
      <c r="E22" s="108" t="s">
        <v>205</v>
      </c>
      <c r="F22" s="108" t="s">
        <v>206</v>
      </c>
      <c r="G22" s="108" t="s">
        <v>197</v>
      </c>
      <c r="H22" s="108" t="s">
        <v>194</v>
      </c>
    </row>
    <row r="23" spans="1:8" ht="135" x14ac:dyDescent="0.25">
      <c r="A23" s="44">
        <v>13</v>
      </c>
      <c r="B23" s="108" t="s">
        <v>149</v>
      </c>
      <c r="C23" s="108" t="s">
        <v>136</v>
      </c>
      <c r="D23" s="108" t="s">
        <v>199</v>
      </c>
      <c r="E23" s="108" t="s">
        <v>218</v>
      </c>
      <c r="F23" s="108" t="s">
        <v>213</v>
      </c>
      <c r="G23" s="108" t="s">
        <v>217</v>
      </c>
      <c r="H23" s="108" t="s">
        <v>194</v>
      </c>
    </row>
    <row r="24" spans="1:8" ht="75" x14ac:dyDescent="0.25">
      <c r="A24" s="44">
        <v>14</v>
      </c>
      <c r="B24" s="108" t="s">
        <v>150</v>
      </c>
      <c r="C24" s="108" t="s">
        <v>136</v>
      </c>
      <c r="D24" s="108" t="s">
        <v>199</v>
      </c>
      <c r="E24" s="108" t="s">
        <v>219</v>
      </c>
      <c r="F24" s="108" t="s">
        <v>220</v>
      </c>
      <c r="G24" s="108" t="s">
        <v>193</v>
      </c>
      <c r="H24" s="108" t="s">
        <v>194</v>
      </c>
    </row>
    <row r="25" spans="1:8" ht="45" x14ac:dyDescent="0.25">
      <c r="A25" s="44">
        <v>15</v>
      </c>
      <c r="B25" s="108" t="s">
        <v>195</v>
      </c>
      <c r="C25" s="108" t="s">
        <v>136</v>
      </c>
      <c r="D25" s="108" t="s">
        <v>199</v>
      </c>
      <c r="E25" s="108" t="s">
        <v>207</v>
      </c>
      <c r="F25" s="108" t="s">
        <v>206</v>
      </c>
      <c r="G25" s="108" t="s">
        <v>197</v>
      </c>
      <c r="H25" s="108" t="s">
        <v>194</v>
      </c>
    </row>
    <row r="26" spans="1:8" ht="75" x14ac:dyDescent="0.25">
      <c r="A26" s="44">
        <v>16</v>
      </c>
      <c r="B26" s="108" t="s">
        <v>151</v>
      </c>
      <c r="C26" s="108" t="s">
        <v>136</v>
      </c>
      <c r="D26" s="108" t="s">
        <v>199</v>
      </c>
      <c r="E26" s="108" t="s">
        <v>221</v>
      </c>
      <c r="F26" s="125" t="s">
        <v>213</v>
      </c>
      <c r="G26" s="108" t="s">
        <v>210</v>
      </c>
      <c r="H26" s="108" t="s">
        <v>194</v>
      </c>
    </row>
    <row r="27" spans="1:8" ht="90" x14ac:dyDescent="0.25">
      <c r="A27" s="44">
        <v>17</v>
      </c>
      <c r="B27" s="108" t="s">
        <v>190</v>
      </c>
      <c r="C27" s="108" t="s">
        <v>191</v>
      </c>
      <c r="D27" s="108" t="s">
        <v>299</v>
      </c>
      <c r="E27" s="108" t="s">
        <v>208</v>
      </c>
      <c r="F27" s="108" t="s">
        <v>213</v>
      </c>
      <c r="G27" s="108" t="s">
        <v>300</v>
      </c>
      <c r="H27" s="108"/>
    </row>
    <row r="28" spans="1:8" ht="60" x14ac:dyDescent="0.25">
      <c r="A28" s="44">
        <v>18</v>
      </c>
      <c r="B28" s="108" t="s">
        <v>268</v>
      </c>
      <c r="C28" s="108" t="s">
        <v>136</v>
      </c>
      <c r="D28" s="108" t="s">
        <v>199</v>
      </c>
      <c r="E28" s="108" t="s">
        <v>289</v>
      </c>
      <c r="F28" s="108" t="s">
        <v>213</v>
      </c>
      <c r="G28" s="108" t="s">
        <v>210</v>
      </c>
      <c r="H28" s="108" t="s">
        <v>272</v>
      </c>
    </row>
    <row r="29" spans="1:8" ht="45" x14ac:dyDescent="0.25">
      <c r="A29" s="44">
        <v>19</v>
      </c>
      <c r="B29" s="108" t="s">
        <v>270</v>
      </c>
      <c r="C29" s="108" t="s">
        <v>136</v>
      </c>
      <c r="D29" s="108" t="s">
        <v>199</v>
      </c>
      <c r="E29" s="108" t="s">
        <v>274</v>
      </c>
      <c r="F29" s="108" t="s">
        <v>213</v>
      </c>
      <c r="G29" s="108" t="s">
        <v>210</v>
      </c>
      <c r="H29" s="108" t="s">
        <v>273</v>
      </c>
    </row>
    <row r="30" spans="1:8" ht="45" x14ac:dyDescent="0.25">
      <c r="A30" s="44">
        <v>20</v>
      </c>
      <c r="B30" s="108" t="s">
        <v>269</v>
      </c>
      <c r="C30" s="108" t="s">
        <v>136</v>
      </c>
      <c r="D30" s="108" t="s">
        <v>199</v>
      </c>
      <c r="E30" s="108" t="s">
        <v>275</v>
      </c>
      <c r="F30" s="108" t="s">
        <v>213</v>
      </c>
      <c r="G30" s="108" t="s">
        <v>210</v>
      </c>
      <c r="H30" s="108" t="s">
        <v>273</v>
      </c>
    </row>
    <row r="31" spans="1:8" x14ac:dyDescent="0.25">
      <c r="A31" s="44">
        <v>21</v>
      </c>
      <c r="B31" s="107"/>
      <c r="C31" s="107"/>
      <c r="D31" s="82"/>
      <c r="E31" s="78"/>
      <c r="F31" s="81"/>
      <c r="G31" s="82"/>
      <c r="H31" s="81"/>
    </row>
    <row r="32" spans="1:8" x14ac:dyDescent="0.25">
      <c r="A32" s="44">
        <v>22</v>
      </c>
      <c r="B32" s="107"/>
      <c r="C32" s="107"/>
      <c r="D32" s="82"/>
      <c r="E32" s="78"/>
      <c r="F32" s="84"/>
      <c r="G32" s="82"/>
      <c r="H32" s="82"/>
    </row>
    <row r="33" spans="1:8" x14ac:dyDescent="0.25">
      <c r="A33" s="44">
        <v>23</v>
      </c>
      <c r="B33" s="107"/>
      <c r="C33" s="107"/>
      <c r="D33" s="82"/>
      <c r="E33" s="78"/>
      <c r="F33" s="81"/>
      <c r="G33" s="82"/>
      <c r="H33" s="82"/>
    </row>
    <row r="34" spans="1:8" x14ac:dyDescent="0.25">
      <c r="A34" s="44">
        <v>24</v>
      </c>
      <c r="B34" s="107"/>
      <c r="C34" s="107"/>
      <c r="D34" s="82"/>
      <c r="E34" s="78"/>
      <c r="F34" s="81"/>
      <c r="G34" s="82"/>
      <c r="H34" s="82"/>
    </row>
    <row r="35" spans="1:8" x14ac:dyDescent="0.25">
      <c r="A35" s="44">
        <v>25</v>
      </c>
      <c r="B35" s="107"/>
      <c r="C35" s="107"/>
      <c r="D35" s="82"/>
      <c r="E35" s="78"/>
      <c r="F35" s="81"/>
      <c r="G35" s="82"/>
      <c r="H35" s="82"/>
    </row>
    <row r="36" spans="1:8" x14ac:dyDescent="0.25">
      <c r="A36" s="44">
        <v>26</v>
      </c>
      <c r="B36" s="107"/>
      <c r="C36" s="107"/>
      <c r="D36" s="82"/>
      <c r="E36" s="83"/>
      <c r="F36" s="82"/>
      <c r="G36" s="82"/>
      <c r="H36" s="82"/>
    </row>
    <row r="37" spans="1:8" x14ac:dyDescent="0.25">
      <c r="A37" s="44">
        <v>27</v>
      </c>
      <c r="B37" s="107"/>
      <c r="C37" s="107"/>
      <c r="D37" s="82"/>
      <c r="E37" s="78"/>
      <c r="F37" s="81"/>
      <c r="G37" s="82"/>
      <c r="H37" s="81"/>
    </row>
    <row r="38" spans="1:8" x14ac:dyDescent="0.25">
      <c r="A38" s="44">
        <v>28</v>
      </c>
      <c r="B38" s="107"/>
      <c r="C38" s="107"/>
      <c r="D38" s="82"/>
      <c r="E38" s="78"/>
      <c r="F38" s="84"/>
      <c r="G38" s="82"/>
      <c r="H38" s="82"/>
    </row>
    <row r="39" spans="1:8" x14ac:dyDescent="0.25">
      <c r="A39" s="44">
        <v>29</v>
      </c>
      <c r="B39" s="107"/>
      <c r="C39" s="107"/>
      <c r="D39" s="82"/>
      <c r="E39" s="78"/>
      <c r="F39" s="81"/>
      <c r="G39" s="82"/>
      <c r="H39" s="82"/>
    </row>
    <row r="40" spans="1:8" x14ac:dyDescent="0.25">
      <c r="A40" s="44">
        <v>30</v>
      </c>
      <c r="B40" s="107"/>
      <c r="C40" s="107"/>
      <c r="D40" s="82"/>
      <c r="E40" s="78"/>
      <c r="F40" s="81"/>
      <c r="G40" s="82"/>
      <c r="H40" s="82"/>
    </row>
    <row r="41" spans="1:8" x14ac:dyDescent="0.25">
      <c r="A41" s="44">
        <v>31</v>
      </c>
      <c r="B41" s="107"/>
      <c r="C41" s="107"/>
      <c r="D41" s="82"/>
      <c r="E41" s="78"/>
      <c r="F41" s="81"/>
      <c r="G41" s="82"/>
      <c r="H41" s="82"/>
    </row>
    <row r="42" spans="1:8" x14ac:dyDescent="0.25">
      <c r="A42" s="44">
        <v>32</v>
      </c>
      <c r="B42" s="107"/>
      <c r="C42" s="107"/>
      <c r="D42" s="82"/>
      <c r="E42" s="83"/>
      <c r="F42" s="82"/>
      <c r="G42" s="82"/>
      <c r="H42" s="82"/>
    </row>
    <row r="43" spans="1:8" x14ac:dyDescent="0.25">
      <c r="A43" s="44">
        <v>33</v>
      </c>
      <c r="B43" s="107"/>
      <c r="C43" s="107"/>
      <c r="D43" s="82"/>
      <c r="E43" s="78"/>
      <c r="F43" s="81"/>
      <c r="G43" s="82"/>
      <c r="H43" s="81"/>
    </row>
    <row r="44" spans="1:8" x14ac:dyDescent="0.25">
      <c r="A44" s="44">
        <v>34</v>
      </c>
      <c r="B44" s="107"/>
      <c r="C44" s="107"/>
      <c r="D44" s="82"/>
      <c r="E44" s="78"/>
      <c r="F44" s="84"/>
      <c r="G44" s="82"/>
      <c r="H44" s="82"/>
    </row>
    <row r="45" spans="1:8" x14ac:dyDescent="0.25">
      <c r="A45" s="44">
        <v>35</v>
      </c>
      <c r="B45" s="107"/>
      <c r="C45" s="107"/>
      <c r="D45" s="82"/>
      <c r="E45" s="78"/>
      <c r="F45" s="81"/>
      <c r="G45" s="82"/>
      <c r="H45" s="82"/>
    </row>
    <row r="46" spans="1:8" x14ac:dyDescent="0.25">
      <c r="A46" s="44">
        <v>36</v>
      </c>
      <c r="B46" s="107"/>
      <c r="C46" s="107"/>
      <c r="D46" s="82"/>
      <c r="E46" s="78"/>
      <c r="F46" s="81"/>
      <c r="G46" s="82"/>
      <c r="H46" s="82"/>
    </row>
    <row r="47" spans="1:8" x14ac:dyDescent="0.25">
      <c r="A47" s="44">
        <v>37</v>
      </c>
      <c r="B47" s="107"/>
      <c r="C47" s="107"/>
      <c r="D47" s="82"/>
      <c r="E47" s="78"/>
      <c r="F47" s="81"/>
      <c r="G47" s="82"/>
      <c r="H47" s="82"/>
    </row>
    <row r="48" spans="1:8" x14ac:dyDescent="0.25">
      <c r="A48" s="44">
        <v>38</v>
      </c>
      <c r="B48" s="107"/>
      <c r="C48" s="107"/>
      <c r="D48" s="82"/>
      <c r="E48" s="83"/>
      <c r="F48" s="82"/>
      <c r="G48" s="82"/>
      <c r="H48" s="82"/>
    </row>
    <row r="49" spans="1:8" x14ac:dyDescent="0.25">
      <c r="A49" s="44">
        <v>39</v>
      </c>
      <c r="B49" s="107"/>
      <c r="C49" s="107"/>
      <c r="D49" s="82"/>
      <c r="E49" s="78"/>
      <c r="F49" s="81"/>
      <c r="G49" s="82"/>
      <c r="H49" s="81"/>
    </row>
    <row r="50" spans="1:8" x14ac:dyDescent="0.25">
      <c r="A50" s="44">
        <v>40</v>
      </c>
      <c r="B50" s="107"/>
      <c r="C50" s="107"/>
      <c r="D50" s="82"/>
      <c r="E50" s="78"/>
      <c r="F50" s="84"/>
      <c r="G50" s="82"/>
      <c r="H50" s="82"/>
    </row>
    <row r="51" spans="1:8" x14ac:dyDescent="0.25">
      <c r="A51" s="44">
        <v>41</v>
      </c>
      <c r="B51" s="107"/>
      <c r="C51" s="107"/>
      <c r="D51" s="82"/>
      <c r="E51" s="78"/>
      <c r="F51" s="81"/>
      <c r="G51" s="82"/>
      <c r="H51" s="82"/>
    </row>
    <row r="52" spans="1:8" x14ac:dyDescent="0.25">
      <c r="A52" s="44">
        <v>42</v>
      </c>
      <c r="B52" s="107"/>
      <c r="C52" s="107"/>
      <c r="D52" s="82"/>
      <c r="E52" s="78"/>
      <c r="F52" s="81"/>
      <c r="G52" s="82"/>
      <c r="H52" s="82"/>
    </row>
    <row r="53" spans="1:8" x14ac:dyDescent="0.25">
      <c r="A53" s="44">
        <v>43</v>
      </c>
      <c r="B53" s="107"/>
      <c r="C53" s="107"/>
      <c r="D53" s="82"/>
      <c r="E53" s="78"/>
      <c r="F53" s="81"/>
      <c r="G53" s="82"/>
      <c r="H53" s="82"/>
    </row>
    <row r="54" spans="1:8" x14ac:dyDescent="0.25">
      <c r="A54" s="44">
        <v>44</v>
      </c>
      <c r="B54" s="107"/>
      <c r="C54" s="107"/>
      <c r="D54" s="82"/>
      <c r="E54" s="83"/>
      <c r="F54" s="82"/>
      <c r="G54" s="82"/>
      <c r="H54" s="82"/>
    </row>
    <row r="55" spans="1:8" x14ac:dyDescent="0.25">
      <c r="A55" s="44">
        <v>45</v>
      </c>
      <c r="B55" s="107"/>
      <c r="C55" s="107"/>
      <c r="D55" s="82"/>
      <c r="E55" s="78"/>
      <c r="F55" s="81"/>
      <c r="G55" s="82"/>
      <c r="H55" s="81"/>
    </row>
    <row r="56" spans="1:8" x14ac:dyDescent="0.25">
      <c r="A56" s="44">
        <v>46</v>
      </c>
      <c r="B56" s="107"/>
      <c r="C56" s="107"/>
      <c r="D56" s="82"/>
      <c r="E56" s="78"/>
      <c r="F56" s="84"/>
      <c r="G56" s="82"/>
      <c r="H56" s="82"/>
    </row>
    <row r="57" spans="1:8" x14ac:dyDescent="0.25">
      <c r="A57" s="44">
        <v>47</v>
      </c>
      <c r="B57" s="107"/>
      <c r="C57" s="107"/>
      <c r="D57" s="82"/>
      <c r="E57" s="78"/>
      <c r="F57" s="81"/>
      <c r="G57" s="82"/>
      <c r="H57" s="82"/>
    </row>
    <row r="58" spans="1:8" x14ac:dyDescent="0.25">
      <c r="A58" s="44">
        <v>48</v>
      </c>
      <c r="B58" s="107"/>
      <c r="C58" s="107"/>
      <c r="D58" s="82"/>
      <c r="E58" s="78"/>
      <c r="F58" s="81"/>
      <c r="G58" s="82"/>
      <c r="H58" s="82"/>
    </row>
    <row r="59" spans="1:8" x14ac:dyDescent="0.25">
      <c r="A59" s="44">
        <v>49</v>
      </c>
      <c r="B59" s="107"/>
      <c r="C59" s="107"/>
      <c r="D59" s="82"/>
      <c r="E59" s="78"/>
      <c r="F59" s="81"/>
      <c r="G59" s="82"/>
      <c r="H59" s="82"/>
    </row>
    <row r="60" spans="1:8" x14ac:dyDescent="0.25">
      <c r="A60" s="44">
        <v>50</v>
      </c>
      <c r="B60" s="107"/>
      <c r="C60" s="107"/>
      <c r="D60" s="82"/>
      <c r="E60" s="78"/>
      <c r="F60" s="81"/>
      <c r="G60" s="82"/>
      <c r="H60" s="82"/>
    </row>
  </sheetData>
  <sheetProtection algorithmName="SHA-512" hashValue="EAjqvb8INwOU6sPwPw/4N9TgD3HMERaSsgm550nN7XDvYXH/0cjpG4M+xtckppblTsVQdh6CcDPzP9nrsxK9Gg==" saltValue="BshWoSQY3lj/vMVD77c41Q==" spinCount="100000" sheet="1" objects="1" scenarios="1" formatCells="0" formatColumns="0" formatRows="0" insertColumns="0" insertRows="0" insertHyperlinks="0"/>
  <mergeCells count="1">
    <mergeCell ref="B1:H1"/>
  </mergeCells>
  <conditionalFormatting sqref="C4:D8 B5 B7:B8">
    <cfRule type="cellIs" dxfId="25" priority="1" operator="equal">
      <formula>"Yes"</formula>
    </cfRule>
    <cfRule type="cellIs" dxfId="24" priority="2" operator="equal">
      <formula>"No"</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H60"/>
  <sheetViews>
    <sheetView zoomScale="50" zoomScaleNormal="50" workbookViewId="0">
      <pane ySplit="10" topLeftCell="A29" activePane="bottomLeft" state="frozen"/>
      <selection pane="bottomLeft" activeCell="F62" sqref="F62"/>
    </sheetView>
  </sheetViews>
  <sheetFormatPr defaultColWidth="9.28515625" defaultRowHeight="15" x14ac:dyDescent="0.25"/>
  <cols>
    <col min="1" max="1" width="3.28515625" style="1" bestFit="1" customWidth="1"/>
    <col min="2" max="3" width="50.7109375" style="1" customWidth="1"/>
    <col min="4" max="4" width="14.42578125" style="1" customWidth="1"/>
    <col min="5" max="5" width="50.7109375" style="2" customWidth="1"/>
    <col min="6" max="8" width="50.7109375" style="1" customWidth="1"/>
    <col min="9" max="16384" width="9.28515625" style="1"/>
  </cols>
  <sheetData>
    <row r="1" spans="1:8" ht="29.25" thickBot="1" x14ac:dyDescent="0.3">
      <c r="B1" s="160" t="s">
        <v>47</v>
      </c>
      <c r="C1" s="160"/>
      <c r="D1" s="160"/>
      <c r="E1" s="160"/>
      <c r="F1" s="160"/>
      <c r="G1" s="160"/>
      <c r="H1" s="160"/>
    </row>
    <row r="2" spans="1:8" x14ac:dyDescent="0.25">
      <c r="B2" s="33" t="s">
        <v>4</v>
      </c>
    </row>
    <row r="3" spans="1:8" x14ac:dyDescent="0.25">
      <c r="B3" s="79" t="s">
        <v>129</v>
      </c>
    </row>
    <row r="4" spans="1:8" x14ac:dyDescent="0.25">
      <c r="B4" s="33" t="s">
        <v>0</v>
      </c>
      <c r="C4" s="2"/>
      <c r="D4" s="2"/>
    </row>
    <row r="5" spans="1:8" x14ac:dyDescent="0.25">
      <c r="B5" s="80" t="s">
        <v>132</v>
      </c>
      <c r="C5" s="2"/>
      <c r="D5" s="2"/>
    </row>
    <row r="6" spans="1:8" x14ac:dyDescent="0.25">
      <c r="B6" s="33" t="s">
        <v>15</v>
      </c>
      <c r="C6" s="2"/>
      <c r="D6" s="2"/>
    </row>
    <row r="7" spans="1:8" x14ac:dyDescent="0.25">
      <c r="B7" s="80" t="s">
        <v>132</v>
      </c>
      <c r="C7" s="2"/>
      <c r="D7" s="2"/>
    </row>
    <row r="8" spans="1:8" x14ac:dyDescent="0.25">
      <c r="B8" s="10"/>
      <c r="C8" s="2"/>
      <c r="D8" s="2"/>
    </row>
    <row r="9" spans="1:8" ht="18.75" x14ac:dyDescent="0.25">
      <c r="B9" s="5" t="s">
        <v>9</v>
      </c>
    </row>
    <row r="10" spans="1:8" x14ac:dyDescent="0.25">
      <c r="B10" s="33" t="s">
        <v>5</v>
      </c>
      <c r="C10" s="34" t="s">
        <v>16</v>
      </c>
      <c r="D10" s="35" t="s">
        <v>1</v>
      </c>
      <c r="E10" s="35" t="s">
        <v>3</v>
      </c>
      <c r="F10" s="35" t="s">
        <v>17</v>
      </c>
      <c r="G10" s="35" t="s">
        <v>2</v>
      </c>
      <c r="H10" s="35" t="s">
        <v>6</v>
      </c>
    </row>
    <row r="11" spans="1:8" ht="60" x14ac:dyDescent="0.25">
      <c r="A11" s="44">
        <v>1</v>
      </c>
      <c r="B11" s="121" t="s">
        <v>154</v>
      </c>
      <c r="C11" s="121" t="s">
        <v>153</v>
      </c>
      <c r="D11" s="121" t="s">
        <v>284</v>
      </c>
      <c r="E11" s="121" t="s">
        <v>261</v>
      </c>
      <c r="F11" s="121" t="s">
        <v>213</v>
      </c>
      <c r="G11" s="121" t="s">
        <v>134</v>
      </c>
      <c r="H11" s="121" t="s">
        <v>135</v>
      </c>
    </row>
    <row r="12" spans="1:8" ht="60" x14ac:dyDescent="0.25">
      <c r="A12" s="44">
        <v>2</v>
      </c>
      <c r="B12" s="126" t="s">
        <v>155</v>
      </c>
      <c r="C12" s="121" t="s">
        <v>153</v>
      </c>
      <c r="D12" s="121" t="s">
        <v>284</v>
      </c>
      <c r="E12" s="121" t="s">
        <v>276</v>
      </c>
      <c r="F12" s="123" t="s">
        <v>213</v>
      </c>
      <c r="G12" s="123" t="s">
        <v>194</v>
      </c>
      <c r="H12" s="123" t="s">
        <v>194</v>
      </c>
    </row>
    <row r="13" spans="1:8" ht="60" x14ac:dyDescent="0.25">
      <c r="A13" s="44">
        <v>3</v>
      </c>
      <c r="B13" s="126" t="s">
        <v>156</v>
      </c>
      <c r="C13" s="121" t="s">
        <v>153</v>
      </c>
      <c r="D13" s="121" t="s">
        <v>284</v>
      </c>
      <c r="E13" s="121" t="s">
        <v>222</v>
      </c>
      <c r="F13" s="121" t="s">
        <v>277</v>
      </c>
      <c r="G13" s="123" t="s">
        <v>194</v>
      </c>
      <c r="H13" s="123" t="s">
        <v>194</v>
      </c>
    </row>
    <row r="14" spans="1:8" ht="213" customHeight="1" x14ac:dyDescent="0.25">
      <c r="A14" s="44">
        <v>4</v>
      </c>
      <c r="B14" s="126" t="s">
        <v>157</v>
      </c>
      <c r="C14" s="121" t="s">
        <v>153</v>
      </c>
      <c r="D14" s="121" t="s">
        <v>284</v>
      </c>
      <c r="E14" s="126" t="s">
        <v>278</v>
      </c>
      <c r="F14" s="127" t="s">
        <v>213</v>
      </c>
      <c r="G14" s="128" t="s">
        <v>194</v>
      </c>
      <c r="H14" s="128" t="s">
        <v>302</v>
      </c>
    </row>
    <row r="15" spans="1:8" ht="291.75" customHeight="1" x14ac:dyDescent="0.25">
      <c r="A15" s="44">
        <v>5</v>
      </c>
      <c r="B15" s="126" t="s">
        <v>189</v>
      </c>
      <c r="C15" s="121" t="s">
        <v>153</v>
      </c>
      <c r="D15" s="121" t="s">
        <v>284</v>
      </c>
      <c r="E15" s="121" t="s">
        <v>267</v>
      </c>
      <c r="F15" s="121" t="s">
        <v>213</v>
      </c>
      <c r="G15" s="123" t="s">
        <v>280</v>
      </c>
      <c r="H15" s="123"/>
    </row>
    <row r="16" spans="1:8" ht="60" x14ac:dyDescent="0.25">
      <c r="A16" s="44">
        <v>6</v>
      </c>
      <c r="B16" s="121" t="s">
        <v>158</v>
      </c>
      <c r="C16" s="121" t="s">
        <v>153</v>
      </c>
      <c r="D16" s="121" t="s">
        <v>284</v>
      </c>
      <c r="E16" s="121" t="s">
        <v>224</v>
      </c>
      <c r="F16" s="121" t="s">
        <v>279</v>
      </c>
      <c r="G16" s="123" t="s">
        <v>303</v>
      </c>
      <c r="H16" s="123"/>
    </row>
    <row r="17" spans="1:8" ht="78" customHeight="1" x14ac:dyDescent="0.25">
      <c r="A17" s="44">
        <v>7</v>
      </c>
      <c r="B17" s="121" t="s">
        <v>159</v>
      </c>
      <c r="C17" s="121" t="s">
        <v>153</v>
      </c>
      <c r="D17" s="121" t="s">
        <v>284</v>
      </c>
      <c r="E17" s="121" t="s">
        <v>231</v>
      </c>
      <c r="F17" s="121" t="s">
        <v>281</v>
      </c>
      <c r="G17" s="123" t="s">
        <v>226</v>
      </c>
      <c r="H17" s="123" t="s">
        <v>194</v>
      </c>
    </row>
    <row r="18" spans="1:8" ht="75" x14ac:dyDescent="0.25">
      <c r="A18" s="44">
        <v>8</v>
      </c>
      <c r="B18" s="121" t="s">
        <v>160</v>
      </c>
      <c r="C18" s="121" t="s">
        <v>153</v>
      </c>
      <c r="D18" s="121" t="s">
        <v>284</v>
      </c>
      <c r="E18" s="121" t="s">
        <v>231</v>
      </c>
      <c r="F18" s="123" t="s">
        <v>281</v>
      </c>
      <c r="G18" s="123" t="s">
        <v>226</v>
      </c>
      <c r="H18" s="123" t="s">
        <v>194</v>
      </c>
    </row>
    <row r="19" spans="1:8" ht="60" x14ac:dyDescent="0.25">
      <c r="A19" s="44">
        <v>9</v>
      </c>
      <c r="B19" s="121" t="s">
        <v>161</v>
      </c>
      <c r="C19" s="121" t="s">
        <v>153</v>
      </c>
      <c r="D19" s="121" t="s">
        <v>284</v>
      </c>
      <c r="E19" s="121" t="s">
        <v>227</v>
      </c>
      <c r="F19" s="121" t="s">
        <v>281</v>
      </c>
      <c r="G19" s="123" t="s">
        <v>226</v>
      </c>
      <c r="H19" s="121" t="s">
        <v>228</v>
      </c>
    </row>
    <row r="20" spans="1:8" ht="75" x14ac:dyDescent="0.25">
      <c r="A20" s="44">
        <v>10</v>
      </c>
      <c r="B20" s="121" t="s">
        <v>162</v>
      </c>
      <c r="C20" s="121" t="s">
        <v>153</v>
      </c>
      <c r="D20" s="121" t="s">
        <v>284</v>
      </c>
      <c r="E20" s="121" t="s">
        <v>231</v>
      </c>
      <c r="F20" s="124" t="s">
        <v>201</v>
      </c>
      <c r="G20" s="123" t="s">
        <v>226</v>
      </c>
      <c r="H20" s="123" t="s">
        <v>194</v>
      </c>
    </row>
    <row r="21" spans="1:8" ht="75" x14ac:dyDescent="0.25">
      <c r="A21" s="44">
        <v>11</v>
      </c>
      <c r="B21" s="121" t="s">
        <v>163</v>
      </c>
      <c r="C21" s="121" t="s">
        <v>153</v>
      </c>
      <c r="D21" s="121" t="s">
        <v>284</v>
      </c>
      <c r="E21" s="121" t="s">
        <v>230</v>
      </c>
      <c r="F21" s="121" t="s">
        <v>229</v>
      </c>
      <c r="G21" s="123" t="s">
        <v>226</v>
      </c>
      <c r="H21" s="123" t="s">
        <v>194</v>
      </c>
    </row>
    <row r="22" spans="1:8" ht="60" x14ac:dyDescent="0.25">
      <c r="A22" s="44">
        <v>12</v>
      </c>
      <c r="B22" s="121" t="s">
        <v>164</v>
      </c>
      <c r="C22" s="121" t="s">
        <v>153</v>
      </c>
      <c r="D22" s="121" t="s">
        <v>284</v>
      </c>
      <c r="E22" s="121" t="s">
        <v>232</v>
      </c>
      <c r="F22" s="121" t="s">
        <v>233</v>
      </c>
      <c r="G22" s="123" t="s">
        <v>226</v>
      </c>
      <c r="H22" s="123" t="s">
        <v>194</v>
      </c>
    </row>
    <row r="23" spans="1:8" ht="60" x14ac:dyDescent="0.25">
      <c r="A23" s="44">
        <v>13</v>
      </c>
      <c r="B23" s="121" t="s">
        <v>165</v>
      </c>
      <c r="C23" s="121" t="s">
        <v>153</v>
      </c>
      <c r="D23" s="121" t="s">
        <v>284</v>
      </c>
      <c r="E23" s="121" t="s">
        <v>232</v>
      </c>
      <c r="F23" s="121" t="s">
        <v>201</v>
      </c>
      <c r="G23" s="123" t="s">
        <v>225</v>
      </c>
      <c r="H23" s="123"/>
    </row>
    <row r="24" spans="1:8" ht="150" x14ac:dyDescent="0.25">
      <c r="A24" s="44">
        <v>14</v>
      </c>
      <c r="B24" s="121" t="s">
        <v>166</v>
      </c>
      <c r="C24" s="121" t="s">
        <v>153</v>
      </c>
      <c r="D24" s="121" t="s">
        <v>284</v>
      </c>
      <c r="E24" s="121" t="s">
        <v>282</v>
      </c>
      <c r="F24" s="121" t="s">
        <v>283</v>
      </c>
      <c r="G24" s="123" t="s">
        <v>225</v>
      </c>
      <c r="H24" s="123"/>
    </row>
    <row r="25" spans="1:8" ht="60" x14ac:dyDescent="0.25">
      <c r="A25" s="44">
        <v>15</v>
      </c>
      <c r="B25" s="121" t="s">
        <v>167</v>
      </c>
      <c r="C25" s="121" t="s">
        <v>153</v>
      </c>
      <c r="D25" s="121" t="s">
        <v>284</v>
      </c>
      <c r="E25" s="121" t="s">
        <v>236</v>
      </c>
      <c r="F25" s="121" t="s">
        <v>201</v>
      </c>
      <c r="G25" s="123" t="s">
        <v>226</v>
      </c>
      <c r="H25" s="121" t="s">
        <v>194</v>
      </c>
    </row>
    <row r="26" spans="1:8" ht="60" x14ac:dyDescent="0.25">
      <c r="A26" s="44">
        <v>16</v>
      </c>
      <c r="B26" s="121" t="s">
        <v>168</v>
      </c>
      <c r="C26" s="121" t="s">
        <v>153</v>
      </c>
      <c r="D26" s="121" t="s">
        <v>284</v>
      </c>
      <c r="E26" s="121" t="s">
        <v>234</v>
      </c>
      <c r="F26" s="124" t="s">
        <v>201</v>
      </c>
      <c r="G26" s="123" t="s">
        <v>226</v>
      </c>
      <c r="H26" s="123" t="s">
        <v>194</v>
      </c>
    </row>
    <row r="27" spans="1:8" ht="63" customHeight="1" x14ac:dyDescent="0.25">
      <c r="A27" s="44">
        <v>17</v>
      </c>
      <c r="B27" s="121" t="s">
        <v>169</v>
      </c>
      <c r="C27" s="121" t="s">
        <v>153</v>
      </c>
      <c r="D27" s="121" t="s">
        <v>284</v>
      </c>
      <c r="E27" s="121" t="s">
        <v>235</v>
      </c>
      <c r="F27" s="121" t="s">
        <v>201</v>
      </c>
      <c r="G27" s="123" t="s">
        <v>210</v>
      </c>
      <c r="H27" s="123"/>
    </row>
    <row r="28" spans="1:8" ht="60" x14ac:dyDescent="0.25">
      <c r="A28" s="44">
        <v>18</v>
      </c>
      <c r="B28" s="126" t="s">
        <v>170</v>
      </c>
      <c r="C28" s="121" t="s">
        <v>153</v>
      </c>
      <c r="D28" s="121" t="s">
        <v>284</v>
      </c>
      <c r="E28" s="121" t="s">
        <v>235</v>
      </c>
      <c r="F28" s="121" t="s">
        <v>201</v>
      </c>
      <c r="G28" s="123" t="s">
        <v>210</v>
      </c>
      <c r="H28" s="123"/>
    </row>
    <row r="29" spans="1:8" ht="60" x14ac:dyDescent="0.25">
      <c r="A29" s="44">
        <v>19</v>
      </c>
      <c r="B29" s="126" t="s">
        <v>171</v>
      </c>
      <c r="C29" s="121" t="s">
        <v>153</v>
      </c>
      <c r="D29" s="121" t="s">
        <v>284</v>
      </c>
      <c r="E29" s="121" t="s">
        <v>294</v>
      </c>
      <c r="F29" s="121" t="s">
        <v>213</v>
      </c>
      <c r="G29" s="123" t="s">
        <v>237</v>
      </c>
      <c r="H29" s="123" t="s">
        <v>194</v>
      </c>
    </row>
    <row r="30" spans="1:8" ht="60" x14ac:dyDescent="0.25">
      <c r="A30" s="44">
        <v>20</v>
      </c>
      <c r="B30" s="126" t="s">
        <v>196</v>
      </c>
      <c r="C30" s="121" t="s">
        <v>153</v>
      </c>
      <c r="D30" s="121" t="s">
        <v>284</v>
      </c>
      <c r="E30" s="123" t="s">
        <v>238</v>
      </c>
      <c r="F30" s="123" t="s">
        <v>233</v>
      </c>
      <c r="G30" s="123" t="s">
        <v>226</v>
      </c>
      <c r="H30" s="123" t="s">
        <v>194</v>
      </c>
    </row>
    <row r="31" spans="1:8" ht="60" x14ac:dyDescent="0.25">
      <c r="A31" s="44">
        <v>21</v>
      </c>
      <c r="B31" s="121" t="s">
        <v>172</v>
      </c>
      <c r="C31" s="121" t="s">
        <v>153</v>
      </c>
      <c r="D31" s="121" t="s">
        <v>284</v>
      </c>
      <c r="E31" s="121" t="s">
        <v>239</v>
      </c>
      <c r="F31" s="121" t="s">
        <v>233</v>
      </c>
      <c r="G31" s="123" t="s">
        <v>210</v>
      </c>
      <c r="H31" s="121" t="s">
        <v>194</v>
      </c>
    </row>
    <row r="32" spans="1:8" ht="90" x14ac:dyDescent="0.25">
      <c r="A32" s="44">
        <v>22</v>
      </c>
      <c r="B32" s="121" t="s">
        <v>190</v>
      </c>
      <c r="C32" s="121" t="s">
        <v>191</v>
      </c>
      <c r="D32" s="121" t="s">
        <v>299</v>
      </c>
      <c r="E32" s="121" t="s">
        <v>208</v>
      </c>
      <c r="F32" s="124" t="s">
        <v>213</v>
      </c>
      <c r="G32" s="123" t="s">
        <v>300</v>
      </c>
      <c r="H32" s="123"/>
    </row>
    <row r="33" spans="1:8" ht="105" x14ac:dyDescent="0.25">
      <c r="A33" s="44">
        <v>23</v>
      </c>
      <c r="B33" s="121" t="s">
        <v>263</v>
      </c>
      <c r="C33" s="121" t="s">
        <v>153</v>
      </c>
      <c r="D33" s="121" t="s">
        <v>284</v>
      </c>
      <c r="E33" s="121" t="s">
        <v>285</v>
      </c>
      <c r="F33" s="121" t="s">
        <v>213</v>
      </c>
      <c r="G33" s="123" t="s">
        <v>286</v>
      </c>
      <c r="H33" s="123" t="s">
        <v>209</v>
      </c>
    </row>
    <row r="34" spans="1:8" ht="62.25" customHeight="1" x14ac:dyDescent="0.25">
      <c r="A34" s="44">
        <v>24</v>
      </c>
      <c r="B34" s="121" t="s">
        <v>264</v>
      </c>
      <c r="C34" s="121" t="s">
        <v>153</v>
      </c>
      <c r="D34" s="121" t="s">
        <v>284</v>
      </c>
      <c r="E34" s="121" t="s">
        <v>289</v>
      </c>
      <c r="F34" s="121" t="s">
        <v>213</v>
      </c>
      <c r="G34" s="123" t="s">
        <v>210</v>
      </c>
      <c r="H34" s="123" t="s">
        <v>272</v>
      </c>
    </row>
    <row r="35" spans="1:8" ht="60" x14ac:dyDescent="0.25">
      <c r="A35" s="44">
        <v>25</v>
      </c>
      <c r="B35" s="121" t="s">
        <v>265</v>
      </c>
      <c r="C35" s="121" t="s">
        <v>153</v>
      </c>
      <c r="D35" s="121" t="s">
        <v>284</v>
      </c>
      <c r="E35" s="121" t="s">
        <v>274</v>
      </c>
      <c r="F35" s="121" t="s">
        <v>213</v>
      </c>
      <c r="G35" s="123" t="s">
        <v>210</v>
      </c>
      <c r="H35" s="123" t="s">
        <v>292</v>
      </c>
    </row>
    <row r="36" spans="1:8" ht="60" x14ac:dyDescent="0.25">
      <c r="A36" s="44">
        <v>26</v>
      </c>
      <c r="B36" s="121" t="s">
        <v>293</v>
      </c>
      <c r="C36" s="121" t="s">
        <v>153</v>
      </c>
      <c r="D36" s="121" t="s">
        <v>284</v>
      </c>
      <c r="E36" s="123" t="s">
        <v>275</v>
      </c>
      <c r="F36" s="123" t="s">
        <v>213</v>
      </c>
      <c r="G36" s="123" t="s">
        <v>210</v>
      </c>
      <c r="H36" s="123" t="s">
        <v>272</v>
      </c>
    </row>
    <row r="37" spans="1:8" x14ac:dyDescent="0.25">
      <c r="A37" s="44">
        <v>27</v>
      </c>
      <c r="B37" s="107"/>
      <c r="C37" s="107"/>
      <c r="D37" s="82"/>
      <c r="E37" s="81"/>
      <c r="F37" s="81"/>
      <c r="G37" s="82"/>
      <c r="H37" s="81"/>
    </row>
    <row r="38" spans="1:8" x14ac:dyDescent="0.25">
      <c r="A38" s="44">
        <v>28</v>
      </c>
      <c r="B38" s="107"/>
      <c r="C38" s="107"/>
      <c r="D38" s="82"/>
      <c r="E38" s="81"/>
      <c r="F38" s="84"/>
      <c r="G38" s="82"/>
      <c r="H38" s="82"/>
    </row>
    <row r="39" spans="1:8" x14ac:dyDescent="0.25">
      <c r="A39" s="44">
        <v>29</v>
      </c>
      <c r="B39" s="107"/>
      <c r="C39" s="107"/>
      <c r="D39" s="82"/>
      <c r="E39" s="81"/>
      <c r="F39" s="81"/>
      <c r="G39" s="82"/>
      <c r="H39" s="82"/>
    </row>
    <row r="40" spans="1:8" x14ac:dyDescent="0.25">
      <c r="A40" s="44">
        <v>30</v>
      </c>
      <c r="B40" s="107"/>
      <c r="C40" s="107"/>
      <c r="D40" s="82"/>
      <c r="E40" s="81"/>
      <c r="F40" s="81"/>
      <c r="G40" s="82"/>
      <c r="H40" s="82"/>
    </row>
    <row r="41" spans="1:8" x14ac:dyDescent="0.25">
      <c r="A41" s="44">
        <v>31</v>
      </c>
      <c r="B41" s="107"/>
      <c r="C41" s="107"/>
      <c r="D41" s="82"/>
      <c r="E41" s="81"/>
      <c r="F41" s="81"/>
      <c r="G41" s="82"/>
      <c r="H41" s="82"/>
    </row>
    <row r="42" spans="1:8" x14ac:dyDescent="0.25">
      <c r="A42" s="44">
        <v>32</v>
      </c>
      <c r="B42" s="107"/>
      <c r="C42" s="107"/>
      <c r="D42" s="82"/>
      <c r="E42" s="82"/>
      <c r="F42" s="82"/>
      <c r="G42" s="82"/>
      <c r="H42" s="82"/>
    </row>
    <row r="43" spans="1:8" x14ac:dyDescent="0.25">
      <c r="A43" s="44">
        <v>33</v>
      </c>
      <c r="B43" s="107"/>
      <c r="C43" s="107"/>
      <c r="D43" s="82"/>
      <c r="E43" s="81"/>
      <c r="F43" s="81"/>
      <c r="G43" s="82"/>
      <c r="H43" s="81"/>
    </row>
    <row r="44" spans="1:8" x14ac:dyDescent="0.25">
      <c r="A44" s="44">
        <v>34</v>
      </c>
      <c r="B44" s="107"/>
      <c r="C44" s="107"/>
      <c r="D44" s="82"/>
      <c r="E44" s="81"/>
      <c r="F44" s="84"/>
      <c r="G44" s="82"/>
      <c r="H44" s="82"/>
    </row>
    <row r="45" spans="1:8" x14ac:dyDescent="0.25">
      <c r="A45" s="44">
        <v>35</v>
      </c>
      <c r="B45" s="107"/>
      <c r="C45" s="107"/>
      <c r="D45" s="82"/>
      <c r="E45" s="81"/>
      <c r="F45" s="81"/>
      <c r="G45" s="82"/>
      <c r="H45" s="82"/>
    </row>
    <row r="46" spans="1:8" x14ac:dyDescent="0.25">
      <c r="A46" s="44">
        <v>36</v>
      </c>
      <c r="B46" s="107"/>
      <c r="C46" s="107"/>
      <c r="D46" s="82"/>
      <c r="E46" s="81"/>
      <c r="F46" s="81"/>
      <c r="G46" s="82"/>
      <c r="H46" s="82"/>
    </row>
    <row r="47" spans="1:8" x14ac:dyDescent="0.25">
      <c r="A47" s="44">
        <v>37</v>
      </c>
      <c r="B47" s="107"/>
      <c r="C47" s="107"/>
      <c r="D47" s="82"/>
      <c r="E47" s="81"/>
      <c r="F47" s="81"/>
      <c r="G47" s="82"/>
      <c r="H47" s="82"/>
    </row>
    <row r="48" spans="1:8" x14ac:dyDescent="0.25">
      <c r="A48" s="44">
        <v>38</v>
      </c>
      <c r="B48" s="107"/>
      <c r="C48" s="107"/>
      <c r="D48" s="82"/>
      <c r="E48" s="82"/>
      <c r="F48" s="82"/>
      <c r="G48" s="82"/>
      <c r="H48" s="82"/>
    </row>
    <row r="49" spans="1:8" x14ac:dyDescent="0.25">
      <c r="A49" s="44">
        <v>39</v>
      </c>
      <c r="B49" s="107"/>
      <c r="C49" s="107"/>
      <c r="D49" s="82"/>
      <c r="E49" s="81"/>
      <c r="F49" s="81"/>
      <c r="G49" s="82"/>
      <c r="H49" s="81"/>
    </row>
    <row r="50" spans="1:8" x14ac:dyDescent="0.25">
      <c r="A50" s="44">
        <v>40</v>
      </c>
      <c r="B50" s="107"/>
      <c r="C50" s="107"/>
      <c r="D50" s="82"/>
      <c r="E50" s="81"/>
      <c r="F50" s="84"/>
      <c r="G50" s="82"/>
      <c r="H50" s="82"/>
    </row>
    <row r="51" spans="1:8" x14ac:dyDescent="0.25">
      <c r="A51" s="44">
        <v>41</v>
      </c>
      <c r="B51" s="107"/>
      <c r="C51" s="107"/>
      <c r="D51" s="82"/>
      <c r="E51" s="81"/>
      <c r="F51" s="81"/>
      <c r="G51" s="82"/>
      <c r="H51" s="82"/>
    </row>
    <row r="52" spans="1:8" x14ac:dyDescent="0.25">
      <c r="A52" s="44">
        <v>42</v>
      </c>
      <c r="B52" s="107"/>
      <c r="C52" s="107"/>
      <c r="D52" s="82"/>
      <c r="E52" s="81"/>
      <c r="F52" s="81"/>
      <c r="G52" s="82"/>
      <c r="H52" s="82"/>
    </row>
    <row r="53" spans="1:8" x14ac:dyDescent="0.25">
      <c r="A53" s="44">
        <v>43</v>
      </c>
      <c r="B53" s="107"/>
      <c r="C53" s="107"/>
      <c r="D53" s="82"/>
      <c r="E53" s="81"/>
      <c r="F53" s="81"/>
      <c r="G53" s="82"/>
      <c r="H53" s="82"/>
    </row>
    <row r="54" spans="1:8" x14ac:dyDescent="0.25">
      <c r="A54" s="44">
        <v>44</v>
      </c>
      <c r="B54" s="107"/>
      <c r="C54" s="107"/>
      <c r="D54" s="82"/>
      <c r="E54" s="82"/>
      <c r="F54" s="82"/>
      <c r="G54" s="82"/>
      <c r="H54" s="82"/>
    </row>
    <row r="55" spans="1:8" x14ac:dyDescent="0.25">
      <c r="A55" s="44">
        <v>45</v>
      </c>
      <c r="B55" s="107"/>
      <c r="C55" s="107"/>
      <c r="D55" s="82"/>
      <c r="E55" s="81"/>
      <c r="F55" s="81"/>
      <c r="G55" s="82"/>
      <c r="H55" s="81"/>
    </row>
    <row r="56" spans="1:8" x14ac:dyDescent="0.25">
      <c r="A56" s="44">
        <v>46</v>
      </c>
      <c r="B56" s="107"/>
      <c r="C56" s="107"/>
      <c r="D56" s="82"/>
      <c r="E56" s="81"/>
      <c r="F56" s="84"/>
      <c r="G56" s="82"/>
      <c r="H56" s="82"/>
    </row>
    <row r="57" spans="1:8" x14ac:dyDescent="0.25">
      <c r="A57" s="44">
        <v>47</v>
      </c>
      <c r="B57" s="107"/>
      <c r="C57" s="107"/>
      <c r="D57" s="82"/>
      <c r="E57" s="81"/>
      <c r="F57" s="81"/>
      <c r="G57" s="82"/>
      <c r="H57" s="82"/>
    </row>
    <row r="58" spans="1:8" x14ac:dyDescent="0.25">
      <c r="A58" s="44">
        <v>48</v>
      </c>
      <c r="B58" s="107"/>
      <c r="C58" s="107"/>
      <c r="D58" s="82"/>
      <c r="E58" s="81"/>
      <c r="F58" s="81"/>
      <c r="G58" s="82"/>
      <c r="H58" s="82"/>
    </row>
    <row r="59" spans="1:8" x14ac:dyDescent="0.25">
      <c r="A59" s="44">
        <v>49</v>
      </c>
      <c r="B59" s="107"/>
      <c r="C59" s="107"/>
      <c r="D59" s="82"/>
      <c r="E59" s="81"/>
      <c r="F59" s="81"/>
      <c r="G59" s="82"/>
      <c r="H59" s="82"/>
    </row>
    <row r="60" spans="1:8" x14ac:dyDescent="0.25">
      <c r="A60" s="44">
        <v>50</v>
      </c>
      <c r="B60" s="107"/>
      <c r="C60" s="107"/>
      <c r="D60" s="82"/>
      <c r="E60" s="81"/>
      <c r="F60" s="81"/>
      <c r="G60" s="82"/>
      <c r="H60" s="82"/>
    </row>
  </sheetData>
  <sheetProtection algorithmName="SHA-512" hashValue="nfZj0+BGA2gMt1QPW6qqW9acAtsy9jvHOCDhz178yVGBb9s7biTGWw7p2kwgV05IwjXGcSCS6jvIfZkC2xBVDg==" saltValue="+JQhIiQis4jW1h+5s37+KQ==" spinCount="100000" sheet="1" objects="1" scenarios="1" formatCells="0" formatColumns="0" formatRows="0" insertColumns="0" insertRows="0" insertHyperlinks="0"/>
  <mergeCells count="1">
    <mergeCell ref="B1:H1"/>
  </mergeCells>
  <conditionalFormatting sqref="C4:D8 B7:B8">
    <cfRule type="cellIs" dxfId="23" priority="3" operator="equal">
      <formula>"Yes"</formula>
    </cfRule>
    <cfRule type="cellIs" dxfId="22" priority="4" operator="equal">
      <formula>"No"</formula>
    </cfRule>
  </conditionalFormatting>
  <conditionalFormatting sqref="B5">
    <cfRule type="cellIs" dxfId="21" priority="1" operator="equal">
      <formula>"Yes"</formula>
    </cfRule>
    <cfRule type="cellIs" dxfId="20" priority="2" operator="equal">
      <formula>"No"</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H60"/>
  <sheetViews>
    <sheetView zoomScale="50" zoomScaleNormal="50" workbookViewId="0">
      <pane ySplit="10" topLeftCell="A17" activePane="bottomLeft" state="frozen"/>
      <selection pane="bottomLeft" activeCell="F26" sqref="F26"/>
    </sheetView>
  </sheetViews>
  <sheetFormatPr defaultColWidth="9.28515625" defaultRowHeight="15" x14ac:dyDescent="0.25"/>
  <cols>
    <col min="1" max="1" width="3.28515625" style="1" bestFit="1" customWidth="1"/>
    <col min="2" max="3" width="50.7109375" style="1" customWidth="1"/>
    <col min="4" max="4" width="8.7109375" style="1" bestFit="1" customWidth="1"/>
    <col min="5" max="5" width="59.28515625" style="1" bestFit="1" customWidth="1"/>
    <col min="6" max="8" width="50.7109375" style="1" customWidth="1"/>
    <col min="9" max="16384" width="9.28515625" style="1"/>
  </cols>
  <sheetData>
    <row r="1" spans="1:8" ht="29.25" thickBot="1" x14ac:dyDescent="0.3">
      <c r="B1" s="160" t="s">
        <v>48</v>
      </c>
      <c r="C1" s="160"/>
      <c r="D1" s="160"/>
      <c r="E1" s="160"/>
      <c r="F1" s="160"/>
      <c r="G1" s="160"/>
      <c r="H1" s="160"/>
    </row>
    <row r="2" spans="1:8" x14ac:dyDescent="0.25">
      <c r="B2" s="33" t="s">
        <v>4</v>
      </c>
      <c r="E2" s="16"/>
    </row>
    <row r="3" spans="1:8" x14ac:dyDescent="0.25">
      <c r="B3" s="79" t="s">
        <v>131</v>
      </c>
      <c r="E3" s="42"/>
    </row>
    <row r="4" spans="1:8" x14ac:dyDescent="0.25">
      <c r="B4" s="33" t="s">
        <v>0</v>
      </c>
      <c r="C4" s="2"/>
      <c r="D4" s="2"/>
      <c r="E4" s="39"/>
    </row>
    <row r="5" spans="1:8" x14ac:dyDescent="0.25">
      <c r="B5" s="80" t="s">
        <v>132</v>
      </c>
      <c r="C5" s="2"/>
      <c r="D5" s="2"/>
      <c r="E5" s="43"/>
    </row>
    <row r="6" spans="1:8" x14ac:dyDescent="0.25">
      <c r="B6" s="33" t="s">
        <v>15</v>
      </c>
      <c r="C6" s="2"/>
      <c r="D6" s="2"/>
      <c r="E6" s="10"/>
    </row>
    <row r="7" spans="1:8" x14ac:dyDescent="0.25">
      <c r="B7" s="80" t="s">
        <v>132</v>
      </c>
      <c r="C7" s="2"/>
      <c r="D7" s="2"/>
      <c r="E7" s="43"/>
    </row>
    <row r="8" spans="1:8" x14ac:dyDescent="0.25">
      <c r="B8" s="10"/>
      <c r="C8" s="2"/>
      <c r="D8" s="2"/>
      <c r="E8" s="2"/>
    </row>
    <row r="9" spans="1:8" ht="18.75" x14ac:dyDescent="0.25">
      <c r="B9" s="5" t="s">
        <v>9</v>
      </c>
    </row>
    <row r="10" spans="1:8" x14ac:dyDescent="0.25">
      <c r="B10" s="33" t="s">
        <v>5</v>
      </c>
      <c r="C10" s="34" t="s">
        <v>16</v>
      </c>
      <c r="D10" s="35" t="s">
        <v>1</v>
      </c>
      <c r="E10" s="35" t="s">
        <v>3</v>
      </c>
      <c r="F10" s="35" t="s">
        <v>17</v>
      </c>
      <c r="G10" s="35" t="s">
        <v>2</v>
      </c>
      <c r="H10" s="35" t="s">
        <v>6</v>
      </c>
    </row>
    <row r="11" spans="1:8" ht="60" x14ac:dyDescent="0.25">
      <c r="A11" s="44">
        <v>1</v>
      </c>
      <c r="B11" s="108" t="s">
        <v>174</v>
      </c>
      <c r="C11" s="108" t="s">
        <v>173</v>
      </c>
      <c r="D11" s="108" t="s">
        <v>284</v>
      </c>
      <c r="E11" s="108" t="s">
        <v>259</v>
      </c>
      <c r="F11" s="108" t="s">
        <v>260</v>
      </c>
      <c r="G11" s="108" t="s">
        <v>210</v>
      </c>
      <c r="H11" s="108" t="s">
        <v>194</v>
      </c>
    </row>
    <row r="12" spans="1:8" ht="60" x14ac:dyDescent="0.25">
      <c r="A12" s="44">
        <v>2</v>
      </c>
      <c r="B12" s="108" t="s">
        <v>175</v>
      </c>
      <c r="C12" s="108" t="s">
        <v>173</v>
      </c>
      <c r="D12" s="108" t="s">
        <v>284</v>
      </c>
      <c r="E12" s="108" t="s">
        <v>240</v>
      </c>
      <c r="F12" s="122" t="s">
        <v>233</v>
      </c>
      <c r="G12" s="122" t="s">
        <v>248</v>
      </c>
      <c r="H12" s="108" t="s">
        <v>194</v>
      </c>
    </row>
    <row r="13" spans="1:8" ht="60" x14ac:dyDescent="0.25">
      <c r="A13" s="44">
        <v>3</v>
      </c>
      <c r="B13" s="108" t="s">
        <v>176</v>
      </c>
      <c r="C13" s="108" t="s">
        <v>173</v>
      </c>
      <c r="D13" s="108" t="s">
        <v>284</v>
      </c>
      <c r="E13" s="108" t="s">
        <v>241</v>
      </c>
      <c r="F13" s="108" t="s">
        <v>233</v>
      </c>
      <c r="G13" s="122" t="s">
        <v>248</v>
      </c>
      <c r="H13" s="108" t="s">
        <v>194</v>
      </c>
    </row>
    <row r="14" spans="1:8" ht="60" x14ac:dyDescent="0.25">
      <c r="A14" s="44">
        <v>4</v>
      </c>
      <c r="B14" s="108" t="s">
        <v>177</v>
      </c>
      <c r="C14" s="108" t="s">
        <v>173</v>
      </c>
      <c r="D14" s="108" t="s">
        <v>284</v>
      </c>
      <c r="E14" s="108" t="s">
        <v>242</v>
      </c>
      <c r="F14" s="125" t="s">
        <v>233</v>
      </c>
      <c r="G14" s="122" t="s">
        <v>248</v>
      </c>
      <c r="H14" s="108" t="s">
        <v>194</v>
      </c>
    </row>
    <row r="15" spans="1:8" ht="60" x14ac:dyDescent="0.25">
      <c r="A15" s="44">
        <v>5</v>
      </c>
      <c r="B15" s="108" t="s">
        <v>178</v>
      </c>
      <c r="C15" s="108" t="s">
        <v>173</v>
      </c>
      <c r="D15" s="108" t="s">
        <v>284</v>
      </c>
      <c r="E15" s="108" t="s">
        <v>243</v>
      </c>
      <c r="F15" s="108" t="s">
        <v>233</v>
      </c>
      <c r="G15" s="122" t="s">
        <v>248</v>
      </c>
      <c r="H15" s="108" t="s">
        <v>194</v>
      </c>
    </row>
    <row r="16" spans="1:8" ht="60" x14ac:dyDescent="0.25">
      <c r="A16" s="44">
        <v>6</v>
      </c>
      <c r="B16" s="108" t="s">
        <v>179</v>
      </c>
      <c r="C16" s="108" t="s">
        <v>173</v>
      </c>
      <c r="D16" s="108" t="s">
        <v>284</v>
      </c>
      <c r="E16" s="108" t="s">
        <v>295</v>
      </c>
      <c r="F16" s="108" t="s">
        <v>213</v>
      </c>
      <c r="G16" s="122" t="s">
        <v>248</v>
      </c>
      <c r="H16" s="108" t="s">
        <v>194</v>
      </c>
    </row>
    <row r="17" spans="1:8" ht="60" x14ac:dyDescent="0.25">
      <c r="A17" s="44">
        <v>7</v>
      </c>
      <c r="B17" s="108" t="s">
        <v>180</v>
      </c>
      <c r="C17" s="108" t="s">
        <v>173</v>
      </c>
      <c r="D17" s="108" t="s">
        <v>284</v>
      </c>
      <c r="E17" s="108" t="s">
        <v>244</v>
      </c>
      <c r="F17" s="108" t="s">
        <v>233</v>
      </c>
      <c r="G17" s="122" t="s">
        <v>248</v>
      </c>
      <c r="H17" s="108" t="s">
        <v>194</v>
      </c>
    </row>
    <row r="18" spans="1:8" ht="60" x14ac:dyDescent="0.25">
      <c r="A18" s="44">
        <v>8</v>
      </c>
      <c r="B18" s="108" t="s">
        <v>181</v>
      </c>
      <c r="C18" s="108" t="s">
        <v>173</v>
      </c>
      <c r="D18" s="108" t="s">
        <v>284</v>
      </c>
      <c r="E18" s="108" t="s">
        <v>245</v>
      </c>
      <c r="F18" s="122" t="s">
        <v>233</v>
      </c>
      <c r="G18" s="122" t="s">
        <v>248</v>
      </c>
      <c r="H18" s="108" t="s">
        <v>194</v>
      </c>
    </row>
    <row r="19" spans="1:8" ht="90" x14ac:dyDescent="0.25">
      <c r="A19" s="44">
        <v>9</v>
      </c>
      <c r="B19" s="118" t="s">
        <v>182</v>
      </c>
      <c r="C19" s="108" t="s">
        <v>173</v>
      </c>
      <c r="D19" s="108" t="s">
        <v>284</v>
      </c>
      <c r="E19" s="108" t="s">
        <v>251</v>
      </c>
      <c r="F19" s="108" t="s">
        <v>213</v>
      </c>
      <c r="G19" s="122" t="s">
        <v>249</v>
      </c>
      <c r="H19" s="108" t="s">
        <v>250</v>
      </c>
    </row>
    <row r="20" spans="1:8" ht="90" x14ac:dyDescent="0.25">
      <c r="A20" s="44">
        <v>10</v>
      </c>
      <c r="B20" s="118" t="s">
        <v>183</v>
      </c>
      <c r="C20" s="108" t="s">
        <v>173</v>
      </c>
      <c r="D20" s="108" t="s">
        <v>284</v>
      </c>
      <c r="E20" s="108" t="s">
        <v>251</v>
      </c>
      <c r="F20" s="125" t="s">
        <v>213</v>
      </c>
      <c r="G20" s="122" t="s">
        <v>249</v>
      </c>
      <c r="H20" s="108" t="s">
        <v>250</v>
      </c>
    </row>
    <row r="21" spans="1:8" ht="60" x14ac:dyDescent="0.25">
      <c r="A21" s="44">
        <v>11</v>
      </c>
      <c r="B21" s="118" t="s">
        <v>184</v>
      </c>
      <c r="C21" s="108" t="s">
        <v>173</v>
      </c>
      <c r="D21" s="108" t="s">
        <v>284</v>
      </c>
      <c r="E21" s="108" t="s">
        <v>246</v>
      </c>
      <c r="F21" s="108" t="s">
        <v>201</v>
      </c>
      <c r="G21" s="122" t="s">
        <v>249</v>
      </c>
      <c r="H21" s="108" t="s">
        <v>250</v>
      </c>
    </row>
    <row r="22" spans="1:8" ht="60" x14ac:dyDescent="0.25">
      <c r="A22" s="44">
        <v>12</v>
      </c>
      <c r="B22" s="118" t="s">
        <v>185</v>
      </c>
      <c r="C22" s="108" t="s">
        <v>173</v>
      </c>
      <c r="D22" s="108" t="s">
        <v>284</v>
      </c>
      <c r="E22" s="108" t="s">
        <v>296</v>
      </c>
      <c r="F22" s="108" t="s">
        <v>213</v>
      </c>
      <c r="G22" s="122" t="s">
        <v>249</v>
      </c>
      <c r="H22" s="108" t="s">
        <v>250</v>
      </c>
    </row>
    <row r="23" spans="1:8" ht="60" x14ac:dyDescent="0.25">
      <c r="A23" s="44">
        <v>13</v>
      </c>
      <c r="B23" s="108" t="s">
        <v>186</v>
      </c>
      <c r="C23" s="108" t="s">
        <v>173</v>
      </c>
      <c r="D23" s="108" t="s">
        <v>284</v>
      </c>
      <c r="E23" s="108" t="s">
        <v>296</v>
      </c>
      <c r="F23" s="108" t="s">
        <v>213</v>
      </c>
      <c r="G23" s="122" t="s">
        <v>249</v>
      </c>
      <c r="H23" s="108" t="s">
        <v>250</v>
      </c>
    </row>
    <row r="24" spans="1:8" ht="60" x14ac:dyDescent="0.25">
      <c r="A24" s="44">
        <v>14</v>
      </c>
      <c r="B24" s="108" t="s">
        <v>187</v>
      </c>
      <c r="C24" s="108" t="s">
        <v>173</v>
      </c>
      <c r="D24" s="108" t="s">
        <v>284</v>
      </c>
      <c r="E24" s="108" t="s">
        <v>296</v>
      </c>
      <c r="F24" s="122" t="s">
        <v>213</v>
      </c>
      <c r="G24" s="122" t="s">
        <v>249</v>
      </c>
      <c r="H24" s="108" t="s">
        <v>250</v>
      </c>
    </row>
    <row r="25" spans="1:8" ht="60" x14ac:dyDescent="0.25">
      <c r="A25" s="44">
        <v>15</v>
      </c>
      <c r="B25" s="108" t="s">
        <v>188</v>
      </c>
      <c r="C25" s="108" t="s">
        <v>173</v>
      </c>
      <c r="D25" s="108" t="s">
        <v>284</v>
      </c>
      <c r="E25" s="108" t="s">
        <v>252</v>
      </c>
      <c r="F25" s="108" t="s">
        <v>213</v>
      </c>
      <c r="G25" s="122" t="s">
        <v>248</v>
      </c>
      <c r="H25" s="108" t="s">
        <v>194</v>
      </c>
    </row>
    <row r="26" spans="1:8" ht="90" x14ac:dyDescent="0.25">
      <c r="A26" s="44">
        <v>16</v>
      </c>
      <c r="B26" s="108" t="s">
        <v>190</v>
      </c>
      <c r="C26" s="108" t="s">
        <v>191</v>
      </c>
      <c r="D26" s="108" t="s">
        <v>299</v>
      </c>
      <c r="E26" s="108" t="s">
        <v>247</v>
      </c>
      <c r="F26" s="125" t="s">
        <v>213</v>
      </c>
      <c r="G26" s="122" t="s">
        <v>298</v>
      </c>
      <c r="H26" s="122"/>
    </row>
    <row r="27" spans="1:8" ht="60" x14ac:dyDescent="0.25">
      <c r="A27" s="44">
        <v>17</v>
      </c>
      <c r="B27" s="108" t="s">
        <v>264</v>
      </c>
      <c r="C27" s="108" t="s">
        <v>173</v>
      </c>
      <c r="D27" s="108" t="s">
        <v>284</v>
      </c>
      <c r="E27" s="108" t="s">
        <v>289</v>
      </c>
      <c r="F27" s="108" t="s">
        <v>213</v>
      </c>
      <c r="G27" s="122" t="s">
        <v>210</v>
      </c>
      <c r="H27" s="122" t="s">
        <v>272</v>
      </c>
    </row>
    <row r="28" spans="1:8" ht="60" x14ac:dyDescent="0.25">
      <c r="A28" s="44">
        <v>18</v>
      </c>
      <c r="B28" s="108" t="s">
        <v>271</v>
      </c>
      <c r="C28" s="108" t="s">
        <v>173</v>
      </c>
      <c r="D28" s="108" t="s">
        <v>284</v>
      </c>
      <c r="E28" s="108" t="s">
        <v>290</v>
      </c>
      <c r="F28" s="108" t="s">
        <v>213</v>
      </c>
      <c r="G28" s="122" t="s">
        <v>287</v>
      </c>
      <c r="H28" s="122" t="s">
        <v>194</v>
      </c>
    </row>
    <row r="29" spans="1:8" ht="60" x14ac:dyDescent="0.25">
      <c r="A29" s="44">
        <v>19</v>
      </c>
      <c r="B29" s="108" t="s">
        <v>266</v>
      </c>
      <c r="C29" s="108" t="s">
        <v>173</v>
      </c>
      <c r="D29" s="108" t="s">
        <v>284</v>
      </c>
      <c r="E29" s="122" t="s">
        <v>291</v>
      </c>
      <c r="F29" s="122" t="s">
        <v>213</v>
      </c>
      <c r="G29" s="122" t="s">
        <v>210</v>
      </c>
      <c r="H29" s="122" t="s">
        <v>288</v>
      </c>
    </row>
    <row r="30" spans="1:8" x14ac:dyDescent="0.25">
      <c r="A30" s="44">
        <v>20</v>
      </c>
      <c r="B30" s="107"/>
      <c r="C30" s="107"/>
      <c r="D30" s="82"/>
      <c r="E30" s="83"/>
      <c r="F30" s="82"/>
      <c r="G30" s="82"/>
      <c r="H30" s="82"/>
    </row>
    <row r="31" spans="1:8" x14ac:dyDescent="0.25">
      <c r="A31" s="44">
        <v>21</v>
      </c>
      <c r="B31" s="107"/>
      <c r="C31" s="107"/>
      <c r="D31" s="82"/>
      <c r="E31" s="78"/>
      <c r="F31" s="81"/>
      <c r="G31" s="82"/>
      <c r="H31" s="81"/>
    </row>
    <row r="32" spans="1:8" x14ac:dyDescent="0.25">
      <c r="A32" s="44">
        <v>22</v>
      </c>
      <c r="B32" s="107"/>
      <c r="C32" s="107"/>
      <c r="D32" s="82"/>
      <c r="E32" s="78"/>
      <c r="F32" s="84"/>
      <c r="G32" s="82"/>
      <c r="H32" s="82"/>
    </row>
    <row r="33" spans="1:8" x14ac:dyDescent="0.25">
      <c r="A33" s="44">
        <v>23</v>
      </c>
      <c r="B33" s="107"/>
      <c r="C33" s="107"/>
      <c r="D33" s="82"/>
      <c r="E33" s="78"/>
      <c r="F33" s="81"/>
      <c r="G33" s="82"/>
      <c r="H33" s="82"/>
    </row>
    <row r="34" spans="1:8" x14ac:dyDescent="0.25">
      <c r="A34" s="44">
        <v>24</v>
      </c>
      <c r="B34" s="107"/>
      <c r="C34" s="107"/>
      <c r="D34" s="82"/>
      <c r="E34" s="78"/>
      <c r="F34" s="81"/>
      <c r="G34" s="82"/>
      <c r="H34" s="82"/>
    </row>
    <row r="35" spans="1:8" x14ac:dyDescent="0.25">
      <c r="A35" s="44">
        <v>25</v>
      </c>
      <c r="B35" s="107"/>
      <c r="C35" s="107"/>
      <c r="D35" s="82"/>
      <c r="E35" s="78"/>
      <c r="F35" s="81"/>
      <c r="G35" s="82"/>
      <c r="H35" s="82"/>
    </row>
    <row r="36" spans="1:8" x14ac:dyDescent="0.25">
      <c r="A36" s="44">
        <v>26</v>
      </c>
      <c r="B36" s="107"/>
      <c r="C36" s="107"/>
      <c r="D36" s="82"/>
      <c r="E36" s="83"/>
      <c r="F36" s="82"/>
      <c r="G36" s="82"/>
      <c r="H36" s="82"/>
    </row>
    <row r="37" spans="1:8" x14ac:dyDescent="0.25">
      <c r="A37" s="44">
        <v>27</v>
      </c>
      <c r="B37" s="107"/>
      <c r="C37" s="107"/>
      <c r="D37" s="82"/>
      <c r="E37" s="78"/>
      <c r="F37" s="81"/>
      <c r="G37" s="82"/>
      <c r="H37" s="81"/>
    </row>
    <row r="38" spans="1:8" x14ac:dyDescent="0.25">
      <c r="A38" s="44">
        <v>28</v>
      </c>
      <c r="B38" s="107"/>
      <c r="C38" s="107"/>
      <c r="D38" s="82"/>
      <c r="E38" s="78"/>
      <c r="F38" s="84"/>
      <c r="G38" s="82"/>
      <c r="H38" s="82"/>
    </row>
    <row r="39" spans="1:8" x14ac:dyDescent="0.25">
      <c r="A39" s="44">
        <v>29</v>
      </c>
      <c r="B39" s="107"/>
      <c r="C39" s="107"/>
      <c r="D39" s="82"/>
      <c r="E39" s="78"/>
      <c r="F39" s="81"/>
      <c r="G39" s="82"/>
      <c r="H39" s="82"/>
    </row>
    <row r="40" spans="1:8" x14ac:dyDescent="0.25">
      <c r="A40" s="44">
        <v>30</v>
      </c>
      <c r="B40" s="107"/>
      <c r="C40" s="107"/>
      <c r="D40" s="82"/>
      <c r="E40" s="78"/>
      <c r="F40" s="81"/>
      <c r="G40" s="82"/>
      <c r="H40" s="82"/>
    </row>
    <row r="41" spans="1:8" x14ac:dyDescent="0.25">
      <c r="A41" s="44">
        <v>31</v>
      </c>
      <c r="B41" s="107"/>
      <c r="C41" s="107"/>
      <c r="D41" s="82"/>
      <c r="E41" s="78"/>
      <c r="F41" s="81"/>
      <c r="G41" s="82"/>
      <c r="H41" s="82"/>
    </row>
    <row r="42" spans="1:8" x14ac:dyDescent="0.25">
      <c r="A42" s="44">
        <v>32</v>
      </c>
      <c r="B42" s="107"/>
      <c r="C42" s="107"/>
      <c r="D42" s="82"/>
      <c r="E42" s="83"/>
      <c r="F42" s="82"/>
      <c r="G42" s="82"/>
      <c r="H42" s="82"/>
    </row>
    <row r="43" spans="1:8" x14ac:dyDescent="0.25">
      <c r="A43" s="44">
        <v>33</v>
      </c>
      <c r="B43" s="107"/>
      <c r="C43" s="107"/>
      <c r="D43" s="82"/>
      <c r="E43" s="78"/>
      <c r="F43" s="81"/>
      <c r="G43" s="82"/>
      <c r="H43" s="81"/>
    </row>
    <row r="44" spans="1:8" x14ac:dyDescent="0.25">
      <c r="A44" s="44">
        <v>34</v>
      </c>
      <c r="B44" s="107"/>
      <c r="C44" s="107"/>
      <c r="D44" s="82"/>
      <c r="E44" s="78"/>
      <c r="F44" s="84"/>
      <c r="G44" s="82"/>
      <c r="H44" s="82"/>
    </row>
    <row r="45" spans="1:8" x14ac:dyDescent="0.25">
      <c r="A45" s="44">
        <v>35</v>
      </c>
      <c r="B45" s="107"/>
      <c r="C45" s="107"/>
      <c r="D45" s="82"/>
      <c r="E45" s="78"/>
      <c r="F45" s="81"/>
      <c r="G45" s="82"/>
      <c r="H45" s="82"/>
    </row>
    <row r="46" spans="1:8" x14ac:dyDescent="0.25">
      <c r="A46" s="44">
        <v>36</v>
      </c>
      <c r="B46" s="107"/>
      <c r="C46" s="107"/>
      <c r="D46" s="82"/>
      <c r="E46" s="78"/>
      <c r="F46" s="81"/>
      <c r="G46" s="82"/>
      <c r="H46" s="82"/>
    </row>
    <row r="47" spans="1:8" x14ac:dyDescent="0.25">
      <c r="A47" s="44">
        <v>37</v>
      </c>
      <c r="B47" s="107"/>
      <c r="C47" s="107"/>
      <c r="D47" s="82"/>
      <c r="E47" s="78"/>
      <c r="F47" s="81"/>
      <c r="G47" s="82"/>
      <c r="H47" s="82"/>
    </row>
    <row r="48" spans="1:8" x14ac:dyDescent="0.25">
      <c r="A48" s="44">
        <v>38</v>
      </c>
      <c r="B48" s="107"/>
      <c r="C48" s="107"/>
      <c r="D48" s="82"/>
      <c r="E48" s="83"/>
      <c r="F48" s="82"/>
      <c r="G48" s="82"/>
      <c r="H48" s="82"/>
    </row>
    <row r="49" spans="1:8" x14ac:dyDescent="0.25">
      <c r="A49" s="44">
        <v>39</v>
      </c>
      <c r="B49" s="107"/>
      <c r="C49" s="107"/>
      <c r="D49" s="82"/>
      <c r="E49" s="78"/>
      <c r="F49" s="81"/>
      <c r="G49" s="82"/>
      <c r="H49" s="81"/>
    </row>
    <row r="50" spans="1:8" x14ac:dyDescent="0.25">
      <c r="A50" s="44">
        <v>40</v>
      </c>
      <c r="B50" s="107"/>
      <c r="C50" s="107"/>
      <c r="D50" s="82"/>
      <c r="E50" s="78"/>
      <c r="F50" s="84"/>
      <c r="G50" s="82"/>
      <c r="H50" s="82"/>
    </row>
    <row r="51" spans="1:8" x14ac:dyDescent="0.25">
      <c r="A51" s="44">
        <v>41</v>
      </c>
      <c r="B51" s="107"/>
      <c r="C51" s="107"/>
      <c r="D51" s="82"/>
      <c r="E51" s="78"/>
      <c r="F51" s="81"/>
      <c r="G51" s="82"/>
      <c r="H51" s="82"/>
    </row>
    <row r="52" spans="1:8" x14ac:dyDescent="0.25">
      <c r="A52" s="44">
        <v>42</v>
      </c>
      <c r="B52" s="107"/>
      <c r="C52" s="107"/>
      <c r="D52" s="82"/>
      <c r="E52" s="78"/>
      <c r="F52" s="81"/>
      <c r="G52" s="82"/>
      <c r="H52" s="82"/>
    </row>
    <row r="53" spans="1:8" x14ac:dyDescent="0.25">
      <c r="A53" s="44">
        <v>43</v>
      </c>
      <c r="B53" s="107"/>
      <c r="C53" s="107"/>
      <c r="D53" s="82"/>
      <c r="E53" s="78"/>
      <c r="F53" s="81"/>
      <c r="G53" s="82"/>
      <c r="H53" s="82"/>
    </row>
    <row r="54" spans="1:8" x14ac:dyDescent="0.25">
      <c r="A54" s="44">
        <v>44</v>
      </c>
      <c r="B54" s="107"/>
      <c r="C54" s="107"/>
      <c r="D54" s="82"/>
      <c r="E54" s="83"/>
      <c r="F54" s="82"/>
      <c r="G54" s="82"/>
      <c r="H54" s="82"/>
    </row>
    <row r="55" spans="1:8" x14ac:dyDescent="0.25">
      <c r="A55" s="44">
        <v>45</v>
      </c>
      <c r="B55" s="107"/>
      <c r="C55" s="107"/>
      <c r="D55" s="82"/>
      <c r="E55" s="78"/>
      <c r="F55" s="81"/>
      <c r="G55" s="82"/>
      <c r="H55" s="81"/>
    </row>
    <row r="56" spans="1:8" x14ac:dyDescent="0.25">
      <c r="A56" s="44">
        <v>46</v>
      </c>
      <c r="B56" s="107"/>
      <c r="C56" s="107"/>
      <c r="D56" s="82"/>
      <c r="E56" s="78"/>
      <c r="F56" s="84"/>
      <c r="G56" s="82"/>
      <c r="H56" s="82"/>
    </row>
    <row r="57" spans="1:8" x14ac:dyDescent="0.25">
      <c r="A57" s="44">
        <v>47</v>
      </c>
      <c r="B57" s="107"/>
      <c r="C57" s="107"/>
      <c r="D57" s="82"/>
      <c r="E57" s="78"/>
      <c r="F57" s="81"/>
      <c r="G57" s="82"/>
      <c r="H57" s="82"/>
    </row>
    <row r="58" spans="1:8" x14ac:dyDescent="0.25">
      <c r="A58" s="44">
        <v>48</v>
      </c>
      <c r="B58" s="107"/>
      <c r="C58" s="107"/>
      <c r="D58" s="82"/>
      <c r="E58" s="78"/>
      <c r="F58" s="81"/>
      <c r="G58" s="82"/>
      <c r="H58" s="82"/>
    </row>
    <row r="59" spans="1:8" x14ac:dyDescent="0.25">
      <c r="A59" s="44">
        <v>49</v>
      </c>
      <c r="B59" s="107"/>
      <c r="C59" s="107"/>
      <c r="D59" s="82"/>
      <c r="E59" s="78"/>
      <c r="F59" s="81"/>
      <c r="G59" s="82"/>
      <c r="H59" s="82"/>
    </row>
    <row r="60" spans="1:8" x14ac:dyDescent="0.25">
      <c r="A60" s="44">
        <v>50</v>
      </c>
      <c r="B60" s="107"/>
      <c r="C60" s="107"/>
      <c r="D60" s="82"/>
      <c r="E60" s="78"/>
      <c r="F60" s="81"/>
      <c r="G60" s="82"/>
      <c r="H60" s="82"/>
    </row>
  </sheetData>
  <sheetProtection algorithmName="SHA-512" hashValue="G3qR0+z5DUyEniM3tBQQPvaCA1BLtm8zw5hMWtFgMwsJyCfJnS/hYGDveRbjB3QnMXtSHLwdGlmayisZU6FH4w==" saltValue="aOX8oX3z1JVN3XkeAKpQaw==" spinCount="100000" sheet="1" objects="1" scenarios="1" formatCells="0" formatColumns="0" formatRows="0" insertColumns="0" insertRows="0" insertHyperlinks="0"/>
  <mergeCells count="1">
    <mergeCell ref="B1:H1"/>
  </mergeCells>
  <conditionalFormatting sqref="C4:D8 B7:B8">
    <cfRule type="cellIs" dxfId="19" priority="5" operator="equal">
      <formula>"Yes"</formula>
    </cfRule>
    <cfRule type="cellIs" dxfId="18" priority="6" operator="equal">
      <formula>"No"</formula>
    </cfRule>
  </conditionalFormatting>
  <conditionalFormatting sqref="E5:E7">
    <cfRule type="cellIs" dxfId="17" priority="3" operator="equal">
      <formula>"Yes"</formula>
    </cfRule>
    <cfRule type="cellIs" dxfId="16" priority="4" operator="equal">
      <formula>"No"</formula>
    </cfRule>
  </conditionalFormatting>
  <conditionalFormatting sqref="B5">
    <cfRule type="cellIs" dxfId="15" priority="1" operator="equal">
      <formula>"Yes"</formula>
    </cfRule>
    <cfRule type="cellIs" dxfId="14" priority="2" operator="equal">
      <formula>"No"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C5801BB5F456E4198023CA009A8EB80" ma:contentTypeVersion="2" ma:contentTypeDescription="Create a new document." ma:contentTypeScope="" ma:versionID="57d6bf3226b6e974b9a0dd5574b26d5a">
  <xsd:schema xmlns:xsd="http://www.w3.org/2001/XMLSchema" xmlns:xs="http://www.w3.org/2001/XMLSchema" xmlns:p="http://schemas.microsoft.com/office/2006/metadata/properties" xmlns:ns2="8fa00f40-b6ef-42e1-b3e0-3053533894ab" xmlns:ns3="3700b54b-2070-465f-97e4-4c94d7785b3d" targetNamespace="http://schemas.microsoft.com/office/2006/metadata/properties" ma:root="true" ma:fieldsID="516bbba7bae7cc910553115b0e024001" ns2:_="" ns3:_="">
    <xsd:import namespace="8fa00f40-b6ef-42e1-b3e0-3053533894ab"/>
    <xsd:import namespace="3700b54b-2070-465f-97e4-4c94d7785b3d"/>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a00f40-b6ef-42e1-b3e0-3053533894a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700b54b-2070-465f-97e4-4c94d7785b3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fa00f40-b6ef-42e1-b3e0-3053533894ab">HHCID-115046547-226</_dlc_DocId>
    <_dlc_DocIdUrl xmlns="8fa00f40-b6ef-42e1-b3e0-3053533894ab">
      <Url>https://myhhc.hhchealth.org/healthEquity/_layouts/15/DocIdRedir.aspx?ID=HHCID-115046547-226</Url>
      <Description>HHCID-115046547-226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9F12CCE-86F7-45F9-8B6D-A4353030340D}">
  <ds:schemaRefs>
    <ds:schemaRef ds:uri="http://schemas.microsoft.com/sharepoint/v3/contenttype/forms"/>
  </ds:schemaRefs>
</ds:datastoreItem>
</file>

<file path=customXml/itemProps2.xml><?xml version="1.0" encoding="utf-8"?>
<ds:datastoreItem xmlns:ds="http://schemas.openxmlformats.org/officeDocument/2006/customXml" ds:itemID="{7652C0B6-6E09-4C0C-8A81-5C1C7E8911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a00f40-b6ef-42e1-b3e0-3053533894ab"/>
    <ds:schemaRef ds:uri="3700b54b-2070-465f-97e4-4c94d7785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6506A6-ED49-4FB8-9AE7-E24E474C529F}">
  <ds:schemaRefs>
    <ds:schemaRef ds:uri="http://purl.org/dc/term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 ds:uri="3700b54b-2070-465f-97e4-4c94d7785b3d"/>
    <ds:schemaRef ds:uri="8fa00f40-b6ef-42e1-b3e0-3053533894ab"/>
    <ds:schemaRef ds:uri="http://www.w3.org/XML/1998/namespace"/>
  </ds:schemaRefs>
</ds:datastoreItem>
</file>

<file path=customXml/itemProps4.xml><?xml version="1.0" encoding="utf-8"?>
<ds:datastoreItem xmlns:ds="http://schemas.openxmlformats.org/officeDocument/2006/customXml" ds:itemID="{129E47FB-A9A4-452F-B89D-58259D7F5F8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 Page and Version</vt:lpstr>
      <vt:lpstr>Summary</vt:lpstr>
      <vt:lpstr>Workbook Contents</vt:lpstr>
      <vt:lpstr>Response 1A</vt:lpstr>
      <vt:lpstr>Response 1B</vt:lpstr>
      <vt:lpstr>Response 2</vt:lpstr>
      <vt:lpstr>Response 2 - Need 1</vt:lpstr>
      <vt:lpstr>Response 2 - Need 2</vt:lpstr>
      <vt:lpstr>Response 2 - Need 3</vt:lpstr>
      <vt:lpstr>Response 2 - Need 4</vt:lpstr>
      <vt:lpstr>Response 2 - Need 5</vt:lpstr>
      <vt:lpstr>Response 3</vt:lpstr>
      <vt:lpstr>Response 3 - Table 3</vt:lpstr>
      <vt:lpstr>Appendix A - Definitions</vt:lpstr>
      <vt:lpstr>Appendix B - Example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Netterfield, Janna</dc:creator>
  <cp:lastModifiedBy>Miller, Brent</cp:lastModifiedBy>
  <dcterms:created xsi:type="dcterms:W3CDTF">2023-05-01T20:01:32Z</dcterms:created>
  <dcterms:modified xsi:type="dcterms:W3CDTF">2024-04-01T21:01:52Z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0x0101004C5801BB5F456E4198023CA009A8EB80</vt:lpwstr>
  </property>
  <property fmtid="{D5CDD505-2E9C-101B-9397-08002B2CF9AE}" pid="3" name="_dlc_DocIdItemGuid">
    <vt:lpwstr>438c6b4a-55fb-45f1-a19a-97b20a9105ec</vt:lpwstr>
  </property>
</Properties>
</file>