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S:\Community Benefit\Analyses\Annual Status Report\2023\Submissions\No Attestation\"/>
    </mc:Choice>
  </mc:AlternateContent>
  <xr:revisionPtr revIDLastSave="0" documentId="13_ncr:1_{A25390A9-2253-4F1B-9C08-447980A2AFDD}" xr6:coauthVersionLast="47" xr6:coauthVersionMax="47" xr10:uidLastSave="{00000000-0000-0000-0000-000000000000}"/>
  <bookViews>
    <workbookView xWindow="1365" yWindow="15" windowWidth="19485" windowHeight="15495" tabRatio="940" firstSheet="6" activeTab="11"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3" sheetId="11" r:id="rId10"/>
    <sheet name="Response 3 - Table 3" sheetId="17" r:id="rId11"/>
    <sheet name="Appendix A - Definitions" sheetId="23" r:id="rId12"/>
    <sheet name="Appendix B - Example Responses" sheetId="24"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9" i="17" l="1"/>
  <c r="C159" i="17"/>
  <c r="E107" i="17"/>
  <c r="C107" i="17"/>
  <c r="E55"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C160" i="17" l="1"/>
  <c r="E160" i="17"/>
</calcChain>
</file>

<file path=xl/sharedStrings.xml><?xml version="1.0" encoding="utf-8"?>
<sst xmlns="http://schemas.openxmlformats.org/spreadsheetml/2006/main" count="237" uniqueCount="148">
  <si>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</si>
  <si>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</si>
  <si>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</si>
  <si>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</si>
  <si>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</si>
  <si>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</si>
  <si>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</si>
  <si>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</si>
  <si>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</si>
  <si>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</si>
  <si>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</si>
  <si>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</si>
  <si>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</si>
  <si>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</si>
  <si>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</si>
  <si>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</si>
  <si>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</si>
  <si>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</si>
  <si>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Connecticut Office of Health Strategy
Version 1.0</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</si>
  <si>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</si>
  <si>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</si>
  <si>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</si>
  <si>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</si>
  <si>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</si>
  <si>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</si>
  <si>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</si>
  <si>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</si>
  <si>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</si>
  <si>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</si>
  <si>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</si>
  <si>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</si>
  <si>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</si>
  <si>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</si>
  <si>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</si>
  <si>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</si>
  <si>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</si>
  <si>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</si>
  <si>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</si>
  <si>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</si>
  <si>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</si>
  <si>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</si>
  <si>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</si>
  <si>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</si>
  <si>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</si>
  <si>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</si>
  <si>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</si>
  <si>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</si>
  <si>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</si>
  <si>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</si>
  <si>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</si>
  <si>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</si>
  <si>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</si>
  <si>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</si>
  <si>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</si>
  <si>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</si>
  <si>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</si>
  <si>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r>
      <t xml:space="preserve">*Applicable Community Benefit Part I Categories: </t>
    </r>
    <r>
      <rPr>
        <sz val="11"/>
        <color theme="1"/>
        <rFont val="Calibri"/>
        <family val="2"/>
        <scheme val="minor"/>
      </rPr>
      <t>Financial Assistance at Cost, Medicaid, Other means-tested government programs, community health improvement services and community benefit operations, health professions education, subsidized health services, research, and cash and in-kind contributions for community benefit.</t>
    </r>
  </si>
  <si>
    <t>Required</t>
  </si>
  <si>
    <t>Why the action does not demonstrate community benefit or community building</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</si>
  <si>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2022).</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</si>
  <si>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</si>
  <si>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</si>
  <si>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</si>
  <si>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</si>
  <si>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</si>
  <si>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</si>
  <si>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</si>
  <si>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</si>
  <si>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</si>
  <si>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</si>
  <si>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</si>
  <si>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</si>
  <si>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</si>
  <si>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</si>
  <si>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</si>
  <si>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</si>
  <si>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</si>
  <si>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</si>
  <si>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</si>
  <si>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</si>
  <si>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</si>
  <si>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</si>
  <si>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</si>
  <si>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</si>
  <si>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</si>
  <si>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</si>
  <si>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</si>
  <si>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</si>
  <si>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</si>
  <si>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ohs@ct.gov</t>
  </si>
  <si>
    <t>Indicate with the appropriate category if the action demonstrated Part I, Part II, or if the action did not demonstrate community benefit or building and why</t>
  </si>
  <si>
    <t>Report Responses:</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</si>
  <si>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2022).</t>
  </si>
  <si>
    <t>A description of any major changes to the proposed implementation strategy from the most recently submitted implementation plan and associated hospital actions.</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</si>
  <si>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</si>
  <si>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</si>
  <si>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</si>
  <si>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</si>
  <si>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</si>
  <si>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</si>
  <si>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</si>
  <si>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</si>
  <si>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</si>
  <si>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</si>
  <si>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</si>
  <si>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</si>
  <si>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</si>
  <si>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</si>
  <si>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October 1, 2021 - September 30, 2022</t>
  </si>
  <si>
    <t>Giada De Laurentis, BSN, RN</t>
  </si>
  <si>
    <t>Better Together Charity
Local Health Department
Food Bank of Gotham</t>
  </si>
  <si>
    <t>Total Need 1</t>
  </si>
  <si>
    <t>Total Need 2</t>
  </si>
  <si>
    <t>Total Need 3</t>
  </si>
  <si>
    <t>Total Direct Funding and Other Resources</t>
  </si>
  <si>
    <t>Community Building Part II Category**</t>
  </si>
  <si>
    <r>
      <t xml:space="preserve">**Applicable Community Building Part II Categories: </t>
    </r>
    <r>
      <rPr>
        <sz val="11"/>
        <color theme="1"/>
        <rFont val="Calibri"/>
        <family val="2"/>
        <scheme val="minor"/>
      </rPr>
      <t>physical improvements and housing, economic development, community support, environmental improvements, leadership development and training for community members, coalition building, community health improvement advocacy, workforce development, and other.</t>
    </r>
  </si>
  <si>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</si>
  <si>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</si>
  <si>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</si>
  <si>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Saint Francis Hospital and Medical Center</t>
  </si>
  <si>
    <t>n/a</t>
  </si>
  <si>
    <t>Mental Health</t>
  </si>
  <si>
    <t>Better access to behavioral health services and support for social needs</t>
  </si>
  <si>
    <t>Chrysalis Center,Community Care Team,Catholic Charities</t>
  </si>
  <si>
    <t>Increase social support wrap around services for high need behavioral health clients</t>
  </si>
  <si>
    <t>In progress</t>
  </si>
  <si>
    <t>Sean Fallon</t>
  </si>
  <si>
    <t xml:space="preserve"> System changes within the hospital and by supporting agencies that can facilitate robust referrals  </t>
  </si>
  <si>
    <t>Access to Healthy Foods</t>
  </si>
  <si>
    <t>Obesity</t>
  </si>
  <si>
    <t xml:space="preserve">Combating COVID-19 </t>
  </si>
  <si>
    <t>People who are poor and underserved, and communities of color, who have been disproportionately affected by COVID-19 infections and death</t>
  </si>
  <si>
    <t>Carolyn Alessi</t>
  </si>
  <si>
    <t>Better access to healthy food choices</t>
  </si>
  <si>
    <t>Add healthy food resources for residents in this area of the city as there is not a full-service grocery store</t>
  </si>
  <si>
    <t>Increase nutrition knowledge and consumption of healthy foods</t>
  </si>
  <si>
    <t>Sponsor a Community Health Challenge</t>
  </si>
  <si>
    <t>not started due to COVID-19</t>
  </si>
  <si>
    <t>Increase the physical activity level and consumption of fruit &amp; vegetables among community participants</t>
  </si>
  <si>
    <t>Improve Hartford community member health by preventing and managing obesity</t>
  </si>
  <si>
    <t>community health improvement service, cash and in-kind contributions, community benefit operations</t>
  </si>
  <si>
    <t>community health improvement service, community benefit operations</t>
  </si>
  <si>
    <t>in-kind contributions</t>
  </si>
  <si>
    <t xml:space="preserve"> in-kind contributions</t>
  </si>
  <si>
    <t>Joan C. Dauber Food Pantry, Farmers Market - North End Senior Center</t>
  </si>
  <si>
    <r>
      <t xml:space="preserve">For our hospital, the 2019 CHNA and CHIP, encompassing the years 2020 through 2022, is the applicable CHIP for the 2022 annual status reporting period.  Within a few short months of the finalization of the CHIP, the U.S. declared a public health emergency as a result of COVID-19 and our hospital directed many of our resources to respond to the pandemic and coordinated with the Lamont administration to effect a comprehensive public health response.  We invested and prepared for a high volume of critically ill COVID-19 patients and also contributed to the public health response with many initiatives including collaborating on community testing and vaccination sites.     Saint Francis Hospital, as part of the Trinity Health Of New England Health System, was involved in a multifaceted public health awareness media campaign regarding COVID-19 prevention, testing, vaccination, and treatment which intentionally included specific messaging for children and diverse communities.   
Communities of color, and people who are poor and underserved, have been disproportionately affected by COVID-19 infections and death. Short and long-term interventions can help reduce the disproportionate impact of COVID-19 on these groups. To help end the pandemic, we committed to providing equitable access to the vaccine by removing barriers for these populations to receive it.  Trinity health launched the "It Starts Here" campaign that coupled communications with local community engagement efforts and partnerships to support local communities to accelerate their efforts by raising awareness, educating the public and offering the vaccine in community accessible non-clinical locations, particularly for communities of color and those who are vulnerable. 
 As part of a broad emergency health response to the coronavirus, Saint Francis Hospital set up a FURI (fever upper respiratory infection) clinic. This facility's purpose is to keep people who are experiencing symptoms of an upper respiratory tract illness out of the emergency department and physician offices. This helps to limit the spread of disease among vulnerable populations, such as the elderly. The FURI clinic can assess and treat potentially large numbers of people with appropriate levels of infection control.  
Individuals that previously contracted COVID-19 who might not have been hospitalized or hospitalized briefly are reporting persistent fatigue, loss of concentration, numbness of hands and feet, shortness of breath, and other ongoing concerns.  The Center for COVID Recovery Care was offered to listen and partner with individuals having symptoms or concerns weeks and months after their possible initial COVID-19 infection and support them through the recovery process, and connect them with available resources, including specialty care, if needed.          It is important to note that the Community Benefit expenses submitted for this Hospital Community Benefit Annual Status report are a small portion of what we spent in total on 2022 IRS recognized Community Benefit expenses.  In addition to the financial resources reported in Response 3 of the templates, we provided an additional $6,098,972 in Charity Care and incurred $88,100,838 in Medicaid underpayment. The Community Services portion of Community Benefit totaled $17,600,480.  Taken together, </t>
    </r>
    <r>
      <rPr>
        <b/>
        <sz val="11"/>
        <color theme="1"/>
        <rFont val="Calibri"/>
        <family val="2"/>
        <scheme val="minor"/>
      </rPr>
      <t>IRS recognized Community Benefit expenses equaled $111,800,290</t>
    </r>
    <r>
      <rPr>
        <sz val="11"/>
        <color theme="1"/>
        <rFont val="Calibri"/>
        <family val="2"/>
        <scheme val="minor"/>
      </rPr>
      <t xml:space="preserve">. </t>
    </r>
  </si>
  <si>
    <t>10-1-2021/9-30-2022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</si>
</sst>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0"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sz val="12"/>
      <color theme="1"/>
      <name val="Times New Roman"/>
      <family val="1"/>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0" fillId="4" borderId="0" applyNumberFormat="0" applyBorder="0" applyAlignment="0" applyProtection="0"/>
    <xf numFmtId="0" fontId="15" fillId="0" borderId="0" applyNumberFormat="0" applyFill="0" applyBorder="0" applyAlignment="0" applyProtection="0"/>
    <xf numFmtId="44" fontId="16" fillId="0" borderId="0" applyFont="0" applyFill="0" applyBorder="0" applyAlignment="0" applyProtection="0"/>
  </cellStyleXfs>
  <cellXfs count="158">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3" fillId="2" borderId="0" xfId="0" applyFont="1" applyFill="1" applyAlignment="1">
      <alignment vertical="center" wrapText="1"/>
    </xf>
    <xf numFmtId="0" fontId="13" fillId="2" borderId="0" xfId="0" applyFont="1" applyFill="1" applyAlignment="1">
      <alignment horizontal="center" vertical="center" wrapText="1"/>
    </xf>
    <xf numFmtId="0" fontId="13" fillId="2" borderId="5"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3"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5"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6"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3" fillId="2" borderId="9" xfId="0" applyFont="1" applyFill="1" applyBorder="1" applyAlignment="1">
      <alignment horizontal="center" vertical="center" wrapText="1"/>
    </xf>
    <xf numFmtId="0" fontId="0" fillId="0" borderId="2" xfId="0" applyBorder="1" applyAlignment="1">
      <alignment horizontal="center" vertical="center" wrapText="1"/>
    </xf>
    <xf numFmtId="0" fontId="13" fillId="2" borderId="1" xfId="0" applyFont="1" applyFill="1" applyBorder="1" applyAlignment="1">
      <alignment horizontal="center" vertical="center" wrapText="1"/>
    </xf>
    <xf numFmtId="0" fontId="0" fillId="0" borderId="11" xfId="0" applyBorder="1" applyAlignment="1">
      <alignment horizontal="center" vertical="center" wrapText="1"/>
    </xf>
    <xf numFmtId="0" fontId="0" fillId="2" borderId="11" xfId="0" applyFill="1" applyBorder="1" applyAlignment="1">
      <alignment horizontal="center" vertical="center" wrapText="1"/>
    </xf>
    <xf numFmtId="0" fontId="13" fillId="2" borderId="15"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4" fillId="2" borderId="1" xfId="0" applyFont="1" applyFill="1" applyBorder="1"/>
    <xf numFmtId="6" fontId="13" fillId="2" borderId="5" xfId="0" applyNumberFormat="1" applyFont="1" applyFill="1" applyBorder="1" applyAlignment="1">
      <alignment horizontal="center" vertical="center" wrapText="1"/>
    </xf>
    <xf numFmtId="0" fontId="13"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7" xfId="0" applyFill="1" applyBorder="1" applyAlignment="1">
      <alignment horizontal="center" vertical="center" wrapText="1"/>
    </xf>
    <xf numFmtId="0" fontId="0" fillId="10" borderId="22"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23" xfId="0" applyFill="1" applyBorder="1" applyAlignment="1">
      <alignment horizontal="center" vertical="center" wrapText="1"/>
    </xf>
    <xf numFmtId="0" fontId="0" fillId="10" borderId="1" xfId="0" applyFill="1" applyBorder="1"/>
    <xf numFmtId="0" fontId="0" fillId="10" borderId="27" xfId="0" applyFill="1" applyBorder="1"/>
    <xf numFmtId="0" fontId="0" fillId="10" borderId="13" xfId="0" applyFill="1" applyBorder="1"/>
    <xf numFmtId="0" fontId="0" fillId="10" borderId="28" xfId="0" applyFill="1" applyBorder="1"/>
    <xf numFmtId="0" fontId="0" fillId="10" borderId="12"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3" xfId="0" applyFont="1" applyFill="1" applyBorder="1"/>
    <xf numFmtId="0" fontId="1" fillId="8" borderId="6" xfId="0" applyFont="1" applyFill="1" applyBorder="1"/>
    <xf numFmtId="44" fontId="1" fillId="8" borderId="0" xfId="0" applyNumberFormat="1" applyFont="1" applyFill="1"/>
    <xf numFmtId="0" fontId="13" fillId="6" borderId="14"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4" fillId="5" borderId="1" xfId="0" applyFont="1" applyFill="1" applyBorder="1" applyAlignment="1" applyProtection="1">
      <alignment horizontal="center"/>
      <protection locked="0"/>
    </xf>
    <xf numFmtId="14" fontId="14"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3" fillId="2" borderId="5" xfId="3"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xf>
    <xf numFmtId="0" fontId="15"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7" xfId="0" applyBorder="1" applyAlignment="1" applyProtection="1">
      <alignment horizontal="center" vertical="center" wrapText="1"/>
      <protection locked="0"/>
    </xf>
    <xf numFmtId="0" fontId="0" fillId="0" borderId="0" xfId="0" applyProtection="1">
      <protection locked="0"/>
    </xf>
    <xf numFmtId="0" fontId="19" fillId="0" borderId="0" xfId="0" applyFont="1" applyProtection="1">
      <protection locked="0"/>
    </xf>
    <xf numFmtId="0" fontId="19" fillId="0" borderId="0" xfId="0" applyFont="1" applyAlignment="1" applyProtection="1">
      <alignment vertical="center"/>
      <protection locked="0"/>
    </xf>
    <xf numFmtId="0" fontId="19" fillId="0" borderId="0" xfId="0" applyFont="1" applyAlignment="1" applyProtection="1">
      <alignment horizontal="left" vertical="top" wrapText="1"/>
      <protection locked="0"/>
    </xf>
    <xf numFmtId="0" fontId="19" fillId="0" borderId="0" xfId="0" applyFont="1" applyAlignment="1" applyProtection="1">
      <alignment horizontal="center" vertical="center"/>
      <protection locked="0"/>
    </xf>
    <xf numFmtId="0" fontId="7" fillId="2" borderId="0" xfId="0" applyFont="1" applyFill="1" applyAlignment="1">
      <alignment horizontal="center"/>
    </xf>
    <xf numFmtId="0" fontId="0" fillId="2" borderId="0" xfId="0" applyFill="1" applyAlignment="1">
      <alignment horizontal="center" wrapText="1"/>
    </xf>
    <xf numFmtId="0" fontId="15" fillId="2" borderId="0" xfId="2" applyFill="1" applyBorder="1" applyAlignment="1">
      <alignment horizontal="center" vertical="center"/>
    </xf>
    <xf numFmtId="0" fontId="15" fillId="2" borderId="0" xfId="2" applyFill="1" applyAlignment="1">
      <alignment horizontal="left" vertical="center"/>
    </xf>
    <xf numFmtId="0" fontId="15"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5"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5" fillId="2" borderId="0" xfId="2" applyFill="1" applyAlignment="1" applyProtection="1">
      <alignment horizontal="left" vertical="center"/>
    </xf>
    <xf numFmtId="0" fontId="15" fillId="2" borderId="0" xfId="2" applyFill="1" applyAlignment="1" applyProtection="1">
      <alignment horizontal="left" vertical="center" wrapText="1"/>
    </xf>
    <xf numFmtId="0" fontId="15" fillId="2" borderId="0" xfId="2" applyFill="1" applyBorder="1" applyAlignment="1" applyProtection="1">
      <alignment horizontal="left" vertical="center"/>
    </xf>
    <xf numFmtId="0" fontId="15"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2" fillId="2" borderId="0" xfId="0" applyFont="1" applyFill="1" applyAlignment="1">
      <alignment horizontal="center" vertical="center" wrapText="1"/>
    </xf>
    <xf numFmtId="0" fontId="2" fillId="2" borderId="7" xfId="0" applyFont="1" applyFill="1" applyBorder="1" applyAlignment="1">
      <alignment horizontal="left" vertical="center"/>
    </xf>
    <xf numFmtId="0" fontId="9" fillId="2" borderId="0" xfId="0" applyFont="1" applyFill="1" applyAlignment="1">
      <alignment horizontal="left" vertical="center" wrapText="1"/>
    </xf>
    <xf numFmtId="0" fontId="13" fillId="7" borderId="1" xfId="0" applyFont="1" applyFill="1" applyBorder="1" applyAlignment="1">
      <alignment horizontal="center" vertical="center" wrapText="1"/>
    </xf>
    <xf numFmtId="0" fontId="0" fillId="2" borderId="1" xfId="0" applyFill="1" applyBorder="1" applyAlignment="1" applyProtection="1">
      <alignment horizontal="left" vertical="top" wrapText="1"/>
      <protection locked="0"/>
    </xf>
    <xf numFmtId="0" fontId="0" fillId="2" borderId="6" xfId="0" applyFill="1" applyBorder="1" applyAlignment="1">
      <alignment horizontal="left" vertical="center"/>
    </xf>
    <xf numFmtId="0" fontId="0" fillId="2" borderId="4"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4"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7"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4" xfId="0" applyFill="1" applyBorder="1" applyAlignment="1">
      <alignment horizontal="center" vertical="center"/>
    </xf>
    <xf numFmtId="0" fontId="0" fillId="9" borderId="7" xfId="0" applyFill="1" applyBorder="1" applyAlignment="1">
      <alignment horizontal="center" vertical="center"/>
    </xf>
    <xf numFmtId="0" fontId="0" fillId="9" borderId="16" xfId="0" applyFill="1" applyBorder="1" applyAlignment="1">
      <alignment horizontal="center" vertical="center"/>
    </xf>
    <xf numFmtId="0" fontId="0" fillId="9" borderId="17" xfId="0" applyFill="1" applyBorder="1" applyAlignment="1">
      <alignment horizontal="center" vertical="center"/>
    </xf>
    <xf numFmtId="0" fontId="17" fillId="2" borderId="8"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8" fillId="2" borderId="0" xfId="0" applyFont="1" applyFill="1" applyAlignment="1">
      <alignment horizontal="center" vertical="center"/>
    </xf>
    <xf numFmtId="0" fontId="9" fillId="0" borderId="0" xfId="0" applyFont="1" applyAlignment="1">
      <alignment horizontal="left" vertical="top" wrapText="1"/>
    </xf>
    <xf numFmtId="0" fontId="0" fillId="9" borderId="8" xfId="0" applyFill="1" applyBorder="1" applyAlignment="1">
      <alignment horizontal="center" vertical="center"/>
    </xf>
    <xf numFmtId="0" fontId="0" fillId="2" borderId="6" xfId="0" applyFill="1"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581024</xdr:colOff>
      <xdr:row>12</xdr:row>
      <xdr:rowOff>15173</xdr:rowOff>
    </xdr:to>
    <xdr:pic>
      <xdr:nvPicPr>
        <xdr:cNvPr id="2" name="Picture 1">
          <a:extLst>
            <a:ext uri="{FF2B5EF4-FFF2-40B4-BE49-F238E27FC236}">
              <a16:creationId xmlns:a16="http://schemas.microsoft.com/office/drawing/2014/main" id="{27897A8F-2CE7-16E1-32A5-40B7B96F0B95}"/>
            </a:ext>
          </a:extLst>
        </xdr:cNvPr>
        <xdr:cNvPicPr>
          <a:picLocks noChangeAspect="1"/>
        </xdr:cNvPicPr>
      </xdr:nvPicPr>
      <xdr:blipFill>
        <a:blip xmlns:r="http://schemas.openxmlformats.org/officeDocument/2006/relationships" r:embed="rId1"/>
        <a:stretch>
          <a:fillRect/>
        </a:stretch>
      </xdr:blipFill>
      <xdr:spPr>
        <a:xfrm>
          <a:off x="0" y="0"/>
          <a:ext cx="4848224" cy="2301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132561</xdr:colOff>
      <xdr:row>6</xdr:row>
      <xdr:rowOff>104619</xdr:rowOff>
    </xdr:to>
    <xdr:pic>
      <xdr:nvPicPr>
        <xdr:cNvPr id="2" name="Picture 1">
          <a:extLst>
            <a:ext uri="{FF2B5EF4-FFF2-40B4-BE49-F238E27FC236}">
              <a16:creationId xmlns:a16="http://schemas.microsoft.com/office/drawing/2014/main" id="{BD10A498-FE7C-63B1-645F-92BF909EAC9B}"/>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227811</xdr:colOff>
      <xdr:row>6</xdr:row>
      <xdr:rowOff>104619</xdr:rowOff>
    </xdr:to>
    <xdr:pic>
      <xdr:nvPicPr>
        <xdr:cNvPr id="2" name="Picture 1">
          <a:extLst>
            <a:ext uri="{FF2B5EF4-FFF2-40B4-BE49-F238E27FC236}">
              <a16:creationId xmlns:a16="http://schemas.microsoft.com/office/drawing/2014/main" id="{6A158659-A7AE-4DF9-A2D8-C14794E5021E}"/>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dph-ap139/CommunityBenefits/Account/Login?ReturnUrl=%2FCommunityBenefits%2F." TargetMode="External"/><Relationship Id="rId1" Type="http://schemas.openxmlformats.org/officeDocument/2006/relationships/hyperlink" Target="http://dph-ap139/CommunityBenefits/Account/Login?ReturnUrl=%2FCommunityBenefits%2F." TargetMode="External"/><Relationship Id="rId6" Type="http://schemas.openxmlformats.org/officeDocument/2006/relationships/printerSettings" Target="../printerSettings/printerSettings2.bin"/><Relationship Id="rId5" Type="http://schemas.openxmlformats.org/officeDocument/2006/relationships/hyperlink" Target="mailto:ohs@ct.gov" TargetMode="External"/><Relationship Id="rId4" Type="http://schemas.openxmlformats.org/officeDocument/2006/relationships/hyperlink" Target="https://www.cga.ct.gov/current/pub/chap_368z.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4:I16"/>
  <sheetViews>
    <sheetView topLeftCell="A9" zoomScale="145" zoomScaleNormal="145" workbookViewId="0"/>
  </sheetViews>
  <sheetFormatPr defaultRowHeight="15" x14ac:dyDescent="0.25"/>
  <cols>
    <col min="1" max="16384" width="9.140625" style="1"/>
  </cols>
  <sheetData>
    <row r="14" spans="1:9" ht="15.75" x14ac:dyDescent="0.25">
      <c r="A14" s="113" t="s">
        <v>88</v>
      </c>
      <c r="B14" s="113"/>
      <c r="C14" s="113"/>
      <c r="D14" s="113"/>
      <c r="E14" s="113"/>
      <c r="F14" s="113"/>
      <c r="G14" s="113"/>
      <c r="H14" s="113"/>
      <c r="I14" s="6"/>
    </row>
    <row r="15" spans="1:9" x14ac:dyDescent="0.25">
      <c r="B15" s="14"/>
    </row>
    <row r="16" spans="1:9" ht="32.25" customHeight="1" x14ac:dyDescent="0.25">
      <c r="A16" s="114" t="s">
        <v>18</v>
      </c>
      <c r="B16" s="114"/>
      <c r="C16" s="114"/>
      <c r="D16" s="114"/>
      <c r="E16" s="114"/>
      <c r="F16" s="114"/>
      <c r="G16" s="114"/>
      <c r="H16" s="114"/>
    </row>
  </sheetData>
  <sheetProtection algorithmName="SHA-512" hashValue="paWIkC3Ev0E8XgnGwpdUbJtY+qMmSarJ5EBCHbBhRr4TlTrm75fBd8YPh77XAUPchBrNaHspgXgB/cOx+Ehuqw==" saltValue="kDyK1Kw44MONPW9GvJ1iRA==" spinCount="100000" sheet="1" objects="1" scenarios="1"/>
  <mergeCells count="2">
    <mergeCell ref="A14:H14"/>
    <mergeCell ref="A16:H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sqref="A1:J1"/>
    </sheetView>
  </sheetViews>
  <sheetFormatPr defaultRowHeight="15" x14ac:dyDescent="0.25"/>
  <cols>
    <col min="1" max="10" width="9.140625" style="1" customWidth="1"/>
    <col min="11" max="16384" width="9.140625" style="1"/>
  </cols>
  <sheetData>
    <row r="1" spans="1:10" ht="19.5" thickBot="1" x14ac:dyDescent="0.3">
      <c r="A1" s="130" t="s">
        <v>47</v>
      </c>
      <c r="B1" s="130"/>
      <c r="C1" s="130"/>
      <c r="D1" s="130"/>
      <c r="E1" s="130"/>
      <c r="F1" s="130"/>
      <c r="G1" s="130"/>
      <c r="H1" s="130"/>
      <c r="I1" s="130"/>
      <c r="J1" s="130"/>
    </row>
    <row r="2" spans="1:10" x14ac:dyDescent="0.25">
      <c r="A2" s="138" t="s">
        <v>48</v>
      </c>
      <c r="B2" s="138"/>
      <c r="C2" s="138"/>
      <c r="D2" s="138"/>
      <c r="E2" s="138"/>
      <c r="F2" s="138"/>
      <c r="G2" s="138"/>
      <c r="H2" s="138"/>
      <c r="I2" s="138"/>
      <c r="J2" s="138"/>
    </row>
    <row r="3" spans="1:10" x14ac:dyDescent="0.25">
      <c r="A3" s="138"/>
      <c r="B3" s="138"/>
      <c r="C3" s="138"/>
      <c r="D3" s="138"/>
      <c r="E3" s="138"/>
      <c r="F3" s="138"/>
      <c r="G3" s="138"/>
      <c r="H3" s="138"/>
      <c r="I3" s="138"/>
      <c r="J3" s="138"/>
    </row>
    <row r="4" spans="1:10" ht="10.5" customHeight="1" x14ac:dyDescent="0.25">
      <c r="A4" s="142"/>
      <c r="B4" s="142"/>
      <c r="C4" s="142"/>
      <c r="D4" s="142"/>
      <c r="E4" s="142"/>
      <c r="F4" s="142"/>
      <c r="G4" s="142"/>
      <c r="H4" s="142"/>
      <c r="I4" s="142"/>
      <c r="J4" s="142"/>
    </row>
    <row r="5" spans="1:10" ht="242.25" customHeight="1" x14ac:dyDescent="0.25">
      <c r="A5" s="143" t="s">
        <v>119</v>
      </c>
      <c r="B5" s="119"/>
      <c r="C5" s="119"/>
      <c r="D5" s="119"/>
      <c r="E5" s="119"/>
      <c r="F5" s="119"/>
      <c r="G5" s="119"/>
      <c r="H5" s="119"/>
      <c r="I5" s="119"/>
      <c r="J5" s="119"/>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160"/>
  <sheetViews>
    <sheetView zoomScale="60" zoomScaleNormal="60" workbookViewId="0">
      <pane xSplit="1" ySplit="3" topLeftCell="B133" activePane="bottomRight" state="frozen"/>
      <selection pane="topRight" activeCell="B1" sqref="B1"/>
      <selection pane="bottomLeft" activeCell="A3" sqref="A3"/>
      <selection pane="bottomRight" activeCell="F59" sqref="F59"/>
    </sheetView>
  </sheetViews>
  <sheetFormatPr defaultRowHeight="15" x14ac:dyDescent="0.25"/>
  <cols>
    <col min="1" max="1" width="3"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151" t="s">
        <v>55</v>
      </c>
      <c r="C1" s="151"/>
      <c r="D1" s="151"/>
      <c r="E1" s="151"/>
      <c r="F1" s="151"/>
      <c r="G1" s="151"/>
      <c r="H1" s="151"/>
      <c r="I1" s="151"/>
    </row>
    <row r="2" spans="1:28" ht="33" customHeight="1" thickBot="1" x14ac:dyDescent="0.3">
      <c r="G2" s="148" t="s">
        <v>90</v>
      </c>
      <c r="H2" s="149"/>
      <c r="I2" s="150"/>
      <c r="K2" s="152" t="s">
        <v>56</v>
      </c>
      <c r="L2" s="152"/>
      <c r="M2" s="152"/>
      <c r="N2" s="152"/>
      <c r="O2" s="152"/>
      <c r="P2" s="152"/>
      <c r="Q2" s="152"/>
      <c r="R2" s="152"/>
      <c r="S2" s="152"/>
      <c r="T2" s="152"/>
      <c r="U2" s="152"/>
      <c r="V2" s="152"/>
      <c r="W2" s="152"/>
      <c r="X2" s="152"/>
      <c r="Y2" s="152"/>
      <c r="Z2" s="152"/>
      <c r="AA2" s="152"/>
      <c r="AB2" s="152"/>
    </row>
    <row r="3" spans="1:28" ht="36.75" customHeight="1" thickBot="1" x14ac:dyDescent="0.3">
      <c r="B3" s="51" t="s">
        <v>49</v>
      </c>
      <c r="C3" s="52" t="s">
        <v>50</v>
      </c>
      <c r="D3" s="52" t="s">
        <v>51</v>
      </c>
      <c r="E3" s="52" t="s">
        <v>52</v>
      </c>
      <c r="F3" s="53" t="s">
        <v>53</v>
      </c>
      <c r="G3" s="73" t="s">
        <v>54</v>
      </c>
      <c r="H3" s="74" t="s">
        <v>115</v>
      </c>
      <c r="I3" s="75" t="s">
        <v>58</v>
      </c>
      <c r="K3" s="152" t="s">
        <v>116</v>
      </c>
      <c r="L3" s="152"/>
      <c r="M3" s="152"/>
      <c r="N3" s="152"/>
      <c r="O3" s="152"/>
      <c r="P3" s="152"/>
      <c r="Q3" s="152"/>
      <c r="R3" s="152"/>
      <c r="S3" s="152"/>
      <c r="T3" s="152"/>
      <c r="U3" s="152"/>
      <c r="V3" s="152"/>
      <c r="W3" s="152"/>
      <c r="X3" s="152"/>
      <c r="Y3" s="152"/>
      <c r="Z3" s="152"/>
      <c r="AA3" s="152"/>
      <c r="AB3" s="152"/>
    </row>
    <row r="4" spans="1:28" ht="15.75" thickBot="1" x14ac:dyDescent="0.3">
      <c r="A4" s="42"/>
      <c r="B4" s="153" t="s">
        <v>44</v>
      </c>
      <c r="C4" s="146"/>
      <c r="D4" s="146"/>
      <c r="E4" s="146"/>
      <c r="F4" s="146"/>
      <c r="G4" s="146"/>
      <c r="H4" s="146"/>
      <c r="I4" s="147"/>
      <c r="K4" s="152"/>
      <c r="L4" s="152"/>
      <c r="M4" s="152"/>
      <c r="N4" s="152"/>
      <c r="O4" s="152"/>
      <c r="P4" s="152"/>
      <c r="Q4" s="152"/>
      <c r="R4" s="152"/>
      <c r="S4" s="152"/>
      <c r="T4" s="152"/>
      <c r="U4" s="152"/>
      <c r="V4" s="152"/>
      <c r="W4" s="152"/>
      <c r="X4" s="152"/>
      <c r="Y4" s="152"/>
      <c r="Z4" s="152"/>
      <c r="AA4" s="152"/>
      <c r="AB4" s="152"/>
    </row>
    <row r="5" spans="1:28" ht="60" x14ac:dyDescent="0.25">
      <c r="A5" s="44">
        <v>1</v>
      </c>
      <c r="B5" s="26" t="str">
        <f>'Response 2 - Need 1'!B11</f>
        <v>Better access to behavioral health services and support for social needs</v>
      </c>
      <c r="C5" s="85">
        <v>197105</v>
      </c>
      <c r="D5" s="86" t="s">
        <v>142</v>
      </c>
      <c r="E5" s="85">
        <v>56731</v>
      </c>
      <c r="F5" s="87" t="s">
        <v>143</v>
      </c>
      <c r="G5" s="88" t="s">
        <v>141</v>
      </c>
      <c r="H5" s="88"/>
      <c r="I5" s="88"/>
    </row>
    <row r="6" spans="1:28" x14ac:dyDescent="0.25">
      <c r="A6" s="44">
        <v>2</v>
      </c>
      <c r="B6" s="26">
        <f>'Response 2 - Need 1'!B12</f>
        <v>0</v>
      </c>
      <c r="C6" s="89"/>
      <c r="D6" s="90"/>
      <c r="E6" s="89"/>
      <c r="F6" s="91"/>
      <c r="G6" s="92"/>
      <c r="H6" s="93"/>
      <c r="I6" s="93"/>
    </row>
    <row r="7" spans="1:28" x14ac:dyDescent="0.25">
      <c r="A7" s="44">
        <v>3</v>
      </c>
      <c r="B7" s="26">
        <f>'Response 2 - Need 1'!B13</f>
        <v>0</v>
      </c>
      <c r="C7" s="89"/>
      <c r="D7" s="90"/>
      <c r="E7" s="89"/>
      <c r="F7" s="91"/>
      <c r="G7" s="92"/>
      <c r="H7" s="93"/>
      <c r="I7" s="93"/>
    </row>
    <row r="8" spans="1:28" x14ac:dyDescent="0.25">
      <c r="A8" s="44">
        <v>4</v>
      </c>
      <c r="B8" s="26">
        <f>'Response 2 - Need 1'!B14</f>
        <v>0</v>
      </c>
      <c r="C8" s="89"/>
      <c r="D8" s="90"/>
      <c r="E8" s="89"/>
      <c r="F8" s="91"/>
      <c r="G8" s="92"/>
      <c r="H8" s="93"/>
      <c r="I8" s="93"/>
    </row>
    <row r="9" spans="1:28" x14ac:dyDescent="0.25">
      <c r="A9" s="44">
        <v>5</v>
      </c>
      <c r="B9" s="26">
        <f>'Response 2 - Need 1'!B15</f>
        <v>0</v>
      </c>
      <c r="C9" s="89"/>
      <c r="D9" s="90"/>
      <c r="E9" s="89"/>
      <c r="F9" s="91"/>
      <c r="G9" s="92"/>
      <c r="H9" s="93"/>
      <c r="I9" s="93"/>
    </row>
    <row r="10" spans="1:28" x14ac:dyDescent="0.25">
      <c r="A10" s="44">
        <v>6</v>
      </c>
      <c r="B10" s="26">
        <f>'Response 2 - Need 1'!B16</f>
        <v>0</v>
      </c>
      <c r="C10" s="89"/>
      <c r="D10" s="90"/>
      <c r="E10" s="89"/>
      <c r="F10" s="91"/>
      <c r="G10" s="92"/>
      <c r="H10" s="93"/>
      <c r="I10" s="93"/>
    </row>
    <row r="11" spans="1:28" x14ac:dyDescent="0.25">
      <c r="A11" s="44">
        <v>7</v>
      </c>
      <c r="B11" s="26">
        <f>'Response 2 - Need 1'!B17</f>
        <v>0</v>
      </c>
      <c r="C11" s="89"/>
      <c r="D11" s="90"/>
      <c r="E11" s="89"/>
      <c r="F11" s="91"/>
      <c r="G11" s="92"/>
      <c r="H11" s="93"/>
      <c r="I11" s="93"/>
    </row>
    <row r="12" spans="1:28" x14ac:dyDescent="0.25">
      <c r="A12" s="44">
        <v>8</v>
      </c>
      <c r="B12" s="26">
        <f>'Response 2 - Need 1'!B18</f>
        <v>0</v>
      </c>
      <c r="C12" s="89"/>
      <c r="D12" s="90"/>
      <c r="E12" s="89"/>
      <c r="F12" s="91"/>
      <c r="G12" s="92"/>
      <c r="H12" s="93"/>
      <c r="I12" s="93"/>
    </row>
    <row r="13" spans="1:28" x14ac:dyDescent="0.25">
      <c r="A13" s="44">
        <v>9</v>
      </c>
      <c r="B13" s="26">
        <f>'Response 2 - Need 1'!B19</f>
        <v>0</v>
      </c>
      <c r="C13" s="89"/>
      <c r="D13" s="90"/>
      <c r="E13" s="89"/>
      <c r="F13" s="91"/>
      <c r="G13" s="92"/>
      <c r="H13" s="93"/>
      <c r="I13" s="93"/>
    </row>
    <row r="14" spans="1:28" x14ac:dyDescent="0.25">
      <c r="A14" s="44">
        <v>10</v>
      </c>
      <c r="B14" s="26">
        <f>'Response 2 - Need 1'!B20</f>
        <v>0</v>
      </c>
      <c r="C14" s="89"/>
      <c r="D14" s="90"/>
      <c r="E14" s="89"/>
      <c r="F14" s="91"/>
      <c r="G14" s="92"/>
      <c r="H14" s="93"/>
      <c r="I14" s="93"/>
    </row>
    <row r="15" spans="1:28" x14ac:dyDescent="0.25">
      <c r="A15" s="44">
        <v>11</v>
      </c>
      <c r="B15" s="26">
        <f>'Response 2 - Need 1'!B21</f>
        <v>0</v>
      </c>
      <c r="C15" s="89"/>
      <c r="D15" s="90"/>
      <c r="E15" s="89"/>
      <c r="F15" s="91"/>
      <c r="G15" s="92"/>
      <c r="H15" s="93"/>
      <c r="I15" s="93"/>
    </row>
    <row r="16" spans="1:28" x14ac:dyDescent="0.25">
      <c r="A16" s="44">
        <v>12</v>
      </c>
      <c r="B16" s="26">
        <f>'Response 2 - Need 1'!B22</f>
        <v>0</v>
      </c>
      <c r="C16" s="89"/>
      <c r="D16" s="90"/>
      <c r="E16" s="89"/>
      <c r="F16" s="91"/>
      <c r="G16" s="92"/>
      <c r="H16" s="93"/>
      <c r="I16" s="93"/>
    </row>
    <row r="17" spans="1:9" x14ac:dyDescent="0.25">
      <c r="A17" s="44">
        <v>13</v>
      </c>
      <c r="B17" s="26">
        <f>'Response 2 - Need 1'!B23</f>
        <v>0</v>
      </c>
      <c r="C17" s="89"/>
      <c r="D17" s="90"/>
      <c r="E17" s="89"/>
      <c r="F17" s="91"/>
      <c r="G17" s="92"/>
      <c r="H17" s="93"/>
      <c r="I17" s="93"/>
    </row>
    <row r="18" spans="1:9" x14ac:dyDescent="0.25">
      <c r="A18" s="44">
        <v>14</v>
      </c>
      <c r="B18" s="26">
        <f>'Response 2 - Need 1'!B24</f>
        <v>0</v>
      </c>
      <c r="C18" s="89"/>
      <c r="D18" s="90"/>
      <c r="E18" s="89"/>
      <c r="F18" s="91"/>
      <c r="G18" s="92"/>
      <c r="H18" s="93"/>
      <c r="I18" s="93"/>
    </row>
    <row r="19" spans="1:9" x14ac:dyDescent="0.25">
      <c r="A19" s="44">
        <v>15</v>
      </c>
      <c r="B19" s="26">
        <f>'Response 2 - Need 1'!B25</f>
        <v>0</v>
      </c>
      <c r="C19" s="89"/>
      <c r="D19" s="90"/>
      <c r="E19" s="89"/>
      <c r="F19" s="91"/>
      <c r="G19" s="92"/>
      <c r="H19" s="93"/>
      <c r="I19" s="93"/>
    </row>
    <row r="20" spans="1:9" x14ac:dyDescent="0.25">
      <c r="A20" s="44">
        <v>16</v>
      </c>
      <c r="B20" s="26">
        <f>'Response 2 - Need 1'!B26</f>
        <v>0</v>
      </c>
      <c r="C20" s="89"/>
      <c r="D20" s="90"/>
      <c r="E20" s="89"/>
      <c r="F20" s="91"/>
      <c r="G20" s="92"/>
      <c r="H20" s="93"/>
      <c r="I20" s="93"/>
    </row>
    <row r="21" spans="1:9" x14ac:dyDescent="0.25">
      <c r="A21" s="44">
        <v>17</v>
      </c>
      <c r="B21" s="26">
        <f>'Response 2 - Need 1'!B27</f>
        <v>0</v>
      </c>
      <c r="C21" s="89"/>
      <c r="D21" s="90"/>
      <c r="E21" s="89"/>
      <c r="F21" s="91"/>
      <c r="G21" s="92"/>
      <c r="H21" s="93"/>
      <c r="I21" s="93"/>
    </row>
    <row r="22" spans="1:9" x14ac:dyDescent="0.25">
      <c r="A22" s="44">
        <v>18</v>
      </c>
      <c r="B22" s="26">
        <f>'Response 2 - Need 1'!B28</f>
        <v>0</v>
      </c>
      <c r="C22" s="89"/>
      <c r="D22" s="90"/>
      <c r="E22" s="89"/>
      <c r="F22" s="91"/>
      <c r="G22" s="92"/>
      <c r="H22" s="93"/>
      <c r="I22" s="93"/>
    </row>
    <row r="23" spans="1:9" x14ac:dyDescent="0.25">
      <c r="A23" s="44">
        <v>19</v>
      </c>
      <c r="B23" s="26">
        <f>'Response 2 - Need 1'!B29</f>
        <v>0</v>
      </c>
      <c r="C23" s="89"/>
      <c r="D23" s="90"/>
      <c r="E23" s="89"/>
      <c r="F23" s="91"/>
      <c r="G23" s="92"/>
      <c r="H23" s="93"/>
      <c r="I23" s="93"/>
    </row>
    <row r="24" spans="1:9" x14ac:dyDescent="0.25">
      <c r="A24" s="44">
        <v>20</v>
      </c>
      <c r="B24" s="26">
        <f>'Response 2 - Need 1'!B30</f>
        <v>0</v>
      </c>
      <c r="C24" s="89"/>
      <c r="D24" s="90"/>
      <c r="E24" s="89"/>
      <c r="F24" s="91"/>
      <c r="G24" s="92"/>
      <c r="H24" s="93"/>
      <c r="I24" s="93"/>
    </row>
    <row r="25" spans="1:9" x14ac:dyDescent="0.25">
      <c r="A25" s="44">
        <v>21</v>
      </c>
      <c r="B25" s="26">
        <f>'Response 2 - Need 1'!B31</f>
        <v>0</v>
      </c>
      <c r="C25" s="89"/>
      <c r="D25" s="90"/>
      <c r="E25" s="89"/>
      <c r="F25" s="91"/>
      <c r="G25" s="92"/>
      <c r="H25" s="93"/>
      <c r="I25" s="93"/>
    </row>
    <row r="26" spans="1:9" x14ac:dyDescent="0.25">
      <c r="A26" s="44">
        <v>22</v>
      </c>
      <c r="B26" s="26">
        <f>'Response 2 - Need 1'!B32</f>
        <v>0</v>
      </c>
      <c r="C26" s="89"/>
      <c r="D26" s="90"/>
      <c r="E26" s="89"/>
      <c r="F26" s="91"/>
      <c r="G26" s="92"/>
      <c r="H26" s="93"/>
      <c r="I26" s="93"/>
    </row>
    <row r="27" spans="1:9" x14ac:dyDescent="0.25">
      <c r="A27" s="44">
        <v>23</v>
      </c>
      <c r="B27" s="26">
        <f>'Response 2 - Need 1'!B33</f>
        <v>0</v>
      </c>
      <c r="C27" s="89"/>
      <c r="D27" s="90"/>
      <c r="E27" s="89"/>
      <c r="F27" s="91"/>
      <c r="G27" s="92"/>
      <c r="H27" s="93"/>
      <c r="I27" s="93"/>
    </row>
    <row r="28" spans="1:9" x14ac:dyDescent="0.25">
      <c r="A28" s="44">
        <v>24</v>
      </c>
      <c r="B28" s="26">
        <f>'Response 2 - Need 1'!B34</f>
        <v>0</v>
      </c>
      <c r="C28" s="89"/>
      <c r="D28" s="90"/>
      <c r="E28" s="89"/>
      <c r="F28" s="91"/>
      <c r="G28" s="92"/>
      <c r="H28" s="93"/>
      <c r="I28" s="93"/>
    </row>
    <row r="29" spans="1:9" x14ac:dyDescent="0.25">
      <c r="A29" s="44">
        <v>25</v>
      </c>
      <c r="B29" s="26">
        <f>'Response 2 - Need 1'!B35</f>
        <v>0</v>
      </c>
      <c r="C29" s="89"/>
      <c r="D29" s="90"/>
      <c r="E29" s="89"/>
      <c r="F29" s="91"/>
      <c r="G29" s="92"/>
      <c r="H29" s="93"/>
      <c r="I29" s="93"/>
    </row>
    <row r="30" spans="1:9" x14ac:dyDescent="0.25">
      <c r="A30" s="44">
        <v>26</v>
      </c>
      <c r="B30" s="26">
        <f>'Response 2 - Need 1'!B36</f>
        <v>0</v>
      </c>
      <c r="C30" s="89"/>
      <c r="D30" s="90"/>
      <c r="E30" s="89"/>
      <c r="F30" s="91"/>
      <c r="G30" s="92"/>
      <c r="H30" s="93"/>
      <c r="I30" s="93"/>
    </row>
    <row r="31" spans="1:9" x14ac:dyDescent="0.25">
      <c r="A31" s="44">
        <v>27</v>
      </c>
      <c r="B31" s="26">
        <f>'Response 2 - Need 1'!B37</f>
        <v>0</v>
      </c>
      <c r="C31" s="89"/>
      <c r="D31" s="90"/>
      <c r="E31" s="89"/>
      <c r="F31" s="91"/>
      <c r="G31" s="92"/>
      <c r="H31" s="93"/>
      <c r="I31" s="93"/>
    </row>
    <row r="32" spans="1:9" x14ac:dyDescent="0.25">
      <c r="A32" s="44">
        <v>28</v>
      </c>
      <c r="B32" s="26">
        <f>'Response 2 - Need 1'!B38</f>
        <v>0</v>
      </c>
      <c r="C32" s="89"/>
      <c r="D32" s="90"/>
      <c r="E32" s="89"/>
      <c r="F32" s="91"/>
      <c r="G32" s="92"/>
      <c r="H32" s="93"/>
      <c r="I32" s="93"/>
    </row>
    <row r="33" spans="1:9" x14ac:dyDescent="0.25">
      <c r="A33" s="44">
        <v>29</v>
      </c>
      <c r="B33" s="26">
        <f>'Response 2 - Need 1'!B39</f>
        <v>0</v>
      </c>
      <c r="C33" s="89"/>
      <c r="D33" s="90"/>
      <c r="E33" s="89"/>
      <c r="F33" s="91"/>
      <c r="G33" s="92"/>
      <c r="H33" s="93"/>
      <c r="I33" s="93"/>
    </row>
    <row r="34" spans="1:9" x14ac:dyDescent="0.25">
      <c r="A34" s="44">
        <v>30</v>
      </c>
      <c r="B34" s="26">
        <f>'Response 2 - Need 1'!B40</f>
        <v>0</v>
      </c>
      <c r="C34" s="89"/>
      <c r="D34" s="90"/>
      <c r="E34" s="89"/>
      <c r="F34" s="91"/>
      <c r="G34" s="92"/>
      <c r="H34" s="93"/>
      <c r="I34" s="93"/>
    </row>
    <row r="35" spans="1:9" x14ac:dyDescent="0.25">
      <c r="A35" s="44">
        <v>31</v>
      </c>
      <c r="B35" s="26">
        <f>'Response 2 - Need 1'!B41</f>
        <v>0</v>
      </c>
      <c r="C35" s="89"/>
      <c r="D35" s="90"/>
      <c r="E35" s="89"/>
      <c r="F35" s="91"/>
      <c r="G35" s="92"/>
      <c r="H35" s="93"/>
      <c r="I35" s="93"/>
    </row>
    <row r="36" spans="1:9" x14ac:dyDescent="0.25">
      <c r="A36" s="44">
        <v>32</v>
      </c>
      <c r="B36" s="26">
        <f>'Response 2 - Need 1'!B42</f>
        <v>0</v>
      </c>
      <c r="C36" s="89"/>
      <c r="D36" s="90"/>
      <c r="E36" s="89"/>
      <c r="F36" s="91"/>
      <c r="G36" s="92"/>
      <c r="H36" s="93"/>
      <c r="I36" s="93"/>
    </row>
    <row r="37" spans="1:9" x14ac:dyDescent="0.25">
      <c r="A37" s="44">
        <v>33</v>
      </c>
      <c r="B37" s="26">
        <f>'Response 2 - Need 1'!B43</f>
        <v>0</v>
      </c>
      <c r="C37" s="89"/>
      <c r="D37" s="90"/>
      <c r="E37" s="89"/>
      <c r="F37" s="91"/>
      <c r="G37" s="92"/>
      <c r="H37" s="93"/>
      <c r="I37" s="93"/>
    </row>
    <row r="38" spans="1:9" x14ac:dyDescent="0.25">
      <c r="A38" s="44">
        <v>34</v>
      </c>
      <c r="B38" s="26">
        <f>'Response 2 - Need 1'!B44</f>
        <v>0</v>
      </c>
      <c r="C38" s="89"/>
      <c r="D38" s="90"/>
      <c r="E38" s="89"/>
      <c r="F38" s="91"/>
      <c r="G38" s="92"/>
      <c r="H38" s="93"/>
      <c r="I38" s="93"/>
    </row>
    <row r="39" spans="1:9" x14ac:dyDescent="0.25">
      <c r="A39" s="44">
        <v>35</v>
      </c>
      <c r="B39" s="26">
        <f>'Response 2 - Need 1'!B45</f>
        <v>0</v>
      </c>
      <c r="C39" s="89"/>
      <c r="D39" s="90"/>
      <c r="E39" s="89"/>
      <c r="F39" s="91"/>
      <c r="G39" s="92"/>
      <c r="H39" s="93"/>
      <c r="I39" s="93"/>
    </row>
    <row r="40" spans="1:9" x14ac:dyDescent="0.25">
      <c r="A40" s="44">
        <v>36</v>
      </c>
      <c r="B40" s="26">
        <f>'Response 2 - Need 1'!B46</f>
        <v>0</v>
      </c>
      <c r="C40" s="89"/>
      <c r="D40" s="90"/>
      <c r="E40" s="89"/>
      <c r="F40" s="91"/>
      <c r="G40" s="92"/>
      <c r="H40" s="93"/>
      <c r="I40" s="93"/>
    </row>
    <row r="41" spans="1:9" x14ac:dyDescent="0.25">
      <c r="A41" s="44">
        <v>37</v>
      </c>
      <c r="B41" s="26">
        <f>'Response 2 - Need 1'!B47</f>
        <v>0</v>
      </c>
      <c r="C41" s="89"/>
      <c r="D41" s="90"/>
      <c r="E41" s="89"/>
      <c r="F41" s="91"/>
      <c r="G41" s="92"/>
      <c r="H41" s="93"/>
      <c r="I41" s="93"/>
    </row>
    <row r="42" spans="1:9" x14ac:dyDescent="0.25">
      <c r="A42" s="44">
        <v>38</v>
      </c>
      <c r="B42" s="26">
        <f>'Response 2 - Need 1'!B48</f>
        <v>0</v>
      </c>
      <c r="C42" s="89"/>
      <c r="D42" s="90"/>
      <c r="E42" s="89"/>
      <c r="F42" s="91"/>
      <c r="G42" s="92"/>
      <c r="H42" s="93"/>
      <c r="I42" s="93"/>
    </row>
    <row r="43" spans="1:9" x14ac:dyDescent="0.25">
      <c r="A43" s="44">
        <v>39</v>
      </c>
      <c r="B43" s="26">
        <f>'Response 2 - Need 1'!B49</f>
        <v>0</v>
      </c>
      <c r="C43" s="89"/>
      <c r="D43" s="90"/>
      <c r="E43" s="89"/>
      <c r="F43" s="91"/>
      <c r="G43" s="92"/>
      <c r="H43" s="93"/>
      <c r="I43" s="93"/>
    </row>
    <row r="44" spans="1:9" x14ac:dyDescent="0.25">
      <c r="A44" s="44">
        <v>40</v>
      </c>
      <c r="B44" s="26">
        <f>'Response 2 - Need 1'!B50</f>
        <v>0</v>
      </c>
      <c r="C44" s="89"/>
      <c r="D44" s="90"/>
      <c r="E44" s="89"/>
      <c r="F44" s="91"/>
      <c r="G44" s="92"/>
      <c r="H44" s="93"/>
      <c r="I44" s="93"/>
    </row>
    <row r="45" spans="1:9" x14ac:dyDescent="0.25">
      <c r="A45" s="44">
        <v>41</v>
      </c>
      <c r="B45" s="26">
        <f>'Response 2 - Need 1'!B51</f>
        <v>0</v>
      </c>
      <c r="C45" s="89"/>
      <c r="D45" s="90"/>
      <c r="E45" s="89"/>
      <c r="F45" s="91"/>
      <c r="G45" s="92"/>
      <c r="H45" s="93"/>
      <c r="I45" s="93"/>
    </row>
    <row r="46" spans="1:9" x14ac:dyDescent="0.25">
      <c r="A46" s="44">
        <v>42</v>
      </c>
      <c r="B46" s="26">
        <f>'Response 2 - Need 1'!B52</f>
        <v>0</v>
      </c>
      <c r="C46" s="89"/>
      <c r="D46" s="90"/>
      <c r="E46" s="89"/>
      <c r="F46" s="91"/>
      <c r="G46" s="92"/>
      <c r="H46" s="93"/>
      <c r="I46" s="93"/>
    </row>
    <row r="47" spans="1:9" x14ac:dyDescent="0.25">
      <c r="A47" s="44">
        <v>43</v>
      </c>
      <c r="B47" s="26">
        <f>'Response 2 - Need 1'!B53</f>
        <v>0</v>
      </c>
      <c r="C47" s="89"/>
      <c r="D47" s="90"/>
      <c r="E47" s="89"/>
      <c r="F47" s="91"/>
      <c r="G47" s="92"/>
      <c r="H47" s="93"/>
      <c r="I47" s="93"/>
    </row>
    <row r="48" spans="1:9" x14ac:dyDescent="0.25">
      <c r="A48" s="44">
        <v>44</v>
      </c>
      <c r="B48" s="26">
        <f>'Response 2 - Need 1'!B54</f>
        <v>0</v>
      </c>
      <c r="C48" s="89"/>
      <c r="D48" s="90"/>
      <c r="E48" s="89"/>
      <c r="F48" s="91"/>
      <c r="G48" s="92"/>
      <c r="H48" s="93"/>
      <c r="I48" s="93"/>
    </row>
    <row r="49" spans="1:9" x14ac:dyDescent="0.25">
      <c r="A49" s="44">
        <v>45</v>
      </c>
      <c r="B49" s="26">
        <f>'Response 2 - Need 1'!B55</f>
        <v>0</v>
      </c>
      <c r="C49" s="89"/>
      <c r="D49" s="90"/>
      <c r="E49" s="89"/>
      <c r="F49" s="91"/>
      <c r="G49" s="92"/>
      <c r="H49" s="93"/>
      <c r="I49" s="93"/>
    </row>
    <row r="50" spans="1:9" x14ac:dyDescent="0.25">
      <c r="A50" s="44">
        <v>46</v>
      </c>
      <c r="B50" s="26">
        <f>'Response 2 - Need 1'!B56</f>
        <v>0</v>
      </c>
      <c r="C50" s="94"/>
      <c r="D50" s="81"/>
      <c r="E50" s="94"/>
      <c r="F50" s="95"/>
      <c r="G50" s="93"/>
      <c r="H50" s="93"/>
      <c r="I50" s="93"/>
    </row>
    <row r="51" spans="1:9" x14ac:dyDescent="0.25">
      <c r="A51" s="44">
        <v>47</v>
      </c>
      <c r="B51" s="26">
        <f>'Response 2 - Need 1'!B57</f>
        <v>0</v>
      </c>
      <c r="C51" s="94"/>
      <c r="D51" s="81"/>
      <c r="E51" s="94"/>
      <c r="F51" s="95"/>
      <c r="G51" s="93"/>
      <c r="H51" s="93"/>
      <c r="I51" s="93"/>
    </row>
    <row r="52" spans="1:9" x14ac:dyDescent="0.25">
      <c r="A52" s="44">
        <v>48</v>
      </c>
      <c r="B52" s="26">
        <f>'Response 2 - Need 1'!B58</f>
        <v>0</v>
      </c>
      <c r="C52" s="94"/>
      <c r="D52" s="81"/>
      <c r="E52" s="94"/>
      <c r="F52" s="95"/>
      <c r="G52" s="93"/>
      <c r="H52" s="93"/>
      <c r="I52" s="93"/>
    </row>
    <row r="53" spans="1:9" x14ac:dyDescent="0.25">
      <c r="A53" s="44">
        <v>49</v>
      </c>
      <c r="B53" s="26">
        <f>'Response 2 - Need 1'!B59</f>
        <v>0</v>
      </c>
      <c r="C53" s="94"/>
      <c r="D53" s="81"/>
      <c r="E53" s="94"/>
      <c r="F53" s="95"/>
      <c r="G53" s="93"/>
      <c r="H53" s="93"/>
      <c r="I53" s="93"/>
    </row>
    <row r="54" spans="1:9" x14ac:dyDescent="0.25">
      <c r="A54" s="44">
        <v>50</v>
      </c>
      <c r="B54" s="47">
        <f>'Response 2 - Need 1'!B60</f>
        <v>0</v>
      </c>
      <c r="C54" s="94"/>
      <c r="D54" s="81"/>
      <c r="E54" s="94"/>
      <c r="F54" s="96"/>
      <c r="G54" s="93"/>
      <c r="H54" s="93"/>
      <c r="I54" s="97"/>
    </row>
    <row r="55" spans="1:9" ht="15.75" thickBot="1" x14ac:dyDescent="0.3">
      <c r="A55" s="44"/>
      <c r="B55" s="56" t="s">
        <v>111</v>
      </c>
      <c r="C55" s="67">
        <f>SUM(C5:C54)</f>
        <v>197105</v>
      </c>
      <c r="D55" s="57"/>
      <c r="E55" s="67">
        <f>SUM(E5:E54)</f>
        <v>56731</v>
      </c>
      <c r="F55" s="58"/>
      <c r="G55" s="59"/>
      <c r="H55" s="59"/>
      <c r="I55" s="60"/>
    </row>
    <row r="56" spans="1:9" ht="15.75" thickBot="1" x14ac:dyDescent="0.3">
      <c r="B56" s="144" t="s">
        <v>45</v>
      </c>
      <c r="C56" s="145"/>
      <c r="D56" s="145"/>
      <c r="E56" s="145"/>
      <c r="F56" s="145"/>
      <c r="G56" s="146"/>
      <c r="H56" s="146"/>
      <c r="I56" s="147"/>
    </row>
    <row r="57" spans="1:9" ht="60" x14ac:dyDescent="0.25">
      <c r="A57" s="44">
        <v>1</v>
      </c>
      <c r="B57" s="26" t="str">
        <f>'Response 2 - Need 2'!B11</f>
        <v>Better access to healthy food choices</v>
      </c>
      <c r="C57" s="85">
        <v>98552</v>
      </c>
      <c r="D57" s="86" t="s">
        <v>142</v>
      </c>
      <c r="E57" s="85">
        <v>28351</v>
      </c>
      <c r="F57" s="87" t="s">
        <v>144</v>
      </c>
      <c r="G57" s="88" t="s">
        <v>141</v>
      </c>
      <c r="H57" s="98"/>
      <c r="I57" s="98"/>
    </row>
    <row r="58" spans="1:9" x14ac:dyDescent="0.25">
      <c r="A58" s="44">
        <v>2</v>
      </c>
      <c r="B58" s="26">
        <f>'Response 2 - Need 2'!B12</f>
        <v>0</v>
      </c>
      <c r="C58" s="89"/>
      <c r="D58" s="90"/>
      <c r="E58" s="89"/>
      <c r="F58" s="91"/>
      <c r="G58" s="92"/>
      <c r="H58" s="93"/>
      <c r="I58" s="93"/>
    </row>
    <row r="59" spans="1:9" x14ac:dyDescent="0.25">
      <c r="A59" s="44">
        <v>3</v>
      </c>
      <c r="B59" s="26">
        <f>'Response 2 - Need 2'!B13</f>
        <v>0</v>
      </c>
      <c r="C59" s="89"/>
      <c r="D59" s="90"/>
      <c r="E59" s="89"/>
      <c r="F59" s="91"/>
      <c r="G59" s="92"/>
      <c r="H59" s="93"/>
      <c r="I59" s="93"/>
    </row>
    <row r="60" spans="1:9" x14ac:dyDescent="0.25">
      <c r="A60" s="44">
        <v>4</v>
      </c>
      <c r="B60" s="26">
        <f>'Response 2 - Need 2'!B14</f>
        <v>0</v>
      </c>
      <c r="C60" s="89"/>
      <c r="D60" s="90"/>
      <c r="E60" s="89"/>
      <c r="F60" s="91"/>
      <c r="G60" s="92"/>
      <c r="H60" s="93"/>
      <c r="I60" s="93"/>
    </row>
    <row r="61" spans="1:9" x14ac:dyDescent="0.25">
      <c r="A61" s="44">
        <v>5</v>
      </c>
      <c r="B61" s="26">
        <f>'Response 2 - Need 2'!B15</f>
        <v>0</v>
      </c>
      <c r="C61" s="89"/>
      <c r="D61" s="90"/>
      <c r="E61" s="89"/>
      <c r="F61" s="91"/>
      <c r="G61" s="92"/>
      <c r="H61" s="93"/>
      <c r="I61" s="93"/>
    </row>
    <row r="62" spans="1:9" x14ac:dyDescent="0.25">
      <c r="A62" s="44">
        <v>6</v>
      </c>
      <c r="B62" s="26">
        <f>'Response 2 - Need 2'!B16</f>
        <v>0</v>
      </c>
      <c r="C62" s="89"/>
      <c r="D62" s="90"/>
      <c r="E62" s="89"/>
      <c r="F62" s="91"/>
      <c r="G62" s="92"/>
      <c r="H62" s="93"/>
      <c r="I62" s="93"/>
    </row>
    <row r="63" spans="1:9" x14ac:dyDescent="0.25">
      <c r="A63" s="44">
        <v>7</v>
      </c>
      <c r="B63" s="26">
        <f>'Response 2 - Need 2'!B17</f>
        <v>0</v>
      </c>
      <c r="C63" s="89"/>
      <c r="D63" s="90"/>
      <c r="E63" s="89"/>
      <c r="F63" s="91"/>
      <c r="G63" s="92"/>
      <c r="H63" s="93"/>
      <c r="I63" s="93"/>
    </row>
    <row r="64" spans="1:9" x14ac:dyDescent="0.25">
      <c r="A64" s="44">
        <v>8</v>
      </c>
      <c r="B64" s="26">
        <f>'Response 2 - Need 2'!B18</f>
        <v>0</v>
      </c>
      <c r="C64" s="89"/>
      <c r="D64" s="90"/>
      <c r="E64" s="89"/>
      <c r="F64" s="91"/>
      <c r="G64" s="92"/>
      <c r="H64" s="93"/>
      <c r="I64" s="93"/>
    </row>
    <row r="65" spans="1:9" x14ac:dyDescent="0.25">
      <c r="A65" s="44">
        <v>9</v>
      </c>
      <c r="B65" s="26">
        <f>'Response 2 - Need 2'!B19</f>
        <v>0</v>
      </c>
      <c r="C65" s="89"/>
      <c r="D65" s="90"/>
      <c r="E65" s="89"/>
      <c r="F65" s="91"/>
      <c r="G65" s="92"/>
      <c r="H65" s="93"/>
      <c r="I65" s="93"/>
    </row>
    <row r="66" spans="1:9" x14ac:dyDescent="0.25">
      <c r="A66" s="44">
        <v>10</v>
      </c>
      <c r="B66" s="26">
        <f>'Response 2 - Need 2'!B20</f>
        <v>0</v>
      </c>
      <c r="C66" s="89"/>
      <c r="D66" s="90"/>
      <c r="E66" s="89"/>
      <c r="F66" s="91"/>
      <c r="G66" s="92"/>
      <c r="H66" s="93"/>
      <c r="I66" s="93"/>
    </row>
    <row r="67" spans="1:9" x14ac:dyDescent="0.25">
      <c r="A67" s="44">
        <v>11</v>
      </c>
      <c r="B67" s="26">
        <f>'Response 2 - Need 2'!B21</f>
        <v>0</v>
      </c>
      <c r="C67" s="89"/>
      <c r="D67" s="90"/>
      <c r="E67" s="89"/>
      <c r="F67" s="91"/>
      <c r="G67" s="92"/>
      <c r="H67" s="93"/>
      <c r="I67" s="93"/>
    </row>
    <row r="68" spans="1:9" x14ac:dyDescent="0.25">
      <c r="A68" s="44">
        <v>12</v>
      </c>
      <c r="B68" s="26">
        <f>'Response 2 - Need 2'!B22</f>
        <v>0</v>
      </c>
      <c r="C68" s="89"/>
      <c r="D68" s="90"/>
      <c r="E68" s="89"/>
      <c r="F68" s="91"/>
      <c r="G68" s="92"/>
      <c r="H68" s="93"/>
      <c r="I68" s="93"/>
    </row>
    <row r="69" spans="1:9" x14ac:dyDescent="0.25">
      <c r="A69" s="44">
        <v>13</v>
      </c>
      <c r="B69" s="26">
        <f>'Response 2 - Need 2'!B23</f>
        <v>0</v>
      </c>
      <c r="C69" s="89"/>
      <c r="D69" s="90"/>
      <c r="E69" s="89"/>
      <c r="F69" s="91"/>
      <c r="G69" s="92"/>
      <c r="H69" s="93"/>
      <c r="I69" s="93"/>
    </row>
    <row r="70" spans="1:9" x14ac:dyDescent="0.25">
      <c r="A70" s="44">
        <v>14</v>
      </c>
      <c r="B70" s="26">
        <f>'Response 2 - Need 2'!B24</f>
        <v>0</v>
      </c>
      <c r="C70" s="89"/>
      <c r="D70" s="90"/>
      <c r="E70" s="89"/>
      <c r="F70" s="91"/>
      <c r="G70" s="92"/>
      <c r="H70" s="93"/>
      <c r="I70" s="93"/>
    </row>
    <row r="71" spans="1:9" x14ac:dyDescent="0.25">
      <c r="A71" s="44">
        <v>15</v>
      </c>
      <c r="B71" s="26">
        <f>'Response 2 - Need 2'!B25</f>
        <v>0</v>
      </c>
      <c r="C71" s="89"/>
      <c r="D71" s="90"/>
      <c r="E71" s="89"/>
      <c r="F71" s="91"/>
      <c r="G71" s="92"/>
      <c r="H71" s="93"/>
      <c r="I71" s="93"/>
    </row>
    <row r="72" spans="1:9" x14ac:dyDescent="0.25">
      <c r="A72" s="44">
        <v>16</v>
      </c>
      <c r="B72" s="26">
        <f>'Response 2 - Need 2'!B26</f>
        <v>0</v>
      </c>
      <c r="C72" s="89"/>
      <c r="D72" s="90"/>
      <c r="E72" s="89"/>
      <c r="F72" s="91"/>
      <c r="G72" s="92"/>
      <c r="H72" s="93"/>
      <c r="I72" s="93"/>
    </row>
    <row r="73" spans="1:9" x14ac:dyDescent="0.25">
      <c r="A73" s="44">
        <v>17</v>
      </c>
      <c r="B73" s="26">
        <f>'Response 2 - Need 2'!B27</f>
        <v>0</v>
      </c>
      <c r="C73" s="89"/>
      <c r="D73" s="90"/>
      <c r="E73" s="89"/>
      <c r="F73" s="91"/>
      <c r="G73" s="92"/>
      <c r="H73" s="93"/>
      <c r="I73" s="93"/>
    </row>
    <row r="74" spans="1:9" x14ac:dyDescent="0.25">
      <c r="A74" s="44">
        <v>18</v>
      </c>
      <c r="B74" s="26">
        <f>'Response 2 - Need 2'!B28</f>
        <v>0</v>
      </c>
      <c r="C74" s="89"/>
      <c r="D74" s="90"/>
      <c r="E74" s="89"/>
      <c r="F74" s="91"/>
      <c r="G74" s="92"/>
      <c r="H74" s="93"/>
      <c r="I74" s="93"/>
    </row>
    <row r="75" spans="1:9" x14ac:dyDescent="0.25">
      <c r="A75" s="44">
        <v>19</v>
      </c>
      <c r="B75" s="26">
        <f>'Response 2 - Need 2'!B29</f>
        <v>0</v>
      </c>
      <c r="C75" s="89"/>
      <c r="D75" s="90"/>
      <c r="E75" s="89"/>
      <c r="F75" s="91"/>
      <c r="G75" s="92"/>
      <c r="H75" s="93"/>
      <c r="I75" s="93"/>
    </row>
    <row r="76" spans="1:9" x14ac:dyDescent="0.25">
      <c r="A76" s="44">
        <v>20</v>
      </c>
      <c r="B76" s="26">
        <f>'Response 2 - Need 2'!B30</f>
        <v>0</v>
      </c>
      <c r="C76" s="89"/>
      <c r="D76" s="90"/>
      <c r="E76" s="89"/>
      <c r="F76" s="91"/>
      <c r="G76" s="92"/>
      <c r="H76" s="93"/>
      <c r="I76" s="93"/>
    </row>
    <row r="77" spans="1:9" x14ac:dyDescent="0.25">
      <c r="A77" s="44">
        <v>21</v>
      </c>
      <c r="B77" s="26">
        <f>'Response 2 - Need 2'!B31</f>
        <v>0</v>
      </c>
      <c r="C77" s="89"/>
      <c r="D77" s="90"/>
      <c r="E77" s="89"/>
      <c r="F77" s="91"/>
      <c r="G77" s="92"/>
      <c r="H77" s="93"/>
      <c r="I77" s="93"/>
    </row>
    <row r="78" spans="1:9" x14ac:dyDescent="0.25">
      <c r="A78" s="44">
        <v>22</v>
      </c>
      <c r="B78" s="26">
        <f>'Response 2 - Need 2'!B32</f>
        <v>0</v>
      </c>
      <c r="C78" s="89"/>
      <c r="D78" s="90"/>
      <c r="E78" s="89"/>
      <c r="F78" s="91"/>
      <c r="G78" s="92"/>
      <c r="H78" s="93"/>
      <c r="I78" s="93"/>
    </row>
    <row r="79" spans="1:9" x14ac:dyDescent="0.25">
      <c r="A79" s="44">
        <v>23</v>
      </c>
      <c r="B79" s="26">
        <f>'Response 2 - Need 2'!B33</f>
        <v>0</v>
      </c>
      <c r="C79" s="89"/>
      <c r="D79" s="90"/>
      <c r="E79" s="89"/>
      <c r="F79" s="91"/>
      <c r="G79" s="92"/>
      <c r="H79" s="93"/>
      <c r="I79" s="93"/>
    </row>
    <row r="80" spans="1:9" x14ac:dyDescent="0.25">
      <c r="A80" s="44">
        <v>24</v>
      </c>
      <c r="B80" s="26">
        <f>'Response 2 - Need 2'!B34</f>
        <v>0</v>
      </c>
      <c r="C80" s="89"/>
      <c r="D80" s="90"/>
      <c r="E80" s="89"/>
      <c r="F80" s="91"/>
      <c r="G80" s="92"/>
      <c r="H80" s="93"/>
      <c r="I80" s="93"/>
    </row>
    <row r="81" spans="1:9" x14ac:dyDescent="0.25">
      <c r="A81" s="44">
        <v>25</v>
      </c>
      <c r="B81" s="26">
        <f>'Response 2 - Need 2'!B35</f>
        <v>0</v>
      </c>
      <c r="C81" s="89"/>
      <c r="D81" s="90"/>
      <c r="E81" s="89"/>
      <c r="F81" s="91"/>
      <c r="G81" s="92"/>
      <c r="H81" s="93"/>
      <c r="I81" s="93"/>
    </row>
    <row r="82" spans="1:9" x14ac:dyDescent="0.25">
      <c r="A82" s="44">
        <v>26</v>
      </c>
      <c r="B82" s="26">
        <f>'Response 2 - Need 2'!B36</f>
        <v>0</v>
      </c>
      <c r="C82" s="89"/>
      <c r="D82" s="90"/>
      <c r="E82" s="89"/>
      <c r="F82" s="91"/>
      <c r="G82" s="92"/>
      <c r="H82" s="93"/>
      <c r="I82" s="93"/>
    </row>
    <row r="83" spans="1:9" x14ac:dyDescent="0.25">
      <c r="A83" s="44">
        <v>27</v>
      </c>
      <c r="B83" s="26">
        <f>'Response 2 - Need 2'!B37</f>
        <v>0</v>
      </c>
      <c r="C83" s="89"/>
      <c r="D83" s="90"/>
      <c r="E83" s="89"/>
      <c r="F83" s="91"/>
      <c r="G83" s="92"/>
      <c r="H83" s="93"/>
      <c r="I83" s="93"/>
    </row>
    <row r="84" spans="1:9" x14ac:dyDescent="0.25">
      <c r="A84" s="44">
        <v>28</v>
      </c>
      <c r="B84" s="26">
        <f>'Response 2 - Need 2'!B38</f>
        <v>0</v>
      </c>
      <c r="C84" s="89"/>
      <c r="D84" s="90"/>
      <c r="E84" s="89"/>
      <c r="F84" s="91"/>
      <c r="G84" s="92"/>
      <c r="H84" s="93"/>
      <c r="I84" s="93"/>
    </row>
    <row r="85" spans="1:9" x14ac:dyDescent="0.25">
      <c r="A85" s="44">
        <v>29</v>
      </c>
      <c r="B85" s="26">
        <f>'Response 2 - Need 2'!B39</f>
        <v>0</v>
      </c>
      <c r="C85" s="89"/>
      <c r="D85" s="90"/>
      <c r="E85" s="89"/>
      <c r="F85" s="91"/>
      <c r="G85" s="92"/>
      <c r="H85" s="93"/>
      <c r="I85" s="93"/>
    </row>
    <row r="86" spans="1:9" x14ac:dyDescent="0.25">
      <c r="A86" s="44">
        <v>30</v>
      </c>
      <c r="B86" s="26">
        <f>'Response 2 - Need 2'!B40</f>
        <v>0</v>
      </c>
      <c r="C86" s="89"/>
      <c r="D86" s="90"/>
      <c r="E86" s="89"/>
      <c r="F86" s="91"/>
      <c r="G86" s="92"/>
      <c r="H86" s="93"/>
      <c r="I86" s="93"/>
    </row>
    <row r="87" spans="1:9" x14ac:dyDescent="0.25">
      <c r="A87" s="44">
        <v>31</v>
      </c>
      <c r="B87" s="26">
        <f>'Response 2 - Need 2'!B41</f>
        <v>0</v>
      </c>
      <c r="C87" s="89"/>
      <c r="D87" s="90"/>
      <c r="E87" s="89"/>
      <c r="F87" s="91"/>
      <c r="G87" s="92"/>
      <c r="H87" s="93"/>
      <c r="I87" s="93"/>
    </row>
    <row r="88" spans="1:9" x14ac:dyDescent="0.25">
      <c r="A88" s="44">
        <v>32</v>
      </c>
      <c r="B88" s="26">
        <f>'Response 2 - Need 2'!B42</f>
        <v>0</v>
      </c>
      <c r="C88" s="89"/>
      <c r="D88" s="90"/>
      <c r="E88" s="89"/>
      <c r="F88" s="91"/>
      <c r="G88" s="92"/>
      <c r="H88" s="93"/>
      <c r="I88" s="93"/>
    </row>
    <row r="89" spans="1:9" x14ac:dyDescent="0.25">
      <c r="A89" s="44">
        <v>33</v>
      </c>
      <c r="B89" s="26">
        <f>'Response 2 - Need 2'!B43</f>
        <v>0</v>
      </c>
      <c r="C89" s="89"/>
      <c r="D89" s="90"/>
      <c r="E89" s="89"/>
      <c r="F89" s="107"/>
      <c r="G89" s="9"/>
      <c r="H89" s="93"/>
      <c r="I89" s="93"/>
    </row>
    <row r="90" spans="1:9" x14ac:dyDescent="0.25">
      <c r="A90" s="44">
        <v>34</v>
      </c>
      <c r="B90" s="26">
        <f>'Response 2 - Need 2'!B44</f>
        <v>0</v>
      </c>
      <c r="C90" s="89"/>
      <c r="D90" s="90"/>
      <c r="E90" s="89"/>
      <c r="F90" s="91"/>
      <c r="G90" s="92"/>
      <c r="H90" s="93"/>
      <c r="I90" s="93"/>
    </row>
    <row r="91" spans="1:9" x14ac:dyDescent="0.25">
      <c r="A91" s="44">
        <v>35</v>
      </c>
      <c r="B91" s="26">
        <f>'Response 2 - Need 2'!B45</f>
        <v>0</v>
      </c>
      <c r="C91" s="89"/>
      <c r="D91" s="90"/>
      <c r="E91" s="89"/>
      <c r="F91" s="91"/>
      <c r="G91" s="92"/>
      <c r="H91" s="93"/>
      <c r="I91" s="93"/>
    </row>
    <row r="92" spans="1:9" x14ac:dyDescent="0.25">
      <c r="A92" s="44">
        <v>36</v>
      </c>
      <c r="B92" s="26">
        <f>'Response 2 - Need 2'!B46</f>
        <v>0</v>
      </c>
      <c r="C92" s="89"/>
      <c r="D92" s="90"/>
      <c r="E92" s="89"/>
      <c r="F92" s="91"/>
      <c r="G92" s="92"/>
      <c r="H92" s="93"/>
      <c r="I92" s="93"/>
    </row>
    <row r="93" spans="1:9" x14ac:dyDescent="0.25">
      <c r="A93" s="44">
        <v>37</v>
      </c>
      <c r="B93" s="26">
        <f>'Response 2 - Need 2'!B47</f>
        <v>0</v>
      </c>
      <c r="C93" s="89"/>
      <c r="D93" s="90"/>
      <c r="E93" s="89"/>
      <c r="F93" s="91"/>
      <c r="G93" s="92"/>
      <c r="H93" s="93"/>
      <c r="I93" s="93"/>
    </row>
    <row r="94" spans="1:9" x14ac:dyDescent="0.25">
      <c r="A94" s="44">
        <v>38</v>
      </c>
      <c r="B94" s="26">
        <f>'Response 2 - Need 2'!B48</f>
        <v>0</v>
      </c>
      <c r="C94" s="89"/>
      <c r="D94" s="90"/>
      <c r="E94" s="89"/>
      <c r="F94" s="91"/>
      <c r="G94" s="92"/>
      <c r="H94" s="93"/>
      <c r="I94" s="93"/>
    </row>
    <row r="95" spans="1:9" x14ac:dyDescent="0.25">
      <c r="A95" s="44">
        <v>39</v>
      </c>
      <c r="B95" s="26">
        <f>'Response 2 - Need 2'!B49</f>
        <v>0</v>
      </c>
      <c r="C95" s="89"/>
      <c r="D95" s="90"/>
      <c r="E95" s="89"/>
      <c r="F95" s="91"/>
      <c r="G95" s="92"/>
      <c r="H95" s="93"/>
      <c r="I95" s="93"/>
    </row>
    <row r="96" spans="1:9" x14ac:dyDescent="0.25">
      <c r="A96" s="44">
        <v>40</v>
      </c>
      <c r="B96" s="26">
        <f>'Response 2 - Need 2'!B50</f>
        <v>0</v>
      </c>
      <c r="C96" s="89"/>
      <c r="D96" s="90"/>
      <c r="E96" s="89"/>
      <c r="F96" s="91"/>
      <c r="G96" s="92"/>
      <c r="H96" s="93"/>
      <c r="I96" s="93"/>
    </row>
    <row r="97" spans="1:9" x14ac:dyDescent="0.25">
      <c r="A97" s="44">
        <v>41</v>
      </c>
      <c r="B97" s="26">
        <f>'Response 2 - Need 2'!B51</f>
        <v>0</v>
      </c>
      <c r="C97" s="89"/>
      <c r="D97" s="90"/>
      <c r="E97" s="89"/>
      <c r="F97" s="91"/>
      <c r="G97" s="92"/>
      <c r="H97" s="93"/>
      <c r="I97" s="93"/>
    </row>
    <row r="98" spans="1:9" x14ac:dyDescent="0.25">
      <c r="A98" s="44">
        <v>42</v>
      </c>
      <c r="B98" s="26">
        <f>'Response 2 - Need 2'!B52</f>
        <v>0</v>
      </c>
      <c r="C98" s="89"/>
      <c r="D98" s="90"/>
      <c r="E98" s="89"/>
      <c r="F98" s="91"/>
      <c r="G98" s="92"/>
      <c r="H98" s="93"/>
      <c r="I98" s="93"/>
    </row>
    <row r="99" spans="1:9" x14ac:dyDescent="0.25">
      <c r="A99" s="44">
        <v>43</v>
      </c>
      <c r="B99" s="26">
        <f>'Response 2 - Need 2'!B53</f>
        <v>0</v>
      </c>
      <c r="C99" s="89"/>
      <c r="D99" s="90"/>
      <c r="E99" s="89"/>
      <c r="F99" s="91"/>
      <c r="G99" s="92"/>
      <c r="H99" s="93"/>
      <c r="I99" s="93"/>
    </row>
    <row r="100" spans="1:9" x14ac:dyDescent="0.25">
      <c r="A100" s="44">
        <v>44</v>
      </c>
      <c r="B100" s="26">
        <f>'Response 2 - Need 2'!B54</f>
        <v>0</v>
      </c>
      <c r="C100" s="89"/>
      <c r="D100" s="90"/>
      <c r="E100" s="89"/>
      <c r="F100" s="91"/>
      <c r="G100" s="92"/>
      <c r="H100" s="93"/>
      <c r="I100" s="93"/>
    </row>
    <row r="101" spans="1:9" x14ac:dyDescent="0.25">
      <c r="A101" s="44">
        <v>45</v>
      </c>
      <c r="B101" s="26">
        <f>'Response 2 - Need 2'!B55</f>
        <v>0</v>
      </c>
      <c r="C101" s="89"/>
      <c r="D101" s="90"/>
      <c r="E101" s="89"/>
      <c r="F101" s="91"/>
      <c r="G101" s="92"/>
      <c r="H101" s="93"/>
      <c r="I101" s="93"/>
    </row>
    <row r="102" spans="1:9" x14ac:dyDescent="0.25">
      <c r="A102" s="44">
        <v>46</v>
      </c>
      <c r="B102" s="26">
        <f>'Response 2 - Need 2'!B56</f>
        <v>0</v>
      </c>
      <c r="C102" s="89"/>
      <c r="D102" s="90"/>
      <c r="E102" s="89"/>
      <c r="F102" s="91"/>
      <c r="G102" s="92"/>
      <c r="H102" s="93"/>
      <c r="I102" s="93"/>
    </row>
    <row r="103" spans="1:9" x14ac:dyDescent="0.25">
      <c r="A103" s="44">
        <v>47</v>
      </c>
      <c r="B103" s="26">
        <f>'Response 2 - Need 2'!B57</f>
        <v>0</v>
      </c>
      <c r="C103" s="89"/>
      <c r="D103" s="90"/>
      <c r="E103" s="89"/>
      <c r="F103" s="91"/>
      <c r="G103" s="92"/>
      <c r="H103" s="93"/>
      <c r="I103" s="93"/>
    </row>
    <row r="104" spans="1:9" x14ac:dyDescent="0.25">
      <c r="A104" s="44">
        <v>48</v>
      </c>
      <c r="B104" s="47">
        <f>'Response 2 - Need 2'!B58</f>
        <v>0</v>
      </c>
      <c r="C104" s="94"/>
      <c r="D104" s="81"/>
      <c r="E104" s="94"/>
      <c r="F104" s="96"/>
      <c r="G104" s="99"/>
      <c r="H104" s="93"/>
      <c r="I104" s="93"/>
    </row>
    <row r="105" spans="1:9" x14ac:dyDescent="0.25">
      <c r="A105" s="44">
        <v>49</v>
      </c>
      <c r="B105" s="47">
        <f>'Response 2 - Need 2'!B59</f>
        <v>0</v>
      </c>
      <c r="C105" s="94"/>
      <c r="D105" s="81"/>
      <c r="E105" s="94"/>
      <c r="F105" s="96"/>
      <c r="G105" s="99"/>
      <c r="H105" s="93"/>
      <c r="I105" s="93"/>
    </row>
    <row r="106" spans="1:9" x14ac:dyDescent="0.25">
      <c r="A106" s="44">
        <v>50</v>
      </c>
      <c r="B106" s="47">
        <f>'Response 2 - Need 2'!B60</f>
        <v>0</v>
      </c>
      <c r="C106" s="94"/>
      <c r="D106" s="81"/>
      <c r="E106" s="94"/>
      <c r="F106" s="96"/>
      <c r="G106" s="93"/>
      <c r="H106" s="100"/>
      <c r="I106" s="93"/>
    </row>
    <row r="107" spans="1:9" ht="15.75" thickBot="1" x14ac:dyDescent="0.3">
      <c r="A107" s="44"/>
      <c r="B107" s="56" t="s">
        <v>112</v>
      </c>
      <c r="C107" s="67">
        <f>SUM(C57:C106)</f>
        <v>98552</v>
      </c>
      <c r="D107" s="57"/>
      <c r="E107" s="67">
        <f>SUM(E57:E106)</f>
        <v>28351</v>
      </c>
      <c r="F107" s="58"/>
      <c r="G107" s="59"/>
      <c r="H107" s="60"/>
      <c r="I107" s="61"/>
    </row>
    <row r="108" spans="1:9" ht="15.75" thickBot="1" x14ac:dyDescent="0.3">
      <c r="B108" s="144" t="s">
        <v>46</v>
      </c>
      <c r="C108" s="145"/>
      <c r="D108" s="145"/>
      <c r="E108" s="145"/>
      <c r="F108" s="145"/>
      <c r="G108" s="146"/>
      <c r="H108" s="146"/>
      <c r="I108" s="147"/>
    </row>
    <row r="109" spans="1:9" ht="30" x14ac:dyDescent="0.25">
      <c r="A109" s="44">
        <v>1</v>
      </c>
      <c r="B109" s="26" t="str">
        <f>'Response 2 - Need 3'!B11</f>
        <v>Improve Hartford community member health by preventing and managing obesity</v>
      </c>
      <c r="C109" s="85"/>
      <c r="D109" s="86"/>
      <c r="E109" s="85"/>
      <c r="F109" s="87"/>
      <c r="G109" s="88"/>
      <c r="H109" s="88"/>
      <c r="I109" s="88"/>
    </row>
    <row r="110" spans="1:9" x14ac:dyDescent="0.25">
      <c r="A110" s="44">
        <v>2</v>
      </c>
      <c r="B110" s="26">
        <f>'Response 2 - Need 3'!B12</f>
        <v>0</v>
      </c>
      <c r="C110" s="89"/>
      <c r="D110" s="90"/>
      <c r="E110" s="89"/>
      <c r="F110" s="91"/>
      <c r="G110" s="92"/>
      <c r="H110" s="93"/>
      <c r="I110" s="93"/>
    </row>
    <row r="111" spans="1:9" x14ac:dyDescent="0.25">
      <c r="A111" s="44">
        <v>3</v>
      </c>
      <c r="B111" s="26">
        <f>'Response 2 - Need 3'!B13</f>
        <v>0</v>
      </c>
      <c r="C111" s="89"/>
      <c r="D111" s="90"/>
      <c r="E111" s="89"/>
      <c r="F111" s="91"/>
      <c r="G111" s="92"/>
      <c r="H111" s="93"/>
      <c r="I111" s="93"/>
    </row>
    <row r="112" spans="1:9" x14ac:dyDescent="0.25">
      <c r="A112" s="44">
        <v>4</v>
      </c>
      <c r="B112" s="26">
        <f>'Response 2 - Need 3'!B14</f>
        <v>0</v>
      </c>
      <c r="C112" s="89"/>
      <c r="D112" s="90"/>
      <c r="E112" s="89"/>
      <c r="F112" s="91"/>
      <c r="G112" s="92"/>
      <c r="H112" s="93"/>
      <c r="I112" s="93"/>
    </row>
    <row r="113" spans="1:9" x14ac:dyDescent="0.25">
      <c r="A113" s="44">
        <v>5</v>
      </c>
      <c r="B113" s="26">
        <f>'Response 2 - Need 3'!B15</f>
        <v>0</v>
      </c>
      <c r="C113" s="89"/>
      <c r="D113" s="90"/>
      <c r="E113" s="89"/>
      <c r="F113" s="91"/>
      <c r="G113" s="92"/>
      <c r="H113" s="93"/>
      <c r="I113" s="93"/>
    </row>
    <row r="114" spans="1:9" x14ac:dyDescent="0.25">
      <c r="A114" s="44">
        <v>6</v>
      </c>
      <c r="B114" s="26">
        <f>'Response 2 - Need 3'!B16</f>
        <v>0</v>
      </c>
      <c r="C114" s="89"/>
      <c r="D114" s="90"/>
      <c r="E114" s="89"/>
      <c r="F114" s="91"/>
      <c r="G114" s="92"/>
      <c r="H114" s="93"/>
      <c r="I114" s="93"/>
    </row>
    <row r="115" spans="1:9" x14ac:dyDescent="0.25">
      <c r="A115" s="44">
        <v>7</v>
      </c>
      <c r="B115" s="26">
        <f>'Response 2 - Need 3'!B17</f>
        <v>0</v>
      </c>
      <c r="C115" s="89"/>
      <c r="D115" s="90"/>
      <c r="E115" s="89"/>
      <c r="F115" s="91"/>
      <c r="G115" s="92"/>
      <c r="H115" s="93"/>
      <c r="I115" s="93"/>
    </row>
    <row r="116" spans="1:9" x14ac:dyDescent="0.25">
      <c r="A116" s="44">
        <v>8</v>
      </c>
      <c r="B116" s="26">
        <f>'Response 2 - Need 3'!B18</f>
        <v>0</v>
      </c>
      <c r="C116" s="89"/>
      <c r="D116" s="90"/>
      <c r="E116" s="89"/>
      <c r="F116" s="91"/>
      <c r="G116" s="92"/>
      <c r="H116" s="93"/>
      <c r="I116" s="93"/>
    </row>
    <row r="117" spans="1:9" x14ac:dyDescent="0.25">
      <c r="A117" s="44">
        <v>9</v>
      </c>
      <c r="B117" s="26">
        <f>'Response 2 - Need 3'!B19</f>
        <v>0</v>
      </c>
      <c r="C117" s="89"/>
      <c r="D117" s="90"/>
      <c r="E117" s="89"/>
      <c r="F117" s="91"/>
      <c r="G117" s="92"/>
      <c r="H117" s="93"/>
      <c r="I117" s="93"/>
    </row>
    <row r="118" spans="1:9" x14ac:dyDescent="0.25">
      <c r="A118" s="44">
        <v>10</v>
      </c>
      <c r="B118" s="26">
        <f>'Response 2 - Need 3'!B20</f>
        <v>0</v>
      </c>
      <c r="C118" s="89"/>
      <c r="D118" s="90"/>
      <c r="E118" s="89"/>
      <c r="F118" s="91"/>
      <c r="G118" s="92"/>
      <c r="H118" s="93"/>
      <c r="I118" s="93"/>
    </row>
    <row r="119" spans="1:9" x14ac:dyDescent="0.25">
      <c r="A119" s="44">
        <v>11</v>
      </c>
      <c r="B119" s="26">
        <f>'Response 2 - Need 3'!B21</f>
        <v>0</v>
      </c>
      <c r="C119" s="89"/>
      <c r="D119" s="90"/>
      <c r="E119" s="89"/>
      <c r="F119" s="91"/>
      <c r="G119" s="92"/>
      <c r="H119" s="93"/>
      <c r="I119" s="93"/>
    </row>
    <row r="120" spans="1:9" x14ac:dyDescent="0.25">
      <c r="A120" s="44">
        <v>12</v>
      </c>
      <c r="B120" s="26">
        <f>'Response 2 - Need 3'!B22</f>
        <v>0</v>
      </c>
      <c r="C120" s="89"/>
      <c r="D120" s="90"/>
      <c r="E120" s="89"/>
      <c r="F120" s="91"/>
      <c r="G120" s="92"/>
      <c r="H120" s="93"/>
      <c r="I120" s="93"/>
    </row>
    <row r="121" spans="1:9" x14ac:dyDescent="0.25">
      <c r="A121" s="44">
        <v>13</v>
      </c>
      <c r="B121" s="26">
        <f>'Response 2 - Need 3'!B23</f>
        <v>0</v>
      </c>
      <c r="C121" s="89"/>
      <c r="D121" s="90"/>
      <c r="E121" s="89"/>
      <c r="F121" s="91"/>
      <c r="G121" s="92"/>
      <c r="H121" s="93"/>
      <c r="I121" s="93"/>
    </row>
    <row r="122" spans="1:9" x14ac:dyDescent="0.25">
      <c r="A122" s="44">
        <v>14</v>
      </c>
      <c r="B122" s="26">
        <f>'Response 2 - Need 3'!B24</f>
        <v>0</v>
      </c>
      <c r="C122" s="89"/>
      <c r="D122" s="90"/>
      <c r="E122" s="89"/>
      <c r="F122" s="91"/>
      <c r="G122" s="92"/>
      <c r="H122" s="93"/>
      <c r="I122" s="93"/>
    </row>
    <row r="123" spans="1:9" x14ac:dyDescent="0.25">
      <c r="A123" s="44">
        <v>15</v>
      </c>
      <c r="B123" s="26">
        <f>'Response 2 - Need 3'!B25</f>
        <v>0</v>
      </c>
      <c r="C123" s="89"/>
      <c r="D123" s="90"/>
      <c r="E123" s="89"/>
      <c r="F123" s="91"/>
      <c r="G123" s="92"/>
      <c r="H123" s="93"/>
      <c r="I123" s="93"/>
    </row>
    <row r="124" spans="1:9" x14ac:dyDescent="0.25">
      <c r="A124" s="44">
        <v>16</v>
      </c>
      <c r="B124" s="26">
        <f>'Response 2 - Need 3'!B26</f>
        <v>0</v>
      </c>
      <c r="C124" s="89"/>
      <c r="D124" s="90"/>
      <c r="E124" s="89"/>
      <c r="F124" s="91"/>
      <c r="G124" s="92"/>
      <c r="H124" s="93"/>
      <c r="I124" s="93"/>
    </row>
    <row r="125" spans="1:9" x14ac:dyDescent="0.25">
      <c r="A125" s="44">
        <v>17</v>
      </c>
      <c r="B125" s="26">
        <f>'Response 2 - Need 3'!B27</f>
        <v>0</v>
      </c>
      <c r="C125" s="89"/>
      <c r="D125" s="90"/>
      <c r="E125" s="89"/>
      <c r="F125" s="91"/>
      <c r="G125" s="92"/>
      <c r="H125" s="93"/>
      <c r="I125" s="93"/>
    </row>
    <row r="126" spans="1:9" x14ac:dyDescent="0.25">
      <c r="A126" s="44">
        <v>18</v>
      </c>
      <c r="B126" s="26">
        <f>'Response 2 - Need 3'!B28</f>
        <v>0</v>
      </c>
      <c r="C126" s="89"/>
      <c r="D126" s="90"/>
      <c r="E126" s="89"/>
      <c r="F126" s="91"/>
      <c r="G126" s="92"/>
      <c r="H126" s="93"/>
      <c r="I126" s="93"/>
    </row>
    <row r="127" spans="1:9" x14ac:dyDescent="0.25">
      <c r="A127" s="44">
        <v>19</v>
      </c>
      <c r="B127" s="26">
        <f>'Response 2 - Need 3'!B29</f>
        <v>0</v>
      </c>
      <c r="C127" s="89"/>
      <c r="D127" s="90"/>
      <c r="E127" s="89"/>
      <c r="F127" s="91"/>
      <c r="G127" s="92"/>
      <c r="H127" s="93"/>
      <c r="I127" s="93"/>
    </row>
    <row r="128" spans="1:9" x14ac:dyDescent="0.25">
      <c r="A128" s="44">
        <v>20</v>
      </c>
      <c r="B128" s="26">
        <f>'Response 2 - Need 3'!B30</f>
        <v>0</v>
      </c>
      <c r="C128" s="89"/>
      <c r="D128" s="90"/>
      <c r="E128" s="89"/>
      <c r="F128" s="91"/>
      <c r="G128" s="92"/>
      <c r="H128" s="93"/>
      <c r="I128" s="93"/>
    </row>
    <row r="129" spans="1:9" x14ac:dyDescent="0.25">
      <c r="A129" s="44">
        <v>21</v>
      </c>
      <c r="B129" s="26">
        <f>'Response 2 - Need 3'!B31</f>
        <v>0</v>
      </c>
      <c r="C129" s="89"/>
      <c r="D129" s="90"/>
      <c r="E129" s="89"/>
      <c r="F129" s="91"/>
      <c r="G129" s="92"/>
      <c r="H129" s="93"/>
      <c r="I129" s="93"/>
    </row>
    <row r="130" spans="1:9" x14ac:dyDescent="0.25">
      <c r="A130" s="44">
        <v>22</v>
      </c>
      <c r="B130" s="26">
        <f>'Response 2 - Need 3'!B32</f>
        <v>0</v>
      </c>
      <c r="C130" s="89"/>
      <c r="D130" s="90"/>
      <c r="E130" s="89"/>
      <c r="F130" s="91"/>
      <c r="G130" s="92"/>
      <c r="H130" s="93"/>
      <c r="I130" s="93"/>
    </row>
    <row r="131" spans="1:9" x14ac:dyDescent="0.25">
      <c r="A131" s="44">
        <v>23</v>
      </c>
      <c r="B131" s="26">
        <f>'Response 2 - Need 3'!B33</f>
        <v>0</v>
      </c>
      <c r="C131" s="89"/>
      <c r="D131" s="90"/>
      <c r="E131" s="89"/>
      <c r="F131" s="91"/>
      <c r="G131" s="92"/>
      <c r="H131" s="93"/>
      <c r="I131" s="93"/>
    </row>
    <row r="132" spans="1:9" x14ac:dyDescent="0.25">
      <c r="A132" s="44">
        <v>24</v>
      </c>
      <c r="B132" s="26">
        <f>'Response 2 - Need 3'!B34</f>
        <v>0</v>
      </c>
      <c r="C132" s="89"/>
      <c r="D132" s="90"/>
      <c r="E132" s="89"/>
      <c r="F132" s="91"/>
      <c r="G132" s="92"/>
      <c r="H132" s="93"/>
      <c r="I132" s="93"/>
    </row>
    <row r="133" spans="1:9" x14ac:dyDescent="0.25">
      <c r="A133" s="44">
        <v>25</v>
      </c>
      <c r="B133" s="26">
        <f>'Response 2 - Need 3'!B35</f>
        <v>0</v>
      </c>
      <c r="C133" s="89"/>
      <c r="D133" s="90"/>
      <c r="E133" s="89"/>
      <c r="F133" s="91"/>
      <c r="G133" s="92"/>
      <c r="H133" s="93"/>
      <c r="I133" s="93"/>
    </row>
    <row r="134" spans="1:9" x14ac:dyDescent="0.25">
      <c r="A134" s="44">
        <v>26</v>
      </c>
      <c r="B134" s="26">
        <f>'Response 2 - Need 3'!B36</f>
        <v>0</v>
      </c>
      <c r="C134" s="89"/>
      <c r="D134" s="90"/>
      <c r="E134" s="89"/>
      <c r="F134" s="91"/>
      <c r="G134" s="92"/>
      <c r="H134" s="93"/>
      <c r="I134" s="93"/>
    </row>
    <row r="135" spans="1:9" x14ac:dyDescent="0.25">
      <c r="A135" s="44">
        <v>27</v>
      </c>
      <c r="B135" s="26">
        <f>'Response 2 - Need 3'!B37</f>
        <v>0</v>
      </c>
      <c r="C135" s="89"/>
      <c r="D135" s="90"/>
      <c r="E135" s="89"/>
      <c r="F135" s="91"/>
      <c r="G135" s="92"/>
      <c r="H135" s="93"/>
      <c r="I135" s="93"/>
    </row>
    <row r="136" spans="1:9" x14ac:dyDescent="0.25">
      <c r="A136" s="44">
        <v>28</v>
      </c>
      <c r="B136" s="26">
        <f>'Response 2 - Need 3'!B38</f>
        <v>0</v>
      </c>
      <c r="C136" s="89"/>
      <c r="D136" s="90"/>
      <c r="E136" s="89"/>
      <c r="F136" s="91"/>
      <c r="G136" s="92"/>
      <c r="H136" s="93"/>
      <c r="I136" s="93"/>
    </row>
    <row r="137" spans="1:9" x14ac:dyDescent="0.25">
      <c r="A137" s="44">
        <v>29</v>
      </c>
      <c r="B137" s="26">
        <f>'Response 2 - Need 3'!B39</f>
        <v>0</v>
      </c>
      <c r="C137" s="89"/>
      <c r="D137" s="90"/>
      <c r="E137" s="89"/>
      <c r="F137" s="91"/>
      <c r="G137" s="92"/>
      <c r="H137" s="93"/>
      <c r="I137" s="93"/>
    </row>
    <row r="138" spans="1:9" x14ac:dyDescent="0.25">
      <c r="A138" s="44">
        <v>30</v>
      </c>
      <c r="B138" s="26">
        <f>'Response 2 - Need 3'!B40</f>
        <v>0</v>
      </c>
      <c r="C138" s="89"/>
      <c r="D138" s="90"/>
      <c r="E138" s="89"/>
      <c r="F138" s="91"/>
      <c r="G138" s="92"/>
      <c r="H138" s="93"/>
      <c r="I138" s="93"/>
    </row>
    <row r="139" spans="1:9" x14ac:dyDescent="0.25">
      <c r="A139" s="44">
        <v>31</v>
      </c>
      <c r="B139" s="26">
        <f>'Response 2 - Need 3'!B41</f>
        <v>0</v>
      </c>
      <c r="C139" s="89"/>
      <c r="D139" s="90"/>
      <c r="E139" s="89"/>
      <c r="F139" s="91"/>
      <c r="G139" s="92"/>
      <c r="H139" s="93"/>
      <c r="I139" s="93"/>
    </row>
    <row r="140" spans="1:9" x14ac:dyDescent="0.25">
      <c r="A140" s="44">
        <v>32</v>
      </c>
      <c r="B140" s="26">
        <f>'Response 2 - Need 3'!B42</f>
        <v>0</v>
      </c>
      <c r="C140" s="89"/>
      <c r="D140" s="90"/>
      <c r="E140" s="89"/>
      <c r="F140" s="91"/>
      <c r="G140" s="92"/>
      <c r="H140" s="93"/>
      <c r="I140" s="93"/>
    </row>
    <row r="141" spans="1:9" x14ac:dyDescent="0.25">
      <c r="A141" s="44">
        <v>33</v>
      </c>
      <c r="B141" s="26">
        <f>'Response 2 - Need 3'!B43</f>
        <v>0</v>
      </c>
      <c r="C141" s="89"/>
      <c r="D141" s="90"/>
      <c r="E141" s="89"/>
      <c r="F141" s="91"/>
      <c r="G141" s="92"/>
      <c r="H141" s="93"/>
      <c r="I141" s="93"/>
    </row>
    <row r="142" spans="1:9" x14ac:dyDescent="0.25">
      <c r="A142" s="44">
        <v>34</v>
      </c>
      <c r="B142" s="26">
        <f>'Response 2 - Need 3'!B44</f>
        <v>0</v>
      </c>
      <c r="C142" s="89"/>
      <c r="D142" s="90"/>
      <c r="E142" s="89"/>
      <c r="F142" s="91"/>
      <c r="G142" s="92"/>
      <c r="H142" s="93"/>
      <c r="I142" s="93"/>
    </row>
    <row r="143" spans="1:9" x14ac:dyDescent="0.25">
      <c r="A143" s="44">
        <v>35</v>
      </c>
      <c r="B143" s="26">
        <f>'Response 2 - Need 3'!B45</f>
        <v>0</v>
      </c>
      <c r="C143" s="89"/>
      <c r="D143" s="90"/>
      <c r="E143" s="89"/>
      <c r="F143" s="91"/>
      <c r="G143" s="92"/>
      <c r="H143" s="93"/>
      <c r="I143" s="93"/>
    </row>
    <row r="144" spans="1:9" x14ac:dyDescent="0.25">
      <c r="A144" s="44">
        <v>36</v>
      </c>
      <c r="B144" s="26">
        <f>'Response 2 - Need 3'!B46</f>
        <v>0</v>
      </c>
      <c r="C144" s="89"/>
      <c r="D144" s="90"/>
      <c r="E144" s="89"/>
      <c r="F144" s="91"/>
      <c r="G144" s="92"/>
      <c r="H144" s="93"/>
      <c r="I144" s="93"/>
    </row>
    <row r="145" spans="1:9" x14ac:dyDescent="0.25">
      <c r="A145" s="44">
        <v>37</v>
      </c>
      <c r="B145" s="26">
        <f>'Response 2 - Need 3'!B47</f>
        <v>0</v>
      </c>
      <c r="C145" s="89"/>
      <c r="D145" s="90"/>
      <c r="E145" s="89"/>
      <c r="F145" s="91"/>
      <c r="G145" s="92"/>
      <c r="H145" s="93"/>
      <c r="I145" s="93"/>
    </row>
    <row r="146" spans="1:9" x14ac:dyDescent="0.25">
      <c r="A146" s="44">
        <v>38</v>
      </c>
      <c r="B146" s="26">
        <f>'Response 2 - Need 3'!B48</f>
        <v>0</v>
      </c>
      <c r="C146" s="89"/>
      <c r="D146" s="90"/>
      <c r="E146" s="89"/>
      <c r="F146" s="91"/>
      <c r="G146" s="92"/>
      <c r="H146" s="93"/>
      <c r="I146" s="93"/>
    </row>
    <row r="147" spans="1:9" x14ac:dyDescent="0.25">
      <c r="A147" s="44">
        <v>39</v>
      </c>
      <c r="B147" s="26">
        <f>'Response 2 - Need 3'!B49</f>
        <v>0</v>
      </c>
      <c r="C147" s="89"/>
      <c r="D147" s="90"/>
      <c r="E147" s="89"/>
      <c r="F147" s="91"/>
      <c r="G147" s="92"/>
      <c r="H147" s="93"/>
      <c r="I147" s="93"/>
    </row>
    <row r="148" spans="1:9" x14ac:dyDescent="0.25">
      <c r="A148" s="44">
        <v>40</v>
      </c>
      <c r="B148" s="26">
        <f>'Response 2 - Need 3'!B50</f>
        <v>0</v>
      </c>
      <c r="C148" s="89"/>
      <c r="D148" s="90"/>
      <c r="E148" s="89"/>
      <c r="F148" s="91"/>
      <c r="G148" s="92"/>
      <c r="H148" s="93"/>
      <c r="I148" s="93"/>
    </row>
    <row r="149" spans="1:9" x14ac:dyDescent="0.25">
      <c r="A149" s="44">
        <v>41</v>
      </c>
      <c r="B149" s="26">
        <f>'Response 2 - Need 3'!B51</f>
        <v>0</v>
      </c>
      <c r="C149" s="89"/>
      <c r="D149" s="90"/>
      <c r="E149" s="89"/>
      <c r="F149" s="91"/>
      <c r="G149" s="92"/>
      <c r="H149" s="93"/>
      <c r="I149" s="93"/>
    </row>
    <row r="150" spans="1:9" x14ac:dyDescent="0.25">
      <c r="A150" s="44">
        <v>42</v>
      </c>
      <c r="B150" s="26">
        <f>'Response 2 - Need 3'!B52</f>
        <v>0</v>
      </c>
      <c r="C150" s="89"/>
      <c r="D150" s="90"/>
      <c r="E150" s="89"/>
      <c r="F150" s="91"/>
      <c r="G150" s="92"/>
      <c r="H150" s="93"/>
      <c r="I150" s="93"/>
    </row>
    <row r="151" spans="1:9" x14ac:dyDescent="0.25">
      <c r="A151" s="44">
        <v>43</v>
      </c>
      <c r="B151" s="26">
        <f>'Response 2 - Need 3'!B53</f>
        <v>0</v>
      </c>
      <c r="C151" s="89"/>
      <c r="D151" s="90"/>
      <c r="E151" s="89"/>
      <c r="F151" s="91"/>
      <c r="G151" s="92"/>
      <c r="H151" s="93"/>
      <c r="I151" s="93"/>
    </row>
    <row r="152" spans="1:9" x14ac:dyDescent="0.25">
      <c r="A152" s="44">
        <v>44</v>
      </c>
      <c r="B152" s="26">
        <f>'Response 2 - Need 3'!B54</f>
        <v>0</v>
      </c>
      <c r="C152" s="89"/>
      <c r="D152" s="90"/>
      <c r="E152" s="89"/>
      <c r="F152" s="91"/>
      <c r="G152" s="92"/>
      <c r="H152" s="93"/>
      <c r="I152" s="93"/>
    </row>
    <row r="153" spans="1:9" x14ac:dyDescent="0.25">
      <c r="A153" s="44">
        <v>45</v>
      </c>
      <c r="B153" s="26">
        <f>'Response 2 - Need 3'!B55</f>
        <v>0</v>
      </c>
      <c r="C153" s="89"/>
      <c r="D153" s="90"/>
      <c r="E153" s="89"/>
      <c r="F153" s="91"/>
      <c r="G153" s="92"/>
      <c r="H153" s="93"/>
      <c r="I153" s="93"/>
    </row>
    <row r="154" spans="1:9" x14ac:dyDescent="0.25">
      <c r="A154" s="44">
        <v>46</v>
      </c>
      <c r="B154" s="26">
        <f>'Response 2 - Need 3'!B56</f>
        <v>0</v>
      </c>
      <c r="C154" s="89"/>
      <c r="D154" s="90"/>
      <c r="E154" s="89"/>
      <c r="F154" s="91"/>
      <c r="G154" s="92"/>
      <c r="H154" s="93"/>
      <c r="I154" s="93"/>
    </row>
    <row r="155" spans="1:9" x14ac:dyDescent="0.25">
      <c r="A155" s="44">
        <v>47</v>
      </c>
      <c r="B155" s="26">
        <f>'Response 2 - Need 3'!B57</f>
        <v>0</v>
      </c>
      <c r="C155" s="89"/>
      <c r="D155" s="90"/>
      <c r="E155" s="89"/>
      <c r="F155" s="91"/>
      <c r="G155" s="92"/>
      <c r="H155" s="93"/>
      <c r="I155" s="93"/>
    </row>
    <row r="156" spans="1:9" x14ac:dyDescent="0.25">
      <c r="A156" s="44">
        <v>48</v>
      </c>
      <c r="B156" s="26">
        <f>'Response 2 - Need 3'!B58</f>
        <v>0</v>
      </c>
      <c r="C156" s="89"/>
      <c r="D156" s="90"/>
      <c r="E156" s="89"/>
      <c r="F156" s="91"/>
      <c r="G156" s="92"/>
      <c r="H156" s="93"/>
      <c r="I156" s="93"/>
    </row>
    <row r="157" spans="1:9" x14ac:dyDescent="0.25">
      <c r="A157" s="44">
        <v>49</v>
      </c>
      <c r="B157" s="26">
        <f>'Response 2 - Need 3'!B59</f>
        <v>0</v>
      </c>
      <c r="C157" s="89"/>
      <c r="D157" s="90"/>
      <c r="E157" s="89"/>
      <c r="F157" s="91"/>
      <c r="G157" s="92"/>
      <c r="H157" s="93"/>
      <c r="I157" s="93"/>
    </row>
    <row r="158" spans="1:9" x14ac:dyDescent="0.25">
      <c r="A158" s="44">
        <v>50</v>
      </c>
      <c r="B158" s="26">
        <f>'Response 2 - Need 3'!B60</f>
        <v>0</v>
      </c>
      <c r="C158" s="89"/>
      <c r="D158" s="90"/>
      <c r="E158" s="89"/>
      <c r="F158" s="91"/>
      <c r="G158" s="101"/>
      <c r="H158" s="100"/>
      <c r="I158" s="100"/>
    </row>
    <row r="159" spans="1:9" ht="15.75" thickBot="1" x14ac:dyDescent="0.3">
      <c r="B159" s="69" t="s">
        <v>113</v>
      </c>
      <c r="C159" s="68">
        <f>SUM(C109:C158)</f>
        <v>0</v>
      </c>
      <c r="D159" s="62"/>
      <c r="E159" s="68">
        <f>SUM(E109:E158)</f>
        <v>0</v>
      </c>
      <c r="F159" s="63"/>
      <c r="G159" s="64"/>
      <c r="H159" s="65"/>
      <c r="I159" s="66"/>
    </row>
    <row r="160" spans="1:9" x14ac:dyDescent="0.25">
      <c r="B160" s="35" t="s">
        <v>114</v>
      </c>
      <c r="C160" s="72">
        <f>C159+C107+C55</f>
        <v>295657</v>
      </c>
      <c r="D160" s="33"/>
      <c r="E160" s="72">
        <f>E159+E107+E55</f>
        <v>85082</v>
      </c>
      <c r="F160" s="70"/>
      <c r="G160" s="71"/>
      <c r="H160" s="71"/>
      <c r="I160" s="71"/>
    </row>
  </sheetData>
  <sheetProtection algorithmName="SHA-512" hashValue="1d/wUoBTo4GR5GZiprAp+IZQQ2CeF8TDMv6Eud0qURi4BjfAn2x5+IS02La2ASOGGkuPk+KltXD0GnPUFoRi9g==" saltValue="GKUB0IxVaTJfCC2JsVg9/g==" spinCount="100000" sheet="1" objects="1" scenarios="1" formatCells="0" formatColumns="0" formatRows="0" insertColumns="0" insertRows="0" insertHyperlinks="0"/>
  <mergeCells count="7">
    <mergeCell ref="B108:I108"/>
    <mergeCell ref="G2:I2"/>
    <mergeCell ref="B1:I1"/>
    <mergeCell ref="K2:AB2"/>
    <mergeCell ref="B4:I4"/>
    <mergeCell ref="K3:AB4"/>
    <mergeCell ref="B56:I5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tabSelected="1" topLeftCell="A14" workbookViewId="0">
      <selection sqref="A1:J1"/>
    </sheetView>
  </sheetViews>
  <sheetFormatPr defaultRowHeight="15" x14ac:dyDescent="0.25"/>
  <cols>
    <col min="1" max="16384" width="9.140625" style="1"/>
  </cols>
  <sheetData>
    <row r="1" spans="1:10" ht="19.5" thickBot="1" x14ac:dyDescent="0.3">
      <c r="A1" s="130" t="s">
        <v>70</v>
      </c>
      <c r="B1" s="130"/>
      <c r="C1" s="130"/>
      <c r="D1" s="130"/>
      <c r="E1" s="130"/>
      <c r="F1" s="130"/>
      <c r="G1" s="130"/>
      <c r="H1" s="130"/>
      <c r="I1" s="130"/>
      <c r="J1" s="130"/>
    </row>
    <row r="2" spans="1:10" ht="108.75" customHeight="1" x14ac:dyDescent="0.25">
      <c r="A2" s="155" t="s">
        <v>71</v>
      </c>
      <c r="B2" s="155"/>
      <c r="C2" s="155"/>
      <c r="D2" s="155"/>
      <c r="E2" s="155"/>
      <c r="F2" s="155"/>
      <c r="G2" s="155"/>
      <c r="H2" s="155"/>
      <c r="I2" s="155"/>
      <c r="J2" s="155"/>
    </row>
    <row r="4" spans="1:10" ht="74.25" customHeight="1" x14ac:dyDescent="0.25">
      <c r="A4" s="138" t="s">
        <v>72</v>
      </c>
      <c r="B4" s="138"/>
      <c r="C4" s="138"/>
      <c r="D4" s="138"/>
      <c r="E4" s="138"/>
      <c r="F4" s="138"/>
      <c r="G4" s="138"/>
      <c r="H4" s="138"/>
      <c r="I4" s="138"/>
      <c r="J4" s="138"/>
    </row>
    <row r="5" spans="1:10" x14ac:dyDescent="0.25">
      <c r="A5" s="39"/>
      <c r="B5" s="39"/>
      <c r="C5" s="39"/>
      <c r="D5" s="39"/>
      <c r="E5" s="39"/>
      <c r="F5" s="39"/>
      <c r="G5" s="39"/>
      <c r="H5" s="39"/>
      <c r="I5" s="39"/>
      <c r="J5" s="39"/>
    </row>
    <row r="6" spans="1:10" ht="43.5" customHeight="1" x14ac:dyDescent="0.25">
      <c r="A6" s="138" t="s">
        <v>73</v>
      </c>
      <c r="B6" s="138"/>
      <c r="C6" s="138"/>
      <c r="D6" s="138"/>
      <c r="E6" s="138"/>
      <c r="F6" s="138"/>
      <c r="G6" s="138"/>
      <c r="H6" s="138"/>
      <c r="I6" s="138"/>
      <c r="J6" s="138"/>
    </row>
    <row r="7" spans="1:10" x14ac:dyDescent="0.25">
      <c r="A7" s="39"/>
      <c r="B7" s="39"/>
      <c r="C7" s="39"/>
      <c r="D7" s="39"/>
      <c r="E7" s="39"/>
      <c r="F7" s="39"/>
      <c r="G7" s="39"/>
      <c r="H7" s="39"/>
      <c r="I7" s="39"/>
      <c r="J7" s="39"/>
    </row>
    <row r="8" spans="1:10" x14ac:dyDescent="0.25">
      <c r="A8" s="138" t="s">
        <v>74</v>
      </c>
      <c r="B8" s="138"/>
      <c r="C8" s="138"/>
      <c r="D8" s="138"/>
      <c r="E8" s="138"/>
      <c r="F8" s="138"/>
      <c r="G8" s="138"/>
      <c r="H8" s="138"/>
      <c r="I8" s="138"/>
      <c r="J8" s="138"/>
    </row>
    <row r="9" spans="1:10" x14ac:dyDescent="0.25">
      <c r="A9" s="39"/>
      <c r="B9" s="39"/>
      <c r="C9" s="39"/>
      <c r="D9" s="39"/>
      <c r="E9" s="39"/>
      <c r="F9" s="39"/>
      <c r="G9" s="39"/>
      <c r="H9" s="39"/>
      <c r="I9" s="39"/>
      <c r="J9" s="39"/>
    </row>
    <row r="10" spans="1:10" ht="90.75" customHeight="1" x14ac:dyDescent="0.25">
      <c r="A10" s="138" t="s">
        <v>75</v>
      </c>
      <c r="B10" s="138"/>
      <c r="C10" s="138"/>
      <c r="D10" s="138"/>
      <c r="E10" s="138"/>
      <c r="F10" s="138"/>
      <c r="G10" s="138"/>
      <c r="H10" s="138"/>
      <c r="I10" s="138"/>
      <c r="J10" s="138"/>
    </row>
    <row r="11" spans="1:10" x14ac:dyDescent="0.25">
      <c r="A11" s="39"/>
      <c r="B11" s="39"/>
      <c r="C11" s="39"/>
      <c r="D11" s="39"/>
      <c r="E11" s="39"/>
      <c r="F11" s="39"/>
      <c r="G11" s="39"/>
      <c r="H11" s="39"/>
      <c r="I11" s="39"/>
      <c r="J11" s="39"/>
    </row>
    <row r="12" spans="1:10" ht="63.75" customHeight="1" x14ac:dyDescent="0.25">
      <c r="A12" s="138" t="s">
        <v>76</v>
      </c>
      <c r="B12" s="138"/>
      <c r="C12" s="138"/>
      <c r="D12" s="138"/>
      <c r="E12" s="138"/>
      <c r="F12" s="138"/>
      <c r="G12" s="138"/>
      <c r="H12" s="138"/>
      <c r="I12" s="138"/>
      <c r="J12" s="138"/>
    </row>
    <row r="13" spans="1:10" x14ac:dyDescent="0.25">
      <c r="A13" s="39"/>
      <c r="B13" s="39"/>
      <c r="C13" s="39"/>
      <c r="D13" s="39"/>
      <c r="E13" s="39"/>
      <c r="F13" s="39"/>
      <c r="G13" s="39"/>
      <c r="H13" s="39"/>
      <c r="I13" s="39"/>
      <c r="J13" s="39"/>
    </row>
    <row r="14" spans="1:10" ht="46.5" customHeight="1" x14ac:dyDescent="0.25">
      <c r="A14" s="138" t="s">
        <v>77</v>
      </c>
      <c r="B14" s="138"/>
      <c r="C14" s="138"/>
      <c r="D14" s="138"/>
      <c r="E14" s="138"/>
      <c r="F14" s="138"/>
      <c r="G14" s="138"/>
      <c r="H14" s="138"/>
      <c r="I14" s="138"/>
      <c r="J14" s="138"/>
    </row>
    <row r="15" spans="1:10" x14ac:dyDescent="0.25">
      <c r="A15" s="39"/>
      <c r="B15" s="39"/>
      <c r="C15" s="39"/>
      <c r="D15" s="39"/>
      <c r="E15" s="39"/>
      <c r="F15" s="39"/>
      <c r="G15" s="39"/>
      <c r="H15" s="39"/>
      <c r="I15" s="39"/>
      <c r="J15" s="39"/>
    </row>
    <row r="16" spans="1:10" ht="53.25" customHeight="1" x14ac:dyDescent="0.25">
      <c r="A16" s="138" t="s">
        <v>78</v>
      </c>
      <c r="B16" s="138"/>
      <c r="C16" s="138"/>
      <c r="D16" s="138"/>
      <c r="E16" s="138"/>
      <c r="F16" s="138"/>
      <c r="G16" s="138"/>
      <c r="H16" s="138"/>
      <c r="I16" s="138"/>
      <c r="J16" s="138"/>
    </row>
    <row r="17" spans="1:10" x14ac:dyDescent="0.25">
      <c r="A17" s="39"/>
      <c r="B17" s="39"/>
      <c r="C17" s="39"/>
      <c r="D17" s="39"/>
      <c r="E17" s="39"/>
      <c r="F17" s="39"/>
      <c r="G17" s="39"/>
      <c r="H17" s="39"/>
      <c r="I17" s="39"/>
      <c r="J17" s="39"/>
    </row>
    <row r="18" spans="1:10" ht="76.5" customHeight="1" x14ac:dyDescent="0.25">
      <c r="A18" s="138" t="s">
        <v>79</v>
      </c>
      <c r="B18" s="138"/>
      <c r="C18" s="138"/>
      <c r="D18" s="138"/>
      <c r="E18" s="138"/>
      <c r="F18" s="138"/>
      <c r="G18" s="138"/>
      <c r="H18" s="138"/>
      <c r="I18" s="138"/>
      <c r="J18" s="138"/>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topLeftCell="A29" workbookViewId="0">
      <selection activeCell="C37" sqref="C37"/>
    </sheetView>
  </sheetViews>
  <sheetFormatPr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30" t="s">
        <v>22</v>
      </c>
      <c r="B1" s="130"/>
      <c r="C1" s="130"/>
      <c r="D1" s="130"/>
      <c r="E1" s="130"/>
      <c r="F1" s="130"/>
      <c r="G1" s="130"/>
      <c r="H1" s="130"/>
      <c r="I1" s="130"/>
      <c r="J1" s="130"/>
    </row>
    <row r="2" spans="1:10" ht="31.5" customHeight="1" x14ac:dyDescent="0.25">
      <c r="A2" s="154" t="s">
        <v>23</v>
      </c>
      <c r="B2" s="154"/>
      <c r="C2" s="154"/>
      <c r="D2" s="154"/>
      <c r="E2" s="154"/>
      <c r="F2" s="154"/>
      <c r="G2" s="154"/>
      <c r="H2" s="154"/>
      <c r="I2" s="154"/>
      <c r="J2" s="154"/>
    </row>
    <row r="3" spans="1:10" x14ac:dyDescent="0.25">
      <c r="A3" s="132" t="s">
        <v>24</v>
      </c>
      <c r="B3" s="132"/>
      <c r="C3" s="132"/>
      <c r="D3" s="132"/>
      <c r="E3" s="132"/>
      <c r="F3" s="132"/>
      <c r="G3" s="132"/>
      <c r="H3" s="132"/>
      <c r="I3" s="132"/>
      <c r="J3" s="132"/>
    </row>
    <row r="4" spans="1:10" ht="47.25" customHeight="1" x14ac:dyDescent="0.25">
      <c r="A4" s="30" t="s">
        <v>25</v>
      </c>
      <c r="B4" s="157" t="s">
        <v>96</v>
      </c>
      <c r="C4" s="157"/>
      <c r="D4" s="157"/>
      <c r="E4" s="157"/>
      <c r="F4" s="157"/>
      <c r="G4" s="157"/>
      <c r="H4" s="157"/>
      <c r="I4" s="157"/>
      <c r="J4" s="157"/>
    </row>
    <row r="5" spans="1:10" x14ac:dyDescent="0.25">
      <c r="A5" s="30" t="s">
        <v>26</v>
      </c>
      <c r="B5" s="157" t="s">
        <v>94</v>
      </c>
      <c r="C5" s="157"/>
      <c r="D5" s="157"/>
      <c r="E5" s="157"/>
      <c r="F5" s="157"/>
      <c r="G5" s="157"/>
      <c r="H5" s="157"/>
      <c r="I5" s="157"/>
      <c r="J5" s="157"/>
    </row>
    <row r="6" spans="1:10" ht="48.75" customHeight="1" x14ac:dyDescent="0.25">
      <c r="A6" s="30" t="s">
        <v>27</v>
      </c>
      <c r="B6" s="157" t="s">
        <v>95</v>
      </c>
      <c r="C6" s="157"/>
      <c r="D6" s="157"/>
      <c r="E6" s="157"/>
      <c r="F6" s="157"/>
      <c r="G6" s="157"/>
      <c r="H6" s="157"/>
      <c r="I6" s="157"/>
      <c r="J6" s="157"/>
    </row>
    <row r="7" spans="1:10" x14ac:dyDescent="0.25">
      <c r="A7" s="24"/>
      <c r="B7" s="20"/>
    </row>
    <row r="9" spans="1:10" ht="19.5" thickBot="1" x14ac:dyDescent="0.3">
      <c r="A9" s="130" t="s">
        <v>28</v>
      </c>
      <c r="B9" s="130"/>
      <c r="C9" s="130"/>
      <c r="D9" s="130"/>
      <c r="E9" s="130"/>
      <c r="F9" s="130"/>
      <c r="G9" s="130"/>
      <c r="H9" s="130"/>
      <c r="I9" s="130"/>
      <c r="J9" s="130"/>
    </row>
    <row r="10" spans="1:10" x14ac:dyDescent="0.25">
      <c r="A10" s="138" t="s">
        <v>93</v>
      </c>
      <c r="B10" s="138"/>
      <c r="C10" s="138"/>
      <c r="D10" s="138"/>
      <c r="E10" s="138"/>
      <c r="F10" s="138"/>
      <c r="G10" s="138"/>
      <c r="H10" s="138"/>
      <c r="I10" s="138"/>
      <c r="J10" s="138"/>
    </row>
    <row r="11" spans="1:10" x14ac:dyDescent="0.25">
      <c r="A11" s="138"/>
      <c r="B11" s="138"/>
      <c r="C11" s="138"/>
      <c r="D11" s="138"/>
      <c r="E11" s="138"/>
      <c r="F11" s="138"/>
      <c r="G11" s="138"/>
      <c r="H11" s="138"/>
      <c r="I11" s="138"/>
      <c r="J11" s="138"/>
    </row>
    <row r="13" spans="1:10" ht="15" customHeight="1" x14ac:dyDescent="0.25">
      <c r="A13" s="132" t="s">
        <v>30</v>
      </c>
      <c r="B13" s="132"/>
      <c r="C13" s="132"/>
      <c r="D13" s="132"/>
      <c r="E13" s="132"/>
      <c r="F13" s="132"/>
      <c r="G13" s="132"/>
      <c r="H13" s="132"/>
      <c r="I13" s="132"/>
      <c r="J13" s="132"/>
    </row>
    <row r="14" spans="1:10" ht="30" customHeight="1" x14ac:dyDescent="0.25">
      <c r="A14" s="31" t="s">
        <v>32</v>
      </c>
      <c r="B14" s="156" t="s">
        <v>97</v>
      </c>
      <c r="C14" s="156"/>
      <c r="D14" s="156"/>
      <c r="E14" s="156"/>
      <c r="F14" s="156"/>
      <c r="G14" s="156"/>
      <c r="H14" s="156"/>
      <c r="I14" s="156"/>
      <c r="J14" s="156"/>
    </row>
    <row r="15" spans="1:10" ht="70.5" customHeight="1" x14ac:dyDescent="0.25">
      <c r="A15" s="31" t="s">
        <v>33</v>
      </c>
      <c r="B15" s="156" t="s">
        <v>98</v>
      </c>
      <c r="C15" s="156"/>
      <c r="D15" s="156"/>
      <c r="E15" s="156"/>
      <c r="F15" s="156"/>
      <c r="G15" s="156"/>
      <c r="H15" s="156"/>
      <c r="I15" s="156"/>
      <c r="J15" s="156"/>
    </row>
    <row r="16" spans="1:10" x14ac:dyDescent="0.25">
      <c r="A16" s="31" t="s">
        <v>34</v>
      </c>
      <c r="B16" s="156"/>
      <c r="C16" s="156"/>
      <c r="D16" s="156"/>
      <c r="E16" s="156"/>
      <c r="F16" s="156"/>
      <c r="G16" s="156"/>
      <c r="H16" s="156"/>
      <c r="I16" s="156"/>
      <c r="J16" s="156"/>
    </row>
    <row r="17" spans="1:10" x14ac:dyDescent="0.25">
      <c r="A17" s="32" t="s">
        <v>35</v>
      </c>
      <c r="B17" s="156"/>
      <c r="C17" s="156"/>
      <c r="D17" s="156"/>
      <c r="E17" s="156"/>
      <c r="F17" s="156"/>
      <c r="G17" s="156"/>
      <c r="H17" s="156"/>
      <c r="I17" s="156"/>
      <c r="J17" s="156"/>
    </row>
    <row r="18" spans="1:10" x14ac:dyDescent="0.25">
      <c r="A18" s="32" t="s">
        <v>36</v>
      </c>
      <c r="B18" s="156"/>
      <c r="C18" s="156"/>
      <c r="D18" s="156"/>
      <c r="E18" s="156"/>
      <c r="F18" s="156"/>
      <c r="G18" s="156"/>
      <c r="H18" s="156"/>
      <c r="I18" s="156"/>
      <c r="J18" s="156"/>
    </row>
    <row r="19" spans="1:10" x14ac:dyDescent="0.25">
      <c r="A19" s="32" t="s">
        <v>37</v>
      </c>
      <c r="B19" s="156"/>
      <c r="C19" s="156"/>
      <c r="D19" s="156"/>
      <c r="E19" s="156"/>
      <c r="F19" s="156"/>
      <c r="G19" s="156"/>
      <c r="H19" s="156"/>
      <c r="I19" s="156"/>
      <c r="J19" s="156"/>
    </row>
    <row r="20" spans="1:10" x14ac:dyDescent="0.25">
      <c r="A20" s="32" t="s">
        <v>38</v>
      </c>
      <c r="B20" s="156"/>
      <c r="C20" s="156"/>
      <c r="D20" s="156"/>
      <c r="E20" s="156"/>
      <c r="F20" s="156"/>
      <c r="G20" s="156"/>
      <c r="H20" s="156"/>
      <c r="I20" s="156"/>
      <c r="J20" s="156"/>
    </row>
    <row r="21" spans="1:10" x14ac:dyDescent="0.25">
      <c r="A21" s="32" t="s">
        <v>39</v>
      </c>
      <c r="B21" s="156"/>
      <c r="C21" s="156"/>
      <c r="D21" s="156"/>
      <c r="E21" s="156"/>
      <c r="F21" s="156"/>
      <c r="G21" s="156"/>
      <c r="H21" s="156"/>
      <c r="I21" s="156"/>
      <c r="J21" s="156"/>
    </row>
    <row r="22" spans="1:10" x14ac:dyDescent="0.25">
      <c r="A22" s="32" t="s">
        <v>40</v>
      </c>
      <c r="B22" s="156"/>
      <c r="C22" s="156"/>
      <c r="D22" s="156"/>
      <c r="E22" s="156"/>
      <c r="F22" s="156"/>
      <c r="G22" s="156"/>
      <c r="H22" s="156"/>
      <c r="I22" s="156"/>
      <c r="J22" s="156"/>
    </row>
    <row r="23" spans="1:10" x14ac:dyDescent="0.25">
      <c r="A23" s="32" t="s">
        <v>41</v>
      </c>
      <c r="B23" s="156"/>
      <c r="C23" s="156"/>
      <c r="D23" s="156"/>
      <c r="E23" s="156"/>
      <c r="F23" s="156"/>
      <c r="G23" s="156"/>
      <c r="H23" s="156"/>
      <c r="I23" s="156"/>
      <c r="J23" s="156"/>
    </row>
    <row r="25" spans="1:10" ht="19.5" thickBot="1" x14ac:dyDescent="0.3">
      <c r="A25" s="130" t="s">
        <v>42</v>
      </c>
      <c r="B25" s="130"/>
      <c r="C25" s="130"/>
      <c r="D25" s="130"/>
      <c r="E25" s="130"/>
      <c r="F25" s="130"/>
      <c r="G25" s="130"/>
      <c r="H25" s="130"/>
      <c r="I25" s="130"/>
      <c r="J25" s="130"/>
    </row>
    <row r="26" spans="1:10" x14ac:dyDescent="0.25">
      <c r="A26" s="41" t="s">
        <v>43</v>
      </c>
      <c r="B26" s="41"/>
      <c r="C26" s="41"/>
      <c r="D26" s="41"/>
      <c r="E26" s="41"/>
      <c r="F26" s="41"/>
      <c r="G26" s="41"/>
      <c r="H26" s="41"/>
      <c r="I26" s="41"/>
      <c r="J26" s="41"/>
    </row>
    <row r="27" spans="1:10" ht="29.25" thickBot="1" x14ac:dyDescent="0.3">
      <c r="A27" s="141" t="s">
        <v>44</v>
      </c>
      <c r="B27" s="141"/>
      <c r="C27" s="141"/>
      <c r="D27" s="141"/>
      <c r="E27" s="141"/>
      <c r="F27" s="141"/>
      <c r="G27" s="141"/>
    </row>
    <row r="28" spans="1:10" x14ac:dyDescent="0.25">
      <c r="A28" s="33" t="s">
        <v>4</v>
      </c>
    </row>
    <row r="29" spans="1:10" x14ac:dyDescent="0.25">
      <c r="A29" s="54" t="s">
        <v>99</v>
      </c>
      <c r="D29" s="2"/>
    </row>
    <row r="30" spans="1:10" x14ac:dyDescent="0.25">
      <c r="A30" s="33" t="s">
        <v>0</v>
      </c>
      <c r="B30" s="2"/>
      <c r="C30" s="2"/>
      <c r="D30" s="2"/>
    </row>
    <row r="31" spans="1:10" x14ac:dyDescent="0.25">
      <c r="A31" s="22" t="s">
        <v>100</v>
      </c>
      <c r="B31" s="2"/>
      <c r="C31" s="2"/>
      <c r="D31" s="2"/>
    </row>
    <row r="32" spans="1:10" x14ac:dyDescent="0.25">
      <c r="A32" s="33" t="s">
        <v>15</v>
      </c>
      <c r="B32" s="2"/>
      <c r="C32" s="2"/>
      <c r="D32" s="2"/>
    </row>
    <row r="33" spans="1:10" x14ac:dyDescent="0.25">
      <c r="A33" s="22" t="s">
        <v>100</v>
      </c>
      <c r="B33" s="2"/>
      <c r="C33" s="2"/>
      <c r="D33" s="2"/>
    </row>
    <row r="34" spans="1:10" x14ac:dyDescent="0.25">
      <c r="A34" s="10"/>
      <c r="B34" s="2"/>
      <c r="C34" s="2"/>
      <c r="D34" s="2"/>
    </row>
    <row r="35" spans="1:10" ht="18.75" x14ac:dyDescent="0.25">
      <c r="A35" s="5" t="s">
        <v>9</v>
      </c>
    </row>
    <row r="36" spans="1:10" x14ac:dyDescent="0.25">
      <c r="A36" s="33" t="s">
        <v>5</v>
      </c>
      <c r="B36" s="34" t="s">
        <v>16</v>
      </c>
      <c r="C36" s="35" t="s">
        <v>1</v>
      </c>
      <c r="D36" s="35" t="s">
        <v>3</v>
      </c>
      <c r="E36" s="35" t="s">
        <v>17</v>
      </c>
      <c r="F36" s="35" t="s">
        <v>2</v>
      </c>
      <c r="G36" s="35" t="s">
        <v>6</v>
      </c>
    </row>
    <row r="37" spans="1:10" ht="133.5" customHeight="1" x14ac:dyDescent="0.25">
      <c r="A37" s="3" t="s">
        <v>101</v>
      </c>
      <c r="B37" s="12" t="s">
        <v>102</v>
      </c>
      <c r="C37" s="12" t="s">
        <v>108</v>
      </c>
      <c r="D37" s="3" t="s">
        <v>103</v>
      </c>
      <c r="E37" s="12" t="s">
        <v>104</v>
      </c>
      <c r="F37" s="12" t="s">
        <v>109</v>
      </c>
      <c r="G37" s="12" t="s">
        <v>110</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30" t="s">
        <v>47</v>
      </c>
      <c r="B41" s="130"/>
      <c r="C41" s="130"/>
      <c r="D41" s="130"/>
      <c r="E41" s="130"/>
      <c r="F41" s="130"/>
      <c r="G41" s="130"/>
      <c r="H41" s="130"/>
      <c r="I41" s="130"/>
      <c r="J41" s="130"/>
    </row>
    <row r="42" spans="1:10" x14ac:dyDescent="0.25">
      <c r="A42" s="138" t="s">
        <v>48</v>
      </c>
      <c r="B42" s="138"/>
      <c r="C42" s="138"/>
      <c r="D42" s="138"/>
      <c r="E42" s="138"/>
      <c r="F42" s="138"/>
      <c r="G42" s="138"/>
      <c r="H42" s="138"/>
      <c r="I42" s="138"/>
      <c r="J42" s="138"/>
    </row>
    <row r="43" spans="1:10" x14ac:dyDescent="0.25">
      <c r="A43" s="138"/>
      <c r="B43" s="138"/>
      <c r="C43" s="138"/>
      <c r="D43" s="138"/>
      <c r="E43" s="138"/>
      <c r="F43" s="138"/>
      <c r="G43" s="138"/>
      <c r="H43" s="138"/>
      <c r="I43" s="138"/>
      <c r="J43" s="138"/>
    </row>
    <row r="45" spans="1:10" ht="24" thickBot="1" x14ac:dyDescent="0.3">
      <c r="A45" s="151" t="s">
        <v>55</v>
      </c>
      <c r="B45" s="151"/>
      <c r="C45" s="151"/>
      <c r="D45" s="151"/>
      <c r="E45" s="151"/>
      <c r="F45" s="151"/>
      <c r="G45" s="151"/>
      <c r="H45" s="151"/>
    </row>
    <row r="46" spans="1:10" ht="83.25" customHeight="1" thickBot="1" x14ac:dyDescent="0.3">
      <c r="F46" s="148" t="s">
        <v>90</v>
      </c>
      <c r="G46" s="149"/>
      <c r="H46" s="150"/>
    </row>
    <row r="47" spans="1:10" ht="90" customHeight="1" thickBot="1" x14ac:dyDescent="0.3">
      <c r="A47" s="51" t="s">
        <v>49</v>
      </c>
      <c r="B47" s="52" t="s">
        <v>50</v>
      </c>
      <c r="C47" s="52" t="s">
        <v>51</v>
      </c>
      <c r="D47" s="52" t="s">
        <v>52</v>
      </c>
      <c r="E47" s="53" t="s">
        <v>53</v>
      </c>
      <c r="F47" s="73" t="s">
        <v>54</v>
      </c>
      <c r="G47" s="74" t="s">
        <v>115</v>
      </c>
      <c r="H47" s="75" t="s">
        <v>58</v>
      </c>
    </row>
    <row r="48" spans="1:10" ht="15.75" thickBot="1" x14ac:dyDescent="0.3">
      <c r="A48" s="153" t="s">
        <v>44</v>
      </c>
      <c r="B48" s="146"/>
      <c r="C48" s="146"/>
      <c r="D48" s="146"/>
      <c r="E48" s="146"/>
      <c r="F48" s="146"/>
      <c r="G48" s="146"/>
      <c r="H48" s="147"/>
    </row>
    <row r="49" spans="1:8" ht="81" customHeight="1" x14ac:dyDescent="0.25">
      <c r="A49" s="26" t="str">
        <f>A37</f>
        <v>Grants provided to community based organizations (CBO)</v>
      </c>
      <c r="B49" s="55">
        <v>300000</v>
      </c>
      <c r="C49" s="26" t="s">
        <v>105</v>
      </c>
      <c r="D49" s="55">
        <v>25000</v>
      </c>
      <c r="E49" s="45" t="s">
        <v>106</v>
      </c>
      <c r="F49" s="50" t="s">
        <v>107</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hjIE5R29+P7mUv5MPiqnd2bVr2cdFx+vOvIB+xn+mHcUdMevF6pw8A1O7lZoWNJgqy/G8hwqeQZTWkOy4DngA==" saltValue="QCxHVk87uoTKhXySiJq2/Q==" spinCount="100000" sheet="1" objects="1" scenarios="1"/>
  <mergeCells count="26">
    <mergeCell ref="B20:J20"/>
    <mergeCell ref="A45:H45"/>
    <mergeCell ref="F46:H46"/>
    <mergeCell ref="A48:H48"/>
    <mergeCell ref="B22:J22"/>
    <mergeCell ref="B23:J23"/>
    <mergeCell ref="A27:G27"/>
    <mergeCell ref="A25:J25"/>
    <mergeCell ref="A41:J41"/>
    <mergeCell ref="A42:J43"/>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topLeftCell="A18" zoomScaleNormal="100" workbookViewId="0">
      <selection activeCell="B9" sqref="B9"/>
    </sheetView>
  </sheetViews>
  <sheetFormatPr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18" t="s">
        <v>19</v>
      </c>
      <c r="B8" s="118"/>
    </row>
    <row r="9" spans="1:3" x14ac:dyDescent="0.25">
      <c r="A9" s="16" t="s">
        <v>20</v>
      </c>
      <c r="B9" s="76" t="s">
        <v>120</v>
      </c>
      <c r="C9" s="27" t="s">
        <v>57</v>
      </c>
    </row>
    <row r="10" spans="1:3" x14ac:dyDescent="0.25">
      <c r="A10" s="16" t="s">
        <v>21</v>
      </c>
      <c r="B10" s="77">
        <v>45200</v>
      </c>
      <c r="C10" s="27" t="s">
        <v>57</v>
      </c>
    </row>
    <row r="11" spans="1:3" x14ac:dyDescent="0.25">
      <c r="A11" s="17"/>
    </row>
    <row r="12" spans="1:3" ht="15" customHeight="1" x14ac:dyDescent="0.25">
      <c r="A12" s="119" t="s">
        <v>65</v>
      </c>
      <c r="B12" s="119"/>
    </row>
    <row r="13" spans="1:3" x14ac:dyDescent="0.25">
      <c r="A13" s="119"/>
      <c r="B13" s="119"/>
    </row>
    <row r="14" spans="1:3" x14ac:dyDescent="0.25">
      <c r="A14" s="119"/>
      <c r="B14" s="119"/>
    </row>
    <row r="15" spans="1:3" x14ac:dyDescent="0.25">
      <c r="A15" s="119"/>
      <c r="B15" s="119"/>
    </row>
    <row r="16" spans="1:3" x14ac:dyDescent="0.25">
      <c r="A16" s="119"/>
      <c r="B16" s="119"/>
    </row>
    <row r="17" spans="1:6" x14ac:dyDescent="0.25">
      <c r="A17" s="119"/>
      <c r="B17" s="119"/>
    </row>
    <row r="18" spans="1:6" ht="31.5" customHeight="1" x14ac:dyDescent="0.25">
      <c r="A18" s="119"/>
      <c r="B18" s="119"/>
    </row>
    <row r="19" spans="1:6" ht="43.5" customHeight="1" x14ac:dyDescent="0.25">
      <c r="A19" s="115" t="s">
        <v>66</v>
      </c>
      <c r="B19" s="115"/>
    </row>
    <row r="20" spans="1:6" x14ac:dyDescent="0.25">
      <c r="A20" s="38" t="s">
        <v>60</v>
      </c>
      <c r="B20" s="37"/>
    </row>
    <row r="21" spans="1:6" x14ac:dyDescent="0.25">
      <c r="A21" s="121" t="s">
        <v>61</v>
      </c>
      <c r="B21" s="121"/>
    </row>
    <row r="22" spans="1:6" x14ac:dyDescent="0.25">
      <c r="A22" s="121" t="s">
        <v>62</v>
      </c>
      <c r="B22" s="121"/>
    </row>
    <row r="23" spans="1:6" ht="41.25" customHeight="1" x14ac:dyDescent="0.25">
      <c r="A23" s="123" t="s">
        <v>63</v>
      </c>
      <c r="B23" s="123"/>
    </row>
    <row r="24" spans="1:6" ht="50.25" customHeight="1" x14ac:dyDescent="0.25">
      <c r="A24" s="119" t="s">
        <v>64</v>
      </c>
      <c r="B24" s="119"/>
    </row>
    <row r="25" spans="1:6" ht="18.75" customHeight="1" x14ac:dyDescent="0.25">
      <c r="A25" s="29"/>
      <c r="B25" s="29"/>
    </row>
    <row r="26" spans="1:6" x14ac:dyDescent="0.25">
      <c r="A26" s="122" t="s">
        <v>67</v>
      </c>
      <c r="B26" s="122"/>
    </row>
    <row r="27" spans="1:6" x14ac:dyDescent="0.25">
      <c r="A27" s="116" t="s">
        <v>68</v>
      </c>
      <c r="B27" s="116"/>
    </row>
    <row r="28" spans="1:6" x14ac:dyDescent="0.25">
      <c r="A28" s="120" t="s">
        <v>69</v>
      </c>
      <c r="B28" s="120"/>
    </row>
    <row r="29" spans="1:6" x14ac:dyDescent="0.25">
      <c r="A29" s="117" t="s">
        <v>66</v>
      </c>
      <c r="B29" s="117"/>
      <c r="F29" s="9"/>
    </row>
    <row r="30" spans="1:6" x14ac:dyDescent="0.25">
      <c r="A30" s="36" t="s">
        <v>89</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ZbdJv7mnYvEvTOIMNc3ldItJhLZENyiaKXmBqdyH2URMDGABmVqAfK8IxHWOY/sI4Rb/MYTyhSxZQdKN6BPgmA==" saltValue="onU64bPzV8GMgSJAfcKlb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19" r:id="rId1" xr:uid="{FAD91FCB-9280-42A0-A973-5CFE4BCB4588}"/>
    <hyperlink ref="A29" r:id="rId2" xr:uid="{E762F1FF-F201-492E-8289-A73303A3CFD4}"/>
    <hyperlink ref="A27:B27" r:id="rId3" location="sec_19a-127k" display="Connecticut General Statutes §19a-127k" xr:uid="{786DBBE6-FC86-4C16-BD3A-73A9810C6971}"/>
    <hyperlink ref="A28:B28" r:id="rId4" location="sec_19a-649" display="Connecticut General Statutes §19a-649" xr:uid="{EDB0022D-7D8B-4320-813D-55A7C5BD2B86}"/>
    <hyperlink ref="A30" r:id="rId5" xr:uid="{53868328-7003-4FD2-B8B7-57075BAC2D9D}"/>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workbookViewId="0">
      <selection activeCell="A24" sqref="A24:B24"/>
    </sheetView>
  </sheetViews>
  <sheetFormatPr defaultRowHeight="15" x14ac:dyDescent="0.25"/>
  <cols>
    <col min="1" max="1" width="45.85546875" style="1" customWidth="1"/>
    <col min="2" max="2" width="45.42578125" style="1" customWidth="1"/>
    <col min="3" max="16384" width="9.140625" style="1"/>
  </cols>
  <sheetData>
    <row r="8" spans="1:3" ht="59.25" customHeight="1" x14ac:dyDescent="0.25">
      <c r="A8" s="129" t="s">
        <v>86</v>
      </c>
      <c r="B8" s="118"/>
    </row>
    <row r="9" spans="1:3" ht="12" customHeight="1" x14ac:dyDescent="0.25">
      <c r="A9" s="103"/>
      <c r="B9" s="102"/>
    </row>
    <row r="10" spans="1:3" x14ac:dyDescent="0.25">
      <c r="A10" s="126" t="s">
        <v>80</v>
      </c>
      <c r="B10" s="126"/>
      <c r="C10" s="27"/>
    </row>
    <row r="11" spans="1:3" x14ac:dyDescent="0.25">
      <c r="A11" s="126" t="s">
        <v>81</v>
      </c>
      <c r="B11" s="126"/>
    </row>
    <row r="12" spans="1:3" ht="8.25" customHeight="1" x14ac:dyDescent="0.25">
      <c r="A12" s="104"/>
      <c r="B12" s="104"/>
    </row>
    <row r="13" spans="1:3" ht="15" customHeight="1" x14ac:dyDescent="0.25">
      <c r="A13" s="122" t="s">
        <v>91</v>
      </c>
      <c r="B13" s="122"/>
    </row>
    <row r="14" spans="1:3" x14ac:dyDescent="0.25">
      <c r="A14" s="127" t="s">
        <v>22</v>
      </c>
      <c r="B14" s="127"/>
    </row>
    <row r="15" spans="1:3" x14ac:dyDescent="0.25">
      <c r="A15" s="127" t="s">
        <v>28</v>
      </c>
      <c r="B15" s="127"/>
    </row>
    <row r="16" spans="1:3" x14ac:dyDescent="0.25">
      <c r="A16" s="127" t="s">
        <v>82</v>
      </c>
      <c r="B16" s="127"/>
    </row>
    <row r="17" spans="1:2" x14ac:dyDescent="0.25">
      <c r="A17" s="127" t="s">
        <v>47</v>
      </c>
      <c r="B17" s="127"/>
    </row>
    <row r="18" spans="1:2" ht="8.25" customHeight="1" x14ac:dyDescent="0.25">
      <c r="A18" s="105"/>
      <c r="B18" s="105"/>
    </row>
    <row r="19" spans="1:2" x14ac:dyDescent="0.25">
      <c r="A19" s="126" t="s">
        <v>84</v>
      </c>
      <c r="B19" s="126"/>
    </row>
    <row r="20" spans="1:2" ht="8.25" customHeight="1" x14ac:dyDescent="0.25">
      <c r="A20" s="104"/>
      <c r="B20" s="104"/>
    </row>
    <row r="21" spans="1:2" x14ac:dyDescent="0.25">
      <c r="A21" s="122" t="s">
        <v>83</v>
      </c>
      <c r="B21" s="122"/>
    </row>
    <row r="22" spans="1:2" x14ac:dyDescent="0.25">
      <c r="A22" s="127" t="s">
        <v>85</v>
      </c>
      <c r="B22" s="127"/>
    </row>
    <row r="23" spans="1:2" ht="18" customHeight="1" x14ac:dyDescent="0.25">
      <c r="A23" s="127" t="s">
        <v>87</v>
      </c>
      <c r="B23" s="127"/>
    </row>
    <row r="24" spans="1:2" x14ac:dyDescent="0.25">
      <c r="A24" s="128"/>
      <c r="B24" s="128"/>
    </row>
    <row r="25" spans="1:2" x14ac:dyDescent="0.25">
      <c r="A25" s="128"/>
      <c r="B25" s="128"/>
    </row>
    <row r="26" spans="1:2" x14ac:dyDescent="0.25">
      <c r="A26" s="106"/>
      <c r="B26" s="106"/>
    </row>
    <row r="27" spans="1:2" x14ac:dyDescent="0.25">
      <c r="A27" s="128"/>
      <c r="B27" s="128"/>
    </row>
    <row r="28" spans="1:2" x14ac:dyDescent="0.25">
      <c r="A28" s="128"/>
      <c r="B28" s="128"/>
    </row>
    <row r="29" spans="1:2" x14ac:dyDescent="0.25">
      <c r="A29" s="122"/>
      <c r="B29" s="122"/>
    </row>
    <row r="30" spans="1:2" x14ac:dyDescent="0.25">
      <c r="A30" s="124"/>
      <c r="B30" s="124"/>
    </row>
    <row r="31" spans="1:2" x14ac:dyDescent="0.25">
      <c r="A31" s="125"/>
      <c r="B31" s="125"/>
    </row>
    <row r="32" spans="1:2" x14ac:dyDescent="0.25">
      <c r="A32" s="126"/>
      <c r="B32" s="126"/>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F3mRyj8uAbt4tRDWb4nCbWgWMnxBf5widaXn55HVsxAXsMwF+1djlxm8YvhGhXLoMqAyYYY2/K6juHFprW+Jgg==" saltValue="wofBMJ0VcDr+ustrX+tzEQ==" spinCount="100000" sheet="1" objects="1" scenarios="1"/>
  <mergeCells count="20">
    <mergeCell ref="A8:B8"/>
    <mergeCell ref="A23:B23"/>
    <mergeCell ref="A24:B24"/>
    <mergeCell ref="A25:B25"/>
    <mergeCell ref="A16:B16"/>
    <mergeCell ref="A17:B17"/>
    <mergeCell ref="A21:B21"/>
    <mergeCell ref="A22:B22"/>
    <mergeCell ref="A10:B10"/>
    <mergeCell ref="A30:B30"/>
    <mergeCell ref="A31:B31"/>
    <mergeCell ref="A32:B32"/>
    <mergeCell ref="A11:B11"/>
    <mergeCell ref="A13:B13"/>
    <mergeCell ref="A14:B14"/>
    <mergeCell ref="A15:B15"/>
    <mergeCell ref="A28:B28"/>
    <mergeCell ref="A19:B19"/>
    <mergeCell ref="A27:B27"/>
    <mergeCell ref="A29:B29"/>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topLeftCell="A12" zoomScale="90" zoomScaleNormal="90" workbookViewId="0">
      <selection activeCell="O14" sqref="O14"/>
    </sheetView>
  </sheetViews>
  <sheetFormatPr defaultRowHeight="15" x14ac:dyDescent="0.25"/>
  <cols>
    <col min="1" max="1" width="24" style="1" customWidth="1"/>
    <col min="2" max="16384" width="9.140625" style="1"/>
  </cols>
  <sheetData>
    <row r="1" spans="1:11" ht="19.5" thickBot="1" x14ac:dyDescent="0.3">
      <c r="A1" s="130" t="s">
        <v>22</v>
      </c>
      <c r="B1" s="130"/>
      <c r="C1" s="130"/>
      <c r="D1" s="130"/>
      <c r="E1" s="130"/>
      <c r="F1" s="130"/>
      <c r="G1" s="130"/>
      <c r="H1" s="130"/>
      <c r="I1" s="130"/>
      <c r="J1" s="130"/>
    </row>
    <row r="2" spans="1:11" x14ac:dyDescent="0.25">
      <c r="A2" s="134" t="s">
        <v>23</v>
      </c>
      <c r="B2" s="134"/>
      <c r="C2" s="134"/>
      <c r="D2" s="134"/>
      <c r="E2" s="134"/>
      <c r="F2" s="134"/>
      <c r="G2" s="134"/>
      <c r="H2" s="134"/>
      <c r="I2" s="134"/>
      <c r="J2" s="134"/>
    </row>
    <row r="3" spans="1:11" ht="7.5" customHeight="1" x14ac:dyDescent="0.25">
      <c r="A3" s="15"/>
    </row>
    <row r="4" spans="1:11" x14ac:dyDescent="0.25">
      <c r="A4" s="131" t="s">
        <v>92</v>
      </c>
      <c r="B4" s="131"/>
      <c r="C4" s="131"/>
      <c r="D4" s="131"/>
      <c r="E4" s="131"/>
      <c r="F4" s="131"/>
      <c r="G4" s="131"/>
      <c r="H4" s="131"/>
      <c r="I4" s="131"/>
      <c r="J4" s="131"/>
    </row>
    <row r="5" spans="1:11" x14ac:dyDescent="0.25">
      <c r="A5" s="131"/>
      <c r="B5" s="131"/>
      <c r="C5" s="131"/>
      <c r="D5" s="131"/>
      <c r="E5" s="131"/>
      <c r="F5" s="131"/>
      <c r="G5" s="131"/>
      <c r="H5" s="131"/>
      <c r="I5" s="131"/>
      <c r="J5" s="131"/>
    </row>
    <row r="6" spans="1:11" x14ac:dyDescent="0.25">
      <c r="A6" s="131"/>
      <c r="B6" s="131"/>
      <c r="C6" s="131"/>
      <c r="D6" s="131"/>
      <c r="E6" s="131"/>
      <c r="F6" s="131"/>
      <c r="G6" s="131"/>
      <c r="H6" s="131"/>
      <c r="I6" s="131"/>
      <c r="J6" s="131"/>
    </row>
    <row r="7" spans="1:11" x14ac:dyDescent="0.25">
      <c r="A7" s="131"/>
      <c r="B7" s="131"/>
      <c r="C7" s="131"/>
      <c r="D7" s="131"/>
      <c r="E7" s="131"/>
      <c r="F7" s="131"/>
      <c r="G7" s="131"/>
      <c r="H7" s="131"/>
      <c r="I7" s="131"/>
      <c r="J7" s="131"/>
    </row>
    <row r="8" spans="1:11" x14ac:dyDescent="0.25">
      <c r="A8" s="131"/>
      <c r="B8" s="131"/>
      <c r="C8" s="131"/>
      <c r="D8" s="131"/>
      <c r="E8" s="131"/>
      <c r="F8" s="131"/>
      <c r="G8" s="131"/>
      <c r="H8" s="131"/>
      <c r="I8" s="131"/>
      <c r="J8" s="131"/>
    </row>
    <row r="9" spans="1:11" ht="47.25" customHeight="1" x14ac:dyDescent="0.25">
      <c r="A9" s="131"/>
      <c r="B9" s="131"/>
      <c r="C9" s="131"/>
      <c r="D9" s="131"/>
      <c r="E9" s="131"/>
      <c r="F9" s="131"/>
      <c r="G9" s="131"/>
      <c r="H9" s="131"/>
      <c r="I9" s="131"/>
      <c r="J9" s="131"/>
    </row>
    <row r="10" spans="1:11" x14ac:dyDescent="0.25">
      <c r="A10" s="18"/>
      <c r="B10" s="18"/>
      <c r="C10" s="18"/>
      <c r="D10" s="18"/>
      <c r="E10" s="18"/>
      <c r="F10" s="18"/>
      <c r="G10" s="18"/>
      <c r="H10" s="18"/>
      <c r="I10" s="18"/>
      <c r="J10" s="18"/>
    </row>
    <row r="11" spans="1:11" x14ac:dyDescent="0.25">
      <c r="A11" s="135" t="s">
        <v>29</v>
      </c>
      <c r="B11" s="135"/>
      <c r="C11" s="135"/>
      <c r="D11" s="135"/>
      <c r="E11" s="135"/>
      <c r="F11" s="135"/>
      <c r="G11" s="135"/>
      <c r="H11" s="135"/>
      <c r="I11" s="135"/>
      <c r="J11" s="135"/>
    </row>
    <row r="12" spans="1:11" x14ac:dyDescent="0.25">
      <c r="A12" s="132" t="s">
        <v>24</v>
      </c>
      <c r="B12" s="132"/>
      <c r="C12" s="132"/>
      <c r="D12" s="132"/>
      <c r="E12" s="132"/>
      <c r="F12" s="132"/>
      <c r="G12" s="132"/>
      <c r="H12" s="132"/>
      <c r="I12" s="132"/>
      <c r="J12" s="132"/>
    </row>
    <row r="13" spans="1:11" ht="100.5" customHeight="1" x14ac:dyDescent="0.25">
      <c r="A13" s="30" t="s">
        <v>25</v>
      </c>
      <c r="B13" s="133" t="s">
        <v>131</v>
      </c>
      <c r="C13" s="133"/>
      <c r="D13" s="133"/>
      <c r="E13" s="133"/>
      <c r="F13" s="133"/>
      <c r="G13" s="133"/>
      <c r="H13" s="133"/>
      <c r="I13" s="133"/>
      <c r="J13" s="133"/>
    </row>
    <row r="14" spans="1:11" ht="100.5" customHeight="1" x14ac:dyDescent="0.25">
      <c r="A14" s="30" t="s">
        <v>26</v>
      </c>
      <c r="B14" s="133" t="s">
        <v>146</v>
      </c>
      <c r="C14" s="133"/>
      <c r="D14" s="133"/>
      <c r="E14" s="133"/>
      <c r="F14" s="133"/>
      <c r="G14" s="133"/>
      <c r="H14" s="133"/>
      <c r="I14" s="133"/>
      <c r="J14" s="133"/>
      <c r="K14" s="19"/>
    </row>
    <row r="15" spans="1:11" ht="100.5" customHeight="1" x14ac:dyDescent="0.25">
      <c r="A15" s="30" t="s">
        <v>27</v>
      </c>
      <c r="B15" s="133" t="s">
        <v>132</v>
      </c>
      <c r="C15" s="133"/>
      <c r="D15" s="133"/>
      <c r="E15" s="133"/>
      <c r="F15" s="133"/>
      <c r="G15" s="133"/>
      <c r="H15" s="133"/>
      <c r="I15" s="133"/>
      <c r="J15" s="133"/>
    </row>
  </sheetData>
  <sheetProtection algorithmName="SHA-512" hashValue="QDG2eOCoD3Qam56FrTpnuiKXCPb7vBKF07Fp/vhrGBLyhawm919v5571swtb2bI3EYGRXywurVmgfATWuafheA==" saltValue="9YgWoa1Qu1K9gtXYdHlYuQ=="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workbookViewId="0">
      <selection activeCell="B10" sqref="B10:J10"/>
    </sheetView>
  </sheetViews>
  <sheetFormatPr defaultRowHeight="15" x14ac:dyDescent="0.25"/>
  <cols>
    <col min="1" max="1" width="5.140625" style="1" customWidth="1"/>
    <col min="2" max="16384" width="9.140625" style="1"/>
  </cols>
  <sheetData>
    <row r="1" spans="1:10" ht="19.5" customHeight="1" thickBot="1" x14ac:dyDescent="0.3">
      <c r="A1" s="130" t="s">
        <v>28</v>
      </c>
      <c r="B1" s="130"/>
      <c r="C1" s="130"/>
      <c r="D1" s="130"/>
      <c r="E1" s="130"/>
      <c r="F1" s="130"/>
      <c r="G1" s="130"/>
      <c r="H1" s="130"/>
      <c r="I1" s="130"/>
      <c r="J1" s="130"/>
    </row>
    <row r="2" spans="1:10" x14ac:dyDescent="0.25">
      <c r="A2" s="138" t="s">
        <v>93</v>
      </c>
      <c r="B2" s="138"/>
      <c r="C2" s="138"/>
      <c r="D2" s="138"/>
      <c r="E2" s="138"/>
      <c r="F2" s="138"/>
      <c r="G2" s="138"/>
      <c r="H2" s="138"/>
      <c r="I2" s="138"/>
      <c r="J2" s="138"/>
    </row>
    <row r="3" spans="1:10" x14ac:dyDescent="0.25">
      <c r="A3" s="138"/>
      <c r="B3" s="138"/>
      <c r="C3" s="138"/>
      <c r="D3" s="138"/>
      <c r="E3" s="138"/>
      <c r="F3" s="138"/>
      <c r="G3" s="138"/>
      <c r="H3" s="138"/>
      <c r="I3" s="138"/>
      <c r="J3" s="138"/>
    </row>
    <row r="4" spans="1:10" ht="8.25" customHeight="1" x14ac:dyDescent="0.25"/>
    <row r="5" spans="1:10" ht="20.25" customHeight="1" x14ac:dyDescent="0.25">
      <c r="A5" s="139" t="s">
        <v>59</v>
      </c>
      <c r="B5" s="139"/>
      <c r="C5" s="139"/>
      <c r="D5" s="139"/>
      <c r="E5" s="139"/>
      <c r="F5" s="139"/>
      <c r="G5" s="139"/>
      <c r="H5" s="139"/>
      <c r="I5" s="139"/>
      <c r="J5" s="139"/>
    </row>
    <row r="6" spans="1:10" ht="41.25" customHeight="1" x14ac:dyDescent="0.25">
      <c r="A6" s="139"/>
      <c r="B6" s="139"/>
      <c r="C6" s="139"/>
      <c r="D6" s="139"/>
      <c r="E6" s="139"/>
      <c r="F6" s="139"/>
      <c r="G6" s="139"/>
      <c r="H6" s="139"/>
      <c r="I6" s="139"/>
      <c r="J6" s="139"/>
    </row>
    <row r="8" spans="1:10" x14ac:dyDescent="0.25">
      <c r="A8" s="137" t="s">
        <v>31</v>
      </c>
      <c r="B8" s="137"/>
      <c r="C8" s="137"/>
      <c r="D8" s="137"/>
      <c r="E8" s="137"/>
      <c r="F8" s="137"/>
      <c r="G8" s="137"/>
      <c r="H8" s="137"/>
      <c r="I8" s="137"/>
      <c r="J8" s="137"/>
    </row>
    <row r="9" spans="1:10" x14ac:dyDescent="0.25">
      <c r="A9" s="132" t="s">
        <v>30</v>
      </c>
      <c r="B9" s="132"/>
      <c r="C9" s="132"/>
      <c r="D9" s="132"/>
      <c r="E9" s="132"/>
      <c r="F9" s="132"/>
      <c r="G9" s="132"/>
      <c r="H9" s="132"/>
      <c r="I9" s="132"/>
      <c r="J9" s="132"/>
    </row>
    <row r="10" spans="1:10" x14ac:dyDescent="0.25">
      <c r="A10" s="31" t="s">
        <v>32</v>
      </c>
      <c r="B10" s="136" t="s">
        <v>121</v>
      </c>
      <c r="C10" s="136"/>
      <c r="D10" s="136"/>
      <c r="E10" s="136"/>
      <c r="F10" s="136"/>
      <c r="G10" s="136"/>
      <c r="H10" s="136"/>
      <c r="I10" s="136"/>
      <c r="J10" s="136"/>
    </row>
    <row r="11" spans="1:10" x14ac:dyDescent="0.25">
      <c r="A11" s="31" t="s">
        <v>33</v>
      </c>
      <c r="B11" s="136"/>
      <c r="C11" s="136"/>
      <c r="D11" s="136"/>
      <c r="E11" s="136"/>
      <c r="F11" s="136"/>
      <c r="G11" s="136"/>
      <c r="H11" s="136"/>
      <c r="I11" s="136"/>
      <c r="J11" s="136"/>
    </row>
    <row r="12" spans="1:10" x14ac:dyDescent="0.25">
      <c r="A12" s="31" t="s">
        <v>34</v>
      </c>
      <c r="B12" s="136"/>
      <c r="C12" s="136"/>
      <c r="D12" s="136"/>
      <c r="E12" s="136"/>
      <c r="F12" s="136"/>
      <c r="G12" s="136"/>
      <c r="H12" s="136"/>
      <c r="I12" s="136"/>
      <c r="J12" s="136"/>
    </row>
    <row r="13" spans="1:10" x14ac:dyDescent="0.25">
      <c r="A13" s="32" t="s">
        <v>35</v>
      </c>
      <c r="B13" s="136"/>
      <c r="C13" s="136"/>
      <c r="D13" s="136"/>
      <c r="E13" s="136"/>
      <c r="F13" s="136"/>
      <c r="G13" s="136"/>
      <c r="H13" s="136"/>
      <c r="I13" s="136"/>
      <c r="J13" s="136"/>
    </row>
    <row r="14" spans="1:10" x14ac:dyDescent="0.25">
      <c r="A14" s="32" t="s">
        <v>36</v>
      </c>
      <c r="B14" s="136"/>
      <c r="C14" s="136"/>
      <c r="D14" s="136"/>
      <c r="E14" s="136"/>
      <c r="F14" s="136"/>
      <c r="G14" s="136"/>
      <c r="H14" s="136"/>
      <c r="I14" s="136"/>
      <c r="J14" s="136"/>
    </row>
    <row r="15" spans="1:10" x14ac:dyDescent="0.25">
      <c r="A15" s="32" t="s">
        <v>37</v>
      </c>
      <c r="B15" s="136"/>
      <c r="C15" s="136"/>
      <c r="D15" s="136"/>
      <c r="E15" s="136"/>
      <c r="F15" s="136"/>
      <c r="G15" s="136"/>
      <c r="H15" s="136"/>
      <c r="I15" s="136"/>
      <c r="J15" s="136"/>
    </row>
    <row r="16" spans="1:10" x14ac:dyDescent="0.25">
      <c r="A16" s="32" t="s">
        <v>38</v>
      </c>
      <c r="B16" s="136"/>
      <c r="C16" s="136"/>
      <c r="D16" s="136"/>
      <c r="E16" s="136"/>
      <c r="F16" s="136"/>
      <c r="G16" s="136"/>
      <c r="H16" s="136"/>
      <c r="I16" s="136"/>
      <c r="J16" s="136"/>
    </row>
    <row r="17" spans="1:10" x14ac:dyDescent="0.25">
      <c r="A17" s="32" t="s">
        <v>39</v>
      </c>
      <c r="B17" s="136"/>
      <c r="C17" s="136"/>
      <c r="D17" s="136"/>
      <c r="E17" s="136"/>
      <c r="F17" s="136"/>
      <c r="G17" s="136"/>
      <c r="H17" s="136"/>
      <c r="I17" s="136"/>
      <c r="J17" s="136"/>
    </row>
    <row r="18" spans="1:10" x14ac:dyDescent="0.25">
      <c r="A18" s="32" t="s">
        <v>40</v>
      </c>
      <c r="B18" s="136"/>
      <c r="C18" s="136"/>
      <c r="D18" s="136"/>
      <c r="E18" s="136"/>
      <c r="F18" s="136"/>
      <c r="G18" s="136"/>
      <c r="H18" s="136"/>
      <c r="I18" s="136"/>
      <c r="J18" s="136"/>
    </row>
    <row r="19" spans="1:10" x14ac:dyDescent="0.25">
      <c r="A19" s="32" t="s">
        <v>41</v>
      </c>
      <c r="B19" s="136"/>
      <c r="C19" s="136"/>
      <c r="D19" s="136"/>
      <c r="E19" s="136"/>
      <c r="F19" s="136"/>
      <c r="G19" s="136"/>
      <c r="H19" s="136"/>
      <c r="I19" s="136"/>
      <c r="J19" s="136"/>
    </row>
  </sheetData>
  <sheetProtection algorithmName="SHA-512" hashValue="/FCMtFshhnCBsBmhmQsnyBbphfihbXFuwnXkcgFgTXw/0VzsfJS4sF2VJ0s0LKSXSZfO1Chz+lYKXZfeGCAv8Q==" saltValue="SKXf3gvl1N46XEndUb//IA=="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workbookViewId="0">
      <selection sqref="A1:J1"/>
    </sheetView>
  </sheetViews>
  <sheetFormatPr defaultRowHeight="15" x14ac:dyDescent="0.25"/>
  <cols>
    <col min="1" max="10" width="9.140625" style="1" customWidth="1"/>
    <col min="11" max="16384" width="9.140625" style="1"/>
  </cols>
  <sheetData>
    <row r="1" spans="1:10" ht="19.5" thickBot="1" x14ac:dyDescent="0.3">
      <c r="A1" s="130" t="s">
        <v>42</v>
      </c>
      <c r="B1" s="130"/>
      <c r="C1" s="130"/>
      <c r="D1" s="130"/>
      <c r="E1" s="130"/>
      <c r="F1" s="130"/>
      <c r="G1" s="130"/>
      <c r="H1" s="130"/>
      <c r="I1" s="130"/>
      <c r="J1" s="130"/>
    </row>
    <row r="2" spans="1:10" x14ac:dyDescent="0.25">
      <c r="A2" s="41" t="s">
        <v>43</v>
      </c>
      <c r="B2" s="41"/>
      <c r="C2" s="41"/>
      <c r="D2" s="41"/>
      <c r="E2" s="41"/>
      <c r="F2" s="41"/>
      <c r="G2" s="41"/>
      <c r="H2" s="41"/>
      <c r="I2" s="41"/>
      <c r="J2" s="41"/>
    </row>
    <row r="3" spans="1:10" ht="8.25" customHeight="1" x14ac:dyDescent="0.25"/>
    <row r="4" spans="1:10" x14ac:dyDescent="0.25">
      <c r="A4" s="13" t="s">
        <v>10</v>
      </c>
    </row>
    <row r="5" spans="1:10" x14ac:dyDescent="0.25">
      <c r="A5" s="40" t="s">
        <v>11</v>
      </c>
      <c r="B5" s="40"/>
      <c r="C5" s="40"/>
      <c r="D5" s="40"/>
      <c r="E5" s="40"/>
      <c r="F5" s="40"/>
      <c r="G5" s="40"/>
      <c r="H5" s="40"/>
      <c r="I5" s="40"/>
      <c r="J5" s="40"/>
    </row>
    <row r="6" spans="1:10" x14ac:dyDescent="0.25">
      <c r="A6" s="7" t="s">
        <v>14</v>
      </c>
    </row>
    <row r="7" spans="1:10" x14ac:dyDescent="0.25">
      <c r="A7" s="7" t="s">
        <v>7</v>
      </c>
    </row>
    <row r="8" spans="1:10" x14ac:dyDescent="0.25">
      <c r="A8" s="7" t="s">
        <v>12</v>
      </c>
    </row>
    <row r="9" spans="1:10" x14ac:dyDescent="0.25">
      <c r="A9" s="7" t="s">
        <v>117</v>
      </c>
    </row>
    <row r="10" spans="1:10" x14ac:dyDescent="0.25">
      <c r="A10" s="7" t="s">
        <v>8</v>
      </c>
    </row>
    <row r="11" spans="1:10" x14ac:dyDescent="0.25">
      <c r="A11" s="7" t="s">
        <v>13</v>
      </c>
    </row>
    <row r="12" spans="1:10" x14ac:dyDescent="0.25">
      <c r="A12" s="8"/>
    </row>
    <row r="13" spans="1:10" ht="15" customHeight="1" x14ac:dyDescent="0.25">
      <c r="A13" s="140" t="s">
        <v>118</v>
      </c>
      <c r="B13" s="140"/>
      <c r="C13" s="140"/>
      <c r="D13" s="140"/>
      <c r="E13" s="140"/>
      <c r="F13" s="140"/>
      <c r="G13" s="140"/>
      <c r="H13" s="140"/>
      <c r="I13" s="140"/>
      <c r="J13" s="140"/>
    </row>
    <row r="14" spans="1:10" x14ac:dyDescent="0.25">
      <c r="A14" s="140"/>
      <c r="B14" s="140"/>
      <c r="C14" s="140"/>
      <c r="D14" s="140"/>
      <c r="E14" s="140"/>
      <c r="F14" s="140"/>
      <c r="G14" s="140"/>
      <c r="H14" s="140"/>
      <c r="I14" s="140"/>
      <c r="J14" s="140"/>
    </row>
    <row r="15" spans="1:10" x14ac:dyDescent="0.25">
      <c r="A15" s="140"/>
      <c r="B15" s="140"/>
      <c r="C15" s="140"/>
      <c r="D15" s="140"/>
      <c r="E15" s="140"/>
      <c r="F15" s="140"/>
      <c r="G15" s="140"/>
      <c r="H15" s="140"/>
      <c r="I15" s="140"/>
      <c r="J15" s="140"/>
    </row>
    <row r="16" spans="1:10" x14ac:dyDescent="0.25">
      <c r="A16" s="140"/>
      <c r="B16" s="140"/>
      <c r="C16" s="140"/>
      <c r="D16" s="140"/>
      <c r="E16" s="140"/>
      <c r="F16" s="140"/>
      <c r="G16" s="140"/>
      <c r="H16" s="140"/>
      <c r="I16" s="140"/>
      <c r="J16" s="140"/>
    </row>
    <row r="17" spans="1:10" ht="65.25" customHeight="1" x14ac:dyDescent="0.25">
      <c r="A17" s="140"/>
      <c r="B17" s="140"/>
      <c r="C17" s="140"/>
      <c r="D17" s="140"/>
      <c r="E17" s="140"/>
      <c r="F17" s="140"/>
      <c r="G17" s="140"/>
      <c r="H17" s="140"/>
      <c r="I17" s="140"/>
      <c r="J17" s="140"/>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zoomScale="70" zoomScaleNormal="70" workbookViewId="0">
      <pane xSplit="4" ySplit="19" topLeftCell="E29" activePane="bottomRight" state="frozen"/>
      <selection pane="topRight" activeCell="D1" sqref="D1"/>
      <selection pane="bottomLeft" activeCell="A20" sqref="A20"/>
      <selection pane="bottomRight" activeCell="D11" sqref="D11"/>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1" t="s">
        <v>44</v>
      </c>
      <c r="C1" s="141"/>
      <c r="D1" s="141"/>
      <c r="E1" s="141"/>
      <c r="F1" s="141"/>
      <c r="G1" s="141"/>
      <c r="H1" s="141"/>
    </row>
    <row r="2" spans="1:8" x14ac:dyDescent="0.25">
      <c r="B2" s="33" t="s">
        <v>4</v>
      </c>
    </row>
    <row r="3" spans="1:8" x14ac:dyDescent="0.25">
      <c r="B3" s="79" t="s">
        <v>122</v>
      </c>
      <c r="E3" s="2"/>
    </row>
    <row r="4" spans="1:8" x14ac:dyDescent="0.25">
      <c r="B4" s="33" t="s">
        <v>0</v>
      </c>
      <c r="C4" s="2"/>
      <c r="D4" s="2"/>
      <c r="E4" s="2"/>
    </row>
    <row r="5" spans="1:8" x14ac:dyDescent="0.25">
      <c r="B5" s="80" t="s">
        <v>100</v>
      </c>
      <c r="C5" s="2"/>
      <c r="D5" s="2"/>
      <c r="E5" s="2"/>
    </row>
    <row r="6" spans="1:8" x14ac:dyDescent="0.25">
      <c r="B6" s="33" t="s">
        <v>15</v>
      </c>
      <c r="C6" s="2"/>
      <c r="D6" s="2"/>
      <c r="E6" s="2"/>
    </row>
    <row r="7" spans="1:8" x14ac:dyDescent="0.25">
      <c r="B7" s="80" t="s">
        <v>100</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15.75" x14ac:dyDescent="0.25">
      <c r="A11" s="44">
        <v>1</v>
      </c>
      <c r="B11" s="109" t="s">
        <v>123</v>
      </c>
      <c r="C11" s="110" t="s">
        <v>128</v>
      </c>
      <c r="D11" s="112" t="s">
        <v>147</v>
      </c>
      <c r="E11" s="109" t="s">
        <v>125</v>
      </c>
      <c r="F11" s="81" t="s">
        <v>126</v>
      </c>
      <c r="G11" s="82" t="s">
        <v>127</v>
      </c>
      <c r="H11" s="82" t="s">
        <v>124</v>
      </c>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RM1wuiC8g04ZuavfJqKkN3FJCX2Fwmzqocew7M+iMFV6vuu+JVPm78Lbz96EZPaEo8R5xPTHt21welJCbvnJJQ==" saltValue="0/Grh6RRrJOWWYEy7Ld2Ug==" spinCount="100000" sheet="1" objects="1" scenarios="1" formatCells="0" formatColumns="0" formatRows="0" insertColumns="0" insertRows="0" insertHyperlinks="0"/>
  <mergeCells count="1">
    <mergeCell ref="B1:H1"/>
  </mergeCells>
  <conditionalFormatting sqref="C4:D8 B5 B7:B8">
    <cfRule type="cellIs" dxfId="13" priority="1" operator="equal">
      <formula>"Yes"</formula>
    </cfRule>
    <cfRule type="cellIs" dxfId="12"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zoomScale="85" zoomScaleNormal="85" workbookViewId="0">
      <pane xSplit="4" ySplit="19" topLeftCell="H20" activePane="bottomRight" state="frozen"/>
      <selection pane="topRight" activeCell="D1" sqref="D1"/>
      <selection pane="bottomLeft" activeCell="A20" sqref="A20"/>
      <selection pane="bottomRight" activeCell="D11" sqref="D11"/>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1" t="s">
        <v>45</v>
      </c>
      <c r="C1" s="141"/>
      <c r="D1" s="141"/>
      <c r="E1" s="141"/>
      <c r="F1" s="141"/>
      <c r="G1" s="141"/>
      <c r="H1" s="141"/>
    </row>
    <row r="2" spans="1:8" x14ac:dyDescent="0.25">
      <c r="B2" s="33" t="s">
        <v>4</v>
      </c>
    </row>
    <row r="3" spans="1:8" x14ac:dyDescent="0.25">
      <c r="B3" s="79" t="s">
        <v>129</v>
      </c>
      <c r="E3" s="2"/>
    </row>
    <row r="4" spans="1:8" x14ac:dyDescent="0.25">
      <c r="B4" s="33" t="s">
        <v>0</v>
      </c>
      <c r="C4" s="2"/>
      <c r="D4" s="2"/>
      <c r="E4" s="2"/>
    </row>
    <row r="5" spans="1:8" x14ac:dyDescent="0.25">
      <c r="B5" s="80" t="s">
        <v>100</v>
      </c>
      <c r="C5" s="2"/>
      <c r="D5" s="2"/>
      <c r="E5" s="2"/>
    </row>
    <row r="6" spans="1:8" x14ac:dyDescent="0.25">
      <c r="B6" s="33" t="s">
        <v>15</v>
      </c>
      <c r="C6" s="2"/>
      <c r="D6" s="2"/>
      <c r="E6" s="2"/>
    </row>
    <row r="7" spans="1:8" x14ac:dyDescent="0.25">
      <c r="B7" s="80" t="s">
        <v>100</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31.5" x14ac:dyDescent="0.25">
      <c r="A11" s="44">
        <v>1</v>
      </c>
      <c r="B11" s="78" t="s">
        <v>134</v>
      </c>
      <c r="C11" s="81" t="s">
        <v>135</v>
      </c>
      <c r="D11" s="82" t="s">
        <v>147</v>
      </c>
      <c r="E11" s="78" t="s">
        <v>136</v>
      </c>
      <c r="F11" s="81" t="s">
        <v>126</v>
      </c>
      <c r="G11" s="82" t="s">
        <v>133</v>
      </c>
      <c r="H11" s="111" t="s">
        <v>145</v>
      </c>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b8TANwSsvslZz/T4yNnJepvBrTDTm32M6BImrzB1/Pm7KAJM8updKFE9cdG0/zhne5TkP9KNdq5empvXZTySQ==" saltValue="CpjucSvTlNwnyVZ3d9rzjw==" spinCount="100000" sheet="1" objects="1" scenarios="1" formatCells="0" formatColumns="0" formatRows="0" insertColumns="0" insertRows="0" insertHyperlinks="0"/>
  <mergeCells count="1">
    <mergeCell ref="B1:H1"/>
  </mergeCells>
  <conditionalFormatting sqref="C4:D8 B7:B8">
    <cfRule type="cellIs" dxfId="11" priority="3" operator="equal">
      <formula>"Yes"</formula>
    </cfRule>
    <cfRule type="cellIs" dxfId="10" priority="4" operator="equal">
      <formula>"No"</formula>
    </cfRule>
  </conditionalFormatting>
  <conditionalFormatting sqref="B5">
    <cfRule type="cellIs" dxfId="9" priority="1" operator="equal">
      <formula>"Yes"</formula>
    </cfRule>
    <cfRule type="cellIs" dxfId="8" priority="2"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zoomScale="85" zoomScaleNormal="85" workbookViewId="0">
      <pane xSplit="4" ySplit="19" topLeftCell="E20" activePane="bottomRight" state="frozen"/>
      <selection pane="topRight" activeCell="D1" sqref="D1"/>
      <selection pane="bottomLeft" activeCell="A20" sqref="A20"/>
      <selection pane="bottomRight" activeCell="C18" sqref="C18"/>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1" t="s">
        <v>46</v>
      </c>
      <c r="C1" s="141"/>
      <c r="D1" s="141"/>
      <c r="E1" s="141"/>
      <c r="F1" s="141"/>
      <c r="G1" s="141"/>
      <c r="H1" s="141"/>
    </row>
    <row r="2" spans="1:8" x14ac:dyDescent="0.25">
      <c r="B2" s="33" t="s">
        <v>4</v>
      </c>
      <c r="E2" s="16"/>
    </row>
    <row r="3" spans="1:8" x14ac:dyDescent="0.25">
      <c r="B3" s="79" t="s">
        <v>130</v>
      </c>
      <c r="E3" s="42"/>
    </row>
    <row r="4" spans="1:8" x14ac:dyDescent="0.25">
      <c r="B4" s="33" t="s">
        <v>0</v>
      </c>
      <c r="C4" s="2"/>
      <c r="D4" s="2"/>
      <c r="E4" s="39"/>
    </row>
    <row r="5" spans="1:8" x14ac:dyDescent="0.25">
      <c r="B5" s="80" t="s">
        <v>100</v>
      </c>
      <c r="C5" s="2"/>
      <c r="D5" s="2"/>
      <c r="E5" s="43"/>
    </row>
    <row r="6" spans="1:8" x14ac:dyDescent="0.25">
      <c r="B6" s="33" t="s">
        <v>15</v>
      </c>
      <c r="C6" s="2"/>
      <c r="D6" s="2"/>
      <c r="E6" s="10"/>
    </row>
    <row r="7" spans="1:8" x14ac:dyDescent="0.25">
      <c r="B7" s="80" t="s">
        <v>100</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x14ac:dyDescent="0.25">
      <c r="A11" s="44">
        <v>1</v>
      </c>
      <c r="B11" s="108" t="s">
        <v>140</v>
      </c>
      <c r="C11" s="81" t="s">
        <v>137</v>
      </c>
      <c r="D11" s="82" t="s">
        <v>147</v>
      </c>
      <c r="E11" s="108" t="s">
        <v>139</v>
      </c>
      <c r="F11" s="81" t="s">
        <v>138</v>
      </c>
      <c r="G11" s="82" t="s">
        <v>127</v>
      </c>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HMSd2EMkOCBrlixI2GL474Vv+L5tTWrIv2ziUpcDWDG7cS1070AOWPzRI/knwSB43QuFrd0rW8ch9TAiJ/e6lw==" saltValue="A1i2k93gkS6iw6AGc1+czg==" spinCount="100000" sheet="1" objects="1" scenarios="1" formatCells="0" formatColumns="0" formatRows="0" insertColumns="0" insertRows="0" insertHyperlinks="0"/>
  <mergeCells count="1">
    <mergeCell ref="B1:H1"/>
  </mergeCells>
  <conditionalFormatting sqref="C4:D8 B7:B8">
    <cfRule type="cellIs" dxfId="7" priority="5" operator="equal">
      <formula>"Yes"</formula>
    </cfRule>
    <cfRule type="cellIs" dxfId="6" priority="6" operator="equal">
      <formula>"No"</formula>
    </cfRule>
  </conditionalFormatting>
  <conditionalFormatting sqref="E5:E7">
    <cfRule type="cellIs" dxfId="5" priority="3" operator="equal">
      <formula>"Yes"</formula>
    </cfRule>
    <cfRule type="cellIs" dxfId="4" priority="4" operator="equal">
      <formula>"No"</formula>
    </cfRule>
  </conditionalFormatting>
  <conditionalFormatting sqref="B5">
    <cfRule type="cellIs" dxfId="3" priority="1" operator="equal">
      <formula>"Yes"</formula>
    </cfRule>
    <cfRule type="cellIs" dxfId="2" priority="2" operator="equal">
      <formula>"No"</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3</vt:lpstr>
      <vt:lpstr>Response 3 - Table 3</vt:lpstr>
      <vt:lpstr>Appendix A - Definitions</vt:lpstr>
      <vt:lpstr>Appendix B - Example 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D. Fallon</dc:creator>
  <cp:lastModifiedBy>Miller, Brent</cp:lastModifiedBy>
  <dcterms:created xsi:type="dcterms:W3CDTF">2023-05-01T20:01:32Z</dcterms:created>
  <dcterms:modified xsi:type="dcterms:W3CDTF">2024-04-01T20:59:49Z</dcterms:modified>
</cp:coreProperties>
</file>