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E59094A0-34D2-458F-B558-60ED975FD2FD}" xr6:coauthVersionLast="47" xr6:coauthVersionMax="47" xr10:uidLastSave="{00000000-0000-0000-0000-000000000000}"/>
  <bookViews>
    <workbookView xWindow="390" yWindow="390" windowWidth="19485" windowHeight="15495" tabRatio="873" firstSheet="7" activeTab="1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<sst xmlns="http://schemas.openxmlformats.org/spreadsheetml/2006/main" count="600" uniqueCount="314">
  <si>
    <t>Community Benefit Annual Status Report - Response Workbook &amp; Report</t>
  </si>
  <si>
    <t>Connecticut Office of Health Strategy
Version 1.0</t>
  </si>
  <si>
    <t>Hospital Community Benefit Annual Status Report</t>
  </si>
  <si>
    <t>Hospital Name:</t>
  </si>
  <si>
    <t>Lawrence+Memorial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</si>
  <si>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</si>
  <si>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</si>
  <si>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</si>
  <si>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</si>
  <si>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</si>
  <si>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</si>
  <si>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</si>
  <si>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</si>
  <si>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</si>
  <si>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</si>
  <si>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</si>
  <si>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</si>
  <si>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</si>
  <si>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</si>
  <si>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</si>
  <si>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</si>
  <si>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</si>
  <si>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</si>
  <si>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</si>
  <si>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</si>
  <si>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</si>
  <si>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</si>
  <si>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</si>
  <si>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</si>
  <si>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</si>
  <si>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</si>
  <si>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</si>
  <si>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</si>
  <si>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</si>
  <si>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</si>
  <si>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Priorities</t>
  </si>
  <si>
    <t xml:space="preserve">Target Populations </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</si>
  <si>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</si>
  <si>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</si>
  <si>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</si>
  <si>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</si>
  <si>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</si>
  <si>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#2</t>
  </si>
  <si>
    <t>Response 2 - Need 1: The following Action items were not pursued due to COVID-19: Support community-based efforts to improve disease management and reduce hospitalizations; Provide other Maternal Child Health programs: Caring for Your Baby, Preparing for Birth, Relaxation Station, Community Baby Shower, World Breastfeeding Week events, Lactation support, pediatric school visits; Provide pediatric asthma care in the ED; Track ROI where applicable; Offer prevention and screening programs for identified as risk areas for growth in cancer disease sites: melanoma; Provide smoking cessation program; Increase low dose CT lung screening in LM secondary service area; Partner with Yale Medicine Urologists</t>
  </si>
  <si>
    <t>#3</t>
  </si>
  <si>
    <t>Response 2 - Need 1: The Action item to provide Barbers Trimming Blood Pressure Program had nothing to report for FY 2022. The Action ended in the first two years of the implementation strategy.</t>
  </si>
  <si>
    <t>#4</t>
  </si>
  <si>
    <t>Response 2 - Need 2: The following Action items were added, Conduct a Community Health Needs Assessment and Develop Implementation Strategies; Provide financial assistance and Medicaid services</t>
  </si>
  <si>
    <t>#5</t>
  </si>
  <si>
    <t>#6</t>
  </si>
  <si>
    <t>Response 2 - Need 3: The following Action items were not pursued due to COVID-19: Hire a bicultural/bilingual mental health provider; Support staff training in non-stigmatizing language; Provide Narcan to area first responders;  Co-host collaborative health/wellness events with community partners; Advocate for public policy change</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</si>
  <si>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</si>
  <si>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</si>
  <si>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</si>
  <si>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</si>
  <si>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</si>
  <si>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</si>
  <si>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</si>
  <si>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</si>
  <si>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</si>
  <si>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</si>
  <si>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</si>
  <si>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</si>
  <si>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</si>
  <si>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</si>
  <si>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</si>
  <si>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</si>
  <si>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</si>
  <si>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Healthy Lifestyles</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</si>
  <si>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</si>
  <si>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</si>
  <si>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</si>
  <si>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</si>
  <si>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</si>
  <si>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</si>
  <si>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</si>
  <si>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</si>
  <si>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</si>
  <si>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</si>
  <si>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</si>
  <si>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Secure core funds to support CHW position to supplement grant funding</t>
  </si>
  <si>
    <t>Provide Breathe Well - Respira Bien community based asthma intervention to improve asthma management particularly in LatinX populations where there is a higher prevalence of asthma</t>
  </si>
  <si>
    <t>2020-2022</t>
  </si>
  <si>
    <t>Funding secured</t>
  </si>
  <si>
    <t>Completed</t>
  </si>
  <si>
    <t>Laurel Holmes</t>
  </si>
  <si>
    <t>Continue and build collaboration Respira Bien with pulmonary clinic</t>
  </si>
  <si>
    <t>2019-2022</t>
  </si>
  <si>
    <t>Improved asthma management among participants</t>
  </si>
  <si>
    <t>Local Health Department, local school system, regional asthma partnership</t>
  </si>
  <si>
    <t>Support the expansion of providers in the pulmonary clinic</t>
  </si>
  <si>
    <t>Provide referrals to the pulmonary clinic for culturally competent asthma care</t>
  </si>
  <si>
    <t>Provide in-kind support for the program</t>
  </si>
  <si>
    <t>In-kind support provided</t>
  </si>
  <si>
    <t>Offer home visiting program and group activities including parenting education and support for first and second time parents to reduce incidences of abuse and neglect</t>
  </si>
  <si>
    <t>Continue to support efforts to improve birth outcomes, healthy children, and healthy parenting</t>
  </si>
  <si>
    <t>Increase knowledge of resources, opportunities and increased parenting efficacy of participating families</t>
  </si>
  <si>
    <t>Laura Cotto</t>
  </si>
  <si>
    <t>Offer Read to Grow</t>
  </si>
  <si>
    <t>Program continued to be offered</t>
  </si>
  <si>
    <t>Read to Grow</t>
  </si>
  <si>
    <t>Provide in-kind resources to organizations to program</t>
  </si>
  <si>
    <t>Offer Family Support Network</t>
  </si>
  <si>
    <t>Improve knowledge among participants of community resources for children with developmental disabilities</t>
  </si>
  <si>
    <t>Simplify infant assessments</t>
  </si>
  <si>
    <t>Implement intervention in Eat, Sleep, Console</t>
  </si>
  <si>
    <t>Implement Eat Sleep Console program</t>
  </si>
  <si>
    <t xml:space="preserve">Kristen Fulton </t>
  </si>
  <si>
    <t xml:space="preserve">Provide support for non-pharmacologic care </t>
  </si>
  <si>
    <t>Improve weights and caloric intake</t>
  </si>
  <si>
    <t>Increase team and parent communication</t>
  </si>
  <si>
    <t>Improve supportive care for infants of incarcerated mothers</t>
  </si>
  <si>
    <t>Continue to provide psychosocial services for cancer patients at Smilow</t>
  </si>
  <si>
    <t>Offer psychosocial services</t>
  </si>
  <si>
    <t>Continued holistic approach</t>
  </si>
  <si>
    <t>Cheryl Murray</t>
  </si>
  <si>
    <t xml:space="preserve">Cancer Hospital </t>
  </si>
  <si>
    <t>Continue to provide in-kind resources for CT Early Detection and Prevention Program (CEDPP)</t>
  </si>
  <si>
    <t>Participate in CT Early Detection and Prevention Program</t>
  </si>
  <si>
    <t>Increase availability of program services for low-income and uninsured women</t>
  </si>
  <si>
    <t>Secure core funds to support chaplain</t>
  </si>
  <si>
    <t>Re-integrate chaplaincy services at Smilow Cancer Hospital</t>
  </si>
  <si>
    <t>Funding secured for staff resource</t>
  </si>
  <si>
    <t>Mary Ann Nash</t>
  </si>
  <si>
    <t>Response 2 - Need 2</t>
  </si>
  <si>
    <t>Access to Care</t>
  </si>
  <si>
    <t>Provide in-kind resources for the HIC SECT including support of leadership position and associate participation of hospital staff</t>
  </si>
  <si>
    <t>Participate in and provide support for the Health Improvement Collaborative of Southeastern Connecticut (HIC SECT)</t>
  </si>
  <si>
    <t>Continue active engagement in HIC SECT with at least one LM representative on each action team</t>
  </si>
  <si>
    <t xml:space="preserve">Local health district, community-based organizations, non-profit organizations and municipalities </t>
  </si>
  <si>
    <t>Provide in-kind and financial support</t>
  </si>
  <si>
    <t>Support provided</t>
  </si>
  <si>
    <t>Support Community Health Worker (CHW) for consumer engagement and education and reduction of barriers to care</t>
  </si>
  <si>
    <t xml:space="preserve">Improve healthcare education options </t>
  </si>
  <si>
    <t>At least 4 events held annually</t>
  </si>
  <si>
    <t>Provide transportation support for patients including taxi vouchers, bus tickets, and Lyft/Uber options</t>
  </si>
  <si>
    <t xml:space="preserve">Support efforts to strengthen the regional transportation system </t>
  </si>
  <si>
    <t>Transportation provided</t>
  </si>
  <si>
    <t>Joanne Rubano</t>
  </si>
  <si>
    <t xml:space="preserve">Transportation sector </t>
  </si>
  <si>
    <t>Advocate on behalf of consumers with Veyo services</t>
  </si>
  <si>
    <t>Continued advocacy efforts</t>
  </si>
  <si>
    <t>Ann Hogan</t>
  </si>
  <si>
    <t>Collaborate with Yale New Haven Health System (YNHHS) Chief Diversity Officer and local committee</t>
  </si>
  <si>
    <t xml:space="preserve">Improve cultural humility among providers  </t>
  </si>
  <si>
    <t>Community Partnerships and Population Health membership secured on DEI Council</t>
  </si>
  <si>
    <t>Add cultural humility component to continuing education</t>
  </si>
  <si>
    <t>Course offerings continued</t>
  </si>
  <si>
    <t>Esther Pendola</t>
  </si>
  <si>
    <t>Advocate for including persons with lived experience as co-speakers</t>
  </si>
  <si>
    <t>Advocacy pursued</t>
  </si>
  <si>
    <t xml:space="preserve">Secure core funding to supplement grant for Community Health Worker (CHW) position to develop Spanish-language diabetes self-management classes </t>
  </si>
  <si>
    <t>Offer community-based diabetes self-management classes in Spanish</t>
  </si>
  <si>
    <t xml:space="preserve">Funding secured for new staff resource / classes offered in Spanish </t>
  </si>
  <si>
    <t>Develop collaborations with target neighborhood community organizations, residents, and appropriate public sector partners</t>
  </si>
  <si>
    <t xml:space="preserve">Strengthen community capacity through meaningful engagement to amplify resident voice with a focus that is neighborhood and place based </t>
  </si>
  <si>
    <t>Efforts implemented in at least one neighborhood with disparate social determinant challenges</t>
  </si>
  <si>
    <t>Local neighborhood leaders and community members, community-based organizations</t>
  </si>
  <si>
    <t>Provide community involvement and support for partner organizations including a regional infrastructure with sufficient employment opportunities providing a living wage, healthcare, retirement and other benefits</t>
  </si>
  <si>
    <t>Partner with other community organizations to address economic development needs through financial and in-kind support</t>
  </si>
  <si>
    <t>Community outreach activities</t>
  </si>
  <si>
    <t>Patrick Green</t>
  </si>
  <si>
    <t>Community-based organizations</t>
  </si>
  <si>
    <t>Provide community involvement and support for partner organizations. Includes support for education, youth development, and neighborhood development strategies in distressed New London neighborhoods</t>
  </si>
  <si>
    <t>Partner with other community organizations to address community support needs through financial and in-kind support</t>
  </si>
  <si>
    <t>Community outreach events</t>
  </si>
  <si>
    <t>Conduct healthy food drives</t>
  </si>
  <si>
    <t>Pounds of food donated</t>
  </si>
  <si>
    <t>1,464 pounds</t>
  </si>
  <si>
    <t>Augusta Mueller</t>
  </si>
  <si>
    <t>Local hunger relief organization</t>
  </si>
  <si>
    <t>Ensure distribution to vulnerable cancer patients</t>
  </si>
  <si>
    <t>$ community benefit</t>
  </si>
  <si>
    <t>Have patient assistance fund for vulnerable patients</t>
  </si>
  <si>
    <t>Maintain or increase funding for patient assistance fund</t>
  </si>
  <si>
    <t>Kristie Barber</t>
  </si>
  <si>
    <t>Provide sponsorships and other financial support to organizations addressing social determinants</t>
  </si>
  <si>
    <t>Provide sponsorships to community organizations</t>
  </si>
  <si>
    <t>Partner with other community organizations to address workforce development needs through financial and in-kind support</t>
  </si>
  <si>
    <t>Offer scholarship support to various community organizations</t>
  </si>
  <si>
    <t>secure funding for scholarships</t>
  </si>
  <si>
    <t xml:space="preserve">Identify sources of funding to support The Safety Group in providing education to LM nursing and staff for the weekly car seat inspection schedule. Partner with community organizations to promote the car seat inspection service and the importance of proper child restraint in motor vehicles </t>
  </si>
  <si>
    <t xml:space="preserve">Financially support and provide an on-site car seat inspection service at LM through trained nurses </t>
  </si>
  <si>
    <t xml:space="preserve">Continue to implement and fund staff training and the program </t>
  </si>
  <si>
    <t>Continue to support services that meet identified community needs</t>
  </si>
  <si>
    <t>Ensure a robust emergency services network in the region</t>
  </si>
  <si>
    <t>Ensure acute care safety net remains robust</t>
  </si>
  <si>
    <t>Craig Mittleman</t>
  </si>
  <si>
    <t>Continue mental health services at NEMG outpatient primary care settings</t>
  </si>
  <si>
    <t>Support outpatient psychiatric services in primary care and cancer center settings</t>
  </si>
  <si>
    <t>Track access to outpatient mental health services</t>
  </si>
  <si>
    <t>Peter Morgan</t>
  </si>
  <si>
    <t>Provide patient support for basic needs</t>
  </si>
  <si>
    <t xml:space="preserve">Continue patient support services at Smilow Cancer Center </t>
  </si>
  <si>
    <t>Cancer Center patients supported in nutritional needs</t>
  </si>
  <si>
    <t xml:space="preserve">Offer student rotations and internships for health professions education including: physicians/medical students, nurses/nursing students, and allied health professions </t>
  </si>
  <si>
    <t>Provide opportunities for students pursuing healthcare careers to learn on-site as part of their formal education</t>
  </si>
  <si>
    <t>2019-2021</t>
  </si>
  <si>
    <t>Student rotations and internships provided</t>
  </si>
  <si>
    <t>Kerin DaCruz</t>
  </si>
  <si>
    <t>Develop a plan to expand CPE program opportunities</t>
  </si>
  <si>
    <t>Offer Clinical Pastoral Education (CPE) program</t>
  </si>
  <si>
    <t>Provide spiritual support availability for patients</t>
  </si>
  <si>
    <t>Jessica Sommar</t>
  </si>
  <si>
    <t>Conduct a Community Health Needs Assessment and Develop Implementation Strategies</t>
  </si>
  <si>
    <t>Conduct a Community Health Needs Assessment and Develop Implementation Strategies.</t>
  </si>
  <si>
    <t>2021-2022</t>
  </si>
  <si>
    <t>CHNA conducted</t>
  </si>
  <si>
    <t>Nancy Hamson</t>
  </si>
  <si>
    <t>Provide financial assistance and Medicaid services</t>
  </si>
  <si>
    <t>Provide access to services for underserved populations</t>
  </si>
  <si>
    <t>$ financial assistance / $ Medicaid under reimbursement</t>
  </si>
  <si>
    <t>$18,694,202 Financial Assistance / $625,654,463 Medicaid Under Reimbursement</t>
  </si>
  <si>
    <t>Dave Quoka</t>
  </si>
  <si>
    <t>Response 2 - Need 3</t>
  </si>
  <si>
    <t>Behavioral Health</t>
  </si>
  <si>
    <t>Support leadership position and associate participation</t>
  </si>
  <si>
    <t>Participate in and provide support for the Health Improvement Collaborative of SE CT (HIC SECT)</t>
  </si>
  <si>
    <t>Continued active engagement in HIC SECT activities with at least one LM representative on each action team</t>
  </si>
  <si>
    <t>In progress</t>
  </si>
  <si>
    <t>Local health district, community-based organizations, non-profit organizations and municipalities</t>
  </si>
  <si>
    <t>In-kind and financial support provided</t>
  </si>
  <si>
    <t>Provide in-kind and financial resources to organizations to promote LatinX mental health</t>
  </si>
  <si>
    <t>Provide in-kind resources for the HIC SECT</t>
  </si>
  <si>
    <t>Increase provision of Narcan to patients upon Emergency Department (ED) discharge</t>
  </si>
  <si>
    <t>Increase Naloxone saturation in the community</t>
  </si>
  <si>
    <t>Narcan provided</t>
  </si>
  <si>
    <t>Dr. Craig Mittleman</t>
  </si>
  <si>
    <t>Continue and enhance recovery navigator program</t>
  </si>
  <si>
    <t>Coordinate access to evidence-based treatment and remission support services</t>
  </si>
  <si>
    <t>Current level of service maintained and expanded with available funding</t>
  </si>
  <si>
    <t>Continue and expand community-based clinical services for people living with substance use disorder (SUD)</t>
  </si>
  <si>
    <t>Recruit, train and support new Suboxone prescribers</t>
  </si>
  <si>
    <t xml:space="preserve">Community providers </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</si>
  <si>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</si>
  <si>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</si>
  <si>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</si>
  <si>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</si>
  <si>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</si>
  <si>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</si>
  <si>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</si>
  <si>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</si>
  <si>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</si>
  <si>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</si>
  <si>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</si>
  <si>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</si>
  <si>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</si>
  <si>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</si>
  <si>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In-kind staff time</t>
  </si>
  <si>
    <t>Community Health Improvement Services and Community Benefit Operations</t>
  </si>
  <si>
    <t>Grant funded program</t>
  </si>
  <si>
    <t>Grant-funded program</t>
  </si>
  <si>
    <t>Program / service is provided by a community based organization</t>
  </si>
  <si>
    <t>Unable to quantify; Services provided during inpatient or outpatient encounter</t>
  </si>
  <si>
    <t xml:space="preserve">Services provided through Smilow Cancer Hospital </t>
  </si>
  <si>
    <t>Unable to quantify</t>
  </si>
  <si>
    <t>Total Need 1</t>
  </si>
  <si>
    <t>Financial resources</t>
  </si>
  <si>
    <t>Cash and In-kind Contributions</t>
  </si>
  <si>
    <t>Transportation support, In-kind staff time</t>
  </si>
  <si>
    <t>System-wide effort unable to quantify efforts at the individual hospital level</t>
  </si>
  <si>
    <t>Unable to quantify, staff training</t>
  </si>
  <si>
    <t>Unable to quantify, demonstrates the leadership and collaborative role of the organization in improving health and access</t>
  </si>
  <si>
    <t>Employee donated funds excluded</t>
  </si>
  <si>
    <t>In-kind donation</t>
  </si>
  <si>
    <t>Patient assistance fund</t>
  </si>
  <si>
    <t>Associated program costs</t>
  </si>
  <si>
    <t>Services provided during inpatient or outpatient encounter</t>
  </si>
  <si>
    <t>Paramedic Program</t>
  </si>
  <si>
    <t>Subsidized Services</t>
  </si>
  <si>
    <t>Health Professions Education - Physicians and Medical Students, Nurses / Nursing Students, Allied Health</t>
  </si>
  <si>
    <t>Health Professions Education</t>
  </si>
  <si>
    <t>Clinical Pastoral Education Program</t>
  </si>
  <si>
    <t>Consulting and other associated costs</t>
  </si>
  <si>
    <t>Dedicated staff time not included</t>
  </si>
  <si>
    <t>Financial assistance and Medicaid Under Reimbursement</t>
  </si>
  <si>
    <t>Financial Assistance at Cost, Medicaid</t>
  </si>
  <si>
    <t>Total Need 2</t>
  </si>
  <si>
    <t>Unable to quantify, services provided during inpatient or outpatient encounter</t>
  </si>
  <si>
    <t>Unable to quantify, staff recruitment and training</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</si>
  <si>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</si>
  <si>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</si>
  <si>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</si>
  <si>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</si>
  <si>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</si>
  <si>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</si>
  <si>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</si>
  <si>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</si>
  <si>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</si>
  <si>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</si>
  <si>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</si>
  <si>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</si>
  <si>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</si>
  <si>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</si>
  <si>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</si>
  <si>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</si>
  <si>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</si>
  <si>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</si>
  <si>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</si>
  <si>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</si>
  <si>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</si>
  <si>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</si>
  <si>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</si>
  <si>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</si>
  <si>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</si>
  <si>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</si>
  <si>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</si>
  <si>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</si>
  <si>
    <t>Response 2 - Need 2: The following Action items were not pursued due to COVID-19: Expand the Primary Care Provider Network; Track ROI where applicable; Advocate with DSS for Medicaid billing of CHW services; Provide community involvement and financial support for partner organizations- includes support for transitional and shelter housing, sober house certification training, air conditioners for vulnerable residents, and other; Support linens to the HHC/Respite program and support dedicated social worker;  Continue to support the Homeless Hospitality Center with LMH operating funds; Provide High Hopes Therapeutic Riding in-kind support; Collaborate with community partners including local school districts and the Eastern Workforce Investment Board to support pathways to healthcare careers; Implement "pop-up" prototypes of healthy lifestyles events</t>
  </si>
  <si>
    <t>Included in line 1, Response 2 - Need 1</t>
  </si>
  <si>
    <t>Included in line 1, Response 2 - Need 2</t>
  </si>
  <si>
    <t>Included in line 8, Response 2 - Need 1</t>
  </si>
  <si>
    <t xml:space="preserve">The 2019 CHNA and implementation strategies, encompassing the years 2020 through 2022, is the applicable CHIP for the 2022 annual status reporting period. Within a few short months of the finalization of the implementation strategies, the U.S. declared a public health emergency because of the COVID-19 Pandemic and Lawrence+Memorial Hospital, like hospitals across the country, directed resources to respond to the pandemic and coordinated with the Lamont administration to affect a comprehensive public health response. Lawrence+Memorial Hospital invested heavily in preparing for a high volume of critically ill COVID-19 patients and contributed to the public health response by setting up extensive community testing and vaccination sites. Hospital staff from all disciplines were called to action in the service of the pandemic response. </t>
  </si>
  <si>
    <t>Due to the Covid-19 pandemic attention was diverted necessarily away from strategies outlined in the hospital implementation strategies and directed instead to community outreach and education, initially focused on measures to test for and protect against the virus, and later providing and promoting vaccines.  Attention was also increasingly paid to unmet basic needs that were heightened during the pandemic including needs related to food security, housing, and transportation. Lawrence+Memorial Hospital joined with community partners, such as FQHCs, community action agencies, and health departments, and directed support to communities identified by the CDC as at greatest risk and experiencing the worst disparities with respect to infection rates, outcomes, and social need. These efforts, largely independent from the implementation strategies, continued through all of 2020 and 2021 and began to ease in 2022. In 2022, Lawrence+Memorial Hospital began working with its community to formulate the new triennial CHNA and resulting implementation strategies with the latest data and community input regarding needs and priorities in a markedly changed landscape from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</si>
</sst>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2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1"/>
      <color rgb="FF000000"/>
      <name val="Calibri"/>
      <family val="2"/>
      <scheme val="minor"/>
    </font>
    <font>
      <sz val="11"/>
      <color rgb="FF000000"/>
      <name val="Calibri"/>
      <family val="2"/>
    </font>
    <font>
      <sz val="11"/>
      <color rgb="FF000000"/>
      <name val="Calibri"/>
      <family val="2"/>
      <scheme val="minor"/>
    </font>
    <font>
      <sz val="11"/>
      <color rgb="FF444444"/>
      <name val="Calibri"/>
      <family val="2"/>
      <charset val="1"/>
    </font>
    <font>
      <sz val="8"/>
      <name val="Calibri"/>
      <family val="2"/>
      <scheme val="minor"/>
    </font>
    <font>
      <sz val="11"/>
      <name val="Calibri"/>
      <family val="2"/>
    </font>
    <font>
      <b/>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FF"/>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right style="thin">
        <color rgb="FF000000"/>
      </right>
      <top/>
      <bottom/>
      <diagonal/>
    </border>
    <border>
      <left style="medium">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231">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3" fillId="2" borderId="1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4" fillId="2" borderId="1" xfId="0" applyFont="1" applyFill="1" applyBorder="1"/>
    <xf numFmtId="6" fontId="13" fillId="2" borderId="7"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9" xfId="0" applyFill="1" applyBorder="1"/>
    <xf numFmtId="0" fontId="0" fillId="10" borderId="15" xfId="0" applyFill="1" applyBorder="1"/>
    <xf numFmtId="0" fontId="0" fillId="10" borderId="30"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3" fillId="6" borderId="16"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13" fillId="0" borderId="31" xfId="0" applyFont="1" applyBorder="1" applyAlignment="1" applyProtection="1">
      <alignment horizontal="left" vertical="top" wrapText="1" readingOrder="1"/>
      <protection locked="0"/>
    </xf>
    <xf numFmtId="0" fontId="13" fillId="13" borderId="31" xfId="0" applyFont="1" applyFill="1" applyBorder="1" applyAlignment="1" applyProtection="1">
      <alignment horizontal="left" vertical="top" wrapText="1"/>
      <protection locked="0"/>
    </xf>
    <xf numFmtId="0" fontId="13" fillId="13" borderId="31" xfId="0" applyFont="1" applyFill="1" applyBorder="1" applyAlignment="1" applyProtection="1">
      <alignment horizontal="left" vertical="top"/>
      <protection locked="0"/>
    </xf>
    <xf numFmtId="0" fontId="14" fillId="0" borderId="31" xfId="0" applyFont="1" applyBorder="1" applyAlignment="1" applyProtection="1">
      <alignment horizontal="left" vertical="top" wrapText="1"/>
      <protection locked="0"/>
    </xf>
    <xf numFmtId="0" fontId="14" fillId="0" borderId="32" xfId="0" applyFont="1" applyBorder="1" applyAlignment="1" applyProtection="1">
      <alignment horizontal="left" vertical="top" wrapText="1"/>
      <protection locked="0"/>
    </xf>
    <xf numFmtId="0" fontId="14" fillId="13" borderId="31" xfId="0" applyFont="1" applyFill="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2" borderId="7" xfId="0" applyFont="1" applyFill="1" applyBorder="1" applyAlignment="1">
      <alignment horizontal="left" vertical="top" wrapText="1"/>
    </xf>
    <xf numFmtId="44" fontId="13" fillId="2" borderId="7" xfId="3" applyFont="1" applyFill="1" applyBorder="1" applyAlignment="1" applyProtection="1">
      <alignment horizontal="left" vertical="top" wrapText="1"/>
      <protection locked="0"/>
    </xf>
    <xf numFmtId="0" fontId="13" fillId="2" borderId="11" xfId="0"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13" fillId="2" borderId="12" xfId="0" applyFont="1" applyFill="1" applyBorder="1" applyAlignment="1" applyProtection="1">
      <alignment horizontal="left" vertical="top" wrapText="1"/>
      <protection locked="0"/>
    </xf>
    <xf numFmtId="0" fontId="0" fillId="0" borderId="0" xfId="0" applyAlignment="1">
      <alignment horizontal="center" vertical="center"/>
    </xf>
    <xf numFmtId="44" fontId="0" fillId="0" borderId="1" xfId="3" applyFont="1" applyFill="1" applyBorder="1" applyAlignment="1" applyProtection="1">
      <alignment horizontal="left" vertical="top" wrapText="1"/>
      <protection locked="0"/>
    </xf>
    <xf numFmtId="0" fontId="20" fillId="0" borderId="31" xfId="0"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13" fillId="2" borderId="7" xfId="0" applyFont="1" applyFill="1" applyBorder="1" applyAlignment="1">
      <alignment vertical="top" wrapText="1"/>
    </xf>
    <xf numFmtId="0" fontId="13" fillId="13" borderId="34" xfId="0" applyFont="1" applyFill="1" applyBorder="1" applyAlignment="1" applyProtection="1">
      <alignment horizontal="left" vertical="top" wrapText="1"/>
      <protection locked="0"/>
    </xf>
    <xf numFmtId="0" fontId="13" fillId="2" borderId="31" xfId="0" applyFont="1" applyFill="1" applyBorder="1" applyAlignment="1" applyProtection="1">
      <alignment horizontal="left" vertical="top" wrapText="1"/>
      <protection locked="0"/>
    </xf>
    <xf numFmtId="0" fontId="19" fillId="0" borderId="3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9" fontId="0" fillId="2" borderId="1" xfId="0" applyNumberFormat="1" applyFill="1" applyBorder="1" applyAlignment="1" applyProtection="1">
      <alignment horizontal="left" vertical="top" wrapText="1"/>
      <protection locked="0"/>
    </xf>
    <xf numFmtId="44" fontId="13" fillId="2" borderId="7" xfId="3" applyFont="1" applyFill="1" applyBorder="1" applyAlignment="1" applyProtection="1">
      <alignment vertical="top" wrapText="1"/>
      <protection locked="0"/>
    </xf>
    <xf numFmtId="0" fontId="13" fillId="2" borderId="11" xfId="0" applyFont="1" applyFill="1" applyBorder="1" applyAlignment="1" applyProtection="1">
      <alignment vertical="top" wrapText="1"/>
      <protection locked="0"/>
    </xf>
    <xf numFmtId="0" fontId="13" fillId="2" borderId="17" xfId="0" applyFont="1" applyFill="1" applyBorder="1" applyAlignment="1" applyProtection="1">
      <alignment vertical="top" wrapText="1"/>
      <protection locked="0"/>
    </xf>
    <xf numFmtId="44" fontId="0" fillId="0" borderId="1" xfId="3" applyFont="1"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35" xfId="0" applyFill="1" applyBorder="1" applyAlignment="1" applyProtection="1">
      <alignment horizontal="left" vertical="top" wrapText="1"/>
      <protection locked="0"/>
    </xf>
    <xf numFmtId="164" fontId="0" fillId="10" borderId="1" xfId="3" applyNumberFormat="1" applyFont="1" applyFill="1" applyBorder="1" applyAlignment="1">
      <alignment horizontal="center" vertical="center" wrapText="1"/>
    </xf>
    <xf numFmtId="164" fontId="0" fillId="10" borderId="1" xfId="3" applyNumberFormat="1" applyFont="1" applyFill="1" applyBorder="1"/>
    <xf numFmtId="164" fontId="1" fillId="8" borderId="0" xfId="0" applyNumberFormat="1" applyFont="1" applyFill="1"/>
    <xf numFmtId="164" fontId="0" fillId="0" borderId="1" xfId="3" applyNumberFormat="1" applyFont="1" applyBorder="1" applyAlignment="1" applyProtection="1">
      <alignment horizontal="left" vertical="top" wrapText="1"/>
      <protection locked="0"/>
    </xf>
    <xf numFmtId="0" fontId="20" fillId="0" borderId="36"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38" xfId="0" applyFont="1" applyBorder="1" applyAlignment="1" applyProtection="1">
      <alignment horizontal="left" vertical="top" wrapText="1"/>
      <protection locked="0"/>
    </xf>
    <xf numFmtId="164" fontId="0" fillId="0" borderId="1" xfId="3" applyNumberFormat="1" applyFont="1" applyFill="1" applyBorder="1" applyAlignment="1" applyProtection="1">
      <alignment horizontal="left" vertical="top" wrapText="1"/>
      <protection locked="0"/>
    </xf>
    <xf numFmtId="0" fontId="13" fillId="0" borderId="7" xfId="0" applyFont="1" applyBorder="1" applyAlignment="1">
      <alignment horizontal="center" vertical="center" wrapText="1"/>
    </xf>
    <xf numFmtId="0" fontId="13" fillId="0" borderId="7" xfId="0" applyFont="1" applyBorder="1" applyAlignment="1" applyProtection="1">
      <alignment vertical="top" wrapText="1"/>
      <protection locked="0"/>
    </xf>
    <xf numFmtId="164" fontId="13" fillId="2" borderId="7" xfId="3" applyNumberFormat="1" applyFont="1" applyFill="1" applyBorder="1" applyAlignment="1" applyProtection="1">
      <alignment vertical="top" wrapText="1"/>
      <protection locked="0"/>
    </xf>
    <xf numFmtId="0" fontId="0" fillId="0" borderId="1" xfId="0" applyBorder="1" applyAlignment="1" applyProtection="1">
      <alignment vertical="top" wrapText="1"/>
      <protection locked="0"/>
    </xf>
    <xf numFmtId="44" fontId="0" fillId="0" borderId="1" xfId="3" applyFont="1" applyFill="1" applyBorder="1" applyAlignment="1" applyProtection="1">
      <alignment vertical="top" wrapText="1"/>
      <protection locked="0"/>
    </xf>
    <xf numFmtId="0" fontId="13" fillId="13" borderId="1" xfId="0" applyFont="1" applyFill="1" applyBorder="1" applyAlignment="1" applyProtection="1">
      <alignment horizontal="left" vertical="top" wrapText="1"/>
      <protection locked="0"/>
    </xf>
    <xf numFmtId="0" fontId="13" fillId="13" borderId="1" xfId="0" applyFont="1" applyFill="1" applyBorder="1" applyAlignment="1" applyProtection="1">
      <alignment horizontal="left" vertical="top"/>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2" fillId="0" borderId="34" xfId="0" applyFont="1" applyBorder="1" applyAlignment="1" applyProtection="1">
      <alignment horizontal="left" vertical="top" wrapText="1"/>
      <protection locked="0"/>
    </xf>
    <xf numFmtId="164" fontId="13" fillId="2" borderId="7" xfId="3" applyNumberFormat="1" applyFont="1" applyFill="1" applyBorder="1" applyAlignment="1" applyProtection="1">
      <alignment horizontal="left" vertical="top" wrapText="1"/>
      <protection locked="0"/>
    </xf>
    <xf numFmtId="6" fontId="13" fillId="0" borderId="31" xfId="0" applyNumberFormat="1" applyFont="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13" borderId="39" xfId="0" applyFont="1" applyFill="1" applyBorder="1" applyAlignment="1" applyProtection="1">
      <alignment horizontal="left" vertical="top" wrapText="1"/>
      <protection locked="0"/>
    </xf>
    <xf numFmtId="0" fontId="13" fillId="13" borderId="37" xfId="0" applyFont="1" applyFill="1" applyBorder="1" applyAlignment="1" applyProtection="1">
      <alignment horizontal="left" vertical="top" wrapText="1"/>
      <protection locked="0"/>
    </xf>
    <xf numFmtId="0" fontId="13" fillId="0" borderId="7" xfId="0" applyFont="1" applyBorder="1" applyAlignment="1">
      <alignment horizontal="left" vertical="top" wrapText="1"/>
    </xf>
    <xf numFmtId="0" fontId="0" fillId="2" borderId="41" xfId="0" applyFill="1" applyBorder="1" applyAlignment="1" applyProtection="1">
      <alignment vertical="top"/>
      <protection locked="0"/>
    </xf>
    <xf numFmtId="0" fontId="0" fillId="2" borderId="40" xfId="0" applyFill="1" applyBorder="1" applyAlignment="1" applyProtection="1">
      <alignment vertical="top" wrapText="1"/>
      <protection locked="0"/>
    </xf>
    <xf numFmtId="0" fontId="14" fillId="0" borderId="13" xfId="0" applyFont="1" applyBorder="1" applyAlignment="1" applyProtection="1">
      <alignment horizontal="left" vertical="top" wrapText="1"/>
      <protection locked="0"/>
    </xf>
    <xf numFmtId="0" fontId="20" fillId="0" borderId="32" xfId="0" applyFont="1" applyBorder="1" applyAlignment="1" applyProtection="1">
      <alignment horizontal="left" vertical="top" wrapText="1"/>
      <protection locked="0"/>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24" fillId="0" borderId="2" xfId="0" applyFont="1" applyBorder="1" applyAlignment="1" applyProtection="1">
      <alignment vertical="top" wrapText="1"/>
      <protection locked="0"/>
    </xf>
    <xf numFmtId="0" fontId="25" fillId="0" borderId="3" xfId="0" applyFont="1" applyBorder="1" applyAlignment="1" applyProtection="1">
      <alignment vertical="top" wrapText="1"/>
      <protection locked="0"/>
    </xf>
    <xf numFmtId="0" fontId="25" fillId="0" borderId="4" xfId="0" applyFont="1" applyBorder="1" applyAlignment="1" applyProtection="1">
      <alignmen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13" fillId="13" borderId="2" xfId="0" applyFont="1" applyFill="1" applyBorder="1" applyAlignment="1" applyProtection="1">
      <alignment horizontal="left" vertical="center" wrapText="1"/>
      <protection locked="0"/>
    </xf>
    <xf numFmtId="0" fontId="13" fillId="13" borderId="3" xfId="0" applyFont="1" applyFill="1" applyBorder="1" applyAlignment="1" applyProtection="1">
      <alignment horizontal="left" vertical="center" wrapText="1"/>
      <protection locked="0"/>
    </xf>
    <xf numFmtId="0" fontId="13" fillId="13" borderId="4" xfId="0" applyFont="1" applyFill="1" applyBorder="1" applyAlignment="1" applyProtection="1">
      <alignment horizontal="left" vertical="center" wrapText="1"/>
      <protection locked="0"/>
    </xf>
    <xf numFmtId="0" fontId="13" fillId="13" borderId="2" xfId="0" applyFont="1" applyFill="1" applyBorder="1" applyAlignment="1" applyProtection="1">
      <alignment vertical="top" wrapText="1"/>
      <protection locked="0"/>
    </xf>
    <xf numFmtId="0" fontId="13" fillId="13" borderId="3" xfId="0" applyFont="1" applyFill="1" applyBorder="1" applyAlignment="1" applyProtection="1">
      <alignment vertical="top" wrapText="1"/>
      <protection locked="0"/>
    </xf>
    <xf numFmtId="0" fontId="13" fillId="13" borderId="4" xfId="0" applyFont="1" applyFill="1" applyBorder="1" applyAlignment="1" applyProtection="1">
      <alignment vertical="top" wrapText="1"/>
      <protection locked="0"/>
    </xf>
    <xf numFmtId="0" fontId="21" fillId="0" borderId="2" xfId="0" applyFont="1" applyBorder="1" applyAlignment="1" applyProtection="1">
      <alignment vertical="top" wrapText="1"/>
      <protection locked="0"/>
    </xf>
    <xf numFmtId="0" fontId="13" fillId="0" borderId="3" xfId="0" applyFont="1" applyBorder="1" applyAlignment="1" applyProtection="1">
      <alignment vertical="top" wrapText="1"/>
      <protection locked="0"/>
    </xf>
    <xf numFmtId="0" fontId="13" fillId="0" borderId="33" xfId="0" applyFont="1" applyBorder="1" applyAlignment="1" applyProtection="1">
      <alignment vertical="top" wrapText="1"/>
      <protection locked="0"/>
    </xf>
    <xf numFmtId="0" fontId="0" fillId="0" borderId="0" xfId="0" applyAlignment="1">
      <alignment horizontal="left" vertical="center" wrapText="1"/>
    </xf>
    <xf numFmtId="0" fontId="3" fillId="0" borderId="0" xfId="0" applyFont="1" applyAlignment="1">
      <alignment horizontal="left" vertical="center" wrapText="1"/>
    </xf>
    <xf numFmtId="0" fontId="19" fillId="13" borderId="2" xfId="0" applyFont="1" applyFill="1" applyBorder="1" applyAlignment="1" applyProtection="1">
      <alignment vertical="top" wrapText="1"/>
      <protection locked="0"/>
    </xf>
    <xf numFmtId="0" fontId="19" fillId="13" borderId="3" xfId="0" applyFont="1" applyFill="1" applyBorder="1" applyAlignment="1" applyProtection="1">
      <alignment vertical="top" wrapText="1"/>
      <protection locked="0"/>
    </xf>
    <xf numFmtId="0" fontId="19" fillId="13" borderId="4" xfId="0" applyFont="1" applyFill="1" applyBorder="1" applyAlignment="1" applyProtection="1">
      <alignment vertical="top"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6" xfId="0" applyFill="1" applyBorder="1" applyAlignment="1">
      <alignment horizontal="left" vertical="top"/>
    </xf>
    <xf numFmtId="0" fontId="0" fillId="9" borderId="9" xfId="0" applyFill="1" applyBorder="1" applyAlignment="1">
      <alignment horizontal="left" vertical="top"/>
    </xf>
    <xf numFmtId="0" fontId="0" fillId="9" borderId="18" xfId="0" applyFill="1" applyBorder="1" applyAlignment="1">
      <alignment horizontal="left" vertical="top"/>
    </xf>
    <xf numFmtId="0" fontId="0" fillId="9" borderId="19" xfId="0" applyFill="1" applyBorder="1" applyAlignment="1">
      <alignment horizontal="left" vertical="top"/>
    </xf>
    <xf numFmtId="0" fontId="17" fillId="2" borderId="10"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left" vertical="top"/>
    </xf>
    <xf numFmtId="0" fontId="0" fillId="2" borderId="8" xfId="0" applyFill="1" applyBorder="1" applyAlignment="1">
      <alignment horizontal="left" vertical="center" wrapText="1"/>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xf numFmtId="0" fontId="0" fillId="9" borderId="10"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zoomScale="145" zoomScaleNormal="145" workbookViewId="0"/>
  </sheetViews>
  <sheetFormatPr defaultRowHeight="15" x14ac:dyDescent="0.25"/>
  <cols>
    <col min="1" max="16384" width="9.140625" style="1"/>
  </cols>
  <sheetData>
    <row r="14" spans="1:9" ht="15.75" x14ac:dyDescent="0.25">
      <c r="A14" s="168" t="s">
        <v>0</v>
      </c>
      <c r="B14" s="168"/>
      <c r="C14" s="168"/>
      <c r="D14" s="168"/>
      <c r="E14" s="168"/>
      <c r="F14" s="168"/>
      <c r="G14" s="168"/>
      <c r="H14" s="168"/>
      <c r="I14" s="6"/>
    </row>
    <row r="15" spans="1:9" x14ac:dyDescent="0.25">
      <c r="B15" s="14"/>
    </row>
    <row r="16" spans="1:9" ht="32.25" customHeight="1" x14ac:dyDescent="0.25">
      <c r="A16" s="169" t="s">
        <v>1</v>
      </c>
      <c r="B16" s="169"/>
      <c r="C16" s="169"/>
      <c r="D16" s="169"/>
      <c r="E16" s="169"/>
      <c r="F16" s="169"/>
      <c r="G16" s="169"/>
      <c r="H16" s="169"/>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85" t="s">
        <v>25</v>
      </c>
      <c r="B1" s="185"/>
      <c r="C1" s="185"/>
      <c r="D1" s="185"/>
      <c r="E1" s="185"/>
      <c r="F1" s="185"/>
      <c r="G1" s="185"/>
      <c r="H1" s="185"/>
      <c r="I1" s="185"/>
      <c r="J1" s="185"/>
    </row>
    <row r="2" spans="1:10" x14ac:dyDescent="0.25">
      <c r="A2" s="205" t="s">
        <v>234</v>
      </c>
      <c r="B2" s="205"/>
      <c r="C2" s="205"/>
      <c r="D2" s="205"/>
      <c r="E2" s="205"/>
      <c r="F2" s="205"/>
      <c r="G2" s="205"/>
      <c r="H2" s="205"/>
      <c r="I2" s="205"/>
      <c r="J2" s="205"/>
    </row>
    <row r="3" spans="1:10" x14ac:dyDescent="0.25">
      <c r="A3" s="205"/>
      <c r="B3" s="205"/>
      <c r="C3" s="205"/>
      <c r="D3" s="205"/>
      <c r="E3" s="205"/>
      <c r="F3" s="205"/>
      <c r="G3" s="205"/>
      <c r="H3" s="205"/>
      <c r="I3" s="205"/>
      <c r="J3" s="205"/>
    </row>
    <row r="4" spans="1:10" ht="10.5" customHeight="1" x14ac:dyDescent="0.25">
      <c r="A4" s="212"/>
      <c r="B4" s="212"/>
      <c r="C4" s="212"/>
      <c r="D4" s="212"/>
      <c r="E4" s="212"/>
      <c r="F4" s="212"/>
      <c r="G4" s="212"/>
      <c r="H4" s="212"/>
      <c r="I4" s="212"/>
      <c r="J4" s="212"/>
    </row>
    <row r="5" spans="1:10" ht="242.25" customHeight="1" x14ac:dyDescent="0.25">
      <c r="A5" s="213" t="s">
        <v>235</v>
      </c>
      <c r="B5" s="174"/>
      <c r="C5" s="174"/>
      <c r="D5" s="174"/>
      <c r="E5" s="174"/>
      <c r="F5" s="174"/>
      <c r="G5" s="174"/>
      <c r="H5" s="174"/>
      <c r="I5" s="174"/>
      <c r="J5" s="174"/>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90" zoomScaleNormal="90" workbookViewId="0">
      <pane xSplit="1" ySplit="3" topLeftCell="B4" activePane="bottomRight" state="frozen"/>
      <selection pane="topRight" activeCell="B1" sqref="B1"/>
      <selection pane="bottomLeft" activeCell="A3" sqref="A3"/>
      <selection pane="bottomRight" activeCell="B1" sqref="B1:I1"/>
    </sheetView>
  </sheetViews>
  <sheetFormatPr defaultRowHeight="15" x14ac:dyDescent="0.25"/>
  <cols>
    <col min="1" max="1" width="3" style="1" bestFit="1" customWidth="1"/>
    <col min="2" max="2" width="50.7109375" style="1" customWidth="1"/>
    <col min="3" max="4" width="30.7109375" style="1" customWidth="1"/>
    <col min="5" max="6" width="30.7109375" style="1" hidden="1" customWidth="1"/>
    <col min="7"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221" t="s">
        <v>236</v>
      </c>
      <c r="C1" s="221"/>
      <c r="D1" s="221"/>
      <c r="E1" s="221"/>
      <c r="F1" s="221"/>
      <c r="G1" s="221"/>
      <c r="H1" s="221"/>
      <c r="I1" s="221"/>
    </row>
    <row r="2" spans="1:28" ht="33" customHeight="1" thickBot="1" x14ac:dyDescent="0.3">
      <c r="G2" s="218" t="s">
        <v>237</v>
      </c>
      <c r="H2" s="219"/>
      <c r="I2" s="220"/>
      <c r="K2" s="222" t="s">
        <v>238</v>
      </c>
      <c r="L2" s="222"/>
      <c r="M2" s="222"/>
      <c r="N2" s="222"/>
      <c r="O2" s="222"/>
      <c r="P2" s="222"/>
      <c r="Q2" s="222"/>
      <c r="R2" s="222"/>
      <c r="S2" s="222"/>
      <c r="T2" s="222"/>
      <c r="U2" s="222"/>
      <c r="V2" s="222"/>
      <c r="W2" s="222"/>
      <c r="X2" s="222"/>
      <c r="Y2" s="222"/>
      <c r="Z2" s="222"/>
      <c r="AA2" s="222"/>
      <c r="AB2" s="222"/>
    </row>
    <row r="3" spans="1:28" ht="36.75" customHeight="1" thickBot="1" x14ac:dyDescent="0.3">
      <c r="B3" s="51" t="s">
        <v>239</v>
      </c>
      <c r="C3" s="52" t="s">
        <v>240</v>
      </c>
      <c r="D3" s="52" t="s">
        <v>241</v>
      </c>
      <c r="E3" s="52" t="s">
        <v>242</v>
      </c>
      <c r="F3" s="53" t="s">
        <v>243</v>
      </c>
      <c r="G3" s="73" t="s">
        <v>244</v>
      </c>
      <c r="H3" s="74" t="s">
        <v>245</v>
      </c>
      <c r="I3" s="75" t="s">
        <v>246</v>
      </c>
      <c r="K3" s="222" t="s">
        <v>247</v>
      </c>
      <c r="L3" s="222"/>
      <c r="M3" s="222"/>
      <c r="N3" s="222"/>
      <c r="O3" s="222"/>
      <c r="P3" s="222"/>
      <c r="Q3" s="222"/>
      <c r="R3" s="222"/>
      <c r="S3" s="222"/>
      <c r="T3" s="222"/>
      <c r="U3" s="222"/>
      <c r="V3" s="222"/>
      <c r="W3" s="222"/>
      <c r="X3" s="222"/>
      <c r="Y3" s="222"/>
      <c r="Z3" s="222"/>
      <c r="AA3" s="222"/>
      <c r="AB3" s="222"/>
    </row>
    <row r="4" spans="1:28" x14ac:dyDescent="0.25">
      <c r="A4" s="42"/>
      <c r="B4" s="223" t="s">
        <v>66</v>
      </c>
      <c r="C4" s="216"/>
      <c r="D4" s="216"/>
      <c r="E4" s="216"/>
      <c r="F4" s="216"/>
      <c r="G4" s="216"/>
      <c r="H4" s="216"/>
      <c r="I4" s="217"/>
      <c r="K4" s="222"/>
      <c r="L4" s="222"/>
      <c r="M4" s="222"/>
      <c r="N4" s="222"/>
      <c r="O4" s="222"/>
      <c r="P4" s="222"/>
      <c r="Q4" s="222"/>
      <c r="R4" s="222"/>
      <c r="S4" s="222"/>
      <c r="T4" s="222"/>
      <c r="U4" s="222"/>
      <c r="V4" s="222"/>
      <c r="W4" s="222"/>
      <c r="X4" s="222"/>
      <c r="Y4" s="222"/>
      <c r="Z4" s="222"/>
      <c r="AA4" s="222"/>
      <c r="AB4" s="222"/>
    </row>
    <row r="5" spans="1:28" ht="45" x14ac:dyDescent="0.25">
      <c r="A5" s="44">
        <v>1</v>
      </c>
      <c r="B5" s="123" t="str">
        <f>'Response 2 - Need 1'!B11</f>
        <v>Secure core funds to support CHW position to supplement grant funding</v>
      </c>
      <c r="C5" s="148">
        <v>110822</v>
      </c>
      <c r="D5" s="147" t="s">
        <v>248</v>
      </c>
      <c r="E5" s="130"/>
      <c r="F5" s="131"/>
      <c r="G5" s="116" t="s">
        <v>249</v>
      </c>
      <c r="H5" s="132"/>
      <c r="I5" s="132"/>
    </row>
    <row r="6" spans="1:28" ht="45" x14ac:dyDescent="0.25">
      <c r="A6" s="44">
        <v>2</v>
      </c>
      <c r="B6" s="123" t="str">
        <f>'Response 2 - Need 1'!B12</f>
        <v>Continue and build collaboration Respira Bien with pulmonary clinic</v>
      </c>
      <c r="C6" s="133"/>
      <c r="D6" s="149"/>
      <c r="E6" s="133"/>
      <c r="F6" s="134"/>
      <c r="G6" s="116" t="s">
        <v>249</v>
      </c>
      <c r="H6" s="136"/>
      <c r="I6" s="136" t="s">
        <v>309</v>
      </c>
    </row>
    <row r="7" spans="1:28" ht="45" x14ac:dyDescent="0.25">
      <c r="A7" s="44">
        <v>3</v>
      </c>
      <c r="B7" s="123" t="str">
        <f>'Response 2 - Need 1'!B13</f>
        <v>Support the expansion of providers in the pulmonary clinic</v>
      </c>
      <c r="C7" s="133"/>
      <c r="D7" s="149"/>
      <c r="E7" s="133"/>
      <c r="F7" s="134"/>
      <c r="G7" s="116" t="s">
        <v>249</v>
      </c>
      <c r="H7" s="136"/>
      <c r="I7" s="136" t="s">
        <v>309</v>
      </c>
    </row>
    <row r="8" spans="1:28" ht="45" x14ac:dyDescent="0.25">
      <c r="A8" s="44">
        <v>4</v>
      </c>
      <c r="B8" s="123" t="str">
        <f>'Response 2 - Need 1'!B14</f>
        <v>Provide in-kind support for the program</v>
      </c>
      <c r="C8" s="133"/>
      <c r="D8" s="149"/>
      <c r="E8" s="133"/>
      <c r="F8" s="134"/>
      <c r="G8" s="116" t="s">
        <v>249</v>
      </c>
      <c r="H8" s="136"/>
      <c r="I8" s="136" t="s">
        <v>309</v>
      </c>
    </row>
    <row r="9" spans="1:28" ht="60" x14ac:dyDescent="0.25">
      <c r="A9" s="44">
        <v>5</v>
      </c>
      <c r="B9" s="123" t="str">
        <f>'Response 2 - Need 1'!B15</f>
        <v>Offer home visiting program and group activities including parenting education and support for first and second time parents to reduce incidences of abuse and neglect</v>
      </c>
      <c r="C9" s="133">
        <v>0</v>
      </c>
      <c r="D9" s="149" t="s">
        <v>250</v>
      </c>
      <c r="E9" s="133"/>
      <c r="F9" s="134"/>
      <c r="G9" s="116" t="s">
        <v>249</v>
      </c>
      <c r="H9" s="136"/>
      <c r="I9" s="136" t="s">
        <v>251</v>
      </c>
    </row>
    <row r="10" spans="1:28" ht="30" x14ac:dyDescent="0.25">
      <c r="A10" s="44">
        <v>6</v>
      </c>
      <c r="B10" s="123" t="str">
        <f>'Response 2 - Need 1'!B16</f>
        <v>Offer Read to Grow</v>
      </c>
      <c r="C10" s="133">
        <v>0</v>
      </c>
      <c r="D10" s="149"/>
      <c r="E10" s="133"/>
      <c r="F10" s="134"/>
      <c r="G10" s="135"/>
      <c r="H10" s="136"/>
      <c r="I10" s="136" t="s">
        <v>252</v>
      </c>
    </row>
    <row r="11" spans="1:28" ht="45" x14ac:dyDescent="0.25">
      <c r="A11" s="44">
        <v>7</v>
      </c>
      <c r="B11" s="123" t="str">
        <f>'Response 2 - Need 1'!B17</f>
        <v>Provide in-kind resources to organizations to program</v>
      </c>
      <c r="C11" s="133">
        <v>0</v>
      </c>
      <c r="D11" s="149" t="s">
        <v>250</v>
      </c>
      <c r="E11" s="133"/>
      <c r="F11" s="134"/>
      <c r="G11" s="116" t="s">
        <v>249</v>
      </c>
      <c r="H11" s="136"/>
      <c r="I11" s="136" t="s">
        <v>251</v>
      </c>
    </row>
    <row r="12" spans="1:28" ht="30" x14ac:dyDescent="0.25">
      <c r="A12" s="44">
        <v>8</v>
      </c>
      <c r="B12" s="123" t="str">
        <f>'Response 2 - Need 1'!B18</f>
        <v>Simplify infant assessments</v>
      </c>
      <c r="C12" s="133">
        <v>0</v>
      </c>
      <c r="D12" s="149"/>
      <c r="E12" s="133"/>
      <c r="F12" s="134"/>
      <c r="G12" s="135"/>
      <c r="H12" s="136"/>
      <c r="I12" s="117" t="s">
        <v>253</v>
      </c>
    </row>
    <row r="13" spans="1:28" x14ac:dyDescent="0.25">
      <c r="A13" s="44">
        <v>9</v>
      </c>
      <c r="B13" s="123" t="str">
        <f>'Response 2 - Need 1'!B19</f>
        <v xml:space="preserve">Provide support for non-pharmacologic care </v>
      </c>
      <c r="C13" s="133"/>
      <c r="D13" s="149"/>
      <c r="E13" s="133"/>
      <c r="F13" s="134"/>
      <c r="G13" s="135"/>
      <c r="H13" s="136"/>
      <c r="I13" s="136" t="s">
        <v>311</v>
      </c>
    </row>
    <row r="14" spans="1:28" x14ac:dyDescent="0.25">
      <c r="A14" s="44">
        <v>10</v>
      </c>
      <c r="B14" s="123" t="str">
        <f>'Response 2 - Need 1'!B20</f>
        <v>Improve weights and caloric intake</v>
      </c>
      <c r="C14" s="133"/>
      <c r="D14" s="149"/>
      <c r="E14" s="133"/>
      <c r="F14" s="134"/>
      <c r="G14" s="135"/>
      <c r="H14" s="136"/>
      <c r="I14" s="136" t="s">
        <v>311</v>
      </c>
    </row>
    <row r="15" spans="1:28" x14ac:dyDescent="0.25">
      <c r="A15" s="44">
        <v>11</v>
      </c>
      <c r="B15" s="123" t="str">
        <f>'Response 2 - Need 1'!B21</f>
        <v>Increase team and parent communication</v>
      </c>
      <c r="C15" s="133"/>
      <c r="D15" s="149"/>
      <c r="E15" s="133"/>
      <c r="F15" s="134"/>
      <c r="G15" s="135"/>
      <c r="H15" s="136"/>
      <c r="I15" s="136" t="s">
        <v>311</v>
      </c>
    </row>
    <row r="16" spans="1:28" ht="30" x14ac:dyDescent="0.25">
      <c r="A16" s="44">
        <v>12</v>
      </c>
      <c r="B16" s="123" t="str">
        <f>'Response 2 - Need 1'!B22</f>
        <v>Improve supportive care for infants of incarcerated mothers</v>
      </c>
      <c r="C16" s="133"/>
      <c r="D16" s="149"/>
      <c r="E16" s="133"/>
      <c r="F16" s="134"/>
      <c r="G16" s="135"/>
      <c r="H16" s="136"/>
      <c r="I16" s="136" t="s">
        <v>311</v>
      </c>
    </row>
    <row r="17" spans="1:9" ht="45" x14ac:dyDescent="0.25">
      <c r="A17" s="44">
        <v>13</v>
      </c>
      <c r="B17" s="123" t="str">
        <f>'Response 2 - Need 1'!B23</f>
        <v>Continue to provide psychosocial services for cancer patients at Smilow</v>
      </c>
      <c r="C17" s="150">
        <v>0</v>
      </c>
      <c r="D17" s="149"/>
      <c r="E17" s="133"/>
      <c r="F17" s="134"/>
      <c r="G17" s="116" t="s">
        <v>249</v>
      </c>
      <c r="H17" s="136"/>
      <c r="I17" s="136" t="s">
        <v>254</v>
      </c>
    </row>
    <row r="18" spans="1:9" ht="45" x14ac:dyDescent="0.25">
      <c r="A18" s="44">
        <v>14</v>
      </c>
      <c r="B18" s="123" t="str">
        <f>'Response 2 - Need 1'!B24</f>
        <v>Continue to provide in-kind resources for CT Early Detection and Prevention Program (CEDPP)</v>
      </c>
      <c r="C18" s="150">
        <v>0</v>
      </c>
      <c r="D18" s="149" t="s">
        <v>250</v>
      </c>
      <c r="E18" s="133"/>
      <c r="F18" s="134"/>
      <c r="G18" s="116" t="s">
        <v>249</v>
      </c>
      <c r="H18" s="136"/>
      <c r="I18" s="136" t="s">
        <v>251</v>
      </c>
    </row>
    <row r="19" spans="1:9" ht="20.25" customHeight="1" x14ac:dyDescent="0.25">
      <c r="A19" s="44">
        <v>15</v>
      </c>
      <c r="B19" s="123" t="str">
        <f>'Response 2 - Need 1'!B25</f>
        <v>Secure core funds to support chaplain</v>
      </c>
      <c r="C19" s="141"/>
      <c r="D19" s="114"/>
      <c r="E19" s="113"/>
      <c r="F19" s="115"/>
      <c r="G19" s="116"/>
      <c r="H19" s="117"/>
      <c r="I19" s="117" t="s">
        <v>255</v>
      </c>
    </row>
    <row r="20" spans="1:9" x14ac:dyDescent="0.25">
      <c r="A20" s="119">
        <v>16</v>
      </c>
      <c r="B20" s="26">
        <f>'Response 2 - Need 1'!B26</f>
        <v>0</v>
      </c>
      <c r="C20" s="113"/>
      <c r="D20" s="114"/>
      <c r="E20" s="113"/>
      <c r="F20" s="115"/>
      <c r="G20" s="116"/>
      <c r="H20" s="117"/>
      <c r="I20" s="117"/>
    </row>
    <row r="21" spans="1:9" x14ac:dyDescent="0.25">
      <c r="A21" s="44">
        <v>17</v>
      </c>
      <c r="B21" s="26">
        <f>'Response 2 - Need 1'!B27</f>
        <v>0</v>
      </c>
      <c r="C21" s="113"/>
      <c r="D21" s="114"/>
      <c r="E21" s="113"/>
      <c r="F21" s="115"/>
      <c r="G21" s="116"/>
      <c r="H21" s="117"/>
      <c r="I21" s="117"/>
    </row>
    <row r="22" spans="1:9" x14ac:dyDescent="0.25">
      <c r="A22" s="44">
        <v>18</v>
      </c>
      <c r="B22" s="26">
        <f>'Response 2 - Need 1'!B28</f>
        <v>0</v>
      </c>
      <c r="C22" s="85"/>
      <c r="D22" s="86"/>
      <c r="E22" s="85"/>
      <c r="F22" s="87"/>
      <c r="G22" s="88"/>
      <c r="H22" s="89"/>
      <c r="I22" s="89"/>
    </row>
    <row r="23" spans="1:9" x14ac:dyDescent="0.25">
      <c r="A23" s="44">
        <v>19</v>
      </c>
      <c r="B23" s="26">
        <f>'Response 2 - Need 1'!B29</f>
        <v>0</v>
      </c>
      <c r="C23" s="85"/>
      <c r="D23" s="86"/>
      <c r="E23" s="85"/>
      <c r="F23" s="87"/>
      <c r="G23" s="88"/>
      <c r="H23" s="89"/>
      <c r="I23" s="89"/>
    </row>
    <row r="24" spans="1:9" x14ac:dyDescent="0.25">
      <c r="A24" s="44">
        <v>20</v>
      </c>
      <c r="B24" s="26">
        <f>'Response 2 - Need 1'!B30</f>
        <v>0</v>
      </c>
      <c r="C24" s="85"/>
      <c r="D24" s="86"/>
      <c r="E24" s="85"/>
      <c r="F24" s="87"/>
      <c r="G24" s="88"/>
      <c r="H24" s="89"/>
      <c r="I24" s="89"/>
    </row>
    <row r="25" spans="1:9" x14ac:dyDescent="0.25">
      <c r="A25" s="44">
        <v>21</v>
      </c>
      <c r="B25" s="26">
        <f>'Response 2 - Need 1'!B31</f>
        <v>0</v>
      </c>
      <c r="C25" s="85"/>
      <c r="D25" s="86"/>
      <c r="E25" s="85"/>
      <c r="F25" s="87"/>
      <c r="G25" s="88"/>
      <c r="H25" s="89"/>
      <c r="I25" s="89"/>
    </row>
    <row r="26" spans="1:9" x14ac:dyDescent="0.25">
      <c r="A26" s="44">
        <v>22</v>
      </c>
      <c r="B26" s="26">
        <f>'Response 2 - Need 1'!B32</f>
        <v>0</v>
      </c>
      <c r="C26" s="85"/>
      <c r="D26" s="86"/>
      <c r="E26" s="85"/>
      <c r="F26" s="87"/>
      <c r="G26" s="88"/>
      <c r="H26" s="89"/>
      <c r="I26" s="89"/>
    </row>
    <row r="27" spans="1:9" x14ac:dyDescent="0.25">
      <c r="A27" s="44">
        <v>23</v>
      </c>
      <c r="B27" s="26">
        <f>'Response 2 - Need 1'!B33</f>
        <v>0</v>
      </c>
      <c r="C27" s="85"/>
      <c r="D27" s="86"/>
      <c r="E27" s="85"/>
      <c r="F27" s="87"/>
      <c r="G27" s="88"/>
      <c r="H27" s="89"/>
      <c r="I27" s="89"/>
    </row>
    <row r="28" spans="1:9" x14ac:dyDescent="0.25">
      <c r="A28" s="44">
        <v>24</v>
      </c>
      <c r="B28" s="26">
        <f>'Response 2 - Need 1'!B34</f>
        <v>0</v>
      </c>
      <c r="C28" s="85"/>
      <c r="D28" s="86"/>
      <c r="E28" s="85"/>
      <c r="F28" s="87"/>
      <c r="G28" s="88"/>
      <c r="H28" s="89"/>
      <c r="I28" s="89"/>
    </row>
    <row r="29" spans="1:9" x14ac:dyDescent="0.25">
      <c r="A29" s="44">
        <v>25</v>
      </c>
      <c r="B29" s="26">
        <f>'Response 2 - Need 1'!B35</f>
        <v>0</v>
      </c>
      <c r="C29" s="85"/>
      <c r="D29" s="86"/>
      <c r="E29" s="85"/>
      <c r="F29" s="87"/>
      <c r="G29" s="88"/>
      <c r="H29" s="89"/>
      <c r="I29" s="89"/>
    </row>
    <row r="30" spans="1:9" x14ac:dyDescent="0.25">
      <c r="A30" s="44">
        <v>26</v>
      </c>
      <c r="B30" s="26">
        <f>'Response 2 - Need 1'!B36</f>
        <v>0</v>
      </c>
      <c r="C30" s="85"/>
      <c r="D30" s="86"/>
      <c r="E30" s="85"/>
      <c r="F30" s="87"/>
      <c r="G30" s="88"/>
      <c r="H30" s="89"/>
      <c r="I30" s="89"/>
    </row>
    <row r="31" spans="1:9" x14ac:dyDescent="0.25">
      <c r="A31" s="44">
        <v>27</v>
      </c>
      <c r="B31" s="26">
        <f>'Response 2 - Need 1'!B37</f>
        <v>0</v>
      </c>
      <c r="C31" s="85"/>
      <c r="D31" s="86"/>
      <c r="E31" s="85"/>
      <c r="F31" s="87"/>
      <c r="G31" s="88"/>
      <c r="H31" s="89"/>
      <c r="I31" s="89"/>
    </row>
    <row r="32" spans="1:9" x14ac:dyDescent="0.25">
      <c r="A32" s="44">
        <v>28</v>
      </c>
      <c r="B32" s="26">
        <f>'Response 2 - Need 1'!B38</f>
        <v>0</v>
      </c>
      <c r="C32" s="85"/>
      <c r="D32" s="86"/>
      <c r="E32" s="85"/>
      <c r="F32" s="87"/>
      <c r="G32" s="88"/>
      <c r="H32" s="89"/>
      <c r="I32" s="89"/>
    </row>
    <row r="33" spans="1:9" x14ac:dyDescent="0.25">
      <c r="A33" s="44">
        <v>29</v>
      </c>
      <c r="B33" s="26">
        <f>'Response 2 - Need 1'!B39</f>
        <v>0</v>
      </c>
      <c r="C33" s="85"/>
      <c r="D33" s="86"/>
      <c r="E33" s="85"/>
      <c r="F33" s="87"/>
      <c r="G33" s="88"/>
      <c r="H33" s="89"/>
      <c r="I33" s="89"/>
    </row>
    <row r="34" spans="1:9" x14ac:dyDescent="0.25">
      <c r="A34" s="44">
        <v>30</v>
      </c>
      <c r="B34" s="26">
        <f>'Response 2 - Need 1'!B40</f>
        <v>0</v>
      </c>
      <c r="C34" s="85"/>
      <c r="D34" s="86"/>
      <c r="E34" s="85"/>
      <c r="F34" s="87"/>
      <c r="G34" s="88"/>
      <c r="H34" s="89"/>
      <c r="I34" s="89"/>
    </row>
    <row r="35" spans="1:9" x14ac:dyDescent="0.25">
      <c r="A35" s="44">
        <v>31</v>
      </c>
      <c r="B35" s="26">
        <f>'Response 2 - Need 1'!B41</f>
        <v>0</v>
      </c>
      <c r="C35" s="85"/>
      <c r="D35" s="86"/>
      <c r="E35" s="85"/>
      <c r="F35" s="87"/>
      <c r="G35" s="88"/>
      <c r="H35" s="89"/>
      <c r="I35" s="89"/>
    </row>
    <row r="36" spans="1:9" x14ac:dyDescent="0.25">
      <c r="A36" s="44">
        <v>32</v>
      </c>
      <c r="B36" s="26">
        <f>'Response 2 - Need 1'!B42</f>
        <v>0</v>
      </c>
      <c r="C36" s="85"/>
      <c r="D36" s="86"/>
      <c r="E36" s="85"/>
      <c r="F36" s="87"/>
      <c r="G36" s="88"/>
      <c r="H36" s="89"/>
      <c r="I36" s="89"/>
    </row>
    <row r="37" spans="1:9" x14ac:dyDescent="0.25">
      <c r="A37" s="44">
        <v>33</v>
      </c>
      <c r="B37" s="26">
        <f>'Response 2 - Need 1'!B43</f>
        <v>0</v>
      </c>
      <c r="C37" s="85"/>
      <c r="D37" s="86"/>
      <c r="E37" s="85"/>
      <c r="F37" s="87"/>
      <c r="G37" s="88"/>
      <c r="H37" s="89"/>
      <c r="I37" s="89"/>
    </row>
    <row r="38" spans="1:9" x14ac:dyDescent="0.25">
      <c r="A38" s="44">
        <v>34</v>
      </c>
      <c r="B38" s="26">
        <f>'Response 2 - Need 1'!B44</f>
        <v>0</v>
      </c>
      <c r="C38" s="85"/>
      <c r="D38" s="86"/>
      <c r="E38" s="85"/>
      <c r="F38" s="87"/>
      <c r="G38" s="88"/>
      <c r="H38" s="89"/>
      <c r="I38" s="89"/>
    </row>
    <row r="39" spans="1:9" x14ac:dyDescent="0.25">
      <c r="A39" s="44">
        <v>35</v>
      </c>
      <c r="B39" s="26">
        <f>'Response 2 - Need 1'!B45</f>
        <v>0</v>
      </c>
      <c r="C39" s="85"/>
      <c r="D39" s="86"/>
      <c r="E39" s="85"/>
      <c r="F39" s="87"/>
      <c r="G39" s="88"/>
      <c r="H39" s="89"/>
      <c r="I39" s="89"/>
    </row>
    <row r="40" spans="1:9" x14ac:dyDescent="0.25">
      <c r="A40" s="44">
        <v>36</v>
      </c>
      <c r="B40" s="26">
        <f>'Response 2 - Need 1'!B46</f>
        <v>0</v>
      </c>
      <c r="C40" s="85"/>
      <c r="D40" s="86"/>
      <c r="E40" s="85"/>
      <c r="F40" s="87"/>
      <c r="G40" s="88"/>
      <c r="H40" s="89"/>
      <c r="I40" s="89"/>
    </row>
    <row r="41" spans="1:9" x14ac:dyDescent="0.25">
      <c r="A41" s="44">
        <v>37</v>
      </c>
      <c r="B41" s="26">
        <f>'Response 2 - Need 1'!B47</f>
        <v>0</v>
      </c>
      <c r="C41" s="85"/>
      <c r="D41" s="86"/>
      <c r="E41" s="85"/>
      <c r="F41" s="87"/>
      <c r="G41" s="88"/>
      <c r="H41" s="89"/>
      <c r="I41" s="89"/>
    </row>
    <row r="42" spans="1:9" x14ac:dyDescent="0.25">
      <c r="A42" s="44">
        <v>38</v>
      </c>
      <c r="B42" s="26">
        <f>'Response 2 - Need 1'!B48</f>
        <v>0</v>
      </c>
      <c r="C42" s="85"/>
      <c r="D42" s="86"/>
      <c r="E42" s="85"/>
      <c r="F42" s="87"/>
      <c r="G42" s="88"/>
      <c r="H42" s="89"/>
      <c r="I42" s="89"/>
    </row>
    <row r="43" spans="1:9" x14ac:dyDescent="0.25">
      <c r="A43" s="44">
        <v>39</v>
      </c>
      <c r="B43" s="26">
        <f>'Response 2 - Need 1'!B49</f>
        <v>0</v>
      </c>
      <c r="C43" s="85"/>
      <c r="D43" s="86"/>
      <c r="E43" s="85"/>
      <c r="F43" s="87"/>
      <c r="G43" s="88"/>
      <c r="H43" s="89"/>
      <c r="I43" s="89"/>
    </row>
    <row r="44" spans="1:9" x14ac:dyDescent="0.25">
      <c r="A44" s="44">
        <v>40</v>
      </c>
      <c r="B44" s="26">
        <f>'Response 2 - Need 1'!B50</f>
        <v>0</v>
      </c>
      <c r="C44" s="85"/>
      <c r="D44" s="86"/>
      <c r="E44" s="85"/>
      <c r="F44" s="87"/>
      <c r="G44" s="88"/>
      <c r="H44" s="89"/>
      <c r="I44" s="89"/>
    </row>
    <row r="45" spans="1:9" x14ac:dyDescent="0.25">
      <c r="A45" s="44">
        <v>41</v>
      </c>
      <c r="B45" s="26">
        <f>'Response 2 - Need 1'!B51</f>
        <v>0</v>
      </c>
      <c r="C45" s="85"/>
      <c r="D45" s="86"/>
      <c r="E45" s="85"/>
      <c r="F45" s="87"/>
      <c r="G45" s="88"/>
      <c r="H45" s="89"/>
      <c r="I45" s="89"/>
    </row>
    <row r="46" spans="1:9" x14ac:dyDescent="0.25">
      <c r="A46" s="44">
        <v>42</v>
      </c>
      <c r="B46" s="26">
        <f>'Response 2 - Need 1'!B52</f>
        <v>0</v>
      </c>
      <c r="C46" s="85"/>
      <c r="D46" s="86"/>
      <c r="E46" s="85"/>
      <c r="F46" s="87"/>
      <c r="G46" s="88"/>
      <c r="H46" s="89"/>
      <c r="I46" s="89"/>
    </row>
    <row r="47" spans="1:9" x14ac:dyDescent="0.25">
      <c r="A47" s="44">
        <v>43</v>
      </c>
      <c r="B47" s="26">
        <f>'Response 2 - Need 1'!B53</f>
        <v>0</v>
      </c>
      <c r="C47" s="85"/>
      <c r="D47" s="86"/>
      <c r="E47" s="85"/>
      <c r="F47" s="87"/>
      <c r="G47" s="88"/>
      <c r="H47" s="89"/>
      <c r="I47" s="89"/>
    </row>
    <row r="48" spans="1:9" x14ac:dyDescent="0.25">
      <c r="A48" s="44">
        <v>44</v>
      </c>
      <c r="B48" s="26">
        <f>'Response 2 - Need 1'!B54</f>
        <v>0</v>
      </c>
      <c r="C48" s="85"/>
      <c r="D48" s="86"/>
      <c r="E48" s="85"/>
      <c r="F48" s="87"/>
      <c r="G48" s="88"/>
      <c r="H48" s="89"/>
      <c r="I48" s="89"/>
    </row>
    <row r="49" spans="1:9" x14ac:dyDescent="0.25">
      <c r="A49" s="44">
        <v>45</v>
      </c>
      <c r="B49" s="26">
        <f>'Response 2 - Need 1'!B55</f>
        <v>0</v>
      </c>
      <c r="C49" s="85"/>
      <c r="D49" s="86"/>
      <c r="E49" s="85"/>
      <c r="F49" s="87"/>
      <c r="G49" s="88"/>
      <c r="H49" s="89"/>
      <c r="I49" s="89"/>
    </row>
    <row r="50" spans="1:9" x14ac:dyDescent="0.25">
      <c r="A50" s="44">
        <v>46</v>
      </c>
      <c r="B50" s="26">
        <f>'Response 2 - Need 1'!B56</f>
        <v>0</v>
      </c>
      <c r="C50" s="90"/>
      <c r="D50" s="81"/>
      <c r="E50" s="90"/>
      <c r="F50" s="91"/>
      <c r="G50" s="89"/>
      <c r="H50" s="89"/>
      <c r="I50" s="89"/>
    </row>
    <row r="51" spans="1:9" x14ac:dyDescent="0.25">
      <c r="A51" s="44">
        <v>47</v>
      </c>
      <c r="B51" s="26">
        <f>'Response 2 - Need 1'!B57</f>
        <v>0</v>
      </c>
      <c r="C51" s="90"/>
      <c r="D51" s="81"/>
      <c r="E51" s="90"/>
      <c r="F51" s="91"/>
      <c r="G51" s="89"/>
      <c r="H51" s="89"/>
      <c r="I51" s="89"/>
    </row>
    <row r="52" spans="1:9" x14ac:dyDescent="0.25">
      <c r="A52" s="44">
        <v>48</v>
      </c>
      <c r="B52" s="26">
        <f>'Response 2 - Need 1'!B58</f>
        <v>0</v>
      </c>
      <c r="C52" s="90"/>
      <c r="D52" s="81"/>
      <c r="E52" s="90"/>
      <c r="F52" s="91"/>
      <c r="G52" s="89"/>
      <c r="H52" s="89"/>
      <c r="I52" s="89"/>
    </row>
    <row r="53" spans="1:9" x14ac:dyDescent="0.25">
      <c r="A53" s="44">
        <v>49</v>
      </c>
      <c r="B53" s="26">
        <f>'Response 2 - Need 1'!B59</f>
        <v>0</v>
      </c>
      <c r="C53" s="90"/>
      <c r="D53" s="81"/>
      <c r="E53" s="90"/>
      <c r="F53" s="91"/>
      <c r="G53" s="89"/>
      <c r="H53" s="89"/>
      <c r="I53" s="89"/>
    </row>
    <row r="54" spans="1:9" x14ac:dyDescent="0.25">
      <c r="A54" s="44">
        <v>50</v>
      </c>
      <c r="B54" s="47">
        <f>'Response 2 - Need 1'!B60</f>
        <v>0</v>
      </c>
      <c r="C54" s="90"/>
      <c r="D54" s="81"/>
      <c r="E54" s="90"/>
      <c r="F54" s="92"/>
      <c r="G54" s="89"/>
      <c r="H54" s="89"/>
      <c r="I54" s="93"/>
    </row>
    <row r="55" spans="1:9" x14ac:dyDescent="0.25">
      <c r="A55" s="44"/>
      <c r="B55" s="56" t="s">
        <v>256</v>
      </c>
      <c r="C55" s="138">
        <f>SUM(C5:C54)</f>
        <v>110822</v>
      </c>
      <c r="D55" s="57"/>
      <c r="E55" s="67">
        <f>SUM(E5:E54)</f>
        <v>0</v>
      </c>
      <c r="F55" s="58"/>
      <c r="G55" s="59"/>
      <c r="H55" s="59"/>
      <c r="I55" s="60"/>
    </row>
    <row r="56" spans="1:9" x14ac:dyDescent="0.25">
      <c r="B56" s="214" t="s">
        <v>124</v>
      </c>
      <c r="C56" s="215"/>
      <c r="D56" s="215"/>
      <c r="E56" s="215"/>
      <c r="F56" s="215"/>
      <c r="G56" s="216"/>
      <c r="H56" s="216"/>
      <c r="I56" s="217"/>
    </row>
    <row r="57" spans="1:9" ht="45" x14ac:dyDescent="0.25">
      <c r="A57" s="119">
        <v>1</v>
      </c>
      <c r="B57" s="109" t="str">
        <f>'Response 2 - Need 2'!B11</f>
        <v>Provide in-kind resources for the HIC SECT including support of leadership position and associate participation of hospital staff</v>
      </c>
      <c r="C57" s="156">
        <v>64646</v>
      </c>
      <c r="D57" s="114" t="s">
        <v>248</v>
      </c>
      <c r="E57" s="110"/>
      <c r="F57" s="111"/>
      <c r="G57" s="116" t="s">
        <v>249</v>
      </c>
      <c r="H57" s="118"/>
      <c r="I57" s="118"/>
    </row>
    <row r="58" spans="1:9" x14ac:dyDescent="0.25">
      <c r="A58" s="119">
        <v>2</v>
      </c>
      <c r="B58" s="109" t="str">
        <f>'Response 2 - Need 2'!B12</f>
        <v>Provide in-kind and financial support</v>
      </c>
      <c r="C58" s="141">
        <v>75000</v>
      </c>
      <c r="D58" s="149" t="s">
        <v>257</v>
      </c>
      <c r="E58" s="113"/>
      <c r="F58" s="115"/>
      <c r="G58" s="135" t="s">
        <v>258</v>
      </c>
      <c r="H58" s="117"/>
      <c r="I58" s="117"/>
    </row>
    <row r="59" spans="1:9" ht="45" x14ac:dyDescent="0.25">
      <c r="A59" s="119">
        <v>3</v>
      </c>
      <c r="B59" s="109" t="str">
        <f>'Response 2 - Need 2'!B13</f>
        <v>Support Community Health Worker (CHW) for consumer engagement and education and reduction of barriers to care</v>
      </c>
      <c r="C59" s="148">
        <v>110822</v>
      </c>
      <c r="D59" s="147" t="s">
        <v>248</v>
      </c>
      <c r="E59" s="130"/>
      <c r="F59" s="131"/>
      <c r="G59" s="116" t="s">
        <v>249</v>
      </c>
      <c r="H59" s="117"/>
      <c r="I59" s="117"/>
    </row>
    <row r="60" spans="1:9" ht="45" x14ac:dyDescent="0.25">
      <c r="A60" s="44">
        <v>4</v>
      </c>
      <c r="B60" s="109" t="str">
        <f>'Response 2 - Need 2'!B14</f>
        <v>Provide transportation support for patients including taxi vouchers, bus tickets, and Lyft/Uber options</v>
      </c>
      <c r="C60" s="141">
        <v>99962</v>
      </c>
      <c r="D60" s="114" t="s">
        <v>259</v>
      </c>
      <c r="E60" s="113"/>
      <c r="F60" s="115"/>
      <c r="G60" s="116" t="s">
        <v>249</v>
      </c>
      <c r="H60" s="117"/>
      <c r="I60" s="117"/>
    </row>
    <row r="61" spans="1:9" ht="30" x14ac:dyDescent="0.25">
      <c r="A61" s="44">
        <v>5</v>
      </c>
      <c r="B61" s="109" t="str">
        <f>'Response 2 - Need 2'!B15</f>
        <v>Advocate on behalf of consumers with Veyo services</v>
      </c>
      <c r="C61" s="120">
        <v>0</v>
      </c>
      <c r="D61" s="114" t="s">
        <v>248</v>
      </c>
      <c r="E61" s="113"/>
      <c r="F61" s="115"/>
      <c r="G61" s="116"/>
      <c r="H61" s="137"/>
      <c r="I61" s="121" t="s">
        <v>260</v>
      </c>
    </row>
    <row r="62" spans="1:9" ht="34.5" customHeight="1" x14ac:dyDescent="0.25">
      <c r="A62" s="44">
        <v>6</v>
      </c>
      <c r="B62" s="109" t="str">
        <f>'Response 2 - Need 2'!B16</f>
        <v>Collaborate with Yale New Haven Health System (YNHHS) Chief Diversity Officer and local committee</v>
      </c>
      <c r="C62" s="113">
        <v>57.72</v>
      </c>
      <c r="D62" s="114" t="s">
        <v>248</v>
      </c>
      <c r="E62" s="113"/>
      <c r="F62" s="115"/>
      <c r="G62" s="116"/>
      <c r="H62" s="117"/>
      <c r="I62" s="117"/>
    </row>
    <row r="63" spans="1:9" ht="20.25" customHeight="1" x14ac:dyDescent="0.25">
      <c r="A63" s="44">
        <v>7</v>
      </c>
      <c r="B63" s="109" t="str">
        <f>'Response 2 - Need 2'!B17</f>
        <v>Add cultural humility component to continuing education</v>
      </c>
      <c r="C63" s="113"/>
      <c r="D63" s="160"/>
      <c r="E63" s="113"/>
      <c r="F63" s="115"/>
      <c r="G63" s="116"/>
      <c r="H63" s="117"/>
      <c r="I63" s="117" t="s">
        <v>261</v>
      </c>
    </row>
    <row r="64" spans="1:9" ht="45" x14ac:dyDescent="0.25">
      <c r="A64" s="119">
        <v>8</v>
      </c>
      <c r="B64" s="109" t="str">
        <f>'Response 2 - Need 2'!B18</f>
        <v>Advocate for including persons with lived experience as co-speakers</v>
      </c>
      <c r="C64" s="141">
        <v>2771</v>
      </c>
      <c r="D64" s="114" t="s">
        <v>248</v>
      </c>
      <c r="E64" s="113"/>
      <c r="F64" s="115"/>
      <c r="G64" s="116" t="s">
        <v>249</v>
      </c>
      <c r="H64" s="117"/>
      <c r="I64" s="117"/>
    </row>
    <row r="65" spans="1:9" customFormat="1" ht="45" x14ac:dyDescent="0.25">
      <c r="A65" s="119">
        <v>9</v>
      </c>
      <c r="B65" s="163" t="str">
        <f>'Response 2 - Need 2'!B19</f>
        <v xml:space="preserve">Secure core funding to supplement grant for Community Health Worker (CHW) position to develop Spanish-language diabetes self-management classes </v>
      </c>
      <c r="C65" s="113">
        <v>0</v>
      </c>
      <c r="D65" s="114" t="s">
        <v>248</v>
      </c>
      <c r="E65" s="113"/>
      <c r="F65" s="115"/>
      <c r="G65" s="116"/>
      <c r="H65" s="117"/>
      <c r="I65" s="136" t="s">
        <v>310</v>
      </c>
    </row>
    <row r="66" spans="1:9" ht="45" x14ac:dyDescent="0.25">
      <c r="A66" s="44">
        <v>10</v>
      </c>
      <c r="B66" s="109" t="str">
        <f>'Response 2 - Need 2'!B20</f>
        <v>Develop collaborations with target neighborhood community organizations, residents, and appropriate public sector partners</v>
      </c>
      <c r="C66" s="113"/>
      <c r="D66" s="114" t="s">
        <v>248</v>
      </c>
      <c r="E66" s="113"/>
      <c r="F66" s="115"/>
      <c r="G66" s="116" t="s">
        <v>249</v>
      </c>
      <c r="H66" s="117"/>
      <c r="I66" s="117"/>
    </row>
    <row r="67" spans="1:9" ht="63" customHeight="1" x14ac:dyDescent="0.25">
      <c r="A67" s="44">
        <v>11</v>
      </c>
      <c r="B67" s="109" t="str">
        <f>'Response 2 - Need 2'!B21</f>
        <v>Provide community involvement and support for partner organizations including a regional infrastructure with sufficient employment opportunities providing a living wage, healthcare, retirement and other benefits</v>
      </c>
      <c r="C67" s="141">
        <v>0</v>
      </c>
      <c r="D67" s="114" t="s">
        <v>248</v>
      </c>
      <c r="E67" s="113"/>
      <c r="F67" s="115"/>
      <c r="G67" s="116"/>
      <c r="H67" s="117"/>
      <c r="I67" s="116" t="s">
        <v>262</v>
      </c>
    </row>
    <row r="68" spans="1:9" ht="63" customHeight="1" x14ac:dyDescent="0.25">
      <c r="A68" s="44">
        <v>12</v>
      </c>
      <c r="B68" s="109" t="str">
        <f>'Response 2 - Need 2'!B22</f>
        <v>Provide community involvement and support for partner organizations. Includes support for education, youth development, and neighborhood development strategies in distressed New London neighborhoods</v>
      </c>
      <c r="C68" s="113">
        <v>0</v>
      </c>
      <c r="D68" s="114" t="s">
        <v>248</v>
      </c>
      <c r="E68" s="113"/>
      <c r="F68" s="115"/>
      <c r="G68" s="116"/>
      <c r="H68" s="117"/>
      <c r="I68" s="116" t="s">
        <v>262</v>
      </c>
    </row>
    <row r="69" spans="1:9" ht="45" x14ac:dyDescent="0.25">
      <c r="A69" s="44">
        <v>13</v>
      </c>
      <c r="B69" s="109" t="str">
        <f>'Response 2 - Need 2'!B23</f>
        <v>Conduct healthy food drives</v>
      </c>
      <c r="C69" s="141">
        <v>866</v>
      </c>
      <c r="D69" s="114" t="s">
        <v>248</v>
      </c>
      <c r="E69" s="113"/>
      <c r="F69" s="115"/>
      <c r="G69" s="116" t="s">
        <v>249</v>
      </c>
      <c r="H69" s="117"/>
      <c r="I69" s="117" t="s">
        <v>263</v>
      </c>
    </row>
    <row r="70" spans="1:9" x14ac:dyDescent="0.25">
      <c r="A70" s="44">
        <v>14</v>
      </c>
      <c r="B70" s="109" t="str">
        <f>'Response 2 - Need 2'!B24</f>
        <v>Ensure distribution to vulnerable cancer patients</v>
      </c>
      <c r="C70" s="141">
        <v>3312</v>
      </c>
      <c r="D70" s="114" t="s">
        <v>264</v>
      </c>
      <c r="E70" s="113"/>
      <c r="F70" s="115"/>
      <c r="G70" s="135" t="s">
        <v>258</v>
      </c>
      <c r="H70" s="117"/>
      <c r="I70" s="117"/>
    </row>
    <row r="71" spans="1:9" ht="45" x14ac:dyDescent="0.25">
      <c r="A71" s="44">
        <v>15</v>
      </c>
      <c r="B71" s="109" t="str">
        <f>'Response 2 - Need 2'!B25</f>
        <v>Have patient assistance fund for vulnerable patients</v>
      </c>
      <c r="C71" s="141">
        <v>3822</v>
      </c>
      <c r="D71" s="114" t="s">
        <v>265</v>
      </c>
      <c r="E71" s="113"/>
      <c r="F71" s="115"/>
      <c r="G71" s="116" t="s">
        <v>249</v>
      </c>
      <c r="H71" s="117"/>
      <c r="I71" s="117"/>
    </row>
    <row r="72" spans="1:9" ht="30" x14ac:dyDescent="0.25">
      <c r="A72" s="119">
        <v>16</v>
      </c>
      <c r="B72" s="109" t="str">
        <f>'Response 2 - Need 2'!B26</f>
        <v>Provide sponsorships and other financial support to organizations addressing social determinants</v>
      </c>
      <c r="C72" s="141">
        <v>11870</v>
      </c>
      <c r="D72" s="149" t="s">
        <v>257</v>
      </c>
      <c r="E72" s="113"/>
      <c r="F72" s="115"/>
      <c r="G72" s="135" t="s">
        <v>258</v>
      </c>
      <c r="H72" s="117"/>
      <c r="I72" s="117"/>
    </row>
    <row r="73" spans="1:9" ht="30" x14ac:dyDescent="0.25">
      <c r="A73" s="119">
        <v>17</v>
      </c>
      <c r="B73" s="109" t="str">
        <f>'Response 2 - Need 2'!B27</f>
        <v>Offer scholarship support to various community organizations</v>
      </c>
      <c r="C73" s="141">
        <v>5000</v>
      </c>
      <c r="D73" s="149" t="s">
        <v>257</v>
      </c>
      <c r="E73" s="133"/>
      <c r="F73" s="134"/>
      <c r="G73" s="135" t="s">
        <v>258</v>
      </c>
      <c r="H73" s="117"/>
      <c r="I73" s="117"/>
    </row>
    <row r="74" spans="1:9" ht="90" x14ac:dyDescent="0.25">
      <c r="A74" s="119">
        <v>18</v>
      </c>
      <c r="B74" s="109" t="str">
        <f>'Response 2 - Need 2'!B28</f>
        <v xml:space="preserve">Identify sources of funding to support The Safety Group in providing education to LM nursing and staff for the weekly car seat inspection schedule. Partner with community organizations to promote the car seat inspection service and the importance of proper child restraint in motor vehicles </v>
      </c>
      <c r="C74" s="145">
        <v>31804</v>
      </c>
      <c r="D74" s="114" t="s">
        <v>266</v>
      </c>
      <c r="E74" s="113"/>
      <c r="F74" s="115"/>
      <c r="G74" s="116"/>
      <c r="H74" s="117"/>
      <c r="I74" s="155" t="s">
        <v>267</v>
      </c>
    </row>
    <row r="75" spans="1:9" ht="30" x14ac:dyDescent="0.25">
      <c r="A75" s="44">
        <v>19</v>
      </c>
      <c r="B75" s="109" t="str">
        <f>'Response 2 - Need 2'!B29</f>
        <v>Continue to support services that meet identified community needs</v>
      </c>
      <c r="C75" s="141">
        <v>2396384</v>
      </c>
      <c r="D75" s="114" t="s">
        <v>268</v>
      </c>
      <c r="E75" s="113"/>
      <c r="F75" s="115"/>
      <c r="G75" s="116" t="s">
        <v>269</v>
      </c>
      <c r="H75" s="117"/>
      <c r="I75" s="117"/>
    </row>
    <row r="76" spans="1:9" ht="30" x14ac:dyDescent="0.25">
      <c r="A76" s="44">
        <v>20</v>
      </c>
      <c r="B76" s="109" t="str">
        <f>'Response 2 - Need 2'!B30</f>
        <v>Continue mental health services at NEMG outpatient primary care settings</v>
      </c>
      <c r="C76" s="141">
        <v>20802161</v>
      </c>
      <c r="D76" s="149" t="s">
        <v>257</v>
      </c>
      <c r="E76" s="133"/>
      <c r="F76" s="134"/>
      <c r="G76" s="135" t="s">
        <v>258</v>
      </c>
      <c r="H76" s="116"/>
      <c r="I76" s="116"/>
    </row>
    <row r="77" spans="1:9" ht="45" x14ac:dyDescent="0.25">
      <c r="A77" s="44">
        <v>21</v>
      </c>
      <c r="B77" s="109" t="str">
        <f>'Response 2 - Need 2'!B31</f>
        <v>Provide patient support for basic needs</v>
      </c>
      <c r="C77" s="141">
        <v>3463</v>
      </c>
      <c r="D77" s="114" t="s">
        <v>248</v>
      </c>
      <c r="E77" s="120"/>
      <c r="F77" s="115"/>
      <c r="G77" s="116" t="s">
        <v>249</v>
      </c>
      <c r="H77" s="116"/>
      <c r="I77" s="116"/>
    </row>
    <row r="78" spans="1:9" ht="60" x14ac:dyDescent="0.25">
      <c r="A78" s="44">
        <v>22</v>
      </c>
      <c r="B78" s="109" t="str">
        <f>'Response 2 - Need 2'!B32</f>
        <v xml:space="preserve">Offer student rotations and internships for health professions education including: physicians/medical students, nurses/nursing students, and allied health professions </v>
      </c>
      <c r="C78" s="141">
        <v>1798975</v>
      </c>
      <c r="D78" s="114" t="s">
        <v>270</v>
      </c>
      <c r="E78" s="120"/>
      <c r="F78" s="115"/>
      <c r="G78" s="116" t="s">
        <v>271</v>
      </c>
      <c r="H78" s="116"/>
      <c r="I78" s="116"/>
    </row>
    <row r="79" spans="1:9" ht="30" x14ac:dyDescent="0.25">
      <c r="A79" s="44">
        <v>23</v>
      </c>
      <c r="B79" s="109" t="str">
        <f>'Response 2 - Need 2'!B33</f>
        <v>Develop a plan to expand CPE program opportunities</v>
      </c>
      <c r="C79" s="141">
        <v>43216</v>
      </c>
      <c r="D79" s="114" t="s">
        <v>272</v>
      </c>
      <c r="E79" s="113"/>
      <c r="F79" s="115"/>
      <c r="G79" s="116" t="s">
        <v>271</v>
      </c>
      <c r="H79" s="117"/>
      <c r="I79" s="158"/>
    </row>
    <row r="80" spans="1:9" ht="45" x14ac:dyDescent="0.25">
      <c r="A80" s="44">
        <v>24</v>
      </c>
      <c r="B80" s="109" t="str">
        <f>'Response 2 - Need 2'!B34</f>
        <v>Conduct a Community Health Needs Assessment and Develop Implementation Strategies</v>
      </c>
      <c r="C80" s="141">
        <v>59907</v>
      </c>
      <c r="D80" s="114" t="s">
        <v>273</v>
      </c>
      <c r="E80" s="85"/>
      <c r="F80" s="87"/>
      <c r="G80" s="116" t="s">
        <v>249</v>
      </c>
      <c r="H80" s="165"/>
      <c r="I80" s="164" t="s">
        <v>274</v>
      </c>
    </row>
    <row r="81" spans="1:9" ht="30" x14ac:dyDescent="0.25">
      <c r="A81" s="44">
        <v>25</v>
      </c>
      <c r="B81" s="109" t="str">
        <f>'Response 2 - Need 2'!B35</f>
        <v>Provide financial assistance and Medicaid services</v>
      </c>
      <c r="C81" s="145">
        <v>44348665</v>
      </c>
      <c r="D81" s="149" t="s">
        <v>275</v>
      </c>
      <c r="E81" s="133"/>
      <c r="F81" s="134"/>
      <c r="G81" s="135" t="s">
        <v>276</v>
      </c>
      <c r="H81" s="116"/>
      <c r="I81" s="159"/>
    </row>
    <row r="82" spans="1:9" x14ac:dyDescent="0.25">
      <c r="A82" s="44">
        <v>26</v>
      </c>
      <c r="B82" s="26">
        <f>'Response 2 - Need 2'!B36</f>
        <v>0</v>
      </c>
      <c r="C82" s="145"/>
      <c r="D82" s="149"/>
      <c r="E82" s="133"/>
      <c r="F82" s="134"/>
      <c r="G82" s="135"/>
      <c r="H82" s="116"/>
      <c r="I82" s="159"/>
    </row>
    <row r="83" spans="1:9" x14ac:dyDescent="0.25">
      <c r="A83" s="44">
        <v>27</v>
      </c>
      <c r="B83" s="26">
        <f>'Response 2 - Need 2'!B37</f>
        <v>0</v>
      </c>
      <c r="C83" s="145"/>
      <c r="D83" s="149"/>
      <c r="E83" s="133"/>
      <c r="F83" s="134"/>
      <c r="G83" s="135"/>
      <c r="H83" s="116"/>
      <c r="I83" s="159"/>
    </row>
    <row r="84" spans="1:9" x14ac:dyDescent="0.25">
      <c r="A84" s="44">
        <v>28</v>
      </c>
      <c r="B84" s="26">
        <f>'Response 2 - Need 2'!B38</f>
        <v>0</v>
      </c>
      <c r="C84" s="145"/>
      <c r="D84" s="149"/>
      <c r="E84" s="133"/>
      <c r="F84" s="134"/>
      <c r="G84" s="135"/>
      <c r="H84" s="116"/>
      <c r="I84" s="159"/>
    </row>
    <row r="85" spans="1:9" x14ac:dyDescent="0.25">
      <c r="A85" s="44">
        <v>29</v>
      </c>
      <c r="B85" s="26">
        <f>'Response 2 - Need 2'!B39</f>
        <v>0</v>
      </c>
      <c r="C85" s="145"/>
      <c r="D85" s="149"/>
      <c r="E85" s="133"/>
      <c r="F85" s="134"/>
      <c r="G85" s="135"/>
      <c r="H85" s="116"/>
      <c r="I85" s="116"/>
    </row>
    <row r="86" spans="1:9" customFormat="1" x14ac:dyDescent="0.25">
      <c r="A86" s="119">
        <v>30</v>
      </c>
      <c r="B86" s="146">
        <f>'Response 2 - Need 2'!B40</f>
        <v>0</v>
      </c>
      <c r="C86" s="145"/>
      <c r="D86" s="149"/>
      <c r="E86" s="133"/>
      <c r="F86" s="134"/>
      <c r="G86" s="135"/>
      <c r="H86" s="116"/>
      <c r="I86" s="116"/>
    </row>
    <row r="87" spans="1:9" customFormat="1" x14ac:dyDescent="0.25">
      <c r="A87" s="119">
        <v>31</v>
      </c>
      <c r="B87" s="146">
        <f>'Response 2 - Need 2'!B41</f>
        <v>0</v>
      </c>
      <c r="C87" s="145"/>
      <c r="D87" s="149"/>
      <c r="E87" s="133"/>
      <c r="F87" s="134"/>
      <c r="G87" s="135"/>
      <c r="H87" s="116"/>
      <c r="I87" s="116"/>
    </row>
    <row r="88" spans="1:9" customFormat="1" x14ac:dyDescent="0.25">
      <c r="A88" s="119">
        <v>32</v>
      </c>
      <c r="B88" s="146">
        <f>'Response 2 - Need 2'!B42</f>
        <v>0</v>
      </c>
      <c r="C88" s="145"/>
      <c r="D88" s="149"/>
      <c r="E88" s="133"/>
      <c r="F88" s="134"/>
      <c r="G88" s="135"/>
      <c r="H88" s="116"/>
      <c r="I88" s="116"/>
    </row>
    <row r="89" spans="1:9" customFormat="1" x14ac:dyDescent="0.25">
      <c r="A89" s="119">
        <v>33</v>
      </c>
      <c r="B89" s="146">
        <f>'Response 2 - Need 2'!B43</f>
        <v>0</v>
      </c>
      <c r="C89" s="145"/>
      <c r="D89" s="149"/>
      <c r="E89" s="133"/>
      <c r="F89" s="134"/>
      <c r="G89" s="135"/>
      <c r="H89" s="116"/>
      <c r="I89" s="116"/>
    </row>
    <row r="90" spans="1:9" x14ac:dyDescent="0.25">
      <c r="A90" s="44">
        <v>34</v>
      </c>
      <c r="B90" s="26">
        <f>'Response 2 - Need 2'!B44</f>
        <v>0</v>
      </c>
      <c r="C90" s="120"/>
      <c r="D90" s="114"/>
      <c r="E90" s="120"/>
      <c r="F90" s="115"/>
      <c r="G90" s="116"/>
      <c r="H90" s="116"/>
      <c r="I90" s="116"/>
    </row>
    <row r="91" spans="1:9" customFormat="1" x14ac:dyDescent="0.25">
      <c r="A91" s="119">
        <v>35</v>
      </c>
      <c r="B91" s="146">
        <f>'Response 2 - Need 2'!B45</f>
        <v>0</v>
      </c>
      <c r="C91" s="120"/>
      <c r="D91" s="114"/>
      <c r="E91" s="120"/>
      <c r="F91" s="115"/>
      <c r="G91" s="116"/>
      <c r="H91" s="116"/>
      <c r="I91" s="116"/>
    </row>
    <row r="92" spans="1:9" customFormat="1" x14ac:dyDescent="0.25">
      <c r="A92" s="119">
        <v>36</v>
      </c>
      <c r="B92" s="146">
        <f>'Response 2 - Need 2'!B46</f>
        <v>0</v>
      </c>
      <c r="C92" s="145"/>
      <c r="D92" s="114"/>
      <c r="E92" s="120"/>
      <c r="F92" s="115"/>
      <c r="G92" s="116"/>
      <c r="H92" s="116"/>
      <c r="I92" s="116"/>
    </row>
    <row r="93" spans="1:9" customFormat="1" x14ac:dyDescent="0.25">
      <c r="A93" s="119">
        <v>37</v>
      </c>
      <c r="B93" s="146">
        <f>'Response 2 - Need 2'!B47</f>
        <v>0</v>
      </c>
      <c r="C93" s="120"/>
      <c r="D93" s="114"/>
      <c r="E93" s="120"/>
      <c r="F93" s="115"/>
      <c r="G93" s="116"/>
      <c r="H93" s="116"/>
      <c r="I93" s="116"/>
    </row>
    <row r="94" spans="1:9" x14ac:dyDescent="0.25">
      <c r="A94" s="44">
        <v>38</v>
      </c>
      <c r="B94" s="26">
        <f>'Response 2 - Need 2'!B48</f>
        <v>0</v>
      </c>
      <c r="C94" s="141"/>
      <c r="D94" s="114"/>
      <c r="E94" s="113"/>
      <c r="F94" s="115"/>
      <c r="G94" s="116"/>
      <c r="H94" s="117"/>
      <c r="I94" s="117"/>
    </row>
    <row r="95" spans="1:9" x14ac:dyDescent="0.25">
      <c r="A95" s="44">
        <v>39</v>
      </c>
      <c r="B95" s="26">
        <f>'Response 2 - Need 2'!B49</f>
        <v>0</v>
      </c>
      <c r="C95" s="141"/>
      <c r="D95" s="114"/>
      <c r="E95" s="113"/>
      <c r="F95" s="115"/>
      <c r="G95" s="116"/>
      <c r="H95" s="117"/>
      <c r="I95" s="117"/>
    </row>
    <row r="96" spans="1:9" x14ac:dyDescent="0.25">
      <c r="A96" s="44">
        <v>40</v>
      </c>
      <c r="B96" s="26">
        <f>'Response 2 - Need 2'!B50</f>
        <v>0</v>
      </c>
      <c r="C96" s="85"/>
      <c r="D96" s="86"/>
      <c r="E96" s="85"/>
      <c r="F96" s="87"/>
      <c r="G96" s="88"/>
      <c r="H96" s="89"/>
      <c r="I96" s="89"/>
    </row>
    <row r="97" spans="1:9" x14ac:dyDescent="0.25">
      <c r="A97" s="44">
        <v>41</v>
      </c>
      <c r="B97" s="26">
        <f>'Response 2 - Need 2'!B51</f>
        <v>0</v>
      </c>
      <c r="C97" s="85"/>
      <c r="D97" s="86"/>
      <c r="E97" s="85"/>
      <c r="F97" s="87"/>
      <c r="G97" s="88"/>
      <c r="H97" s="89"/>
      <c r="I97" s="89"/>
    </row>
    <row r="98" spans="1:9" x14ac:dyDescent="0.25">
      <c r="A98" s="44">
        <v>42</v>
      </c>
      <c r="B98" s="26">
        <f>'Response 2 - Need 2'!B52</f>
        <v>0</v>
      </c>
      <c r="C98" s="85"/>
      <c r="D98" s="86"/>
      <c r="E98" s="85"/>
      <c r="F98" s="87"/>
      <c r="G98" s="88"/>
      <c r="H98" s="89"/>
      <c r="I98" s="89"/>
    </row>
    <row r="99" spans="1:9" x14ac:dyDescent="0.25">
      <c r="A99" s="44">
        <v>43</v>
      </c>
      <c r="B99" s="26">
        <f>'Response 2 - Need 2'!B53</f>
        <v>0</v>
      </c>
      <c r="C99" s="85"/>
      <c r="D99" s="86"/>
      <c r="E99" s="85"/>
      <c r="F99" s="87"/>
      <c r="G99" s="88"/>
      <c r="H99" s="89"/>
      <c r="I99" s="89"/>
    </row>
    <row r="100" spans="1:9" x14ac:dyDescent="0.25">
      <c r="A100" s="44">
        <v>44</v>
      </c>
      <c r="B100" s="26">
        <f>'Response 2 - Need 2'!B54</f>
        <v>0</v>
      </c>
      <c r="C100" s="85"/>
      <c r="D100" s="86"/>
      <c r="E100" s="85"/>
      <c r="F100" s="87"/>
      <c r="G100" s="88"/>
      <c r="H100" s="89"/>
      <c r="I100" s="89"/>
    </row>
    <row r="101" spans="1:9" x14ac:dyDescent="0.25">
      <c r="A101" s="44">
        <v>45</v>
      </c>
      <c r="B101" s="26">
        <f>'Response 2 - Need 2'!B55</f>
        <v>0</v>
      </c>
      <c r="C101" s="85"/>
      <c r="D101" s="86"/>
      <c r="E101" s="85"/>
      <c r="F101" s="87"/>
      <c r="G101" s="88"/>
      <c r="H101" s="89"/>
      <c r="I101" s="89"/>
    </row>
    <row r="102" spans="1:9" x14ac:dyDescent="0.25">
      <c r="A102" s="44">
        <v>46</v>
      </c>
      <c r="B102" s="26">
        <f>'Response 2 - Need 2'!B56</f>
        <v>0</v>
      </c>
      <c r="C102" s="85"/>
      <c r="D102" s="86"/>
      <c r="E102" s="85"/>
      <c r="F102" s="87"/>
      <c r="G102" s="88"/>
      <c r="H102" s="89"/>
      <c r="I102" s="89"/>
    </row>
    <row r="103" spans="1:9" x14ac:dyDescent="0.25">
      <c r="A103" s="44">
        <v>47</v>
      </c>
      <c r="B103" s="26">
        <f>'Response 2 - Need 2'!B57</f>
        <v>0</v>
      </c>
      <c r="C103" s="85"/>
      <c r="D103" s="86"/>
      <c r="E103" s="85"/>
      <c r="F103" s="87"/>
      <c r="G103" s="88"/>
      <c r="H103" s="89"/>
      <c r="I103" s="89"/>
    </row>
    <row r="104" spans="1:9" x14ac:dyDescent="0.25">
      <c r="A104" s="44">
        <v>48</v>
      </c>
      <c r="B104" s="47">
        <f>'Response 2 - Need 2'!B58</f>
        <v>0</v>
      </c>
      <c r="C104" s="90"/>
      <c r="D104" s="81"/>
      <c r="E104" s="90"/>
      <c r="F104" s="92"/>
      <c r="G104" s="94"/>
      <c r="H104" s="89"/>
      <c r="I104" s="89"/>
    </row>
    <row r="105" spans="1:9" x14ac:dyDescent="0.25">
      <c r="A105" s="44">
        <v>49</v>
      </c>
      <c r="B105" s="47">
        <f>'Response 2 - Need 2'!B59</f>
        <v>0</v>
      </c>
      <c r="C105" s="90"/>
      <c r="D105" s="81"/>
      <c r="E105" s="90"/>
      <c r="F105" s="92"/>
      <c r="G105" s="94"/>
      <c r="H105" s="89"/>
      <c r="I105" s="89"/>
    </row>
    <row r="106" spans="1:9" x14ac:dyDescent="0.25">
      <c r="A106" s="44">
        <v>50</v>
      </c>
      <c r="B106" s="47">
        <f>'Response 2 - Need 2'!B60</f>
        <v>0</v>
      </c>
      <c r="C106" s="90"/>
      <c r="D106" s="81"/>
      <c r="E106" s="90"/>
      <c r="F106" s="92"/>
      <c r="G106" s="89"/>
      <c r="H106" s="95"/>
      <c r="I106" s="89"/>
    </row>
    <row r="107" spans="1:9" x14ac:dyDescent="0.25">
      <c r="A107" s="44"/>
      <c r="B107" s="56" t="s">
        <v>277</v>
      </c>
      <c r="C107" s="138">
        <f>SUM(C57:C106)</f>
        <v>69862703.719999999</v>
      </c>
      <c r="D107" s="57"/>
      <c r="E107" s="67">
        <f>SUM(E57:E106)</f>
        <v>0</v>
      </c>
      <c r="F107" s="58"/>
      <c r="G107" s="59"/>
      <c r="H107" s="60"/>
      <c r="I107" s="61"/>
    </row>
    <row r="108" spans="1:9" x14ac:dyDescent="0.25">
      <c r="B108" s="214" t="s">
        <v>214</v>
      </c>
      <c r="C108" s="215"/>
      <c r="D108" s="215"/>
      <c r="E108" s="215"/>
      <c r="F108" s="215"/>
      <c r="G108" s="216"/>
      <c r="H108" s="216"/>
      <c r="I108" s="217"/>
    </row>
    <row r="109" spans="1:9" ht="45" x14ac:dyDescent="0.25">
      <c r="A109" s="44">
        <v>1</v>
      </c>
      <c r="B109" s="109" t="str">
        <f>'Response 2 - Need 3'!B11</f>
        <v>Support leadership position and associate participation</v>
      </c>
      <c r="C109" s="156">
        <v>1847</v>
      </c>
      <c r="D109" s="114" t="s">
        <v>248</v>
      </c>
      <c r="E109" s="110"/>
      <c r="F109" s="111"/>
      <c r="G109" s="116" t="s">
        <v>249</v>
      </c>
      <c r="H109" s="112"/>
      <c r="I109" s="112"/>
    </row>
    <row r="110" spans="1:9" ht="45" x14ac:dyDescent="0.25">
      <c r="A110" s="44">
        <v>2</v>
      </c>
      <c r="B110" s="109" t="str">
        <f>'Response 2 - Need 3'!B12</f>
        <v>Provide in-kind and financial support</v>
      </c>
      <c r="C110" s="141">
        <v>53102</v>
      </c>
      <c r="D110" s="114" t="s">
        <v>248</v>
      </c>
      <c r="E110" s="113"/>
      <c r="F110" s="115"/>
      <c r="G110" s="116" t="s">
        <v>249</v>
      </c>
      <c r="H110" s="117"/>
      <c r="I110" s="117"/>
    </row>
    <row r="111" spans="1:9" ht="30" x14ac:dyDescent="0.25">
      <c r="A111" s="44">
        <v>3</v>
      </c>
      <c r="B111" s="109" t="str">
        <f>'Response 2 - Need 3'!B13</f>
        <v>Provide in-kind and financial resources to organizations to promote LatinX mental health</v>
      </c>
      <c r="C111" s="141">
        <v>5000</v>
      </c>
      <c r="D111" s="149" t="s">
        <v>257</v>
      </c>
      <c r="E111" s="133"/>
      <c r="F111" s="134"/>
      <c r="G111" s="135" t="s">
        <v>258</v>
      </c>
      <c r="H111" s="117"/>
      <c r="I111" s="117"/>
    </row>
    <row r="112" spans="1:9" ht="30" x14ac:dyDescent="0.25">
      <c r="A112" s="119">
        <v>4</v>
      </c>
      <c r="B112" s="109" t="str">
        <f>'Response 2 - Need 3'!B14</f>
        <v>Increase provision of Narcan to patients upon Emergency Department (ED) discharge</v>
      </c>
      <c r="C112" s="113">
        <v>0</v>
      </c>
      <c r="D112" s="114"/>
      <c r="E112" s="113"/>
      <c r="F112" s="115"/>
      <c r="G112" s="166"/>
      <c r="H112" s="117"/>
      <c r="I112" s="117" t="s">
        <v>278</v>
      </c>
    </row>
    <row r="113" spans="1:9" ht="30" x14ac:dyDescent="0.25">
      <c r="A113" s="119">
        <v>5</v>
      </c>
      <c r="B113" s="109" t="str">
        <f>'Response 2 - Need 3'!B15</f>
        <v>Continue and enhance recovery navigator program</v>
      </c>
      <c r="C113" s="113">
        <v>0</v>
      </c>
      <c r="D113" s="114"/>
      <c r="E113" s="113"/>
      <c r="F113" s="115"/>
      <c r="G113" s="116"/>
      <c r="H113" s="117"/>
      <c r="I113" s="117" t="s">
        <v>278</v>
      </c>
    </row>
    <row r="114" spans="1:9" ht="35.25" customHeight="1" x14ac:dyDescent="0.25">
      <c r="A114" s="119">
        <v>6</v>
      </c>
      <c r="B114" s="109" t="str">
        <f>'Response 2 - Need 3'!B16</f>
        <v>Continue and expand community-based clinical services for people living with substance use disorder (SUD)</v>
      </c>
      <c r="C114" s="113">
        <v>0</v>
      </c>
      <c r="D114" s="114"/>
      <c r="E114" s="113"/>
      <c r="F114" s="115"/>
      <c r="G114" s="116"/>
      <c r="H114" s="117"/>
      <c r="I114" s="117" t="s">
        <v>278</v>
      </c>
    </row>
    <row r="115" spans="1:9" ht="30" x14ac:dyDescent="0.25">
      <c r="A115" s="119">
        <v>7</v>
      </c>
      <c r="B115" s="109" t="str">
        <f>'Response 2 - Need 3'!B17</f>
        <v>Recruit, train and support new Suboxone prescribers</v>
      </c>
      <c r="C115" s="113">
        <v>0</v>
      </c>
      <c r="D115" s="114"/>
      <c r="E115" s="113"/>
      <c r="F115" s="115"/>
      <c r="G115" s="116"/>
      <c r="H115" s="117"/>
      <c r="I115" s="117" t="s">
        <v>279</v>
      </c>
    </row>
    <row r="116" spans="1:9" x14ac:dyDescent="0.25">
      <c r="A116" s="44">
        <v>8</v>
      </c>
      <c r="B116" s="26">
        <f>'Response 2 - Need 3'!B18</f>
        <v>0</v>
      </c>
      <c r="C116" s="113"/>
      <c r="D116" s="114"/>
      <c r="E116" s="113"/>
      <c r="F116" s="115"/>
      <c r="G116" s="116"/>
      <c r="H116" s="117"/>
      <c r="I116" s="117"/>
    </row>
    <row r="117" spans="1:9" x14ac:dyDescent="0.25">
      <c r="A117" s="44">
        <v>9</v>
      </c>
      <c r="B117" s="26">
        <f>'Response 2 - Need 3'!B19</f>
        <v>0</v>
      </c>
      <c r="C117" s="113"/>
      <c r="D117" s="114"/>
      <c r="E117" s="113"/>
      <c r="F117" s="115"/>
      <c r="G117" s="116"/>
      <c r="H117" s="117"/>
      <c r="I117" s="117"/>
    </row>
    <row r="118" spans="1:9" x14ac:dyDescent="0.25">
      <c r="A118" s="44">
        <v>10</v>
      </c>
      <c r="B118" s="26">
        <f>'Response 2 - Need 3'!B20</f>
        <v>0</v>
      </c>
      <c r="C118" s="113"/>
      <c r="D118" s="114"/>
      <c r="E118" s="113"/>
      <c r="F118" s="115"/>
      <c r="G118" s="116"/>
      <c r="H118" s="117"/>
      <c r="I118" s="117"/>
    </row>
    <row r="119" spans="1:9" x14ac:dyDescent="0.25">
      <c r="A119" s="44">
        <v>11</v>
      </c>
      <c r="B119" s="26">
        <f>'Response 2 - Need 3'!B21</f>
        <v>0</v>
      </c>
      <c r="C119" s="85"/>
      <c r="D119" s="86"/>
      <c r="E119" s="85"/>
      <c r="F119" s="87"/>
      <c r="G119" s="88"/>
      <c r="H119" s="89"/>
      <c r="I119" s="89"/>
    </row>
    <row r="120" spans="1:9" x14ac:dyDescent="0.25">
      <c r="A120" s="44">
        <v>12</v>
      </c>
      <c r="B120" s="26">
        <f>'Response 2 - Need 3'!B22</f>
        <v>0</v>
      </c>
      <c r="C120" s="85"/>
      <c r="D120" s="86"/>
      <c r="E120" s="85"/>
      <c r="F120" s="87"/>
      <c r="G120" s="88"/>
      <c r="H120" s="89"/>
      <c r="I120" s="89"/>
    </row>
    <row r="121" spans="1:9" x14ac:dyDescent="0.25">
      <c r="A121" s="44">
        <v>13</v>
      </c>
      <c r="B121" s="26">
        <f>'Response 2 - Need 3'!B23</f>
        <v>0</v>
      </c>
      <c r="C121" s="85"/>
      <c r="D121" s="86"/>
      <c r="E121" s="85"/>
      <c r="F121" s="87"/>
      <c r="G121" s="88"/>
      <c r="H121" s="89"/>
      <c r="I121" s="89"/>
    </row>
    <row r="122" spans="1:9" x14ac:dyDescent="0.25">
      <c r="A122" s="44">
        <v>14</v>
      </c>
      <c r="B122" s="26">
        <f>'Response 2 - Need 3'!B24</f>
        <v>0</v>
      </c>
      <c r="C122" s="85"/>
      <c r="D122" s="86"/>
      <c r="E122" s="85"/>
      <c r="F122" s="87"/>
      <c r="G122" s="88"/>
      <c r="H122" s="89"/>
      <c r="I122" s="89"/>
    </row>
    <row r="123" spans="1:9" x14ac:dyDescent="0.25">
      <c r="A123" s="44">
        <v>15</v>
      </c>
      <c r="B123" s="26">
        <f>'Response 2 - Need 3'!B25</f>
        <v>0</v>
      </c>
      <c r="C123" s="85"/>
      <c r="D123" s="86"/>
      <c r="E123" s="85"/>
      <c r="F123" s="87"/>
      <c r="G123" s="88"/>
      <c r="H123" s="89"/>
      <c r="I123" s="89"/>
    </row>
    <row r="124" spans="1:9" x14ac:dyDescent="0.25">
      <c r="A124" s="44">
        <v>16</v>
      </c>
      <c r="B124" s="26">
        <f>'Response 2 - Need 3'!B26</f>
        <v>0</v>
      </c>
      <c r="C124" s="85"/>
      <c r="D124" s="86"/>
      <c r="E124" s="85"/>
      <c r="F124" s="87"/>
      <c r="G124" s="88"/>
      <c r="H124" s="89"/>
      <c r="I124" s="89"/>
    </row>
    <row r="125" spans="1:9" x14ac:dyDescent="0.25">
      <c r="A125" s="44">
        <v>17</v>
      </c>
      <c r="B125" s="26">
        <f>'Response 2 - Need 3'!B27</f>
        <v>0</v>
      </c>
      <c r="C125" s="85"/>
      <c r="D125" s="86"/>
      <c r="E125" s="85"/>
      <c r="F125" s="87"/>
      <c r="G125" s="88"/>
      <c r="H125" s="89"/>
      <c r="I125" s="89"/>
    </row>
    <row r="126" spans="1:9" x14ac:dyDescent="0.25">
      <c r="A126" s="44">
        <v>18</v>
      </c>
      <c r="B126" s="26">
        <f>'Response 2 - Need 3'!B28</f>
        <v>0</v>
      </c>
      <c r="C126" s="85"/>
      <c r="D126" s="86"/>
      <c r="E126" s="85"/>
      <c r="F126" s="87"/>
      <c r="G126" s="88"/>
      <c r="H126" s="89"/>
      <c r="I126" s="89"/>
    </row>
    <row r="127" spans="1:9" x14ac:dyDescent="0.25">
      <c r="A127" s="44">
        <v>19</v>
      </c>
      <c r="B127" s="26">
        <f>'Response 2 - Need 3'!B29</f>
        <v>0</v>
      </c>
      <c r="C127" s="85"/>
      <c r="D127" s="86"/>
      <c r="E127" s="85"/>
      <c r="F127" s="87"/>
      <c r="G127" s="88"/>
      <c r="H127" s="89"/>
      <c r="I127" s="89"/>
    </row>
    <row r="128" spans="1:9" x14ac:dyDescent="0.25">
      <c r="A128" s="44">
        <v>20</v>
      </c>
      <c r="B128" s="26">
        <f>'Response 2 - Need 3'!B30</f>
        <v>0</v>
      </c>
      <c r="C128" s="85"/>
      <c r="D128" s="86"/>
      <c r="E128" s="85"/>
      <c r="F128" s="87"/>
      <c r="G128" s="88"/>
      <c r="H128" s="89"/>
      <c r="I128" s="89"/>
    </row>
    <row r="129" spans="1:9" x14ac:dyDescent="0.25">
      <c r="A129" s="44">
        <v>21</v>
      </c>
      <c r="B129" s="26">
        <f>'Response 2 - Need 3'!B31</f>
        <v>0</v>
      </c>
      <c r="C129" s="85"/>
      <c r="D129" s="86"/>
      <c r="E129" s="85"/>
      <c r="F129" s="87"/>
      <c r="G129" s="88"/>
      <c r="H129" s="89"/>
      <c r="I129" s="89"/>
    </row>
    <row r="130" spans="1:9" x14ac:dyDescent="0.25">
      <c r="A130" s="44">
        <v>22</v>
      </c>
      <c r="B130" s="26">
        <f>'Response 2 - Need 3'!B32</f>
        <v>0</v>
      </c>
      <c r="C130" s="85"/>
      <c r="D130" s="86"/>
      <c r="E130" s="85"/>
      <c r="F130" s="87"/>
      <c r="G130" s="88"/>
      <c r="H130" s="89"/>
      <c r="I130" s="89"/>
    </row>
    <row r="131" spans="1:9" x14ac:dyDescent="0.25">
      <c r="A131" s="44">
        <v>23</v>
      </c>
      <c r="B131" s="26">
        <f>'Response 2 - Need 3'!B33</f>
        <v>0</v>
      </c>
      <c r="C131" s="85"/>
      <c r="D131" s="86"/>
      <c r="E131" s="85"/>
      <c r="F131" s="87"/>
      <c r="G131" s="88"/>
      <c r="H131" s="89"/>
      <c r="I131" s="89"/>
    </row>
    <row r="132" spans="1:9" x14ac:dyDescent="0.25">
      <c r="A132" s="44">
        <v>24</v>
      </c>
      <c r="B132" s="26">
        <f>'Response 2 - Need 3'!B34</f>
        <v>0</v>
      </c>
      <c r="C132" s="85"/>
      <c r="D132" s="86"/>
      <c r="E132" s="85"/>
      <c r="F132" s="87"/>
      <c r="G132" s="88"/>
      <c r="H132" s="89"/>
      <c r="I132" s="89"/>
    </row>
    <row r="133" spans="1:9" x14ac:dyDescent="0.25">
      <c r="A133" s="44">
        <v>25</v>
      </c>
      <c r="B133" s="26">
        <f>'Response 2 - Need 3'!B35</f>
        <v>0</v>
      </c>
      <c r="C133" s="85"/>
      <c r="D133" s="86"/>
      <c r="E133" s="85"/>
      <c r="F133" s="87"/>
      <c r="G133" s="88"/>
      <c r="H133" s="89"/>
      <c r="I133" s="89"/>
    </row>
    <row r="134" spans="1:9" x14ac:dyDescent="0.25">
      <c r="A134" s="44">
        <v>26</v>
      </c>
      <c r="B134" s="26">
        <f>'Response 2 - Need 3'!B36</f>
        <v>0</v>
      </c>
      <c r="C134" s="85"/>
      <c r="D134" s="86"/>
      <c r="E134" s="85"/>
      <c r="F134" s="87"/>
      <c r="G134" s="88"/>
      <c r="H134" s="89"/>
      <c r="I134" s="89"/>
    </row>
    <row r="135" spans="1:9" x14ac:dyDescent="0.25">
      <c r="A135" s="44">
        <v>27</v>
      </c>
      <c r="B135" s="26">
        <f>'Response 2 - Need 3'!B37</f>
        <v>0</v>
      </c>
      <c r="C135" s="85"/>
      <c r="D135" s="86"/>
      <c r="E135" s="85"/>
      <c r="F135" s="87"/>
      <c r="G135" s="88"/>
      <c r="H135" s="89"/>
      <c r="I135" s="89"/>
    </row>
    <row r="136" spans="1:9" x14ac:dyDescent="0.25">
      <c r="A136" s="44">
        <v>28</v>
      </c>
      <c r="B136" s="26">
        <f>'Response 2 - Need 3'!B38</f>
        <v>0</v>
      </c>
      <c r="C136" s="85"/>
      <c r="D136" s="86"/>
      <c r="E136" s="85"/>
      <c r="F136" s="87"/>
      <c r="G136" s="88"/>
      <c r="H136" s="89"/>
      <c r="I136" s="89"/>
    </row>
    <row r="137" spans="1:9" x14ac:dyDescent="0.25">
      <c r="A137" s="44">
        <v>29</v>
      </c>
      <c r="B137" s="26">
        <f>'Response 2 - Need 3'!B39</f>
        <v>0</v>
      </c>
      <c r="C137" s="85"/>
      <c r="D137" s="86"/>
      <c r="E137" s="85"/>
      <c r="F137" s="87"/>
      <c r="G137" s="88"/>
      <c r="H137" s="89"/>
      <c r="I137" s="89"/>
    </row>
    <row r="138" spans="1:9" x14ac:dyDescent="0.25">
      <c r="A138" s="44">
        <v>30</v>
      </c>
      <c r="B138" s="26">
        <f>'Response 2 - Need 3'!B40</f>
        <v>0</v>
      </c>
      <c r="C138" s="85"/>
      <c r="D138" s="86"/>
      <c r="E138" s="85"/>
      <c r="F138" s="87"/>
      <c r="G138" s="88"/>
      <c r="H138" s="89"/>
      <c r="I138" s="89"/>
    </row>
    <row r="139" spans="1:9" x14ac:dyDescent="0.25">
      <c r="A139" s="44">
        <v>31</v>
      </c>
      <c r="B139" s="26">
        <f>'Response 2 - Need 3'!B41</f>
        <v>0</v>
      </c>
      <c r="C139" s="85"/>
      <c r="D139" s="86"/>
      <c r="E139" s="85"/>
      <c r="F139" s="87"/>
      <c r="G139" s="88"/>
      <c r="H139" s="89"/>
      <c r="I139" s="89"/>
    </row>
    <row r="140" spans="1:9" x14ac:dyDescent="0.25">
      <c r="A140" s="44">
        <v>32</v>
      </c>
      <c r="B140" s="26">
        <f>'Response 2 - Need 3'!B42</f>
        <v>0</v>
      </c>
      <c r="C140" s="85"/>
      <c r="D140" s="86"/>
      <c r="E140" s="85"/>
      <c r="F140" s="87"/>
      <c r="G140" s="88"/>
      <c r="H140" s="89"/>
      <c r="I140" s="89"/>
    </row>
    <row r="141" spans="1:9" x14ac:dyDescent="0.25">
      <c r="A141" s="44">
        <v>33</v>
      </c>
      <c r="B141" s="26">
        <f>'Response 2 - Need 3'!B43</f>
        <v>0</v>
      </c>
      <c r="C141" s="85"/>
      <c r="D141" s="86"/>
      <c r="E141" s="85"/>
      <c r="F141" s="87"/>
      <c r="G141" s="88"/>
      <c r="H141" s="89"/>
      <c r="I141" s="89"/>
    </row>
    <row r="142" spans="1:9" x14ac:dyDescent="0.25">
      <c r="A142" s="44">
        <v>34</v>
      </c>
      <c r="B142" s="26">
        <f>'Response 2 - Need 3'!B44</f>
        <v>0</v>
      </c>
      <c r="C142" s="85"/>
      <c r="D142" s="86"/>
      <c r="E142" s="85"/>
      <c r="F142" s="87"/>
      <c r="G142" s="88"/>
      <c r="H142" s="89"/>
      <c r="I142" s="89"/>
    </row>
    <row r="143" spans="1:9" x14ac:dyDescent="0.25">
      <c r="A143" s="44">
        <v>35</v>
      </c>
      <c r="B143" s="26">
        <f>'Response 2 - Need 3'!B45</f>
        <v>0</v>
      </c>
      <c r="C143" s="85"/>
      <c r="D143" s="86"/>
      <c r="E143" s="85"/>
      <c r="F143" s="87"/>
      <c r="G143" s="88"/>
      <c r="H143" s="89"/>
      <c r="I143" s="89"/>
    </row>
    <row r="144" spans="1:9" x14ac:dyDescent="0.25">
      <c r="A144" s="44">
        <v>36</v>
      </c>
      <c r="B144" s="26">
        <f>'Response 2 - Need 3'!B46</f>
        <v>0</v>
      </c>
      <c r="C144" s="85"/>
      <c r="D144" s="86"/>
      <c r="E144" s="85"/>
      <c r="F144" s="87"/>
      <c r="G144" s="88"/>
      <c r="H144" s="89"/>
      <c r="I144" s="89"/>
    </row>
    <row r="145" spans="1:9" x14ac:dyDescent="0.25">
      <c r="A145" s="44">
        <v>37</v>
      </c>
      <c r="B145" s="26">
        <f>'Response 2 - Need 3'!B47</f>
        <v>0</v>
      </c>
      <c r="C145" s="85"/>
      <c r="D145" s="86"/>
      <c r="E145" s="85"/>
      <c r="F145" s="87"/>
      <c r="G145" s="88"/>
      <c r="H145" s="89"/>
      <c r="I145" s="89"/>
    </row>
    <row r="146" spans="1:9" x14ac:dyDescent="0.25">
      <c r="A146" s="44">
        <v>38</v>
      </c>
      <c r="B146" s="26">
        <f>'Response 2 - Need 3'!B48</f>
        <v>0</v>
      </c>
      <c r="C146" s="85"/>
      <c r="D146" s="86"/>
      <c r="E146" s="85"/>
      <c r="F146" s="87"/>
      <c r="G146" s="88"/>
      <c r="H146" s="89"/>
      <c r="I146" s="89"/>
    </row>
    <row r="147" spans="1:9" x14ac:dyDescent="0.25">
      <c r="A147" s="44">
        <v>39</v>
      </c>
      <c r="B147" s="26">
        <f>'Response 2 - Need 3'!B49</f>
        <v>0</v>
      </c>
      <c r="C147" s="85"/>
      <c r="D147" s="86"/>
      <c r="E147" s="85"/>
      <c r="F147" s="87"/>
      <c r="G147" s="88"/>
      <c r="H147" s="89"/>
      <c r="I147" s="89"/>
    </row>
    <row r="148" spans="1:9" x14ac:dyDescent="0.25">
      <c r="A148" s="44">
        <v>40</v>
      </c>
      <c r="B148" s="26">
        <f>'Response 2 - Need 3'!B50</f>
        <v>0</v>
      </c>
      <c r="C148" s="85"/>
      <c r="D148" s="86"/>
      <c r="E148" s="85"/>
      <c r="F148" s="87"/>
      <c r="G148" s="88"/>
      <c r="H148" s="89"/>
      <c r="I148" s="89"/>
    </row>
    <row r="149" spans="1:9" x14ac:dyDescent="0.25">
      <c r="A149" s="44">
        <v>41</v>
      </c>
      <c r="B149" s="26">
        <f>'Response 2 - Need 3'!B51</f>
        <v>0</v>
      </c>
      <c r="C149" s="85"/>
      <c r="D149" s="86"/>
      <c r="E149" s="85"/>
      <c r="F149" s="87"/>
      <c r="G149" s="88"/>
      <c r="H149" s="89"/>
      <c r="I149" s="89"/>
    </row>
    <row r="150" spans="1:9" x14ac:dyDescent="0.25">
      <c r="A150" s="44">
        <v>42</v>
      </c>
      <c r="B150" s="26">
        <f>'Response 2 - Need 3'!B52</f>
        <v>0</v>
      </c>
      <c r="C150" s="85"/>
      <c r="D150" s="86"/>
      <c r="E150" s="85"/>
      <c r="F150" s="87"/>
      <c r="G150" s="88"/>
      <c r="H150" s="89"/>
      <c r="I150" s="89"/>
    </row>
    <row r="151" spans="1:9" x14ac:dyDescent="0.25">
      <c r="A151" s="44">
        <v>43</v>
      </c>
      <c r="B151" s="26">
        <f>'Response 2 - Need 3'!B53</f>
        <v>0</v>
      </c>
      <c r="C151" s="85"/>
      <c r="D151" s="86"/>
      <c r="E151" s="85"/>
      <c r="F151" s="87"/>
      <c r="G151" s="88"/>
      <c r="H151" s="89"/>
      <c r="I151" s="89"/>
    </row>
    <row r="152" spans="1:9" x14ac:dyDescent="0.25">
      <c r="A152" s="44">
        <v>44</v>
      </c>
      <c r="B152" s="26">
        <f>'Response 2 - Need 3'!B54</f>
        <v>0</v>
      </c>
      <c r="C152" s="85"/>
      <c r="D152" s="86"/>
      <c r="E152" s="85"/>
      <c r="F152" s="87"/>
      <c r="G152" s="88"/>
      <c r="H152" s="89"/>
      <c r="I152" s="89"/>
    </row>
    <row r="153" spans="1:9" x14ac:dyDescent="0.25">
      <c r="A153" s="44">
        <v>45</v>
      </c>
      <c r="B153" s="26">
        <f>'Response 2 - Need 3'!B55</f>
        <v>0</v>
      </c>
      <c r="C153" s="85"/>
      <c r="D153" s="86"/>
      <c r="E153" s="85"/>
      <c r="F153" s="87"/>
      <c r="G153" s="88"/>
      <c r="H153" s="89"/>
      <c r="I153" s="89"/>
    </row>
    <row r="154" spans="1:9" x14ac:dyDescent="0.25">
      <c r="A154" s="44">
        <v>46</v>
      </c>
      <c r="B154" s="26">
        <f>'Response 2 - Need 3'!B56</f>
        <v>0</v>
      </c>
      <c r="C154" s="85"/>
      <c r="D154" s="86"/>
      <c r="E154" s="85"/>
      <c r="F154" s="87"/>
      <c r="G154" s="88"/>
      <c r="H154" s="89"/>
      <c r="I154" s="89"/>
    </row>
    <row r="155" spans="1:9" x14ac:dyDescent="0.25">
      <c r="A155" s="44">
        <v>47</v>
      </c>
      <c r="B155" s="26">
        <f>'Response 2 - Need 3'!B57</f>
        <v>0</v>
      </c>
      <c r="C155" s="85"/>
      <c r="D155" s="86"/>
      <c r="E155" s="85"/>
      <c r="F155" s="87"/>
      <c r="G155" s="88"/>
      <c r="H155" s="89"/>
      <c r="I155" s="89"/>
    </row>
    <row r="156" spans="1:9" x14ac:dyDescent="0.25">
      <c r="A156" s="44">
        <v>48</v>
      </c>
      <c r="B156" s="26">
        <f>'Response 2 - Need 3'!B58</f>
        <v>0</v>
      </c>
      <c r="C156" s="85"/>
      <c r="D156" s="86"/>
      <c r="E156" s="85"/>
      <c r="F156" s="87"/>
      <c r="G156" s="88"/>
      <c r="H156" s="89"/>
      <c r="I156" s="89"/>
    </row>
    <row r="157" spans="1:9" x14ac:dyDescent="0.25">
      <c r="A157" s="44">
        <v>49</v>
      </c>
      <c r="B157" s="26">
        <f>'Response 2 - Need 3'!B59</f>
        <v>0</v>
      </c>
      <c r="C157" s="85"/>
      <c r="D157" s="86"/>
      <c r="E157" s="85"/>
      <c r="F157" s="87"/>
      <c r="G157" s="88"/>
      <c r="H157" s="89"/>
      <c r="I157" s="89"/>
    </row>
    <row r="158" spans="1:9" x14ac:dyDescent="0.25">
      <c r="A158" s="44">
        <v>50</v>
      </c>
      <c r="B158" s="26">
        <f>'Response 2 - Need 3'!B60</f>
        <v>0</v>
      </c>
      <c r="C158" s="85"/>
      <c r="D158" s="86"/>
      <c r="E158" s="85"/>
      <c r="F158" s="87"/>
      <c r="G158" s="96"/>
      <c r="H158" s="95"/>
      <c r="I158" s="95"/>
    </row>
    <row r="159" spans="1:9" ht="15.75" thickBot="1" x14ac:dyDescent="0.3">
      <c r="B159" s="69" t="s">
        <v>280</v>
      </c>
      <c r="C159" s="139">
        <f>SUM(C109:C158)</f>
        <v>59949</v>
      </c>
      <c r="D159" s="62"/>
      <c r="E159" s="68">
        <f>SUM(E109:E158)</f>
        <v>0</v>
      </c>
      <c r="F159" s="63"/>
      <c r="G159" s="64"/>
      <c r="H159" s="65"/>
      <c r="I159" s="66"/>
    </row>
    <row r="160" spans="1:9" x14ac:dyDescent="0.25">
      <c r="B160" s="35" t="s">
        <v>281</v>
      </c>
      <c r="C160" s="140">
        <f>C159+C107+C55</f>
        <v>70033474.719999999</v>
      </c>
      <c r="D160" s="33"/>
      <c r="E160" s="72">
        <f>E159+E107+E55</f>
        <v>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honeticPr fontId="23"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workbookViewId="0">
      <selection sqref="A1:J1"/>
    </sheetView>
  </sheetViews>
  <sheetFormatPr defaultRowHeight="15" x14ac:dyDescent="0.25"/>
  <cols>
    <col min="1" max="16384" width="9.140625" style="1"/>
  </cols>
  <sheetData>
    <row r="1" spans="1:10" ht="19.5" thickBot="1" x14ac:dyDescent="0.3">
      <c r="A1" s="185" t="s">
        <v>282</v>
      </c>
      <c r="B1" s="185"/>
      <c r="C1" s="185"/>
      <c r="D1" s="185"/>
      <c r="E1" s="185"/>
      <c r="F1" s="185"/>
      <c r="G1" s="185"/>
      <c r="H1" s="185"/>
      <c r="I1" s="185"/>
      <c r="J1" s="185"/>
    </row>
    <row r="2" spans="1:10" ht="108.75" customHeight="1" x14ac:dyDescent="0.25">
      <c r="A2" s="225" t="s">
        <v>283</v>
      </c>
      <c r="B2" s="225"/>
      <c r="C2" s="225"/>
      <c r="D2" s="225"/>
      <c r="E2" s="225"/>
      <c r="F2" s="225"/>
      <c r="G2" s="225"/>
      <c r="H2" s="225"/>
      <c r="I2" s="225"/>
      <c r="J2" s="225"/>
    </row>
    <row r="4" spans="1:10" ht="74.25" customHeight="1" x14ac:dyDescent="0.25">
      <c r="A4" s="205" t="s">
        <v>284</v>
      </c>
      <c r="B4" s="205"/>
      <c r="C4" s="205"/>
      <c r="D4" s="205"/>
      <c r="E4" s="205"/>
      <c r="F4" s="205"/>
      <c r="G4" s="205"/>
      <c r="H4" s="205"/>
      <c r="I4" s="205"/>
      <c r="J4" s="205"/>
    </row>
    <row r="5" spans="1:10" x14ac:dyDescent="0.25">
      <c r="A5" s="39"/>
      <c r="B5" s="39"/>
      <c r="C5" s="39"/>
      <c r="D5" s="39"/>
      <c r="E5" s="39"/>
      <c r="F5" s="39"/>
      <c r="G5" s="39"/>
      <c r="H5" s="39"/>
      <c r="I5" s="39"/>
      <c r="J5" s="39"/>
    </row>
    <row r="6" spans="1:10" ht="43.5" customHeight="1" x14ac:dyDescent="0.25">
      <c r="A6" s="205" t="s">
        <v>285</v>
      </c>
      <c r="B6" s="205"/>
      <c r="C6" s="205"/>
      <c r="D6" s="205"/>
      <c r="E6" s="205"/>
      <c r="F6" s="205"/>
      <c r="G6" s="205"/>
      <c r="H6" s="205"/>
      <c r="I6" s="205"/>
      <c r="J6" s="205"/>
    </row>
    <row r="7" spans="1:10" x14ac:dyDescent="0.25">
      <c r="A7" s="39"/>
      <c r="B7" s="39"/>
      <c r="C7" s="39"/>
      <c r="D7" s="39"/>
      <c r="E7" s="39"/>
      <c r="F7" s="39"/>
      <c r="G7" s="39"/>
      <c r="H7" s="39"/>
      <c r="I7" s="39"/>
      <c r="J7" s="39"/>
    </row>
    <row r="8" spans="1:10" x14ac:dyDescent="0.25">
      <c r="A8" s="205" t="s">
        <v>286</v>
      </c>
      <c r="B8" s="205"/>
      <c r="C8" s="205"/>
      <c r="D8" s="205"/>
      <c r="E8" s="205"/>
      <c r="F8" s="205"/>
      <c r="G8" s="205"/>
      <c r="H8" s="205"/>
      <c r="I8" s="205"/>
      <c r="J8" s="205"/>
    </row>
    <row r="9" spans="1:10" x14ac:dyDescent="0.25">
      <c r="A9" s="39"/>
      <c r="B9" s="39"/>
      <c r="C9" s="39"/>
      <c r="D9" s="39"/>
      <c r="E9" s="39"/>
      <c r="F9" s="39"/>
      <c r="G9" s="39"/>
      <c r="H9" s="39"/>
      <c r="I9" s="39"/>
      <c r="J9" s="39"/>
    </row>
    <row r="10" spans="1:10" ht="90.75" customHeight="1" x14ac:dyDescent="0.25">
      <c r="A10" s="205" t="s">
        <v>287</v>
      </c>
      <c r="B10" s="205"/>
      <c r="C10" s="205"/>
      <c r="D10" s="205"/>
      <c r="E10" s="205"/>
      <c r="F10" s="205"/>
      <c r="G10" s="205"/>
      <c r="H10" s="205"/>
      <c r="I10" s="205"/>
      <c r="J10" s="205"/>
    </row>
    <row r="11" spans="1:10" x14ac:dyDescent="0.25">
      <c r="A11" s="39"/>
      <c r="B11" s="39"/>
      <c r="C11" s="39"/>
      <c r="D11" s="39"/>
      <c r="E11" s="39"/>
      <c r="F11" s="39"/>
      <c r="G11" s="39"/>
      <c r="H11" s="39"/>
      <c r="I11" s="39"/>
      <c r="J11" s="39"/>
    </row>
    <row r="12" spans="1:10" ht="63.75" customHeight="1" x14ac:dyDescent="0.25">
      <c r="A12" s="205" t="s">
        <v>288</v>
      </c>
      <c r="B12" s="205"/>
      <c r="C12" s="205"/>
      <c r="D12" s="205"/>
      <c r="E12" s="205"/>
      <c r="F12" s="205"/>
      <c r="G12" s="205"/>
      <c r="H12" s="205"/>
      <c r="I12" s="205"/>
      <c r="J12" s="205"/>
    </row>
    <row r="13" spans="1:10" x14ac:dyDescent="0.25">
      <c r="A13" s="39"/>
      <c r="B13" s="39"/>
      <c r="C13" s="39"/>
      <c r="D13" s="39"/>
      <c r="E13" s="39"/>
      <c r="F13" s="39"/>
      <c r="G13" s="39"/>
      <c r="H13" s="39"/>
      <c r="I13" s="39"/>
      <c r="J13" s="39"/>
    </row>
    <row r="14" spans="1:10" ht="46.5" customHeight="1" x14ac:dyDescent="0.25">
      <c r="A14" s="205" t="s">
        <v>289</v>
      </c>
      <c r="B14" s="205"/>
      <c r="C14" s="205"/>
      <c r="D14" s="205"/>
      <c r="E14" s="205"/>
      <c r="F14" s="205"/>
      <c r="G14" s="205"/>
      <c r="H14" s="205"/>
      <c r="I14" s="205"/>
      <c r="J14" s="205"/>
    </row>
    <row r="15" spans="1:10" x14ac:dyDescent="0.25">
      <c r="A15" s="39"/>
      <c r="B15" s="39"/>
      <c r="C15" s="39"/>
      <c r="D15" s="39"/>
      <c r="E15" s="39"/>
      <c r="F15" s="39"/>
      <c r="G15" s="39"/>
      <c r="H15" s="39"/>
      <c r="I15" s="39"/>
      <c r="J15" s="39"/>
    </row>
    <row r="16" spans="1:10" ht="53.25" customHeight="1" x14ac:dyDescent="0.25">
      <c r="A16" s="205" t="s">
        <v>290</v>
      </c>
      <c r="B16" s="205"/>
      <c r="C16" s="205"/>
      <c r="D16" s="205"/>
      <c r="E16" s="205"/>
      <c r="F16" s="205"/>
      <c r="G16" s="205"/>
      <c r="H16" s="205"/>
      <c r="I16" s="205"/>
      <c r="J16" s="205"/>
    </row>
    <row r="17" spans="1:10" x14ac:dyDescent="0.25">
      <c r="A17" s="39"/>
      <c r="B17" s="39"/>
      <c r="C17" s="39"/>
      <c r="D17" s="39"/>
      <c r="E17" s="39"/>
      <c r="F17" s="39"/>
      <c r="G17" s="39"/>
      <c r="H17" s="39"/>
      <c r="I17" s="39"/>
      <c r="J17" s="39"/>
    </row>
    <row r="18" spans="1:10" ht="76.5" customHeight="1" x14ac:dyDescent="0.25">
      <c r="A18" s="205" t="s">
        <v>291</v>
      </c>
      <c r="B18" s="205"/>
      <c r="C18" s="205"/>
      <c r="D18" s="205"/>
      <c r="E18" s="205"/>
      <c r="F18" s="205"/>
      <c r="G18" s="205"/>
      <c r="H18" s="205"/>
      <c r="I18" s="205"/>
      <c r="J18" s="205"/>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sqref="A1:J1"/>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85" t="s">
        <v>22</v>
      </c>
      <c r="B1" s="185"/>
      <c r="C1" s="185"/>
      <c r="D1" s="185"/>
      <c r="E1" s="185"/>
      <c r="F1" s="185"/>
      <c r="G1" s="185"/>
      <c r="H1" s="185"/>
      <c r="I1" s="185"/>
      <c r="J1" s="185"/>
    </row>
    <row r="2" spans="1:10" ht="31.5" customHeight="1" x14ac:dyDescent="0.25">
      <c r="A2" s="224" t="s">
        <v>30</v>
      </c>
      <c r="B2" s="224"/>
      <c r="C2" s="224"/>
      <c r="D2" s="224"/>
      <c r="E2" s="224"/>
      <c r="F2" s="224"/>
      <c r="G2" s="224"/>
      <c r="H2" s="224"/>
      <c r="I2" s="224"/>
      <c r="J2" s="224"/>
    </row>
    <row r="3" spans="1:10" x14ac:dyDescent="0.25">
      <c r="A3" s="187" t="s">
        <v>33</v>
      </c>
      <c r="B3" s="187"/>
      <c r="C3" s="187"/>
      <c r="D3" s="187"/>
      <c r="E3" s="187"/>
      <c r="F3" s="187"/>
      <c r="G3" s="187"/>
      <c r="H3" s="187"/>
      <c r="I3" s="187"/>
      <c r="J3" s="187"/>
    </row>
    <row r="4" spans="1:10" ht="47.25" customHeight="1" x14ac:dyDescent="0.25">
      <c r="A4" s="30" t="s">
        <v>34</v>
      </c>
      <c r="B4" s="227" t="s">
        <v>292</v>
      </c>
      <c r="C4" s="227"/>
      <c r="D4" s="227"/>
      <c r="E4" s="227"/>
      <c r="F4" s="227"/>
      <c r="G4" s="227"/>
      <c r="H4" s="227"/>
      <c r="I4" s="227"/>
      <c r="J4" s="227"/>
    </row>
    <row r="5" spans="1:10" x14ac:dyDescent="0.25">
      <c r="A5" s="30" t="s">
        <v>35</v>
      </c>
      <c r="B5" s="227" t="s">
        <v>293</v>
      </c>
      <c r="C5" s="227"/>
      <c r="D5" s="227"/>
      <c r="E5" s="227"/>
      <c r="F5" s="227"/>
      <c r="G5" s="227"/>
      <c r="H5" s="227"/>
      <c r="I5" s="227"/>
      <c r="J5" s="227"/>
    </row>
    <row r="6" spans="1:10" ht="48.75" customHeight="1" x14ac:dyDescent="0.25">
      <c r="A6" s="30" t="s">
        <v>36</v>
      </c>
      <c r="B6" s="227" t="s">
        <v>294</v>
      </c>
      <c r="C6" s="227"/>
      <c r="D6" s="227"/>
      <c r="E6" s="227"/>
      <c r="F6" s="227"/>
      <c r="G6" s="227"/>
      <c r="H6" s="227"/>
      <c r="I6" s="227"/>
      <c r="J6" s="227"/>
    </row>
    <row r="7" spans="1:10" x14ac:dyDescent="0.25">
      <c r="A7" s="24"/>
      <c r="B7" s="20"/>
    </row>
    <row r="9" spans="1:10" ht="19.5" thickBot="1" x14ac:dyDescent="0.3">
      <c r="A9" s="185" t="s">
        <v>23</v>
      </c>
      <c r="B9" s="185"/>
      <c r="C9" s="185"/>
      <c r="D9" s="185"/>
      <c r="E9" s="185"/>
      <c r="F9" s="185"/>
      <c r="G9" s="185"/>
      <c r="H9" s="185"/>
      <c r="I9" s="185"/>
      <c r="J9" s="185"/>
    </row>
    <row r="10" spans="1:10" x14ac:dyDescent="0.25">
      <c r="A10" s="205" t="s">
        <v>37</v>
      </c>
      <c r="B10" s="205"/>
      <c r="C10" s="205"/>
      <c r="D10" s="205"/>
      <c r="E10" s="205"/>
      <c r="F10" s="205"/>
      <c r="G10" s="205"/>
      <c r="H10" s="205"/>
      <c r="I10" s="205"/>
      <c r="J10" s="205"/>
    </row>
    <row r="11" spans="1:10" x14ac:dyDescent="0.25">
      <c r="A11" s="205"/>
      <c r="B11" s="205"/>
      <c r="C11" s="205"/>
      <c r="D11" s="205"/>
      <c r="E11" s="205"/>
      <c r="F11" s="205"/>
      <c r="G11" s="205"/>
      <c r="H11" s="205"/>
      <c r="I11" s="205"/>
      <c r="J11" s="205"/>
    </row>
    <row r="13" spans="1:10" ht="15" customHeight="1" x14ac:dyDescent="0.25">
      <c r="A13" s="187" t="s">
        <v>40</v>
      </c>
      <c r="B13" s="187"/>
      <c r="C13" s="187"/>
      <c r="D13" s="187"/>
      <c r="E13" s="187"/>
      <c r="F13" s="187"/>
      <c r="G13" s="187"/>
      <c r="H13" s="187"/>
      <c r="I13" s="187"/>
      <c r="J13" s="187"/>
    </row>
    <row r="14" spans="1:10" ht="30" customHeight="1" x14ac:dyDescent="0.25">
      <c r="A14" s="31" t="s">
        <v>41</v>
      </c>
      <c r="B14" s="226" t="s">
        <v>295</v>
      </c>
      <c r="C14" s="226"/>
      <c r="D14" s="226"/>
      <c r="E14" s="226"/>
      <c r="F14" s="226"/>
      <c r="G14" s="226"/>
      <c r="H14" s="226"/>
      <c r="I14" s="226"/>
      <c r="J14" s="226"/>
    </row>
    <row r="15" spans="1:10" ht="70.5" customHeight="1" x14ac:dyDescent="0.25">
      <c r="A15" s="31" t="s">
        <v>42</v>
      </c>
      <c r="B15" s="226" t="s">
        <v>296</v>
      </c>
      <c r="C15" s="226"/>
      <c r="D15" s="226"/>
      <c r="E15" s="226"/>
      <c r="F15" s="226"/>
      <c r="G15" s="226"/>
      <c r="H15" s="226"/>
      <c r="I15" s="226"/>
      <c r="J15" s="226"/>
    </row>
    <row r="16" spans="1:10" x14ac:dyDescent="0.25">
      <c r="A16" s="31" t="s">
        <v>44</v>
      </c>
      <c r="B16" s="226"/>
      <c r="C16" s="226"/>
      <c r="D16" s="226"/>
      <c r="E16" s="226"/>
      <c r="F16" s="226"/>
      <c r="G16" s="226"/>
      <c r="H16" s="226"/>
      <c r="I16" s="226"/>
      <c r="J16" s="226"/>
    </row>
    <row r="17" spans="1:10" x14ac:dyDescent="0.25">
      <c r="A17" s="32" t="s">
        <v>46</v>
      </c>
      <c r="B17" s="226"/>
      <c r="C17" s="226"/>
      <c r="D17" s="226"/>
      <c r="E17" s="226"/>
      <c r="F17" s="226"/>
      <c r="G17" s="226"/>
      <c r="H17" s="226"/>
      <c r="I17" s="226"/>
      <c r="J17" s="226"/>
    </row>
    <row r="18" spans="1:10" x14ac:dyDescent="0.25">
      <c r="A18" s="32" t="s">
        <v>48</v>
      </c>
      <c r="B18" s="226"/>
      <c r="C18" s="226"/>
      <c r="D18" s="226"/>
      <c r="E18" s="226"/>
      <c r="F18" s="226"/>
      <c r="G18" s="226"/>
      <c r="H18" s="226"/>
      <c r="I18" s="226"/>
      <c r="J18" s="226"/>
    </row>
    <row r="19" spans="1:10" x14ac:dyDescent="0.25">
      <c r="A19" s="32" t="s">
        <v>49</v>
      </c>
      <c r="B19" s="226"/>
      <c r="C19" s="226"/>
      <c r="D19" s="226"/>
      <c r="E19" s="226"/>
      <c r="F19" s="226"/>
      <c r="G19" s="226"/>
      <c r="H19" s="226"/>
      <c r="I19" s="226"/>
      <c r="J19" s="226"/>
    </row>
    <row r="20" spans="1:10" x14ac:dyDescent="0.25">
      <c r="A20" s="32" t="s">
        <v>51</v>
      </c>
      <c r="B20" s="226"/>
      <c r="C20" s="226"/>
      <c r="D20" s="226"/>
      <c r="E20" s="226"/>
      <c r="F20" s="226"/>
      <c r="G20" s="226"/>
      <c r="H20" s="226"/>
      <c r="I20" s="226"/>
      <c r="J20" s="226"/>
    </row>
    <row r="21" spans="1:10" x14ac:dyDescent="0.25">
      <c r="A21" s="32" t="s">
        <v>52</v>
      </c>
      <c r="B21" s="226"/>
      <c r="C21" s="226"/>
      <c r="D21" s="226"/>
      <c r="E21" s="226"/>
      <c r="F21" s="226"/>
      <c r="G21" s="226"/>
      <c r="H21" s="226"/>
      <c r="I21" s="226"/>
      <c r="J21" s="226"/>
    </row>
    <row r="22" spans="1:10" x14ac:dyDescent="0.25">
      <c r="A22" s="32" t="s">
        <v>53</v>
      </c>
      <c r="B22" s="226"/>
      <c r="C22" s="226"/>
      <c r="D22" s="226"/>
      <c r="E22" s="226"/>
      <c r="F22" s="226"/>
      <c r="G22" s="226"/>
      <c r="H22" s="226"/>
      <c r="I22" s="226"/>
      <c r="J22" s="226"/>
    </row>
    <row r="23" spans="1:10" x14ac:dyDescent="0.25">
      <c r="A23" s="32" t="s">
        <v>54</v>
      </c>
      <c r="B23" s="226"/>
      <c r="C23" s="226"/>
      <c r="D23" s="226"/>
      <c r="E23" s="226"/>
      <c r="F23" s="226"/>
      <c r="G23" s="226"/>
      <c r="H23" s="226"/>
      <c r="I23" s="226"/>
      <c r="J23" s="226"/>
    </row>
    <row r="25" spans="1:10" ht="19.5" thickBot="1" x14ac:dyDescent="0.3">
      <c r="A25" s="185" t="s">
        <v>55</v>
      </c>
      <c r="B25" s="185"/>
      <c r="C25" s="185"/>
      <c r="D25" s="185"/>
      <c r="E25" s="185"/>
      <c r="F25" s="185"/>
      <c r="G25" s="185"/>
      <c r="H25" s="185"/>
      <c r="I25" s="185"/>
      <c r="J25" s="185"/>
    </row>
    <row r="26" spans="1:10" x14ac:dyDescent="0.25">
      <c r="A26" s="41" t="s">
        <v>56</v>
      </c>
      <c r="B26" s="41"/>
      <c r="C26" s="41"/>
      <c r="D26" s="41"/>
      <c r="E26" s="41"/>
      <c r="F26" s="41"/>
      <c r="G26" s="41"/>
      <c r="H26" s="41"/>
      <c r="I26" s="41"/>
      <c r="J26" s="41"/>
    </row>
    <row r="27" spans="1:10" ht="29.25" thickBot="1" x14ac:dyDescent="0.3">
      <c r="A27" s="211" t="s">
        <v>66</v>
      </c>
      <c r="B27" s="211"/>
      <c r="C27" s="211"/>
      <c r="D27" s="211"/>
      <c r="E27" s="211"/>
      <c r="F27" s="211"/>
      <c r="G27" s="211"/>
    </row>
    <row r="28" spans="1:10" x14ac:dyDescent="0.25">
      <c r="A28" s="33" t="s">
        <v>67</v>
      </c>
    </row>
    <row r="29" spans="1:10" x14ac:dyDescent="0.25">
      <c r="A29" s="54" t="s">
        <v>297</v>
      </c>
      <c r="D29" s="2"/>
    </row>
    <row r="30" spans="1:10" x14ac:dyDescent="0.25">
      <c r="A30" s="33" t="s">
        <v>69</v>
      </c>
      <c r="B30" s="2"/>
      <c r="C30" s="2"/>
      <c r="D30" s="2"/>
    </row>
    <row r="31" spans="1:10" x14ac:dyDescent="0.25">
      <c r="A31" s="22" t="s">
        <v>70</v>
      </c>
      <c r="B31" s="2"/>
      <c r="C31" s="2"/>
      <c r="D31" s="2"/>
    </row>
    <row r="32" spans="1:10" x14ac:dyDescent="0.25">
      <c r="A32" s="33" t="s">
        <v>71</v>
      </c>
      <c r="B32" s="2"/>
      <c r="C32" s="2"/>
      <c r="D32" s="2"/>
    </row>
    <row r="33" spans="1:10" x14ac:dyDescent="0.25">
      <c r="A33" s="22" t="s">
        <v>70</v>
      </c>
      <c r="B33" s="2"/>
      <c r="C33" s="2"/>
      <c r="D33" s="2"/>
    </row>
    <row r="34" spans="1:10" x14ac:dyDescent="0.25">
      <c r="A34" s="10"/>
      <c r="B34" s="2"/>
      <c r="C34" s="2"/>
      <c r="D34" s="2"/>
    </row>
    <row r="35" spans="1:10" ht="18.75" x14ac:dyDescent="0.25">
      <c r="A35" s="5" t="s">
        <v>72</v>
      </c>
    </row>
    <row r="36" spans="1:10" x14ac:dyDescent="0.25">
      <c r="A36" s="33" t="s">
        <v>73</v>
      </c>
      <c r="B36" s="34" t="s">
        <v>74</v>
      </c>
      <c r="C36" s="35" t="s">
        <v>75</v>
      </c>
      <c r="D36" s="35" t="s">
        <v>76</v>
      </c>
      <c r="E36" s="35" t="s">
        <v>77</v>
      </c>
      <c r="F36" s="35" t="s">
        <v>78</v>
      </c>
      <c r="G36" s="35" t="s">
        <v>79</v>
      </c>
    </row>
    <row r="37" spans="1:10" ht="133.5" customHeight="1" x14ac:dyDescent="0.25">
      <c r="A37" s="3" t="s">
        <v>298</v>
      </c>
      <c r="B37" s="12" t="s">
        <v>299</v>
      </c>
      <c r="C37" s="12" t="s">
        <v>300</v>
      </c>
      <c r="D37" s="3" t="s">
        <v>301</v>
      </c>
      <c r="E37" s="12" t="s">
        <v>302</v>
      </c>
      <c r="F37" s="12" t="s">
        <v>303</v>
      </c>
      <c r="G37" s="12" t="s">
        <v>304</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85" t="s">
        <v>25</v>
      </c>
      <c r="B41" s="185"/>
      <c r="C41" s="185"/>
      <c r="D41" s="185"/>
      <c r="E41" s="185"/>
      <c r="F41" s="185"/>
      <c r="G41" s="185"/>
      <c r="H41" s="185"/>
      <c r="I41" s="185"/>
      <c r="J41" s="185"/>
    </row>
    <row r="42" spans="1:10" x14ac:dyDescent="0.25">
      <c r="A42" s="205" t="s">
        <v>234</v>
      </c>
      <c r="B42" s="205"/>
      <c r="C42" s="205"/>
      <c r="D42" s="205"/>
      <c r="E42" s="205"/>
      <c r="F42" s="205"/>
      <c r="G42" s="205"/>
      <c r="H42" s="205"/>
      <c r="I42" s="205"/>
      <c r="J42" s="205"/>
    </row>
    <row r="43" spans="1:10" x14ac:dyDescent="0.25">
      <c r="A43" s="205"/>
      <c r="B43" s="205"/>
      <c r="C43" s="205"/>
      <c r="D43" s="205"/>
      <c r="E43" s="205"/>
      <c r="F43" s="205"/>
      <c r="G43" s="205"/>
      <c r="H43" s="205"/>
      <c r="I43" s="205"/>
      <c r="J43" s="205"/>
    </row>
    <row r="45" spans="1:10" ht="24" thickBot="1" x14ac:dyDescent="0.3">
      <c r="A45" s="221" t="s">
        <v>236</v>
      </c>
      <c r="B45" s="221"/>
      <c r="C45" s="221"/>
      <c r="D45" s="221"/>
      <c r="E45" s="221"/>
      <c r="F45" s="221"/>
      <c r="G45" s="221"/>
      <c r="H45" s="221"/>
    </row>
    <row r="46" spans="1:10" ht="83.25" customHeight="1" thickBot="1" x14ac:dyDescent="0.3">
      <c r="F46" s="218" t="s">
        <v>237</v>
      </c>
      <c r="G46" s="219"/>
      <c r="H46" s="220"/>
    </row>
    <row r="47" spans="1:10" ht="90" customHeight="1" thickBot="1" x14ac:dyDescent="0.3">
      <c r="A47" s="51" t="s">
        <v>239</v>
      </c>
      <c r="B47" s="52" t="s">
        <v>240</v>
      </c>
      <c r="C47" s="52" t="s">
        <v>241</v>
      </c>
      <c r="D47" s="52" t="s">
        <v>242</v>
      </c>
      <c r="E47" s="53" t="s">
        <v>243</v>
      </c>
      <c r="F47" s="73" t="s">
        <v>244</v>
      </c>
      <c r="G47" s="74" t="s">
        <v>245</v>
      </c>
      <c r="H47" s="75" t="s">
        <v>246</v>
      </c>
    </row>
    <row r="48" spans="1:10" ht="15.75" thickBot="1" x14ac:dyDescent="0.3">
      <c r="A48" s="228" t="s">
        <v>66</v>
      </c>
      <c r="B48" s="229"/>
      <c r="C48" s="229"/>
      <c r="D48" s="229"/>
      <c r="E48" s="229"/>
      <c r="F48" s="229"/>
      <c r="G48" s="229"/>
      <c r="H48" s="230"/>
    </row>
    <row r="49" spans="1:8" ht="81" customHeight="1" x14ac:dyDescent="0.25">
      <c r="A49" s="26" t="str">
        <f>A37</f>
        <v>Grants provided to community based organizations (CBO)</v>
      </c>
      <c r="B49" s="55">
        <v>300000</v>
      </c>
      <c r="C49" s="26" t="s">
        <v>305</v>
      </c>
      <c r="D49" s="55">
        <v>25000</v>
      </c>
      <c r="E49" s="45" t="s">
        <v>306</v>
      </c>
      <c r="F49" s="50" t="s">
        <v>307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10" sqref="B10"/>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73" t="s">
        <v>2</v>
      </c>
      <c r="B8" s="173"/>
    </row>
    <row r="9" spans="1:3" x14ac:dyDescent="0.25">
      <c r="A9" s="16" t="s">
        <v>3</v>
      </c>
      <c r="B9" s="76" t="s">
        <v>4</v>
      </c>
      <c r="C9" s="27" t="s">
        <v>5</v>
      </c>
    </row>
    <row r="10" spans="1:3" x14ac:dyDescent="0.25">
      <c r="A10" s="16" t="s">
        <v>6</v>
      </c>
      <c r="B10" s="77">
        <v>45195</v>
      </c>
      <c r="C10" s="27" t="s">
        <v>5</v>
      </c>
    </row>
    <row r="11" spans="1:3" x14ac:dyDescent="0.25">
      <c r="A11" s="17"/>
    </row>
    <row r="12" spans="1:3" ht="15" customHeight="1" x14ac:dyDescent="0.25">
      <c r="A12" s="174" t="s">
        <v>7</v>
      </c>
      <c r="B12" s="174"/>
    </row>
    <row r="13" spans="1:3" x14ac:dyDescent="0.25">
      <c r="A13" s="174"/>
      <c r="B13" s="174"/>
    </row>
    <row r="14" spans="1:3" x14ac:dyDescent="0.25">
      <c r="A14" s="174"/>
      <c r="B14" s="174"/>
    </row>
    <row r="15" spans="1:3" x14ac:dyDescent="0.25">
      <c r="A15" s="174"/>
      <c r="B15" s="174"/>
    </row>
    <row r="16" spans="1:3" x14ac:dyDescent="0.25">
      <c r="A16" s="174"/>
      <c r="B16" s="174"/>
    </row>
    <row r="17" spans="1:6" x14ac:dyDescent="0.25">
      <c r="A17" s="174"/>
      <c r="B17" s="174"/>
    </row>
    <row r="18" spans="1:6" ht="31.5" customHeight="1" x14ac:dyDescent="0.25">
      <c r="A18" s="174"/>
      <c r="B18" s="174"/>
    </row>
    <row r="19" spans="1:6" ht="43.5" customHeight="1" x14ac:dyDescent="0.25">
      <c r="A19" s="170" t="s">
        <v>8</v>
      </c>
      <c r="B19" s="170"/>
    </row>
    <row r="20" spans="1:6" x14ac:dyDescent="0.25">
      <c r="A20" s="38" t="s">
        <v>9</v>
      </c>
      <c r="B20" s="37"/>
    </row>
    <row r="21" spans="1:6" x14ac:dyDescent="0.25">
      <c r="A21" s="176" t="s">
        <v>10</v>
      </c>
      <c r="B21" s="176"/>
    </row>
    <row r="22" spans="1:6" x14ac:dyDescent="0.25">
      <c r="A22" s="176" t="s">
        <v>11</v>
      </c>
      <c r="B22" s="176"/>
    </row>
    <row r="23" spans="1:6" ht="41.25" customHeight="1" x14ac:dyDescent="0.25">
      <c r="A23" s="178" t="s">
        <v>12</v>
      </c>
      <c r="B23" s="178"/>
    </row>
    <row r="24" spans="1:6" ht="50.25" customHeight="1" x14ac:dyDescent="0.25">
      <c r="A24" s="174" t="s">
        <v>13</v>
      </c>
      <c r="B24" s="174"/>
    </row>
    <row r="25" spans="1:6" ht="18.75" customHeight="1" x14ac:dyDescent="0.25">
      <c r="A25" s="29"/>
      <c r="B25" s="29"/>
    </row>
    <row r="26" spans="1:6" x14ac:dyDescent="0.25">
      <c r="A26" s="177" t="s">
        <v>14</v>
      </c>
      <c r="B26" s="177"/>
    </row>
    <row r="27" spans="1:6" x14ac:dyDescent="0.25">
      <c r="A27" s="171" t="s">
        <v>15</v>
      </c>
      <c r="B27" s="171"/>
    </row>
    <row r="28" spans="1:6" x14ac:dyDescent="0.25">
      <c r="A28" s="175" t="s">
        <v>16</v>
      </c>
      <c r="B28" s="175"/>
    </row>
    <row r="29" spans="1:6" x14ac:dyDescent="0.25">
      <c r="A29" s="172" t="s">
        <v>8</v>
      </c>
      <c r="B29" s="172"/>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184" t="s">
        <v>18</v>
      </c>
      <c r="B8" s="173"/>
    </row>
    <row r="9" spans="1:3" ht="12" customHeight="1" x14ac:dyDescent="0.25">
      <c r="A9" s="98"/>
      <c r="B9" s="97"/>
    </row>
    <row r="10" spans="1:3" x14ac:dyDescent="0.25">
      <c r="A10" s="181" t="s">
        <v>19</v>
      </c>
      <c r="B10" s="181"/>
      <c r="C10" s="27"/>
    </row>
    <row r="11" spans="1:3" x14ac:dyDescent="0.25">
      <c r="A11" s="181" t="s">
        <v>20</v>
      </c>
      <c r="B11" s="181"/>
    </row>
    <row r="12" spans="1:3" ht="8.25" customHeight="1" x14ac:dyDescent="0.25">
      <c r="A12" s="99"/>
      <c r="B12" s="99"/>
    </row>
    <row r="13" spans="1:3" ht="15" customHeight="1" x14ac:dyDescent="0.25">
      <c r="A13" s="177" t="s">
        <v>21</v>
      </c>
      <c r="B13" s="177"/>
    </row>
    <row r="14" spans="1:3" x14ac:dyDescent="0.25">
      <c r="A14" s="182" t="s">
        <v>22</v>
      </c>
      <c r="B14" s="182"/>
    </row>
    <row r="15" spans="1:3" x14ac:dyDescent="0.25">
      <c r="A15" s="182" t="s">
        <v>23</v>
      </c>
      <c r="B15" s="182"/>
    </row>
    <row r="16" spans="1:3" x14ac:dyDescent="0.25">
      <c r="A16" s="182" t="s">
        <v>24</v>
      </c>
      <c r="B16" s="182"/>
    </row>
    <row r="17" spans="1:2" x14ac:dyDescent="0.25">
      <c r="A17" s="182" t="s">
        <v>25</v>
      </c>
      <c r="B17" s="182"/>
    </row>
    <row r="18" spans="1:2" ht="8.25" customHeight="1" x14ac:dyDescent="0.25">
      <c r="A18" s="100"/>
      <c r="B18" s="100"/>
    </row>
    <row r="19" spans="1:2" x14ac:dyDescent="0.25">
      <c r="A19" s="181" t="s">
        <v>26</v>
      </c>
      <c r="B19" s="181"/>
    </row>
    <row r="20" spans="1:2" ht="8.25" customHeight="1" x14ac:dyDescent="0.25">
      <c r="A20" s="99"/>
      <c r="B20" s="99"/>
    </row>
    <row r="21" spans="1:2" x14ac:dyDescent="0.25">
      <c r="A21" s="177" t="s">
        <v>27</v>
      </c>
      <c r="B21" s="177"/>
    </row>
    <row r="22" spans="1:2" x14ac:dyDescent="0.25">
      <c r="A22" s="182" t="s">
        <v>28</v>
      </c>
      <c r="B22" s="182"/>
    </row>
    <row r="23" spans="1:2" ht="18" customHeight="1" x14ac:dyDescent="0.25">
      <c r="A23" s="182" t="s">
        <v>29</v>
      </c>
      <c r="B23" s="182"/>
    </row>
    <row r="24" spans="1:2" x14ac:dyDescent="0.25">
      <c r="A24" s="183"/>
      <c r="B24" s="183"/>
    </row>
    <row r="25" spans="1:2" x14ac:dyDescent="0.25">
      <c r="A25" s="183"/>
      <c r="B25" s="183"/>
    </row>
    <row r="26" spans="1:2" x14ac:dyDescent="0.25">
      <c r="A26" s="101"/>
      <c r="B26" s="101"/>
    </row>
    <row r="27" spans="1:2" x14ac:dyDescent="0.25">
      <c r="A27" s="183"/>
      <c r="B27" s="183"/>
    </row>
    <row r="28" spans="1:2" x14ac:dyDescent="0.25">
      <c r="A28" s="183"/>
      <c r="B28" s="183"/>
    </row>
    <row r="29" spans="1:2" x14ac:dyDescent="0.25">
      <c r="A29" s="177"/>
      <c r="B29" s="177"/>
    </row>
    <row r="30" spans="1:2" x14ac:dyDescent="0.25">
      <c r="A30" s="179"/>
      <c r="B30" s="179"/>
    </row>
    <row r="31" spans="1:2" x14ac:dyDescent="0.25">
      <c r="A31" s="180"/>
      <c r="B31" s="180"/>
    </row>
    <row r="32" spans="1:2" x14ac:dyDescent="0.25">
      <c r="A32" s="181"/>
      <c r="B32" s="181"/>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sqref="A1:J1"/>
    </sheetView>
  </sheetViews>
  <sheetFormatPr defaultRowHeight="15" x14ac:dyDescent="0.25"/>
  <cols>
    <col min="1" max="1" width="24" style="1" customWidth="1"/>
    <col min="2" max="16384" width="9.140625" style="1"/>
  </cols>
  <sheetData>
    <row r="1" spans="1:11" ht="19.5" thickBot="1" x14ac:dyDescent="0.3">
      <c r="A1" s="185" t="s">
        <v>22</v>
      </c>
      <c r="B1" s="185"/>
      <c r="C1" s="185"/>
      <c r="D1" s="185"/>
      <c r="E1" s="185"/>
      <c r="F1" s="185"/>
      <c r="G1" s="185"/>
      <c r="H1" s="185"/>
      <c r="I1" s="185"/>
      <c r="J1" s="185"/>
    </row>
    <row r="2" spans="1:11" x14ac:dyDescent="0.25">
      <c r="A2" s="192" t="s">
        <v>30</v>
      </c>
      <c r="B2" s="192"/>
      <c r="C2" s="192"/>
      <c r="D2" s="192"/>
      <c r="E2" s="192"/>
      <c r="F2" s="192"/>
      <c r="G2" s="192"/>
      <c r="H2" s="192"/>
      <c r="I2" s="192"/>
      <c r="J2" s="192"/>
    </row>
    <row r="3" spans="1:11" ht="7.5" customHeight="1" x14ac:dyDescent="0.25">
      <c r="A3" s="15"/>
    </row>
    <row r="4" spans="1:11" x14ac:dyDescent="0.25">
      <c r="A4" s="186" t="s">
        <v>31</v>
      </c>
      <c r="B4" s="186"/>
      <c r="C4" s="186"/>
      <c r="D4" s="186"/>
      <c r="E4" s="186"/>
      <c r="F4" s="186"/>
      <c r="G4" s="186"/>
      <c r="H4" s="186"/>
      <c r="I4" s="186"/>
      <c r="J4" s="186"/>
    </row>
    <row r="5" spans="1:11" x14ac:dyDescent="0.25">
      <c r="A5" s="186"/>
      <c r="B5" s="186"/>
      <c r="C5" s="186"/>
      <c r="D5" s="186"/>
      <c r="E5" s="186"/>
      <c r="F5" s="186"/>
      <c r="G5" s="186"/>
      <c r="H5" s="186"/>
      <c r="I5" s="186"/>
      <c r="J5" s="186"/>
    </row>
    <row r="6" spans="1:11" x14ac:dyDescent="0.25">
      <c r="A6" s="186"/>
      <c r="B6" s="186"/>
      <c r="C6" s="186"/>
      <c r="D6" s="186"/>
      <c r="E6" s="186"/>
      <c r="F6" s="186"/>
      <c r="G6" s="186"/>
      <c r="H6" s="186"/>
      <c r="I6" s="186"/>
      <c r="J6" s="186"/>
    </row>
    <row r="7" spans="1:11" x14ac:dyDescent="0.25">
      <c r="A7" s="186"/>
      <c r="B7" s="186"/>
      <c r="C7" s="186"/>
      <c r="D7" s="186"/>
      <c r="E7" s="186"/>
      <c r="F7" s="186"/>
      <c r="G7" s="186"/>
      <c r="H7" s="186"/>
      <c r="I7" s="186"/>
      <c r="J7" s="186"/>
    </row>
    <row r="8" spans="1:11" x14ac:dyDescent="0.25">
      <c r="A8" s="186"/>
      <c r="B8" s="186"/>
      <c r="C8" s="186"/>
      <c r="D8" s="186"/>
      <c r="E8" s="186"/>
      <c r="F8" s="186"/>
      <c r="G8" s="186"/>
      <c r="H8" s="186"/>
      <c r="I8" s="186"/>
      <c r="J8" s="186"/>
    </row>
    <row r="9" spans="1:11" ht="47.25" customHeight="1" x14ac:dyDescent="0.25">
      <c r="A9" s="186"/>
      <c r="B9" s="186"/>
      <c r="C9" s="186"/>
      <c r="D9" s="186"/>
      <c r="E9" s="186"/>
      <c r="F9" s="186"/>
      <c r="G9" s="186"/>
      <c r="H9" s="186"/>
      <c r="I9" s="186"/>
      <c r="J9" s="186"/>
    </row>
    <row r="10" spans="1:11" x14ac:dyDescent="0.25">
      <c r="A10" s="18"/>
      <c r="B10" s="18"/>
      <c r="C10" s="18"/>
      <c r="D10" s="18"/>
      <c r="E10" s="18"/>
      <c r="F10" s="18"/>
      <c r="G10" s="18"/>
      <c r="H10" s="18"/>
      <c r="I10" s="18"/>
      <c r="J10" s="18"/>
    </row>
    <row r="11" spans="1:11" x14ac:dyDescent="0.25">
      <c r="A11" s="193" t="s">
        <v>32</v>
      </c>
      <c r="B11" s="193"/>
      <c r="C11" s="193"/>
      <c r="D11" s="193"/>
      <c r="E11" s="193"/>
      <c r="F11" s="193"/>
      <c r="G11" s="193"/>
      <c r="H11" s="193"/>
      <c r="I11" s="193"/>
      <c r="J11" s="193"/>
    </row>
    <row r="12" spans="1:11" x14ac:dyDescent="0.25">
      <c r="A12" s="187" t="s">
        <v>33</v>
      </c>
      <c r="B12" s="187"/>
      <c r="C12" s="187"/>
      <c r="D12" s="187"/>
      <c r="E12" s="187"/>
      <c r="F12" s="187"/>
      <c r="G12" s="187"/>
      <c r="H12" s="187"/>
      <c r="I12" s="187"/>
      <c r="J12" s="187"/>
    </row>
    <row r="13" spans="1:11" ht="150.75" customHeight="1" x14ac:dyDescent="0.25">
      <c r="A13" s="30" t="s">
        <v>34</v>
      </c>
      <c r="B13" s="188" t="s">
        <v>312</v>
      </c>
      <c r="C13" s="189"/>
      <c r="D13" s="189"/>
      <c r="E13" s="189"/>
      <c r="F13" s="189"/>
      <c r="G13" s="189"/>
      <c r="H13" s="189"/>
      <c r="I13" s="189"/>
      <c r="J13" s="190"/>
    </row>
    <row r="14" spans="1:11" ht="100.5" customHeight="1" x14ac:dyDescent="0.25">
      <c r="A14" s="30" t="s">
        <v>35</v>
      </c>
      <c r="B14" s="191"/>
      <c r="C14" s="191"/>
      <c r="D14" s="191"/>
      <c r="E14" s="191"/>
      <c r="F14" s="191"/>
      <c r="G14" s="191"/>
      <c r="H14" s="191"/>
      <c r="I14" s="191"/>
      <c r="J14" s="191"/>
      <c r="K14" s="19"/>
    </row>
    <row r="15" spans="1:11" ht="100.5" customHeight="1" x14ac:dyDescent="0.25">
      <c r="A15" s="30" t="s">
        <v>36</v>
      </c>
      <c r="B15" s="191"/>
      <c r="C15" s="191"/>
      <c r="D15" s="191"/>
      <c r="E15" s="191"/>
      <c r="F15" s="191"/>
      <c r="G15" s="191"/>
      <c r="H15" s="191"/>
      <c r="I15" s="191"/>
      <c r="J15" s="191"/>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sqref="A1:J1"/>
    </sheetView>
  </sheetViews>
  <sheetFormatPr defaultRowHeight="15" x14ac:dyDescent="0.25"/>
  <cols>
    <col min="1" max="1" width="5.140625" style="1" customWidth="1"/>
    <col min="2" max="16384" width="9.140625" style="1"/>
  </cols>
  <sheetData>
    <row r="1" spans="1:10" ht="19.5" customHeight="1" thickBot="1" x14ac:dyDescent="0.3">
      <c r="A1" s="185" t="s">
        <v>23</v>
      </c>
      <c r="B1" s="185"/>
      <c r="C1" s="185"/>
      <c r="D1" s="185"/>
      <c r="E1" s="185"/>
      <c r="F1" s="185"/>
      <c r="G1" s="185"/>
      <c r="H1" s="185"/>
      <c r="I1" s="185"/>
      <c r="J1" s="185"/>
    </row>
    <row r="2" spans="1:10" x14ac:dyDescent="0.25">
      <c r="A2" s="205" t="s">
        <v>37</v>
      </c>
      <c r="B2" s="205"/>
      <c r="C2" s="205"/>
      <c r="D2" s="205"/>
      <c r="E2" s="205"/>
      <c r="F2" s="205"/>
      <c r="G2" s="205"/>
      <c r="H2" s="205"/>
      <c r="I2" s="205"/>
      <c r="J2" s="205"/>
    </row>
    <row r="3" spans="1:10" x14ac:dyDescent="0.25">
      <c r="A3" s="205"/>
      <c r="B3" s="205"/>
      <c r="C3" s="205"/>
      <c r="D3" s="205"/>
      <c r="E3" s="205"/>
      <c r="F3" s="205"/>
      <c r="G3" s="205"/>
      <c r="H3" s="205"/>
      <c r="I3" s="205"/>
      <c r="J3" s="205"/>
    </row>
    <row r="4" spans="1:10" ht="8.25" customHeight="1" x14ac:dyDescent="0.25"/>
    <row r="5" spans="1:10" ht="20.25" customHeight="1" x14ac:dyDescent="0.25">
      <c r="A5" s="206" t="s">
        <v>38</v>
      </c>
      <c r="B5" s="206"/>
      <c r="C5" s="206"/>
      <c r="D5" s="206"/>
      <c r="E5" s="206"/>
      <c r="F5" s="206"/>
      <c r="G5" s="206"/>
      <c r="H5" s="206"/>
      <c r="I5" s="206"/>
      <c r="J5" s="206"/>
    </row>
    <row r="6" spans="1:10" ht="41.25" customHeight="1" x14ac:dyDescent="0.25">
      <c r="A6" s="206"/>
      <c r="B6" s="206"/>
      <c r="C6" s="206"/>
      <c r="D6" s="206"/>
      <c r="E6" s="206"/>
      <c r="F6" s="206"/>
      <c r="G6" s="206"/>
      <c r="H6" s="206"/>
      <c r="I6" s="206"/>
      <c r="J6" s="206"/>
    </row>
    <row r="8" spans="1:10" x14ac:dyDescent="0.25">
      <c r="A8" s="195" t="s">
        <v>39</v>
      </c>
      <c r="B8" s="195"/>
      <c r="C8" s="195"/>
      <c r="D8" s="195"/>
      <c r="E8" s="195"/>
      <c r="F8" s="195"/>
      <c r="G8" s="195"/>
      <c r="H8" s="195"/>
      <c r="I8" s="195"/>
      <c r="J8" s="195"/>
    </row>
    <row r="9" spans="1:10" x14ac:dyDescent="0.25">
      <c r="A9" s="187" t="s">
        <v>40</v>
      </c>
      <c r="B9" s="187"/>
      <c r="C9" s="187"/>
      <c r="D9" s="187"/>
      <c r="E9" s="187"/>
      <c r="F9" s="187"/>
      <c r="G9" s="187"/>
      <c r="H9" s="187"/>
      <c r="I9" s="187"/>
      <c r="J9" s="187"/>
    </row>
    <row r="10" spans="1:10" ht="210" customHeight="1" x14ac:dyDescent="0.25">
      <c r="A10" s="31" t="s">
        <v>41</v>
      </c>
      <c r="B10" s="188" t="s">
        <v>313</v>
      </c>
      <c r="C10" s="189"/>
      <c r="D10" s="189"/>
      <c r="E10" s="189"/>
      <c r="F10" s="189"/>
      <c r="G10" s="189"/>
      <c r="H10" s="189"/>
      <c r="I10" s="189"/>
      <c r="J10" s="190"/>
    </row>
    <row r="11" spans="1:10" ht="121.5" customHeight="1" x14ac:dyDescent="0.25">
      <c r="A11" s="31" t="s">
        <v>42</v>
      </c>
      <c r="B11" s="207" t="s">
        <v>43</v>
      </c>
      <c r="C11" s="208"/>
      <c r="D11" s="208"/>
      <c r="E11" s="208"/>
      <c r="F11" s="208"/>
      <c r="G11" s="208"/>
      <c r="H11" s="208"/>
      <c r="I11" s="208"/>
      <c r="J11" s="209"/>
    </row>
    <row r="12" spans="1:10" ht="47.25" customHeight="1" x14ac:dyDescent="0.25">
      <c r="A12" s="31" t="s">
        <v>44</v>
      </c>
      <c r="B12" s="196" t="s">
        <v>45</v>
      </c>
      <c r="C12" s="197"/>
      <c r="D12" s="197"/>
      <c r="E12" s="197"/>
      <c r="F12" s="197"/>
      <c r="G12" s="197"/>
      <c r="H12" s="197"/>
      <c r="I12" s="197"/>
      <c r="J12" s="198"/>
    </row>
    <row r="13" spans="1:10" ht="44.25" customHeight="1" x14ac:dyDescent="0.25">
      <c r="A13" s="32" t="s">
        <v>46</v>
      </c>
      <c r="B13" s="199" t="s">
        <v>47</v>
      </c>
      <c r="C13" s="200"/>
      <c r="D13" s="200"/>
      <c r="E13" s="200"/>
      <c r="F13" s="200"/>
      <c r="G13" s="200"/>
      <c r="H13" s="200"/>
      <c r="I13" s="200"/>
      <c r="J13" s="201"/>
    </row>
    <row r="14" spans="1:10" ht="152.25" customHeight="1" x14ac:dyDescent="0.25">
      <c r="A14" s="32" t="s">
        <v>48</v>
      </c>
      <c r="B14" s="199" t="s">
        <v>308</v>
      </c>
      <c r="C14" s="200"/>
      <c r="D14" s="200"/>
      <c r="E14" s="200"/>
      <c r="F14" s="200"/>
      <c r="G14" s="200"/>
      <c r="H14" s="200"/>
      <c r="I14" s="200"/>
      <c r="J14" s="201"/>
    </row>
    <row r="15" spans="1:10" ht="60.75" customHeight="1" x14ac:dyDescent="0.25">
      <c r="A15" s="32" t="s">
        <v>49</v>
      </c>
      <c r="B15" s="202" t="s">
        <v>50</v>
      </c>
      <c r="C15" s="203"/>
      <c r="D15" s="203"/>
      <c r="E15" s="203"/>
      <c r="F15" s="203"/>
      <c r="G15" s="203"/>
      <c r="H15" s="203"/>
      <c r="I15" s="203"/>
      <c r="J15" s="204"/>
    </row>
    <row r="16" spans="1:10" x14ac:dyDescent="0.25">
      <c r="A16" s="32" t="s">
        <v>51</v>
      </c>
      <c r="B16" s="194"/>
      <c r="C16" s="194"/>
      <c r="D16" s="194"/>
      <c r="E16" s="194"/>
      <c r="F16" s="194"/>
      <c r="G16" s="194"/>
      <c r="H16" s="194"/>
      <c r="I16" s="194"/>
      <c r="J16" s="194"/>
    </row>
    <row r="17" spans="1:10" x14ac:dyDescent="0.25">
      <c r="A17" s="32" t="s">
        <v>52</v>
      </c>
      <c r="B17" s="194"/>
      <c r="C17" s="194"/>
      <c r="D17" s="194"/>
      <c r="E17" s="194"/>
      <c r="F17" s="194"/>
      <c r="G17" s="194"/>
      <c r="H17" s="194"/>
      <c r="I17" s="194"/>
      <c r="J17" s="194"/>
    </row>
    <row r="18" spans="1:10" x14ac:dyDescent="0.25">
      <c r="A18" s="32" t="s">
        <v>53</v>
      </c>
      <c r="B18" s="194"/>
      <c r="C18" s="194"/>
      <c r="D18" s="194"/>
      <c r="E18" s="194"/>
      <c r="F18" s="194"/>
      <c r="G18" s="194"/>
      <c r="H18" s="194"/>
      <c r="I18" s="194"/>
      <c r="J18" s="194"/>
    </row>
    <row r="19" spans="1:10" x14ac:dyDescent="0.25">
      <c r="A19" s="32" t="s">
        <v>54</v>
      </c>
      <c r="B19" s="194"/>
      <c r="C19" s="194"/>
      <c r="D19" s="194"/>
      <c r="E19" s="194"/>
      <c r="F19" s="194"/>
      <c r="G19" s="194"/>
      <c r="H19" s="194"/>
      <c r="I19" s="194"/>
      <c r="J19" s="194"/>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185" t="s">
        <v>55</v>
      </c>
      <c r="B1" s="185"/>
      <c r="C1" s="185"/>
      <c r="D1" s="185"/>
      <c r="E1" s="185"/>
      <c r="F1" s="185"/>
      <c r="G1" s="185"/>
      <c r="H1" s="185"/>
      <c r="I1" s="185"/>
      <c r="J1" s="185"/>
    </row>
    <row r="2" spans="1:10" x14ac:dyDescent="0.25">
      <c r="A2" s="41" t="s">
        <v>56</v>
      </c>
      <c r="B2" s="41"/>
      <c r="C2" s="41"/>
      <c r="D2" s="41"/>
      <c r="E2" s="41"/>
      <c r="F2" s="41"/>
      <c r="G2" s="41"/>
      <c r="H2" s="41"/>
      <c r="I2" s="41"/>
      <c r="J2" s="41"/>
    </row>
    <row r="3" spans="1:10" ht="8.25" customHeight="1" x14ac:dyDescent="0.25"/>
    <row r="4" spans="1:10" x14ac:dyDescent="0.25">
      <c r="A4" s="13" t="s">
        <v>57</v>
      </c>
    </row>
    <row r="5" spans="1:10" x14ac:dyDescent="0.25">
      <c r="A5" s="40" t="s">
        <v>58</v>
      </c>
      <c r="B5" s="40"/>
      <c r="C5" s="40"/>
      <c r="D5" s="40"/>
      <c r="E5" s="40"/>
      <c r="F5" s="40"/>
      <c r="G5" s="40"/>
      <c r="H5" s="40"/>
      <c r="I5" s="40"/>
      <c r="J5" s="40"/>
    </row>
    <row r="6" spans="1:10" x14ac:dyDescent="0.25">
      <c r="A6" s="7" t="s">
        <v>59</v>
      </c>
    </row>
    <row r="7" spans="1:10" x14ac:dyDescent="0.25">
      <c r="A7" s="7" t="s">
        <v>60</v>
      </c>
    </row>
    <row r="8" spans="1:10" x14ac:dyDescent="0.25">
      <c r="A8" s="7" t="s">
        <v>61</v>
      </c>
    </row>
    <row r="9" spans="1:10" x14ac:dyDescent="0.25">
      <c r="A9" s="7" t="s">
        <v>62</v>
      </c>
    </row>
    <row r="10" spans="1:10" x14ac:dyDescent="0.25">
      <c r="A10" s="7" t="s">
        <v>63</v>
      </c>
    </row>
    <row r="11" spans="1:10" x14ac:dyDescent="0.25">
      <c r="A11" s="7" t="s">
        <v>64</v>
      </c>
    </row>
    <row r="12" spans="1:10" x14ac:dyDescent="0.25">
      <c r="A12" s="8"/>
    </row>
    <row r="13" spans="1:10" ht="15" customHeight="1" x14ac:dyDescent="0.25">
      <c r="A13" s="210" t="s">
        <v>65</v>
      </c>
      <c r="B13" s="210"/>
      <c r="C13" s="210"/>
      <c r="D13" s="210"/>
      <c r="E13" s="210"/>
      <c r="F13" s="210"/>
      <c r="G13" s="210"/>
      <c r="H13" s="210"/>
      <c r="I13" s="210"/>
      <c r="J13" s="210"/>
    </row>
    <row r="14" spans="1:10" x14ac:dyDescent="0.25">
      <c r="A14" s="210"/>
      <c r="B14" s="210"/>
      <c r="C14" s="210"/>
      <c r="D14" s="210"/>
      <c r="E14" s="210"/>
      <c r="F14" s="210"/>
      <c r="G14" s="210"/>
      <c r="H14" s="210"/>
      <c r="I14" s="210"/>
      <c r="J14" s="210"/>
    </row>
    <row r="15" spans="1:10" x14ac:dyDescent="0.25">
      <c r="A15" s="210"/>
      <c r="B15" s="210"/>
      <c r="C15" s="210"/>
      <c r="D15" s="210"/>
      <c r="E15" s="210"/>
      <c r="F15" s="210"/>
      <c r="G15" s="210"/>
      <c r="H15" s="210"/>
      <c r="I15" s="210"/>
      <c r="J15" s="210"/>
    </row>
    <row r="16" spans="1:10" x14ac:dyDescent="0.25">
      <c r="A16" s="210"/>
      <c r="B16" s="210"/>
      <c r="C16" s="210"/>
      <c r="D16" s="210"/>
      <c r="E16" s="210"/>
      <c r="F16" s="210"/>
      <c r="G16" s="210"/>
      <c r="H16" s="210"/>
      <c r="I16" s="210"/>
      <c r="J16" s="210"/>
    </row>
    <row r="17" spans="1:10" ht="65.25" customHeight="1" x14ac:dyDescent="0.25">
      <c r="A17" s="210"/>
      <c r="B17" s="210"/>
      <c r="C17" s="210"/>
      <c r="D17" s="210"/>
      <c r="E17" s="210"/>
      <c r="F17" s="210"/>
      <c r="G17" s="210"/>
      <c r="H17" s="210"/>
      <c r="I17" s="210"/>
      <c r="J17" s="210"/>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B1" sqref="B1:H1"/>
    </sheetView>
  </sheetViews>
  <sheetFormatPr defaultRowHeight="15" x14ac:dyDescent="0.25"/>
  <cols>
    <col min="1" max="1" width="3.140625" style="1" bestFit="1" customWidth="1"/>
    <col min="2" max="2" width="53.28515625" style="1" customWidth="1"/>
    <col min="3" max="7" width="50.7109375" style="1" customWidth="1"/>
    <col min="8" max="8" width="50.85546875" style="1" customWidth="1"/>
    <col min="9" max="16384" width="9.140625" style="1"/>
  </cols>
  <sheetData>
    <row r="1" spans="1:8" ht="29.25" thickBot="1" x14ac:dyDescent="0.3">
      <c r="B1" s="211" t="s">
        <v>66</v>
      </c>
      <c r="C1" s="211"/>
      <c r="D1" s="211"/>
      <c r="E1" s="211"/>
      <c r="F1" s="211"/>
      <c r="G1" s="211"/>
      <c r="H1" s="211"/>
    </row>
    <row r="2" spans="1:8" x14ac:dyDescent="0.25">
      <c r="B2" s="33" t="s">
        <v>67</v>
      </c>
    </row>
    <row r="3" spans="1:8" x14ac:dyDescent="0.25">
      <c r="B3" s="79" t="s">
        <v>68</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70</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60" x14ac:dyDescent="0.25">
      <c r="A11" s="44">
        <v>1</v>
      </c>
      <c r="B11" s="102" t="s">
        <v>80</v>
      </c>
      <c r="C11" s="103" t="s">
        <v>81</v>
      </c>
      <c r="D11" s="103" t="s">
        <v>82</v>
      </c>
      <c r="E11" s="105" t="s">
        <v>83</v>
      </c>
      <c r="F11" s="102" t="s">
        <v>84</v>
      </c>
      <c r="G11" s="105" t="s">
        <v>85</v>
      </c>
      <c r="H11" s="124"/>
    </row>
    <row r="12" spans="1:8" ht="60" x14ac:dyDescent="0.25">
      <c r="A12" s="44">
        <v>2</v>
      </c>
      <c r="B12" s="102" t="s">
        <v>86</v>
      </c>
      <c r="C12" s="103" t="s">
        <v>81</v>
      </c>
      <c r="D12" s="103" t="s">
        <v>87</v>
      </c>
      <c r="E12" s="105" t="s">
        <v>88</v>
      </c>
      <c r="F12" s="102" t="s">
        <v>84</v>
      </c>
      <c r="G12" s="105" t="s">
        <v>85</v>
      </c>
      <c r="H12" s="102" t="s">
        <v>89</v>
      </c>
    </row>
    <row r="13" spans="1:8" ht="60" x14ac:dyDescent="0.25">
      <c r="A13" s="44">
        <v>3</v>
      </c>
      <c r="B13" s="108" t="s">
        <v>90</v>
      </c>
      <c r="C13" s="103" t="s">
        <v>81</v>
      </c>
      <c r="D13" s="103" t="s">
        <v>87</v>
      </c>
      <c r="E13" s="105" t="s">
        <v>91</v>
      </c>
      <c r="F13" s="108" t="s">
        <v>84</v>
      </c>
      <c r="G13" s="105" t="s">
        <v>85</v>
      </c>
      <c r="H13" s="108" t="s">
        <v>89</v>
      </c>
    </row>
    <row r="14" spans="1:8" ht="60" x14ac:dyDescent="0.25">
      <c r="A14" s="44">
        <v>4</v>
      </c>
      <c r="B14" s="108" t="s">
        <v>92</v>
      </c>
      <c r="C14" s="103" t="s">
        <v>81</v>
      </c>
      <c r="D14" s="103" t="s">
        <v>82</v>
      </c>
      <c r="E14" s="105" t="s">
        <v>93</v>
      </c>
      <c r="F14" s="102" t="s">
        <v>84</v>
      </c>
      <c r="G14" s="106" t="s">
        <v>85</v>
      </c>
      <c r="H14" s="108"/>
    </row>
    <row r="15" spans="1:8" ht="60" x14ac:dyDescent="0.25">
      <c r="A15" s="44">
        <v>5</v>
      </c>
      <c r="B15" s="105" t="s">
        <v>94</v>
      </c>
      <c r="C15" s="103" t="s">
        <v>95</v>
      </c>
      <c r="D15" s="103" t="s">
        <v>87</v>
      </c>
      <c r="E15" s="105" t="s">
        <v>96</v>
      </c>
      <c r="F15" s="102" t="s">
        <v>84</v>
      </c>
      <c r="G15" s="103" t="s">
        <v>97</v>
      </c>
      <c r="H15" s="103"/>
    </row>
    <row r="16" spans="1:8" ht="30" x14ac:dyDescent="0.25">
      <c r="A16" s="44">
        <v>6</v>
      </c>
      <c r="B16" s="105" t="s">
        <v>98</v>
      </c>
      <c r="C16" s="103" t="s">
        <v>95</v>
      </c>
      <c r="D16" s="103" t="s">
        <v>87</v>
      </c>
      <c r="E16" s="105" t="s">
        <v>99</v>
      </c>
      <c r="F16" s="102" t="s">
        <v>84</v>
      </c>
      <c r="G16" s="106" t="s">
        <v>85</v>
      </c>
      <c r="H16" s="103" t="s">
        <v>100</v>
      </c>
    </row>
    <row r="17" spans="1:8" ht="30" x14ac:dyDescent="0.25">
      <c r="A17" s="44">
        <v>7</v>
      </c>
      <c r="B17" s="103" t="s">
        <v>101</v>
      </c>
      <c r="C17" s="103" t="s">
        <v>102</v>
      </c>
      <c r="D17" s="103" t="s">
        <v>87</v>
      </c>
      <c r="E17" s="103" t="s">
        <v>103</v>
      </c>
      <c r="F17" s="102" t="s">
        <v>84</v>
      </c>
      <c r="G17" s="106" t="s">
        <v>85</v>
      </c>
      <c r="H17" s="103"/>
    </row>
    <row r="18" spans="1:8" x14ac:dyDescent="0.25">
      <c r="A18" s="44">
        <v>8</v>
      </c>
      <c r="B18" s="108" t="s">
        <v>104</v>
      </c>
      <c r="C18" s="103" t="s">
        <v>105</v>
      </c>
      <c r="D18" s="103" t="s">
        <v>87</v>
      </c>
      <c r="E18" s="102" t="s">
        <v>106</v>
      </c>
      <c r="F18" s="108" t="s">
        <v>84</v>
      </c>
      <c r="G18" s="125" t="s">
        <v>107</v>
      </c>
      <c r="H18" s="103"/>
    </row>
    <row r="19" spans="1:8" x14ac:dyDescent="0.25">
      <c r="A19" s="44">
        <v>9</v>
      </c>
      <c r="B19" s="108" t="s">
        <v>108</v>
      </c>
      <c r="C19" s="103" t="s">
        <v>105</v>
      </c>
      <c r="D19" s="126" t="s">
        <v>87</v>
      </c>
      <c r="E19" s="102" t="s">
        <v>106</v>
      </c>
      <c r="F19" s="108" t="s">
        <v>84</v>
      </c>
      <c r="G19" s="125" t="s">
        <v>107</v>
      </c>
      <c r="H19" s="103"/>
    </row>
    <row r="20" spans="1:8" x14ac:dyDescent="0.25">
      <c r="A20" s="44">
        <v>10</v>
      </c>
      <c r="B20" s="108" t="s">
        <v>109</v>
      </c>
      <c r="C20" s="103" t="s">
        <v>105</v>
      </c>
      <c r="D20" s="126" t="s">
        <v>87</v>
      </c>
      <c r="E20" s="102" t="s">
        <v>106</v>
      </c>
      <c r="F20" s="108" t="s">
        <v>84</v>
      </c>
      <c r="G20" s="125" t="s">
        <v>107</v>
      </c>
      <c r="H20" s="103"/>
    </row>
    <row r="21" spans="1:8" x14ac:dyDescent="0.25">
      <c r="A21" s="44">
        <v>11</v>
      </c>
      <c r="B21" s="108" t="s">
        <v>110</v>
      </c>
      <c r="C21" s="103" t="s">
        <v>105</v>
      </c>
      <c r="D21" s="126" t="s">
        <v>87</v>
      </c>
      <c r="E21" s="102" t="s">
        <v>106</v>
      </c>
      <c r="F21" s="108" t="s">
        <v>84</v>
      </c>
      <c r="G21" s="125" t="s">
        <v>107</v>
      </c>
      <c r="H21" s="103"/>
    </row>
    <row r="22" spans="1:8" ht="30" x14ac:dyDescent="0.25">
      <c r="A22" s="44">
        <v>12</v>
      </c>
      <c r="B22" s="108" t="s">
        <v>111</v>
      </c>
      <c r="C22" s="103" t="s">
        <v>105</v>
      </c>
      <c r="D22" s="126" t="s">
        <v>87</v>
      </c>
      <c r="E22" s="102" t="s">
        <v>106</v>
      </c>
      <c r="F22" s="108" t="s">
        <v>84</v>
      </c>
      <c r="G22" s="125" t="s">
        <v>107</v>
      </c>
      <c r="H22" s="103"/>
    </row>
    <row r="23" spans="1:8" ht="30" x14ac:dyDescent="0.25">
      <c r="A23" s="44">
        <v>13</v>
      </c>
      <c r="B23" s="105" t="s">
        <v>112</v>
      </c>
      <c r="C23" s="103" t="s">
        <v>113</v>
      </c>
      <c r="D23" s="126" t="s">
        <v>87</v>
      </c>
      <c r="E23" s="105" t="s">
        <v>114</v>
      </c>
      <c r="F23" s="108" t="s">
        <v>84</v>
      </c>
      <c r="G23" s="103" t="s">
        <v>115</v>
      </c>
      <c r="H23" s="103" t="s">
        <v>116</v>
      </c>
    </row>
    <row r="24" spans="1:8" ht="30" x14ac:dyDescent="0.25">
      <c r="A24" s="44">
        <v>14</v>
      </c>
      <c r="B24" s="105" t="s">
        <v>117</v>
      </c>
      <c r="C24" s="103" t="s">
        <v>118</v>
      </c>
      <c r="D24" s="126" t="s">
        <v>87</v>
      </c>
      <c r="E24" s="105" t="s">
        <v>119</v>
      </c>
      <c r="F24" s="102" t="s">
        <v>84</v>
      </c>
      <c r="G24" s="103" t="s">
        <v>85</v>
      </c>
      <c r="H24" s="103"/>
    </row>
    <row r="25" spans="1:8" ht="30" x14ac:dyDescent="0.25">
      <c r="A25" s="44">
        <v>15</v>
      </c>
      <c r="B25" s="105" t="s">
        <v>120</v>
      </c>
      <c r="C25" s="103" t="s">
        <v>121</v>
      </c>
      <c r="D25" s="103" t="s">
        <v>87</v>
      </c>
      <c r="E25" s="105" t="s">
        <v>122</v>
      </c>
      <c r="F25" s="102" t="s">
        <v>84</v>
      </c>
      <c r="G25" s="103" t="s">
        <v>123</v>
      </c>
      <c r="H25" s="103" t="s">
        <v>116</v>
      </c>
    </row>
    <row r="26" spans="1:8" ht="21.75" customHeight="1" x14ac:dyDescent="0.25">
      <c r="A26" s="119">
        <v>16</v>
      </c>
      <c r="B26" s="105"/>
      <c r="C26" s="103"/>
      <c r="D26" s="103"/>
      <c r="E26" s="105"/>
      <c r="F26" s="102"/>
      <c r="G26" s="103"/>
      <c r="H26" s="103"/>
    </row>
    <row r="27" spans="1:8" ht="16.5" customHeight="1" x14ac:dyDescent="0.25">
      <c r="A27" s="44">
        <v>17</v>
      </c>
      <c r="B27" s="105"/>
      <c r="C27" s="103"/>
      <c r="D27" s="104"/>
      <c r="E27" s="105"/>
      <c r="F27" s="102"/>
      <c r="G27" s="104"/>
      <c r="H27" s="104"/>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98" zoomScaleNormal="98" workbookViewId="0">
      <pane ySplit="10" topLeftCell="A11" activePane="bottomLeft" state="frozen"/>
      <selection pane="bottomLeft" activeCell="B1" sqref="B1:H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211" t="s">
        <v>124</v>
      </c>
      <c r="C1" s="211"/>
      <c r="D1" s="211"/>
      <c r="E1" s="211"/>
      <c r="F1" s="211"/>
      <c r="G1" s="211"/>
      <c r="H1" s="211"/>
    </row>
    <row r="2" spans="1:8" x14ac:dyDescent="0.25">
      <c r="B2" s="33" t="s">
        <v>67</v>
      </c>
    </row>
    <row r="3" spans="1:8" x14ac:dyDescent="0.25">
      <c r="B3" s="79" t="s">
        <v>125</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70</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45" x14ac:dyDescent="0.25">
      <c r="A11" s="119">
        <v>1</v>
      </c>
      <c r="B11" s="102" t="s">
        <v>126</v>
      </c>
      <c r="C11" s="103" t="s">
        <v>127</v>
      </c>
      <c r="D11" s="103" t="s">
        <v>87</v>
      </c>
      <c r="E11" s="107" t="s">
        <v>128</v>
      </c>
      <c r="F11" s="102" t="s">
        <v>84</v>
      </c>
      <c r="G11" s="103" t="s">
        <v>85</v>
      </c>
      <c r="H11" s="103" t="s">
        <v>129</v>
      </c>
    </row>
    <row r="12" spans="1:8" ht="45" x14ac:dyDescent="0.25">
      <c r="A12" s="119">
        <v>2</v>
      </c>
      <c r="B12" s="102" t="s">
        <v>130</v>
      </c>
      <c r="C12" s="103" t="s">
        <v>127</v>
      </c>
      <c r="D12" s="103" t="s">
        <v>87</v>
      </c>
      <c r="E12" s="108" t="s">
        <v>131</v>
      </c>
      <c r="F12" s="108" t="s">
        <v>84</v>
      </c>
      <c r="G12" s="103" t="s">
        <v>85</v>
      </c>
      <c r="H12" s="103" t="s">
        <v>129</v>
      </c>
    </row>
    <row r="13" spans="1:8" ht="45" x14ac:dyDescent="0.25">
      <c r="A13" s="119">
        <v>3</v>
      </c>
      <c r="B13" s="102" t="s">
        <v>132</v>
      </c>
      <c r="C13" s="103" t="s">
        <v>133</v>
      </c>
      <c r="D13" s="103" t="s">
        <v>87</v>
      </c>
      <c r="E13" s="107" t="s">
        <v>134</v>
      </c>
      <c r="F13" s="102" t="s">
        <v>84</v>
      </c>
      <c r="G13" s="103" t="s">
        <v>85</v>
      </c>
      <c r="H13" s="103"/>
    </row>
    <row r="14" spans="1:8" ht="30" x14ac:dyDescent="0.25">
      <c r="A14" s="44">
        <v>4</v>
      </c>
      <c r="B14" s="102" t="s">
        <v>135</v>
      </c>
      <c r="C14" s="103" t="s">
        <v>136</v>
      </c>
      <c r="D14" s="103" t="s">
        <v>87</v>
      </c>
      <c r="E14" s="105" t="s">
        <v>137</v>
      </c>
      <c r="F14" s="102" t="s">
        <v>84</v>
      </c>
      <c r="G14" s="103" t="s">
        <v>138</v>
      </c>
      <c r="H14" s="103" t="s">
        <v>139</v>
      </c>
    </row>
    <row r="15" spans="1:8" ht="30" x14ac:dyDescent="0.25">
      <c r="A15" s="44">
        <v>5</v>
      </c>
      <c r="B15" s="102" t="s">
        <v>140</v>
      </c>
      <c r="C15" s="103" t="s">
        <v>136</v>
      </c>
      <c r="D15" s="103" t="s">
        <v>87</v>
      </c>
      <c r="E15" s="102" t="s">
        <v>141</v>
      </c>
      <c r="F15" s="102" t="s">
        <v>84</v>
      </c>
      <c r="G15" s="103" t="s">
        <v>142</v>
      </c>
      <c r="H15" s="103"/>
    </row>
    <row r="16" spans="1:8" ht="30" x14ac:dyDescent="0.25">
      <c r="A16" s="44">
        <v>6</v>
      </c>
      <c r="B16" s="102" t="s">
        <v>143</v>
      </c>
      <c r="C16" s="103" t="s">
        <v>144</v>
      </c>
      <c r="D16" s="103" t="s">
        <v>87</v>
      </c>
      <c r="E16" s="105" t="s">
        <v>145</v>
      </c>
      <c r="F16" s="108" t="s">
        <v>84</v>
      </c>
      <c r="G16" s="103" t="s">
        <v>85</v>
      </c>
      <c r="H16" s="103"/>
    </row>
    <row r="17" spans="1:8" ht="30" x14ac:dyDescent="0.25">
      <c r="A17" s="44">
        <v>7</v>
      </c>
      <c r="B17" s="102" t="s">
        <v>146</v>
      </c>
      <c r="C17" s="103" t="s">
        <v>144</v>
      </c>
      <c r="D17" s="103" t="s">
        <v>87</v>
      </c>
      <c r="E17" s="105" t="s">
        <v>147</v>
      </c>
      <c r="F17" s="102" t="s">
        <v>84</v>
      </c>
      <c r="G17" s="103" t="s">
        <v>148</v>
      </c>
      <c r="H17" s="103"/>
    </row>
    <row r="18" spans="1:8" ht="30" x14ac:dyDescent="0.25">
      <c r="A18" s="119">
        <v>8</v>
      </c>
      <c r="B18" s="102" t="s">
        <v>149</v>
      </c>
      <c r="C18" s="103" t="s">
        <v>144</v>
      </c>
      <c r="D18" s="103" t="s">
        <v>87</v>
      </c>
      <c r="E18" s="102" t="s">
        <v>150</v>
      </c>
      <c r="F18" s="102" t="s">
        <v>84</v>
      </c>
      <c r="G18" s="103" t="s">
        <v>148</v>
      </c>
      <c r="H18" s="103"/>
    </row>
    <row r="19" spans="1:8" ht="45" x14ac:dyDescent="0.25">
      <c r="A19" s="119">
        <v>9</v>
      </c>
      <c r="B19" s="105" t="s">
        <v>151</v>
      </c>
      <c r="C19" s="103" t="s">
        <v>152</v>
      </c>
      <c r="D19" s="103" t="s">
        <v>87</v>
      </c>
      <c r="E19" s="102" t="s">
        <v>153</v>
      </c>
      <c r="F19" s="102" t="s">
        <v>84</v>
      </c>
      <c r="G19" s="103" t="s">
        <v>85</v>
      </c>
      <c r="H19" s="103"/>
    </row>
    <row r="20" spans="1:8" ht="45" x14ac:dyDescent="0.25">
      <c r="A20" s="44">
        <v>10</v>
      </c>
      <c r="B20" s="105" t="s">
        <v>154</v>
      </c>
      <c r="C20" s="103" t="s">
        <v>155</v>
      </c>
      <c r="D20" s="103" t="s">
        <v>87</v>
      </c>
      <c r="E20" s="105" t="s">
        <v>156</v>
      </c>
      <c r="F20" s="102" t="s">
        <v>84</v>
      </c>
      <c r="G20" s="103" t="s">
        <v>85</v>
      </c>
      <c r="H20" s="103" t="s">
        <v>157</v>
      </c>
    </row>
    <row r="21" spans="1:8" ht="75" x14ac:dyDescent="0.25">
      <c r="A21" s="44">
        <v>11</v>
      </c>
      <c r="B21" s="102" t="s">
        <v>158</v>
      </c>
      <c r="C21" s="103" t="s">
        <v>159</v>
      </c>
      <c r="D21" s="103" t="s">
        <v>87</v>
      </c>
      <c r="E21" s="105" t="s">
        <v>160</v>
      </c>
      <c r="F21" s="157" t="s">
        <v>84</v>
      </c>
      <c r="G21" s="103" t="s">
        <v>161</v>
      </c>
      <c r="H21" s="103" t="s">
        <v>162</v>
      </c>
    </row>
    <row r="22" spans="1:8" ht="60.75" customHeight="1" x14ac:dyDescent="0.25">
      <c r="A22" s="119">
        <v>12</v>
      </c>
      <c r="B22" s="102" t="s">
        <v>163</v>
      </c>
      <c r="C22" s="103" t="s">
        <v>164</v>
      </c>
      <c r="D22" s="126" t="s">
        <v>87</v>
      </c>
      <c r="E22" s="105" t="s">
        <v>165</v>
      </c>
      <c r="F22" s="102" t="s">
        <v>84</v>
      </c>
      <c r="G22" s="103" t="s">
        <v>161</v>
      </c>
      <c r="H22" s="103" t="s">
        <v>162</v>
      </c>
    </row>
    <row r="23" spans="1:8" ht="45" x14ac:dyDescent="0.25">
      <c r="A23" s="119">
        <v>13</v>
      </c>
      <c r="B23" s="102" t="s">
        <v>166</v>
      </c>
      <c r="C23" s="103" t="s">
        <v>164</v>
      </c>
      <c r="D23" s="126" t="s">
        <v>87</v>
      </c>
      <c r="E23" s="103" t="s">
        <v>167</v>
      </c>
      <c r="F23" s="102" t="s">
        <v>168</v>
      </c>
      <c r="G23" s="103" t="s">
        <v>169</v>
      </c>
      <c r="H23" s="103" t="s">
        <v>170</v>
      </c>
    </row>
    <row r="24" spans="1:8" ht="45" x14ac:dyDescent="0.25">
      <c r="A24" s="44">
        <v>14</v>
      </c>
      <c r="B24" s="102" t="s">
        <v>171</v>
      </c>
      <c r="C24" s="103" t="s">
        <v>164</v>
      </c>
      <c r="D24" s="126" t="s">
        <v>87</v>
      </c>
      <c r="E24" s="105" t="s">
        <v>172</v>
      </c>
      <c r="F24" s="157">
        <v>3312</v>
      </c>
      <c r="G24" s="108" t="s">
        <v>123</v>
      </c>
      <c r="H24" s="103"/>
    </row>
    <row r="25" spans="1:8" ht="45" x14ac:dyDescent="0.25">
      <c r="A25" s="44">
        <v>15</v>
      </c>
      <c r="B25" s="102" t="s">
        <v>173</v>
      </c>
      <c r="C25" s="103" t="s">
        <v>164</v>
      </c>
      <c r="D25" s="126" t="s">
        <v>87</v>
      </c>
      <c r="E25" s="105" t="s">
        <v>174</v>
      </c>
      <c r="F25" s="102" t="s">
        <v>84</v>
      </c>
      <c r="G25" s="102" t="s">
        <v>175</v>
      </c>
      <c r="H25" s="103"/>
    </row>
    <row r="26" spans="1:8" ht="45" x14ac:dyDescent="0.25">
      <c r="A26" s="119">
        <v>16</v>
      </c>
      <c r="B26" s="102" t="s">
        <v>176</v>
      </c>
      <c r="C26" s="103" t="s">
        <v>164</v>
      </c>
      <c r="D26" s="126" t="s">
        <v>87</v>
      </c>
      <c r="E26" s="102" t="s">
        <v>177</v>
      </c>
      <c r="F26" s="127" t="s">
        <v>84</v>
      </c>
      <c r="G26" s="102" t="s">
        <v>161</v>
      </c>
      <c r="H26" s="103" t="s">
        <v>162</v>
      </c>
    </row>
    <row r="27" spans="1:8" ht="45" x14ac:dyDescent="0.25">
      <c r="A27" s="119">
        <v>17</v>
      </c>
      <c r="B27" s="105" t="s">
        <v>179</v>
      </c>
      <c r="C27" s="103" t="s">
        <v>178</v>
      </c>
      <c r="D27" s="103" t="s">
        <v>87</v>
      </c>
      <c r="E27" s="105" t="s">
        <v>180</v>
      </c>
      <c r="F27" s="102" t="s">
        <v>84</v>
      </c>
      <c r="G27" s="103" t="s">
        <v>161</v>
      </c>
      <c r="H27" s="103" t="s">
        <v>162</v>
      </c>
    </row>
    <row r="28" spans="1:8" ht="90" x14ac:dyDescent="0.25">
      <c r="A28" s="119">
        <v>18</v>
      </c>
      <c r="B28" s="105" t="s">
        <v>181</v>
      </c>
      <c r="C28" s="103" t="s">
        <v>182</v>
      </c>
      <c r="D28" s="103" t="s">
        <v>87</v>
      </c>
      <c r="E28" s="105" t="s">
        <v>183</v>
      </c>
      <c r="F28" s="102" t="s">
        <v>84</v>
      </c>
      <c r="G28" s="103" t="s">
        <v>85</v>
      </c>
      <c r="H28" s="103" t="s">
        <v>162</v>
      </c>
    </row>
    <row r="29" spans="1:8" ht="30" x14ac:dyDescent="0.25">
      <c r="A29" s="119">
        <v>19</v>
      </c>
      <c r="B29" s="105" t="s">
        <v>184</v>
      </c>
      <c r="C29" s="103" t="s">
        <v>185</v>
      </c>
      <c r="D29" s="103" t="s">
        <v>87</v>
      </c>
      <c r="E29" s="105" t="s">
        <v>186</v>
      </c>
      <c r="F29" s="102" t="s">
        <v>84</v>
      </c>
      <c r="G29" s="103" t="s">
        <v>187</v>
      </c>
      <c r="H29" s="103"/>
    </row>
    <row r="30" spans="1:8" ht="30" x14ac:dyDescent="0.25">
      <c r="A30" s="44">
        <v>20</v>
      </c>
      <c r="B30" s="102" t="s">
        <v>188</v>
      </c>
      <c r="C30" s="103" t="s">
        <v>189</v>
      </c>
      <c r="D30" s="103" t="s">
        <v>87</v>
      </c>
      <c r="E30" s="105" t="s">
        <v>190</v>
      </c>
      <c r="F30" s="102" t="s">
        <v>84</v>
      </c>
      <c r="G30" s="103" t="s">
        <v>191</v>
      </c>
      <c r="H30" s="103"/>
    </row>
    <row r="31" spans="1:8" ht="30" x14ac:dyDescent="0.25">
      <c r="A31" s="44">
        <v>21</v>
      </c>
      <c r="B31" s="102" t="s">
        <v>192</v>
      </c>
      <c r="C31" s="103" t="s">
        <v>193</v>
      </c>
      <c r="D31" s="103" t="s">
        <v>87</v>
      </c>
      <c r="E31" s="102" t="s">
        <v>194</v>
      </c>
      <c r="F31" s="102" t="s">
        <v>84</v>
      </c>
      <c r="G31" s="103" t="s">
        <v>123</v>
      </c>
      <c r="H31" s="103"/>
    </row>
    <row r="32" spans="1:8" ht="60" x14ac:dyDescent="0.25">
      <c r="A32" s="44">
        <v>22</v>
      </c>
      <c r="B32" s="105" t="s">
        <v>195</v>
      </c>
      <c r="C32" s="103" t="s">
        <v>196</v>
      </c>
      <c r="D32" s="103" t="s">
        <v>197</v>
      </c>
      <c r="E32" s="105" t="s">
        <v>198</v>
      </c>
      <c r="F32" s="102" t="s">
        <v>84</v>
      </c>
      <c r="G32" s="103" t="s">
        <v>199</v>
      </c>
      <c r="H32" s="103"/>
    </row>
    <row r="33" spans="1:8" x14ac:dyDescent="0.25">
      <c r="A33" s="44">
        <v>23</v>
      </c>
      <c r="B33" s="102" t="s">
        <v>200</v>
      </c>
      <c r="C33" s="102" t="s">
        <v>201</v>
      </c>
      <c r="D33" s="108" t="s">
        <v>197</v>
      </c>
      <c r="E33" s="105" t="s">
        <v>202</v>
      </c>
      <c r="F33" s="102" t="s">
        <v>84</v>
      </c>
      <c r="G33" s="108" t="s">
        <v>203</v>
      </c>
      <c r="H33" s="108"/>
    </row>
    <row r="34" spans="1:8" ht="30" x14ac:dyDescent="0.25">
      <c r="A34" s="44">
        <v>24</v>
      </c>
      <c r="B34" s="143" t="s">
        <v>204</v>
      </c>
      <c r="C34" s="144" t="s">
        <v>205</v>
      </c>
      <c r="D34" s="122" t="s">
        <v>206</v>
      </c>
      <c r="E34" s="122" t="s">
        <v>207</v>
      </c>
      <c r="F34" s="129" t="s">
        <v>84</v>
      </c>
      <c r="G34" s="122" t="s">
        <v>208</v>
      </c>
      <c r="H34" s="122"/>
    </row>
    <row r="35" spans="1:8" ht="30" x14ac:dyDescent="0.25">
      <c r="A35" s="44">
        <v>25</v>
      </c>
      <c r="B35" s="151" t="s">
        <v>209</v>
      </c>
      <c r="C35" s="151" t="s">
        <v>210</v>
      </c>
      <c r="D35" s="152" t="s">
        <v>87</v>
      </c>
      <c r="E35" s="153" t="s">
        <v>211</v>
      </c>
      <c r="F35" s="153" t="s">
        <v>212</v>
      </c>
      <c r="G35" s="154" t="s">
        <v>213</v>
      </c>
      <c r="H35" s="152"/>
    </row>
    <row r="36" spans="1:8" x14ac:dyDescent="0.25">
      <c r="A36" s="44">
        <v>26</v>
      </c>
      <c r="B36" s="151"/>
      <c r="C36" s="151"/>
      <c r="D36" s="152"/>
      <c r="E36" s="153"/>
      <c r="F36" s="153"/>
      <c r="G36" s="154"/>
      <c r="H36" s="152"/>
    </row>
    <row r="37" spans="1:8" x14ac:dyDescent="0.25">
      <c r="A37" s="44">
        <v>27</v>
      </c>
      <c r="B37" s="151"/>
      <c r="C37" s="151"/>
      <c r="D37" s="152"/>
      <c r="E37" s="153"/>
      <c r="F37" s="153"/>
      <c r="G37" s="154"/>
      <c r="H37" s="152"/>
    </row>
    <row r="38" spans="1:8" x14ac:dyDescent="0.25">
      <c r="A38" s="44">
        <v>28</v>
      </c>
      <c r="B38" s="151"/>
      <c r="C38" s="151"/>
      <c r="D38" s="152"/>
      <c r="E38" s="153"/>
      <c r="F38" s="153"/>
      <c r="G38" s="154"/>
      <c r="H38" s="152"/>
    </row>
    <row r="39" spans="1:8" x14ac:dyDescent="0.25">
      <c r="A39" s="44">
        <v>29</v>
      </c>
      <c r="B39" s="151"/>
      <c r="C39" s="151"/>
      <c r="D39" s="152"/>
      <c r="E39" s="153"/>
      <c r="F39" s="153"/>
      <c r="G39" s="154"/>
      <c r="H39" s="152"/>
    </row>
    <row r="40" spans="1:8" x14ac:dyDescent="0.25">
      <c r="A40" s="119">
        <v>30</v>
      </c>
      <c r="B40" s="151"/>
      <c r="C40" s="151"/>
      <c r="D40" s="152"/>
      <c r="E40" s="153"/>
      <c r="F40" s="153"/>
      <c r="G40" s="154"/>
      <c r="H40" s="152"/>
    </row>
    <row r="41" spans="1:8" x14ac:dyDescent="0.25">
      <c r="A41" s="119">
        <v>31</v>
      </c>
      <c r="B41" s="151"/>
      <c r="C41" s="151"/>
      <c r="D41" s="152"/>
      <c r="E41" s="153"/>
      <c r="F41" s="153"/>
      <c r="G41" s="154"/>
      <c r="H41" s="152"/>
    </row>
    <row r="42" spans="1:8" x14ac:dyDescent="0.25">
      <c r="A42" s="119">
        <v>32</v>
      </c>
      <c r="B42" s="151"/>
      <c r="C42" s="151"/>
      <c r="D42" s="152"/>
      <c r="E42" s="153"/>
      <c r="F42" s="153"/>
      <c r="G42" s="154"/>
      <c r="H42" s="152"/>
    </row>
    <row r="43" spans="1:8" x14ac:dyDescent="0.25">
      <c r="A43" s="44">
        <v>33</v>
      </c>
      <c r="B43" s="151"/>
      <c r="C43" s="151"/>
      <c r="D43" s="152"/>
      <c r="E43" s="153"/>
      <c r="F43" s="153"/>
      <c r="G43" s="154"/>
      <c r="H43" s="152"/>
    </row>
    <row r="44" spans="1:8" x14ac:dyDescent="0.25">
      <c r="A44" s="44">
        <v>34</v>
      </c>
      <c r="B44" s="143"/>
      <c r="C44" s="144"/>
      <c r="D44" s="122"/>
      <c r="E44" s="122"/>
      <c r="F44" s="129"/>
      <c r="G44" s="122"/>
      <c r="H44" s="122"/>
    </row>
    <row r="45" spans="1:8" x14ac:dyDescent="0.25">
      <c r="A45" s="44">
        <v>35</v>
      </c>
      <c r="B45" s="143"/>
      <c r="C45" s="144"/>
      <c r="D45" s="122"/>
      <c r="E45" s="122"/>
      <c r="F45" s="129"/>
      <c r="G45" s="122"/>
      <c r="H45" s="122"/>
    </row>
    <row r="46" spans="1:8" x14ac:dyDescent="0.25">
      <c r="A46" s="44">
        <v>36</v>
      </c>
      <c r="B46" s="102"/>
      <c r="C46" s="102"/>
      <c r="D46" s="108"/>
      <c r="E46" s="105"/>
      <c r="F46" s="102"/>
      <c r="G46" s="108"/>
      <c r="H46" s="108"/>
    </row>
    <row r="47" spans="1:8" x14ac:dyDescent="0.25">
      <c r="A47" s="119">
        <v>37</v>
      </c>
      <c r="B47" s="143"/>
      <c r="C47" s="144"/>
      <c r="D47" s="122"/>
      <c r="E47" s="122"/>
      <c r="F47" s="129"/>
      <c r="G47" s="122"/>
      <c r="H47" s="122"/>
    </row>
    <row r="48" spans="1:8" x14ac:dyDescent="0.25">
      <c r="A48" s="44">
        <v>38</v>
      </c>
      <c r="B48" s="102"/>
      <c r="C48" s="102"/>
      <c r="D48" s="108"/>
      <c r="E48" s="105"/>
      <c r="F48" s="102"/>
      <c r="G48" s="108"/>
      <c r="H48" s="108"/>
    </row>
    <row r="49" spans="1:8" x14ac:dyDescent="0.25">
      <c r="A49" s="44">
        <v>39</v>
      </c>
      <c r="B49" s="143"/>
      <c r="C49" s="144"/>
      <c r="D49" s="122"/>
      <c r="E49" s="122"/>
      <c r="F49" s="129"/>
      <c r="G49" s="122"/>
      <c r="H49" s="122"/>
    </row>
    <row r="50" spans="1:8" x14ac:dyDescent="0.25">
      <c r="A50" s="44">
        <v>40</v>
      </c>
      <c r="B50" s="142"/>
      <c r="C50" s="128"/>
      <c r="D50" s="122"/>
      <c r="E50" s="122"/>
      <c r="F50" s="129"/>
      <c r="G50" s="122"/>
      <c r="H50" s="12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B1" sqref="B1:H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211" t="s">
        <v>214</v>
      </c>
      <c r="C1" s="211"/>
      <c r="D1" s="211"/>
      <c r="E1" s="211"/>
      <c r="F1" s="211"/>
      <c r="G1" s="211"/>
      <c r="H1" s="211"/>
    </row>
    <row r="2" spans="1:8" x14ac:dyDescent="0.25">
      <c r="B2" s="33" t="s">
        <v>67</v>
      </c>
      <c r="E2" s="16"/>
    </row>
    <row r="3" spans="1:8" x14ac:dyDescent="0.25">
      <c r="B3" s="79" t="s">
        <v>215</v>
      </c>
      <c r="E3" s="42"/>
    </row>
    <row r="4" spans="1:8" x14ac:dyDescent="0.25">
      <c r="B4" s="33" t="s">
        <v>69</v>
      </c>
      <c r="C4" s="2"/>
      <c r="D4" s="2"/>
      <c r="E4" s="39"/>
    </row>
    <row r="5" spans="1:8" x14ac:dyDescent="0.25">
      <c r="B5" s="80" t="s">
        <v>70</v>
      </c>
      <c r="C5" s="2"/>
      <c r="D5" s="2"/>
      <c r="E5" s="43"/>
    </row>
    <row r="6" spans="1:8" x14ac:dyDescent="0.25">
      <c r="B6" s="33" t="s">
        <v>71</v>
      </c>
      <c r="C6" s="2"/>
      <c r="D6" s="2"/>
      <c r="E6" s="10"/>
    </row>
    <row r="7" spans="1:8" x14ac:dyDescent="0.25">
      <c r="B7" s="80" t="s">
        <v>70</v>
      </c>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45" x14ac:dyDescent="0.25">
      <c r="A11" s="44">
        <v>1</v>
      </c>
      <c r="B11" s="105" t="s">
        <v>216</v>
      </c>
      <c r="C11" s="103" t="s">
        <v>217</v>
      </c>
      <c r="D11" s="103" t="s">
        <v>197</v>
      </c>
      <c r="E11" s="105" t="s">
        <v>218</v>
      </c>
      <c r="F11" s="108" t="s">
        <v>219</v>
      </c>
      <c r="G11" s="161" t="s">
        <v>85</v>
      </c>
      <c r="H11" s="121" t="s">
        <v>220</v>
      </c>
    </row>
    <row r="12" spans="1:8" ht="30" x14ac:dyDescent="0.25">
      <c r="A12" s="44">
        <v>2</v>
      </c>
      <c r="B12" s="105" t="s">
        <v>130</v>
      </c>
      <c r="C12" s="103" t="s">
        <v>217</v>
      </c>
      <c r="D12" s="103" t="s">
        <v>197</v>
      </c>
      <c r="E12" s="108" t="s">
        <v>221</v>
      </c>
      <c r="F12" s="108" t="s">
        <v>84</v>
      </c>
      <c r="G12" s="161" t="s">
        <v>85</v>
      </c>
      <c r="H12" s="167" t="s">
        <v>220</v>
      </c>
    </row>
    <row r="13" spans="1:8" ht="30" x14ac:dyDescent="0.25">
      <c r="A13" s="119">
        <v>3</v>
      </c>
      <c r="B13" s="108" t="s">
        <v>222</v>
      </c>
      <c r="C13" s="103" t="s">
        <v>223</v>
      </c>
      <c r="D13" s="103" t="s">
        <v>197</v>
      </c>
      <c r="E13" s="105" t="s">
        <v>172</v>
      </c>
      <c r="F13" s="157">
        <v>5000</v>
      </c>
      <c r="G13" s="161" t="s">
        <v>85</v>
      </c>
      <c r="H13" s="121" t="s">
        <v>220</v>
      </c>
    </row>
    <row r="14" spans="1:8" ht="30" x14ac:dyDescent="0.25">
      <c r="A14" s="119">
        <v>4</v>
      </c>
      <c r="B14" s="108" t="s">
        <v>224</v>
      </c>
      <c r="C14" s="103" t="s">
        <v>225</v>
      </c>
      <c r="D14" s="103" t="s">
        <v>197</v>
      </c>
      <c r="E14" s="105" t="s">
        <v>226</v>
      </c>
      <c r="F14" s="108" t="s">
        <v>84</v>
      </c>
      <c r="G14" s="103" t="s">
        <v>227</v>
      </c>
      <c r="H14" s="162"/>
    </row>
    <row r="15" spans="1:8" ht="30" x14ac:dyDescent="0.25">
      <c r="A15" s="119">
        <v>5</v>
      </c>
      <c r="B15" s="105" t="s">
        <v>228</v>
      </c>
      <c r="C15" s="103" t="s">
        <v>229</v>
      </c>
      <c r="D15" s="103" t="s">
        <v>197</v>
      </c>
      <c r="E15" s="105" t="s">
        <v>230</v>
      </c>
      <c r="F15" s="108" t="s">
        <v>84</v>
      </c>
      <c r="G15" s="103" t="s">
        <v>227</v>
      </c>
      <c r="H15" s="103"/>
    </row>
    <row r="16" spans="1:8" ht="45" x14ac:dyDescent="0.25">
      <c r="A16" s="119">
        <v>6</v>
      </c>
      <c r="B16" s="105" t="s">
        <v>231</v>
      </c>
      <c r="C16" s="103" t="s">
        <v>229</v>
      </c>
      <c r="D16" s="103" t="s">
        <v>197</v>
      </c>
      <c r="E16" s="105" t="s">
        <v>230</v>
      </c>
      <c r="F16" s="108" t="s">
        <v>84</v>
      </c>
      <c r="G16" s="103" t="s">
        <v>227</v>
      </c>
      <c r="H16" s="103" t="s">
        <v>162</v>
      </c>
    </row>
    <row r="17" spans="1:8" ht="30" x14ac:dyDescent="0.25">
      <c r="A17" s="119">
        <v>7</v>
      </c>
      <c r="B17" s="108" t="s">
        <v>232</v>
      </c>
      <c r="C17" s="103" t="s">
        <v>229</v>
      </c>
      <c r="D17" s="103" t="s">
        <v>197</v>
      </c>
      <c r="E17" s="105" t="s">
        <v>230</v>
      </c>
      <c r="F17" s="108" t="s">
        <v>84</v>
      </c>
      <c r="G17" s="103" t="s">
        <v>227</v>
      </c>
      <c r="H17" s="103" t="s">
        <v>233</v>
      </c>
    </row>
    <row r="18" spans="1:8" x14ac:dyDescent="0.25">
      <c r="A18" s="44">
        <v>8</v>
      </c>
      <c r="B18" s="108"/>
      <c r="C18" s="103"/>
      <c r="D18" s="103"/>
      <c r="E18" s="105"/>
      <c r="F18" s="108"/>
      <c r="G18" s="103"/>
      <c r="H18" s="103"/>
    </row>
    <row r="19" spans="1:8" x14ac:dyDescent="0.25">
      <c r="A19" s="44">
        <v>9</v>
      </c>
      <c r="B19" s="105"/>
      <c r="C19" s="103"/>
      <c r="D19" s="103"/>
      <c r="E19" s="105"/>
      <c r="F19" s="108"/>
      <c r="G19" s="103"/>
      <c r="H19" s="103"/>
    </row>
    <row r="20" spans="1:8" x14ac:dyDescent="0.25">
      <c r="A20" s="44">
        <v>10</v>
      </c>
      <c r="B20" s="108"/>
      <c r="C20" s="103"/>
      <c r="D20" s="103"/>
      <c r="E20" s="105"/>
      <c r="F20" s="108"/>
      <c r="G20" s="103"/>
      <c r="H20" s="103"/>
    </row>
    <row r="21" spans="1:8" x14ac:dyDescent="0.25">
      <c r="A21" s="44">
        <v>11</v>
      </c>
      <c r="B21" s="122"/>
      <c r="C21" s="122"/>
      <c r="D21" s="122"/>
      <c r="E21" s="122"/>
      <c r="F21" s="122"/>
      <c r="G21" s="122"/>
      <c r="H21" s="122"/>
    </row>
    <row r="22" spans="1:8" x14ac:dyDescent="0.25">
      <c r="A22" s="44">
        <v>12</v>
      </c>
      <c r="B22" s="122"/>
      <c r="C22" s="122"/>
      <c r="D22" s="122"/>
      <c r="E22" s="122"/>
      <c r="F22" s="122"/>
      <c r="G22" s="122"/>
      <c r="H22" s="122"/>
    </row>
    <row r="23" spans="1:8" x14ac:dyDescent="0.25">
      <c r="A23" s="44">
        <v>13</v>
      </c>
      <c r="B23" s="122"/>
      <c r="C23" s="122"/>
      <c r="D23" s="122"/>
      <c r="E23" s="122"/>
      <c r="F23" s="122"/>
      <c r="G23" s="122"/>
      <c r="H23" s="122"/>
    </row>
    <row r="24" spans="1:8" x14ac:dyDescent="0.25">
      <c r="A24" s="44">
        <v>14</v>
      </c>
      <c r="B24" s="122"/>
      <c r="C24" s="122"/>
      <c r="D24" s="122"/>
      <c r="E24" s="122"/>
      <c r="F24" s="122"/>
      <c r="G24" s="122"/>
      <c r="H24" s="122"/>
    </row>
    <row r="25" spans="1:8" x14ac:dyDescent="0.25">
      <c r="A25" s="44">
        <v>15</v>
      </c>
      <c r="B25" s="122"/>
      <c r="C25" s="122"/>
      <c r="D25" s="122"/>
      <c r="E25" s="122"/>
      <c r="F25" s="122"/>
      <c r="G25" s="122"/>
      <c r="H25" s="122"/>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99C1F799708E4FA4BFAA74070F7FE6" ma:contentTypeVersion="5" ma:contentTypeDescription="Create a new document." ma:contentTypeScope="" ma:versionID="69080ab2b9217106ee0221db34d0c9ae">
  <xsd:schema xmlns:xsd="http://www.w3.org/2001/XMLSchema" xmlns:xs="http://www.w3.org/2001/XMLSchema" xmlns:p="http://schemas.microsoft.com/office/2006/metadata/properties" xmlns:ns2="b8de770c-cbf3-4274-a6fb-7d5b99224463" xmlns:ns3="72c320d2-05e5-432c-8823-4f62d1c114e1" targetNamespace="http://schemas.microsoft.com/office/2006/metadata/properties" ma:root="true" ma:fieldsID="891647e0acbe019e77a273e4a2264cf1" ns2:_="" ns3:_="">
    <xsd:import namespace="b8de770c-cbf3-4274-a6fb-7d5b99224463"/>
    <xsd:import namespace="72c320d2-05e5-432c-8823-4f62d1c114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e770c-cbf3-4274-a6fb-7d5b99224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c320d2-05e5-432c-8823-4f62d1c114e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1913D4-B781-427A-A359-40FCB4CE96BD}">
  <ds:schemaRefs>
    <ds:schemaRef ds:uri="http://schemas.microsoft.com/sharepoint/v3/contenttype/forms"/>
  </ds:schemaRefs>
</ds:datastoreItem>
</file>

<file path=customXml/itemProps2.xml><?xml version="1.0" encoding="utf-8"?>
<ds:datastoreItem xmlns:ds="http://schemas.openxmlformats.org/officeDocument/2006/customXml" ds:itemID="{DEF1C65A-109A-4CCA-AEE6-4A07FC7DC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e770c-cbf3-4274-a6fb-7d5b99224463"/>
    <ds:schemaRef ds:uri="72c320d2-05e5-432c-8823-4f62d1c11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A99F83-AAF9-48C3-888E-2DE21FF6281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Miller, Brent</cp:lastModifiedBy>
  <cp:revision/>
  <dcterms:created xsi:type="dcterms:W3CDTF">2023-05-01T20:01:32Z</dcterms:created>
  <dcterms:modified xsi:type="dcterms:W3CDTF">2024-04-01T20:56:52Z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0x010100A199C1F799708E4FA4BFAA74070F7FE6</vt:lpwstr>
  </property>
</Properties>
</file>