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S:\Community Benefit\Analyses\Annual Status Report\2023\Submissions\No Attestation\"/>
    </mc:Choice>
  </mc:AlternateContent>
  <xr:revisionPtr revIDLastSave="0" documentId="13_ncr:1_{E59094A0-34D2-458F-B558-60ED975FD2FD}" xr6:coauthVersionLast="47" xr6:coauthVersionMax="47" xr10:uidLastSave="{00000000-0000-0000-0000-000000000000}"/>
  <bookViews>
    <workbookView xWindow="390" yWindow="390" windowWidth="19485" windowHeight="15495" tabRatio="873" firstSheet="7" activeTab="11" xr2:uid="{F1340399-0977-4F06-A755-68250237F0E6}"/>
  </bookViews>
  <sheets>
    <sheet name="Cover Page and Version" sheetId="5" r:id="rId1"/>
    <sheet name="Summary" sheetId="9" r:id="rId2"/>
    <sheet name="Workbook Contents" sheetId="25" r:id="rId3"/>
    <sheet name="Response 1A" sheetId="10" r:id="rId4"/>
    <sheet name="Response 1B" sheetId="13" r:id="rId5"/>
    <sheet name="Response 2" sheetId="4" r:id="rId6"/>
    <sheet name="Response 2 - Need 1" sheetId="8" r:id="rId7"/>
    <sheet name="Response 2 - Need 2" sheetId="15" r:id="rId8"/>
    <sheet name="Response 2 - Need 3" sheetId="16" r:id="rId9"/>
    <sheet name="Response 3" sheetId="11" r:id="rId10"/>
    <sheet name="Response 3 - Table 3" sheetId="17" r:id="rId11"/>
    <sheet name="Appendix A - Definitions" sheetId="23" r:id="rId12"/>
    <sheet name="Appendix B - Example Responses" sheetId="24"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9" i="17" l="1"/>
  <c r="C159" i="17"/>
  <c r="E107" i="17"/>
  <c r="C107" i="17"/>
  <c r="E55" i="17"/>
  <c r="C55" i="17"/>
  <c r="A49" i="24"/>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09"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57" i="17"/>
  <c r="B14" i="17"/>
  <c r="B6" i="17"/>
  <c r="B7" i="17"/>
  <c r="B8" i="17"/>
  <c r="B9" i="17"/>
  <c r="B10" i="17"/>
  <c r="B11" i="17"/>
  <c r="B12" i="17"/>
  <c r="B13"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 i="17"/>
  <c r="C160" i="17" l="1"/>
  <c r="E160" i="17"/>
</calcChain>
</file>

<file path=xl/sharedStrings.xml><?xml version="1.0" encoding="utf-8"?>
<sst xmlns="http://schemas.openxmlformats.org/spreadsheetml/2006/main" count="600" uniqueCount="314">
  <si>
    <t>Community Benefit Annual Status Report - Response Workbook &amp; Report</t>
  </si>
  <si>
    <t>Connecticut Office of Health Strategy
Version 1.0</t>
  </si>
  <si>
    <t>Hospital Community Benefit Annual Status Report</t>
  </si>
  <si>
    <t>Hospital Name:</t>
  </si>
  <si>
    <t>Lawrence+Memorial Hospital</t>
  </si>
  <si>
    <t>Required</t>
  </si>
  <si>
    <t>Submission Date:</t>
  </si>
  <si>
    <t xml:space="preserve">Connecticut General Statutes §19a-127k requires on or after January 1, 2023, each hospital in Connecticut to submit community benefit program reporting to the Office of Health Strategy (OHS). Inclusive of community benefit program reporting are: hospitals’ Community Health Needs Assessment (CHNA) and Implementation Strategy, the Community Health Needs Assessment Report, the Implementation Strategy Report, and the Annual Status Report. Submission of this report on or before October 1 to OHS with complete answers to the Report Responses, satisfies Connecticut hospitals’ requirement to submit their Annual Status Report to the State. The Annual Status Report portion of community benefit reporting shall be submitted to OHS via the Community Benefit Portal:
</t>
  </si>
  <si>
    <t>OHS Community Benefit Portal</t>
  </si>
  <si>
    <t>The submission shall:</t>
  </si>
  <si>
    <t>1. Be submitted on or before October 1, 2023, and annually thereafter.</t>
  </si>
  <si>
    <t>2. Use this excel template for the responses with complete answers.</t>
  </si>
  <si>
    <t>3. Be based on the filing year of the hospitals’ most recently completed IRS Form 990 submitted to OHS pursuant to Connecticut General Statutes §19a-649.</t>
  </si>
  <si>
    <t>Any examples provided in this template are for illustrative purposes only, and should not be construed as demonstrating or not demonstrating community benefit. Any questions regarding the completion or submission of this report shall be directed to: ohs@ct.gov.</t>
  </si>
  <si>
    <t>Helpful Links:</t>
  </si>
  <si>
    <t>Connecticut General Statutes §19a-127k</t>
  </si>
  <si>
    <t>Connecticut General Statutes §19a-649</t>
  </si>
  <si>
    <t>ohs@ct.gov</t>
  </si>
  <si>
    <t>Hospital Community Benefit Annual Status Report
Workbook Contents</t>
  </si>
  <si>
    <t>Cover Page and Version</t>
  </si>
  <si>
    <t>Summary</t>
  </si>
  <si>
    <t>Report Responses:</t>
  </si>
  <si>
    <t>Response 1A</t>
  </si>
  <si>
    <t>Response 1B</t>
  </si>
  <si>
    <t>Response 2</t>
  </si>
  <si>
    <t>Response 3</t>
  </si>
  <si>
    <t>Attestation</t>
  </si>
  <si>
    <t>Appendix:</t>
  </si>
  <si>
    <t>Appendix A - Definitions</t>
  </si>
  <si>
    <t>Appendix B - Example Responses</t>
  </si>
  <si>
    <t>A description of major updates regarding community health needs, priorities and target populations, if any.</t>
  </si>
  <si>
    <t>In the description of major updates to the community benefit program, which can come from the Community Health Needs Assessment, Implementation Strategy, programs or actions included in the Implementation Strategy, or other relevant sources of the community benefit program, please use Table 1, and provide detailed information in the template format. Updates may include improvements, barriers, lessons learned, qualitative or quantitative data that supports the update, or other pertinent information. You may append any supporting documentation such as a project management plan, or data that gives further insights to the major updates.  If there are no major updates, please indicate as such below. Information provided should match the filing year from your hospital's most recent IRS Form 990 submission to the Connecticut Office of Health Strategy (filing year 2022).</t>
  </si>
  <si>
    <t>Table 1</t>
  </si>
  <si>
    <t>Major updates</t>
  </si>
  <si>
    <t>Community Health Needs</t>
  </si>
  <si>
    <t>Priorities</t>
  </si>
  <si>
    <t xml:space="preserve">Target Populations </t>
  </si>
  <si>
    <t>A description of any major changes to the proposed implementation strategy from the most recently submitted implementation plan and associated hospital actions.</t>
  </si>
  <si>
    <t>In your description, please include in Table 2 a description of any major changes, and why there were major changes to the hospitals’ implementation strategy and associated actions. Information provided should match the filing year from your hospital's most recent IRS Form 990 submission to the Connecticut Office of Health Strategy (filing year 2022).</t>
  </si>
  <si>
    <t>Table 2</t>
  </si>
  <si>
    <t>Major changes to the implementation strategy and associated hospital actions</t>
  </si>
  <si>
    <t>#1</t>
  </si>
  <si>
    <t>#2</t>
  </si>
  <si>
    <t>Response 2 - Need 1: The following Action items were not pursued due to COVID-19: Support community-based efforts to improve disease management and reduce hospitalizations; Provide other Maternal Child Health programs: Caring for Your Baby, Preparing for Birth, Relaxation Station, Community Baby Shower, World Breastfeeding Week events, Lactation support, pediatric school visits; Provide pediatric asthma care in the ED; Track ROI where applicable; Offer prevention and screening programs for identified as risk areas for growth in cancer disease sites: melanoma; Provide smoking cessation program; Increase low dose CT lung screening in LM secondary service area; Partner with Yale Medicine Urologists</t>
  </si>
  <si>
    <t>#3</t>
  </si>
  <si>
    <t>Response 2 - Need 1: The Action item to provide Barbers Trimming Blood Pressure Program had nothing to report for FY 2022. The Action ended in the first two years of the implementation strategy.</t>
  </si>
  <si>
    <t>#4</t>
  </si>
  <si>
    <t>Response 2 - Need 2: The following Action items were added, Conduct a Community Health Needs Assessment and Develop Implementation Strategies; Provide financial assistance and Medicaid services</t>
  </si>
  <si>
    <t>#5</t>
  </si>
  <si>
    <t>#6</t>
  </si>
  <si>
    <t>Response 2 - Need 3: The following Action items were not pursued due to COVID-19: Hire a bicultural/bilingual mental health provider; Support staff training in non-stigmatizing language; Provide Narcan to area first responders;  Co-host collaborative health/wellness events with community partners; Advocate for public policy change</t>
  </si>
  <si>
    <t>#7</t>
  </si>
  <si>
    <t>#8</t>
  </si>
  <si>
    <t>#9</t>
  </si>
  <si>
    <t>#10</t>
  </si>
  <si>
    <t xml:space="preserve">Response 2 </t>
  </si>
  <si>
    <t>A description of progress made regarding the hospital's actions in support of its implementation strategy.</t>
  </si>
  <si>
    <t>The description in this worksheet should include the following:</t>
  </si>
  <si>
    <r>
      <t>·</t>
    </r>
    <r>
      <rPr>
        <sz val="7"/>
        <color theme="1"/>
        <rFont val="Times New Roman"/>
        <family val="1"/>
      </rPr>
      <t xml:space="preserve">         </t>
    </r>
    <r>
      <rPr>
        <i/>
        <sz val="11"/>
        <color theme="1"/>
        <rFont val="Calibri"/>
        <family val="2"/>
      </rPr>
      <t>The need that the action is addressing, and whether it was identified, or not identified, in the most recently submitted Community Health Needs Assessment, or is newly added since the last CHNA.</t>
    </r>
  </si>
  <si>
    <r>
      <t>·</t>
    </r>
    <r>
      <rPr>
        <sz val="7"/>
        <color theme="1"/>
        <rFont val="Times New Roman"/>
        <family val="1"/>
      </rPr>
      <t xml:space="preserve">         </t>
    </r>
    <r>
      <rPr>
        <i/>
        <sz val="11"/>
        <color theme="1"/>
        <rFont val="Calibri"/>
        <family val="2"/>
      </rPr>
      <t>The relevant implementation strategy.</t>
    </r>
  </si>
  <si>
    <r>
      <t>·</t>
    </r>
    <r>
      <rPr>
        <sz val="7"/>
        <color theme="1"/>
        <rFont val="Times New Roman"/>
        <family val="1"/>
      </rPr>
      <t xml:space="preserve">         </t>
    </r>
    <r>
      <rPr>
        <i/>
        <sz val="11"/>
        <color theme="1"/>
        <rFont val="Calibri"/>
        <family val="2"/>
      </rPr>
      <t>The action the hospital is taking in support of its implementation strategy.</t>
    </r>
  </si>
  <si>
    <r>
      <t>·</t>
    </r>
    <r>
      <rPr>
        <sz val="7"/>
        <color theme="1"/>
        <rFont val="Times New Roman"/>
        <family val="1"/>
      </rPr>
      <t xml:space="preserve">         </t>
    </r>
    <r>
      <rPr>
        <i/>
        <sz val="11"/>
        <color theme="1"/>
        <rFont val="Calibri"/>
        <family val="2"/>
      </rPr>
      <t>The goal(s) of the action, and the timeline for achieving the goal(s)</t>
    </r>
  </si>
  <si>
    <r>
      <t>·</t>
    </r>
    <r>
      <rPr>
        <sz val="7"/>
        <color theme="1"/>
        <rFont val="Times New Roman"/>
        <family val="1"/>
      </rPr>
      <t xml:space="preserve">         </t>
    </r>
    <r>
      <rPr>
        <i/>
        <sz val="11"/>
        <color theme="1"/>
        <rFont val="Calibri"/>
        <family val="2"/>
      </rPr>
      <t>The measure(s) corresponding to the action(s), and the result(s) of the measure(s).</t>
    </r>
  </si>
  <si>
    <r>
      <t>·</t>
    </r>
    <r>
      <rPr>
        <sz val="7"/>
        <color theme="1"/>
        <rFont val="Times New Roman"/>
        <family val="1"/>
      </rPr>
      <t xml:space="preserve">         </t>
    </r>
    <r>
      <rPr>
        <i/>
        <sz val="11"/>
        <color theme="1"/>
        <rFont val="Calibri"/>
        <family val="2"/>
      </rPr>
      <t>The name of the hospital staff member who is overseeing the action(s).</t>
    </r>
  </si>
  <si>
    <r>
      <t>·</t>
    </r>
    <r>
      <rPr>
        <sz val="7"/>
        <color theme="1"/>
        <rFont val="Times New Roman"/>
        <family val="1"/>
      </rPr>
      <t xml:space="preserve">         </t>
    </r>
    <r>
      <rPr>
        <i/>
        <sz val="11"/>
        <color theme="1"/>
        <rFont val="Calibri"/>
        <family val="2"/>
      </rPr>
      <t xml:space="preserve">The name(s) of the organizations which partnered with the hospital for each of the hospital’s actions in support of its implementation strategy. </t>
    </r>
  </si>
  <si>
    <t>In your answer for Response 2, use the corresponding tabs: "Response 2 - Need 1," "Response 2 - Need 2," and "Response 2 - Need 3." Only one need per tab should be used. For example, Need 1 and Need 2 should not both be "Food Insecurity." If additional tabs are required to illustrate progress made for more than three needs, reach out to ohs@ct.gov with how many additional tabs are required, and an updated template will be sent to you. Each action for Response 2 should correspond with a need. Note, the actions you input in the Response 2 tabs will auto populate the Response 3 - Table 3 tab. The Information provided should match the filing year from your hospital's most recent IRS Form 990 submission to the Connecticut Office of Health Strategy (filing year 2022).</t>
  </si>
  <si>
    <t>Response 2 - Need 1</t>
  </si>
  <si>
    <t>Identified Health Need:</t>
  </si>
  <si>
    <t>Healthy Lifestyles</t>
  </si>
  <si>
    <t>In CHNA</t>
  </si>
  <si>
    <t>Yes</t>
  </si>
  <si>
    <t>Implementation Strategy Included in submission?</t>
  </si>
  <si>
    <t xml:space="preserve">The hospital’s actions in support of its implementation strategy: </t>
  </si>
  <si>
    <t>Action</t>
  </si>
  <si>
    <t>Action Goal</t>
  </si>
  <si>
    <t>Timeline</t>
  </si>
  <si>
    <t xml:space="preserve">Measure </t>
  </si>
  <si>
    <t>Measure Results</t>
  </si>
  <si>
    <t>Owner</t>
  </si>
  <si>
    <t>Partnered Organization(s)</t>
  </si>
  <si>
    <t>Secure core funds to support CHW position to supplement grant funding</t>
  </si>
  <si>
    <t>Provide Breathe Well - Respira Bien community based asthma intervention to improve asthma management particularly in LatinX populations where there is a higher prevalence of asthma</t>
  </si>
  <si>
    <t>2020-2022</t>
  </si>
  <si>
    <t>Funding secured</t>
  </si>
  <si>
    <t>Completed</t>
  </si>
  <si>
    <t>Laurel Holmes</t>
  </si>
  <si>
    <t>Continue and build collaboration Respira Bien with pulmonary clinic</t>
  </si>
  <si>
    <t>2019-2022</t>
  </si>
  <si>
    <t>Improved asthma management among participants</t>
  </si>
  <si>
    <t>Local Health Department, local school system, regional asthma partnership</t>
  </si>
  <si>
    <t>Support the expansion of providers in the pulmonary clinic</t>
  </si>
  <si>
    <t>Provide referrals to the pulmonary clinic for culturally competent asthma care</t>
  </si>
  <si>
    <t>Provide in-kind support for the program</t>
  </si>
  <si>
    <t>In-kind support provided</t>
  </si>
  <si>
    <t>Offer home visiting program and group activities including parenting education and support for first and second time parents to reduce incidences of abuse and neglect</t>
  </si>
  <si>
    <t>Continue to support efforts to improve birth outcomes, healthy children, and healthy parenting</t>
  </si>
  <si>
    <t>Increase knowledge of resources, opportunities and increased parenting efficacy of participating families</t>
  </si>
  <si>
    <t>Laura Cotto</t>
  </si>
  <si>
    <t>Offer Read to Grow</t>
  </si>
  <si>
    <t>Program continued to be offered</t>
  </si>
  <si>
    <t>Read to Grow</t>
  </si>
  <si>
    <t>Provide in-kind resources to organizations to program</t>
  </si>
  <si>
    <t>Offer Family Support Network</t>
  </si>
  <si>
    <t>Improve knowledge among participants of community resources for children with developmental disabilities</t>
  </si>
  <si>
    <t>Simplify infant assessments</t>
  </si>
  <si>
    <t>Implement intervention in Eat, Sleep, Console</t>
  </si>
  <si>
    <t>Implement Eat Sleep Console program</t>
  </si>
  <si>
    <t xml:space="preserve">Kristen Fulton </t>
  </si>
  <si>
    <t xml:space="preserve">Provide support for non-pharmacologic care </t>
  </si>
  <si>
    <t>Improve weights and caloric intake</t>
  </si>
  <si>
    <t>Increase team and parent communication</t>
  </si>
  <si>
    <t>Improve supportive care for infants of incarcerated mothers</t>
  </si>
  <si>
    <t>Continue to provide psychosocial services for cancer patients at Smilow</t>
  </si>
  <si>
    <t>Offer psychosocial services</t>
  </si>
  <si>
    <t>Continued holistic approach</t>
  </si>
  <si>
    <t>Cheryl Murray</t>
  </si>
  <si>
    <t xml:space="preserve">Cancer Hospital </t>
  </si>
  <si>
    <t>Continue to provide in-kind resources for CT Early Detection and Prevention Program (CEDPP)</t>
  </si>
  <si>
    <t>Participate in CT Early Detection and Prevention Program</t>
  </si>
  <si>
    <t>Increase availability of program services for low-income and uninsured women</t>
  </si>
  <si>
    <t>Secure core funds to support chaplain</t>
  </si>
  <si>
    <t>Re-integrate chaplaincy services at Smilow Cancer Hospital</t>
  </si>
  <si>
    <t>Funding secured for staff resource</t>
  </si>
  <si>
    <t>Mary Ann Nash</t>
  </si>
  <si>
    <t>Response 2 - Need 2</t>
  </si>
  <si>
    <t>Access to Care</t>
  </si>
  <si>
    <t>Provide in-kind resources for the HIC SECT including support of leadership position and associate participation of hospital staff</t>
  </si>
  <si>
    <t>Participate in and provide support for the Health Improvement Collaborative of Southeastern Connecticut (HIC SECT)</t>
  </si>
  <si>
    <t>Continue active engagement in HIC SECT with at least one LM representative on each action team</t>
  </si>
  <si>
    <t xml:space="preserve">Local health district, community-based organizations, non-profit organizations and municipalities </t>
  </si>
  <si>
    <t>Provide in-kind and financial support</t>
  </si>
  <si>
    <t>Support provided</t>
  </si>
  <si>
    <t>Support Community Health Worker (CHW) for consumer engagement and education and reduction of barriers to care</t>
  </si>
  <si>
    <t xml:space="preserve">Improve healthcare education options </t>
  </si>
  <si>
    <t>At least 4 events held annually</t>
  </si>
  <si>
    <t>Provide transportation support for patients including taxi vouchers, bus tickets, and Lyft/Uber options</t>
  </si>
  <si>
    <t xml:space="preserve">Support efforts to strengthen the regional transportation system </t>
  </si>
  <si>
    <t>Transportation provided</t>
  </si>
  <si>
    <t>Joanne Rubano</t>
  </si>
  <si>
    <t xml:space="preserve">Transportation sector </t>
  </si>
  <si>
    <t>Advocate on behalf of consumers with Veyo services</t>
  </si>
  <si>
    <t>Continued advocacy efforts</t>
  </si>
  <si>
    <t>Ann Hogan</t>
  </si>
  <si>
    <t>Collaborate with Yale New Haven Health System (YNHHS) Chief Diversity Officer and local committee</t>
  </si>
  <si>
    <t xml:space="preserve">Improve cultural humility among providers  </t>
  </si>
  <si>
    <t>Community Partnerships and Population Health membership secured on DEI Council</t>
  </si>
  <si>
    <t>Add cultural humility component to continuing education</t>
  </si>
  <si>
    <t>Course offerings continued</t>
  </si>
  <si>
    <t>Esther Pendola</t>
  </si>
  <si>
    <t>Advocate for including persons with lived experience as co-speakers</t>
  </si>
  <si>
    <t>Advocacy pursued</t>
  </si>
  <si>
    <t xml:space="preserve">Secure core funding to supplement grant for Community Health Worker (CHW) position to develop Spanish-language diabetes self-management classes </t>
  </si>
  <si>
    <t>Offer community-based diabetes self-management classes in Spanish</t>
  </si>
  <si>
    <t xml:space="preserve">Funding secured for new staff resource / classes offered in Spanish </t>
  </si>
  <si>
    <t>Develop collaborations with target neighborhood community organizations, residents, and appropriate public sector partners</t>
  </si>
  <si>
    <t xml:space="preserve">Strengthen community capacity through meaningful engagement to amplify resident voice with a focus that is neighborhood and place based </t>
  </si>
  <si>
    <t>Efforts implemented in at least one neighborhood with disparate social determinant challenges</t>
  </si>
  <si>
    <t>Local neighborhood leaders and community members, community-based organizations</t>
  </si>
  <si>
    <t>Provide community involvement and support for partner organizations including a regional infrastructure with sufficient employment opportunities providing a living wage, healthcare, retirement and other benefits</t>
  </si>
  <si>
    <t>Partner with other community organizations to address economic development needs through financial and in-kind support</t>
  </si>
  <si>
    <t>Community outreach activities</t>
  </si>
  <si>
    <t>Patrick Green</t>
  </si>
  <si>
    <t>Community-based organizations</t>
  </si>
  <si>
    <t>Provide community involvement and support for partner organizations. Includes support for education, youth development, and neighborhood development strategies in distressed New London neighborhoods</t>
  </si>
  <si>
    <t>Partner with other community organizations to address community support needs through financial and in-kind support</t>
  </si>
  <si>
    <t>Community outreach events</t>
  </si>
  <si>
    <t>Conduct healthy food drives</t>
  </si>
  <si>
    <t>Pounds of food donated</t>
  </si>
  <si>
    <t>1,464 pounds</t>
  </si>
  <si>
    <t>Augusta Mueller</t>
  </si>
  <si>
    <t>Local hunger relief organization</t>
  </si>
  <si>
    <t>Ensure distribution to vulnerable cancer patients</t>
  </si>
  <si>
    <t>$ community benefit</t>
  </si>
  <si>
    <t>Have patient assistance fund for vulnerable patients</t>
  </si>
  <si>
    <t>Maintain or increase funding for patient assistance fund</t>
  </si>
  <si>
    <t>Kristie Barber</t>
  </si>
  <si>
    <t>Provide sponsorships and other financial support to organizations addressing social determinants</t>
  </si>
  <si>
    <t>Provide sponsorships to community organizations</t>
  </si>
  <si>
    <t>Partner with other community organizations to address workforce development needs through financial and in-kind support</t>
  </si>
  <si>
    <t>Offer scholarship support to various community organizations</t>
  </si>
  <si>
    <t>secure funding for scholarships</t>
  </si>
  <si>
    <t xml:space="preserve">Identify sources of funding to support The Safety Group in providing education to LM nursing and staff for the weekly car seat inspection schedule. Partner with community organizations to promote the car seat inspection service and the importance of proper child restraint in motor vehicles </t>
  </si>
  <si>
    <t xml:space="preserve">Financially support and provide an on-site car seat inspection service at LM through trained nurses </t>
  </si>
  <si>
    <t xml:space="preserve">Continue to implement and fund staff training and the program </t>
  </si>
  <si>
    <t>Continue to support services that meet identified community needs</t>
  </si>
  <si>
    <t>Ensure a robust emergency services network in the region</t>
  </si>
  <si>
    <t>Ensure acute care safety net remains robust</t>
  </si>
  <si>
    <t>Craig Mittleman</t>
  </si>
  <si>
    <t>Continue mental health services at NEMG outpatient primary care settings</t>
  </si>
  <si>
    <t>Support outpatient psychiatric services in primary care and cancer center settings</t>
  </si>
  <si>
    <t>Track access to outpatient mental health services</t>
  </si>
  <si>
    <t>Peter Morgan</t>
  </si>
  <si>
    <t>Provide patient support for basic needs</t>
  </si>
  <si>
    <t xml:space="preserve">Continue patient support services at Smilow Cancer Center </t>
  </si>
  <si>
    <t>Cancer Center patients supported in nutritional needs</t>
  </si>
  <si>
    <t xml:space="preserve">Offer student rotations and internships for health professions education including: physicians/medical students, nurses/nursing students, and allied health professions </t>
  </si>
  <si>
    <t>Provide opportunities for students pursuing healthcare careers to learn on-site as part of their formal education</t>
  </si>
  <si>
    <t>2019-2021</t>
  </si>
  <si>
    <t>Student rotations and internships provided</t>
  </si>
  <si>
    <t>Kerin DaCruz</t>
  </si>
  <si>
    <t>Develop a plan to expand CPE program opportunities</t>
  </si>
  <si>
    <t>Offer Clinical Pastoral Education (CPE) program</t>
  </si>
  <si>
    <t>Provide spiritual support availability for patients</t>
  </si>
  <si>
    <t>Jessica Sommar</t>
  </si>
  <si>
    <t>Conduct a Community Health Needs Assessment and Develop Implementation Strategies</t>
  </si>
  <si>
    <t>Conduct a Community Health Needs Assessment and Develop Implementation Strategies.</t>
  </si>
  <si>
    <t>2021-2022</t>
  </si>
  <si>
    <t>CHNA conducted</t>
  </si>
  <si>
    <t>Nancy Hamson</t>
  </si>
  <si>
    <t>Provide financial assistance and Medicaid services</t>
  </si>
  <si>
    <t>Provide access to services for underserved populations</t>
  </si>
  <si>
    <t>$ financial assistance / $ Medicaid under reimbursement</t>
  </si>
  <si>
    <t>$18,694,202 Financial Assistance / $625,654,463 Medicaid Under Reimbursement</t>
  </si>
  <si>
    <t>Dave Quoka</t>
  </si>
  <si>
    <t>Response 2 - Need 3</t>
  </si>
  <si>
    <t>Behavioral Health</t>
  </si>
  <si>
    <t>Support leadership position and associate participation</t>
  </si>
  <si>
    <t>Participate in and provide support for the Health Improvement Collaborative of SE CT (HIC SECT)</t>
  </si>
  <si>
    <t>Continued active engagement in HIC SECT activities with at least one LM representative on each action team</t>
  </si>
  <si>
    <t>In progress</t>
  </si>
  <si>
    <t>Local health district, community-based organizations, non-profit organizations and municipalities</t>
  </si>
  <si>
    <t>In-kind and financial support provided</t>
  </si>
  <si>
    <t>Provide in-kind and financial resources to organizations to promote LatinX mental health</t>
  </si>
  <si>
    <t>Provide in-kind resources for the HIC SECT</t>
  </si>
  <si>
    <t>Increase provision of Narcan to patients upon Emergency Department (ED) discharge</t>
  </si>
  <si>
    <t>Increase Naloxone saturation in the community</t>
  </si>
  <si>
    <t>Narcan provided</t>
  </si>
  <si>
    <t>Dr. Craig Mittleman</t>
  </si>
  <si>
    <t>Continue and enhance recovery navigator program</t>
  </si>
  <si>
    <t>Coordinate access to evidence-based treatment and remission support services</t>
  </si>
  <si>
    <t>Current level of service maintained and expanded with available funding</t>
  </si>
  <si>
    <t>Continue and expand community-based clinical services for people living with substance use disorder (SUD)</t>
  </si>
  <si>
    <t>Recruit, train and support new Suboxone prescribers</t>
  </si>
  <si>
    <t xml:space="preserve">Community providers </t>
  </si>
  <si>
    <t>A description of the direct funding and other resources allocated or expended that supported the actions taken in support of the hospital's implementation strategy.</t>
  </si>
  <si>
    <t>In your description, please use the tab "Response 3 – Table 3." Note, you should provide a description for any actions that were inputted from Response 2.  The actions you input in the Response 2 tabs will auto populate the Response 3 - Table 3 tab. For Response 2 Need 2 and Need 3, scroll down Table 3 (lines 56 and 108, respectively) to find the corresponding actions from Response 2 Need 2 and Need 3. 
For Table 3, column G (Community Benefit Part I Category), column H (Community Building Part II Category), and Column I (Why the action does not demonstrate community benefit or community building), indicate for each action the appropriate community benefit or community building category, or why the action did not demonstrate community benefit or building. For each action, only one column (G, H, I) should be filled out. For example, it is not appropriate for column G and I to be filled out on the same row. Applicable community benefit and community building categories are provided in column K (Response 3 - Table 3 tab).
Answers that do not include the above information are incomplete.</t>
  </si>
  <si>
    <t>Response 3 - Table 3</t>
  </si>
  <si>
    <t>Indicate with the appropriate category if the action demonstrated Part I, Part II, or if the action did not demonstrate community benefit or building and why</t>
  </si>
  <si>
    <r>
      <t xml:space="preserve">*Applicable Community Benefit Part I Categories: </t>
    </r>
    <r>
      <rPr>
        <sz val="11"/>
        <color theme="1"/>
        <rFont val="Calibri"/>
        <family val="2"/>
        <scheme val="minor"/>
      </rPr>
      <t>Financial Assistance at Cost, Medicaid, Other means-tested government programs, community health improvement services and community benefit operations, health professions education, subsidized health services, research, and cash and in-kind contributions for community benefit.</t>
    </r>
  </si>
  <si>
    <t>Hospital Action in support of the hospital’s Implementation Strategy</t>
  </si>
  <si>
    <t>Direct Funding Allocated ($)</t>
  </si>
  <si>
    <t>Direct Funding Allocated Description</t>
  </si>
  <si>
    <t>Other Resources Allocated ($)</t>
  </si>
  <si>
    <t>Other Resources Allocated Description</t>
  </si>
  <si>
    <t>Community Benefit Part I Category*</t>
  </si>
  <si>
    <t>Community Building Part II Category**</t>
  </si>
  <si>
    <t>Why the action does not demonstrate community benefit or community building</t>
  </si>
  <si>
    <r>
      <t xml:space="preserve">**Applicable Community Building Part II Categories: </t>
    </r>
    <r>
      <rPr>
        <sz val="11"/>
        <color theme="1"/>
        <rFont val="Calibri"/>
        <family val="2"/>
        <scheme val="minor"/>
      </rPr>
      <t>physical improvements and housing, economic development, community support, environmental improvements, leadership development and training for community members, coalition building, community health improvement advocacy, workforce development, and other.</t>
    </r>
  </si>
  <si>
    <t>In-kind staff time</t>
  </si>
  <si>
    <t>Community Health Improvement Services and Community Benefit Operations</t>
  </si>
  <si>
    <t>Grant funded program</t>
  </si>
  <si>
    <t>Grant-funded program</t>
  </si>
  <si>
    <t>Program / service is provided by a community based organization</t>
  </si>
  <si>
    <t>Unable to quantify; Services provided during inpatient or outpatient encounter</t>
  </si>
  <si>
    <t xml:space="preserve">Services provided through Smilow Cancer Hospital </t>
  </si>
  <si>
    <t>Unable to quantify</t>
  </si>
  <si>
    <t>Total Need 1</t>
  </si>
  <si>
    <t>Financial resources</t>
  </si>
  <si>
    <t>Cash and In-kind Contributions</t>
  </si>
  <si>
    <t>Transportation support, In-kind staff time</t>
  </si>
  <si>
    <t>System-wide effort unable to quantify efforts at the individual hospital level</t>
  </si>
  <si>
    <t>Unable to quantify, staff training</t>
  </si>
  <si>
    <t>Unable to quantify, demonstrates the leadership and collaborative role of the organization in improving health and access</t>
  </si>
  <si>
    <t>Employee donated funds excluded</t>
  </si>
  <si>
    <t>In-kind donation</t>
  </si>
  <si>
    <t>Patient assistance fund</t>
  </si>
  <si>
    <t>Associated program costs</t>
  </si>
  <si>
    <t>Services provided during inpatient or outpatient encounter</t>
  </si>
  <si>
    <t>Paramedic Program</t>
  </si>
  <si>
    <t>Subsidized Services</t>
  </si>
  <si>
    <t>Health Professions Education - Physicians and Medical Students, Nurses / Nursing Students, Allied Health</t>
  </si>
  <si>
    <t>Health Professions Education</t>
  </si>
  <si>
    <t>Clinical Pastoral Education Program</t>
  </si>
  <si>
    <t>Consulting and other associated costs</t>
  </si>
  <si>
    <t>Dedicated staff time not included</t>
  </si>
  <si>
    <t>Financial assistance and Medicaid Under Reimbursement</t>
  </si>
  <si>
    <t>Financial Assistance at Cost, Medicaid</t>
  </si>
  <si>
    <t>Total Need 2</t>
  </si>
  <si>
    <t>Unable to quantify, services provided during inpatient or outpatient encounter</t>
  </si>
  <si>
    <t>Unable to quantify, staff recruitment and training</t>
  </si>
  <si>
    <t>Total Need 3</t>
  </si>
  <si>
    <t>Total Direct Funding and Other Resources</t>
  </si>
  <si>
    <t>Definitions</t>
  </si>
  <si>
    <r>
      <rPr>
        <b/>
        <sz val="11"/>
        <color theme="1"/>
        <rFont val="Calibri"/>
        <family val="2"/>
        <scheme val="minor"/>
      </rPr>
      <t>Community benefit partners</t>
    </r>
    <r>
      <rPr>
        <sz val="11"/>
        <color theme="1"/>
        <rFont val="Calibri"/>
        <family val="2"/>
        <scheme val="minor"/>
      </rPr>
      <t xml:space="preserve"> means federal, state and municipal government entities and private sector entities, including, but not limited to, faith-based organizations, businesses, educational and academic organizations, health care organizations, health departments, philanthropic organizations, organizations specializing in housing justice, planning and land use organizations, public safety organizations, transportation organizations and tribal organizations, that, in partnership with hospitals, play an essential role with respect to the policy, system, program and financing solutions necessary to achieve community benefit program goals.</t>
    </r>
  </si>
  <si>
    <r>
      <rPr>
        <b/>
        <sz val="11"/>
        <color theme="1"/>
        <rFont val="Calibri"/>
        <family val="2"/>
        <scheme val="minor"/>
      </rPr>
      <t>Community benefit program</t>
    </r>
    <r>
      <rPr>
        <sz val="11"/>
        <color theme="1"/>
        <rFont val="Calibri"/>
        <family val="2"/>
        <scheme val="minor"/>
      </rPr>
      <t xml:space="preserve"> means any voluntary program or activity to promote preventive health care, protect health and safety, improve health equity and reduce health disparities, reduce the cost and economic burden of poor health and improve the health status for all populations within the geographic service areas of a hospital, regardless of whether a member of any such population is a patient of such hospital.</t>
    </r>
  </si>
  <si>
    <r>
      <rPr>
        <b/>
        <sz val="11"/>
        <color theme="1"/>
        <rFont val="Calibri"/>
        <family val="2"/>
        <scheme val="minor"/>
      </rPr>
      <t>Community benefit program reporting</t>
    </r>
    <r>
      <rPr>
        <sz val="11"/>
        <color theme="1"/>
        <rFont val="Calibri"/>
        <family val="2"/>
        <scheme val="minor"/>
      </rPr>
      <t xml:space="preserve"> means the community health needs assessment, implementation strategy and annual report submitted by a hospital to the Office of Health Strategy pursuant to the provisions of this section.</t>
    </r>
  </si>
  <si>
    <r>
      <rPr>
        <b/>
        <sz val="11"/>
        <color theme="1"/>
        <rFont val="Calibri"/>
        <family val="2"/>
        <scheme val="minor"/>
      </rPr>
      <t>Community health needs assessment</t>
    </r>
    <r>
      <rPr>
        <sz val="11"/>
        <color theme="1"/>
        <rFont val="Calibri"/>
        <family val="2"/>
        <scheme val="minor"/>
      </rPr>
      <t xml:space="preserve"> means a written assessment, as described in 26 CFR 1.501(r)-(3).</t>
    </r>
  </si>
  <si>
    <r>
      <rPr>
        <b/>
        <sz val="11"/>
        <color theme="1"/>
        <rFont val="Calibri"/>
        <family val="2"/>
        <scheme val="minor"/>
      </rPr>
      <t>Health disparities</t>
    </r>
    <r>
      <rPr>
        <sz val="11"/>
        <color theme="1"/>
        <rFont val="Calibri"/>
        <family val="2"/>
        <scheme val="minor"/>
      </rPr>
      <t xml:space="preserve"> means health differences that are closely linked with social or economic disadvantages that adversely affect one or more groups of people who have experienced greater systemic social or economic obstacles to health or a safe environment based on race or ethnicity, religion, socioeconomic status, gender, age, mental health, cognitive, sensory or physical disability, sexual orientation, gender identity, geographic location or other characteristics historically linked to discrimination or exclusion.</t>
    </r>
  </si>
  <si>
    <r>
      <rPr>
        <b/>
        <sz val="11"/>
        <color theme="1"/>
        <rFont val="Calibri"/>
        <family val="2"/>
        <scheme val="minor"/>
      </rPr>
      <t>Health equity</t>
    </r>
    <r>
      <rPr>
        <sz val="11"/>
        <color theme="1"/>
        <rFont val="Calibri"/>
        <family val="2"/>
        <scheme val="minor"/>
      </rPr>
      <t xml:space="preserve"> means that every person has a fair and just opportunity to be as healthy as possible, which encompasses removing obstacles to health, such as poverty, racism and the adverse consequences of poverty and racism, including, but not limited to, a lack of equitable opportunities, access to good jobs with fair pay, quality education and housing, safe environments and health care.</t>
    </r>
  </si>
  <si>
    <r>
      <rPr>
        <b/>
        <sz val="11"/>
        <color theme="1"/>
        <rFont val="Calibri"/>
        <family val="2"/>
        <scheme val="minor"/>
      </rPr>
      <t>Hospital</t>
    </r>
    <r>
      <rPr>
        <sz val="11"/>
        <color theme="1"/>
        <rFont val="Calibri"/>
        <family val="2"/>
        <scheme val="minor"/>
      </rPr>
      <t xml:space="preserve"> means a nonprofit entity licensed as a hospital pursuant to chapter 368v that is required to annually file Internal Revenue Service form 990. “Hospital” includes a for-profit entity licensed as an acute care general hospital.</t>
    </r>
  </si>
  <si>
    <r>
      <rPr>
        <b/>
        <sz val="11"/>
        <color theme="1"/>
        <rFont val="Calibri"/>
        <family val="2"/>
        <scheme val="minor"/>
      </rPr>
      <t>Implementation strategy</t>
    </r>
    <r>
      <rPr>
        <sz val="11"/>
        <color theme="1"/>
        <rFont val="Calibri"/>
        <family val="2"/>
        <scheme val="minor"/>
      </rPr>
      <t xml:space="preserve"> means a written plan, as described in 26 CFR 1.501(r)-(3), that is adopted by an authorized body of a hospital and documents how such hospital intends to address the needs identified in the community health needs assessment.</t>
    </r>
  </si>
  <si>
    <r>
      <rPr>
        <b/>
        <sz val="11"/>
        <color theme="1"/>
        <rFont val="Calibri"/>
        <family val="2"/>
        <scheme val="minor"/>
      </rPr>
      <t>Meaningful participation</t>
    </r>
    <r>
      <rPr>
        <sz val="11"/>
        <color theme="1"/>
        <rFont val="Calibri"/>
        <family val="2"/>
        <scheme val="minor"/>
      </rPr>
      <t xml:space="preserve"> means that (A) residents of a hospital's community, including, but not limited to, residents of such community that experience the greatest health disparities, have an appropriate opportunity to participate in such hospital's planning and decisions, (B) community participation influences a hospital's planning, and (C) participants receive information from a hospital summarizing how their input was or was not used by such hospital.</t>
    </r>
  </si>
  <si>
    <t>•	Adding Substance Use Disorders as a high priority 
              o	After further discussions with the community collaborative, the hospital has decided to make substance use disorder a high priority given new data outlining the issue in the surrounding neighborhoods (data appended)</t>
  </si>
  <si>
    <t>The only change in priority is the newly added Substance Abuse Disorder.</t>
  </si>
  <si>
    <t>Substance Abuse Disorder added two new neighborhoods
•	The Narrows neighborhood
•	The Meadows neighborhood</t>
  </si>
  <si>
    <t>Dr. John Snow is no longer overseeing the hospital’s action to increase protective factors for children relating to Social Determinants of Health. This is due to Dr. Snow retiring. Dr. Elizabeth Blackwell is now overseeing the hospital’s action.</t>
  </si>
  <si>
    <t xml:space="preserve">The hospital found that greater than 35% of homes in the hospital’s primary service area are food insecure. The hospital is increasing each grant award to $75,000 for community-based organizations to partner with the hospital and establish community gardens, provide educational resources and supplies, establish rules in writing, and execute on sustainability plan.  </t>
  </si>
  <si>
    <t>Food Insecurity</t>
  </si>
  <si>
    <t>Grants provided to community based organizations (CBO)</t>
  </si>
  <si>
    <t>Increase by 50% homes that are food secure</t>
  </si>
  <si>
    <t>October 1, 2021 - September 30, 2022</t>
  </si>
  <si>
    <t>Survey based on USDA measures "high food security," "marginal food security," "low food security," and "very low food security." Increase 50% of households identified as low food security or very low food security to marginal food security or high food security.</t>
  </si>
  <si>
    <t xml:space="preserve">40% increase </t>
  </si>
  <si>
    <t>Giada De Laurentis, BSN, RN</t>
  </si>
  <si>
    <t>Better Together Charity
Local Health Department
Food Bank of Gotham</t>
  </si>
  <si>
    <t>3 grants awarded at $100,000 each</t>
  </si>
  <si>
    <t>In-kind staff time for 3 employees working on grants</t>
  </si>
  <si>
    <t>Cash and in-kind contributions for community benefit</t>
  </si>
  <si>
    <t>Response 2 - Need 2: The following Action items were not pursued due to COVID-19: Expand the Primary Care Provider Network; Track ROI where applicable; Advocate with DSS for Medicaid billing of CHW services; Provide community involvement and financial support for partner organizations- includes support for transitional and shelter housing, sober house certification training, air conditioners for vulnerable residents, and other; Support linens to the HHC/Respite program and support dedicated social worker;  Continue to support the Homeless Hospitality Center with LMH operating funds; Provide High Hopes Therapeutic Riding in-kind support; Collaborate with community partners including local school districts and the Eastern Workforce Investment Board to support pathways to healthcare careers; Implement "pop-up" prototypes of healthy lifestyles events</t>
  </si>
  <si>
    <t>Included in line 1, Response 2 - Need 1</t>
  </si>
  <si>
    <t>Included in line 1, Response 2 - Need 2</t>
  </si>
  <si>
    <t>Included in line 8, Response 2 - Need 1</t>
  </si>
  <si>
    <t xml:space="preserve">The 2019 CHNA and implementation strategies, encompassing the years 2020 through 2022, is the applicable CHIP for the 2022 annual status reporting period. Within a few short months of the finalization of the implementation strategies, the U.S. declared a public health emergency because of the COVID-19 Pandemic and Lawrence+Memorial Hospital, like hospitals across the country, directed resources to respond to the pandemic and coordinated with the Lamont administration to affect a comprehensive public health response. Lawrence+Memorial Hospital invested heavily in preparing for a high volume of critically ill COVID-19 patients and contributed to the public health response by setting up extensive community testing and vaccination sites. Hospital staff from all disciplines were called to action in the service of the pandemic response. </t>
  </si>
  <si>
    <t>Due to the Covid-19 pandemic attention was diverted necessarily away from strategies outlined in the hospital implementation strategies and directed instead to community outreach and education, initially focused on measures to test for and protect against the virus, and later providing and promoting vaccines.  Attention was also increasingly paid to unmet basic needs that were heightened during the pandemic including needs related to food security, housing, and transportation. Lawrence+Memorial Hospital joined with community partners, such as FQHCs, community action agencies, and health departments, and directed support to communities identified by the CDC as at greatest risk and experiencing the worst disparities with respect to infection rates, outcomes, and social need. These efforts, largely independent from the implementation strategies, continued through all of 2020 and 2021 and began to ease in 2022. In 2022, Lawrence+Memorial Hospital began working with its community to formulate the new triennial CHNA and resulting implementation strategies with the latest data and community input regarding needs and priorities in a markedly changed landscape from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</si>
</sst>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26"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font>
    <font>
      <sz val="11"/>
      <color theme="1"/>
      <name val="Symbol"/>
      <family val="1"/>
      <charset val="2"/>
    </font>
    <font>
      <sz val="7"/>
      <color theme="1"/>
      <name val="Times New Roman"/>
      <family val="1"/>
    </font>
    <font>
      <b/>
      <sz val="22"/>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sz val="11"/>
      <color rgb="FF9C5700"/>
      <name val="Calibri"/>
      <family val="2"/>
      <scheme val="minor"/>
    </font>
    <font>
      <sz val="11"/>
      <color rgb="FFFF0000"/>
      <name val="Calibri"/>
      <family val="2"/>
      <scheme val="minor"/>
    </font>
    <font>
      <b/>
      <sz val="20"/>
      <color theme="1"/>
      <name val="Calibri"/>
      <family val="2"/>
      <scheme val="minor"/>
    </font>
    <font>
      <sz val="11"/>
      <color rgb="FF000000"/>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2"/>
      <color rgb="FFFF0000"/>
      <name val="Calibri"/>
      <family val="2"/>
      <scheme val="minor"/>
    </font>
    <font>
      <b/>
      <sz val="18"/>
      <color theme="1"/>
      <name val="Calibri"/>
      <family val="2"/>
      <scheme val="minor"/>
    </font>
    <font>
      <sz val="11"/>
      <color rgb="FF000000"/>
      <name val="Calibri"/>
      <family val="2"/>
      <scheme val="minor"/>
    </font>
    <font>
      <sz val="11"/>
      <color rgb="FF000000"/>
      <name val="Calibri"/>
      <family val="2"/>
    </font>
    <font>
      <sz val="11"/>
      <color rgb="FF000000"/>
      <name val="Calibri"/>
      <family val="2"/>
      <scheme val="minor"/>
    </font>
    <font>
      <sz val="11"/>
      <color rgb="FF444444"/>
      <name val="Calibri"/>
      <family val="2"/>
      <charset val="1"/>
    </font>
    <font>
      <sz val="8"/>
      <name val="Calibri"/>
      <family val="2"/>
      <scheme val="minor"/>
    </font>
    <font>
      <sz val="11"/>
      <name val="Calibri"/>
      <family val="2"/>
    </font>
    <font>
      <b/>
      <sz val="1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EB9C"/>
      </patternFill>
    </fill>
    <fill>
      <patternFill patternType="solid">
        <fgColor theme="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rgb="FFFFFFFF"/>
        <bgColor rgb="FF000000"/>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right style="thin">
        <color rgb="FF000000"/>
      </right>
      <top/>
      <bottom/>
      <diagonal/>
    </border>
    <border>
      <left style="medium">
        <color indexed="64"/>
      </left>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4">
    <xf numFmtId="0" fontId="0" fillId="0" borderId="0"/>
    <xf numFmtId="0" fontId="10" fillId="4" borderId="0" applyNumberFormat="0" applyBorder="0" applyAlignment="0" applyProtection="0"/>
    <xf numFmtId="0" fontId="15" fillId="0" borderId="0" applyNumberFormat="0" applyFill="0" applyBorder="0" applyAlignment="0" applyProtection="0"/>
    <xf numFmtId="44" fontId="16" fillId="0" borderId="0" applyFont="0" applyFill="0" applyBorder="0" applyAlignment="0" applyProtection="0"/>
  </cellStyleXfs>
  <cellXfs count="231">
    <xf numFmtId="0" fontId="0" fillId="0" borderId="0" xfId="0"/>
    <xf numFmtId="0" fontId="0" fillId="2" borderId="0" xfId="0" applyFill="1"/>
    <xf numFmtId="0" fontId="0" fillId="2" borderId="0" xfId="0" applyFill="1" applyAlignment="1">
      <alignment horizontal="center"/>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0" fontId="2" fillId="2" borderId="0" xfId="0" applyFont="1" applyFill="1" applyAlignment="1">
      <alignment vertical="center"/>
    </xf>
    <xf numFmtId="0" fontId="8" fillId="2" borderId="0" xfId="0" applyFont="1" applyFill="1"/>
    <xf numFmtId="0" fontId="4" fillId="2" borderId="0" xfId="0" applyFont="1" applyFill="1" applyAlignment="1">
      <alignment horizontal="left" vertical="center" indent="5"/>
    </xf>
    <xf numFmtId="0" fontId="3" fillId="2" borderId="0" xfId="0" applyFont="1" applyFill="1" applyAlignment="1">
      <alignment horizontal="left" vertical="center" indent="2"/>
    </xf>
    <xf numFmtId="0" fontId="0" fillId="2" borderId="0" xfId="0" applyFill="1" applyProtection="1">
      <protection locked="0"/>
    </xf>
    <xf numFmtId="0" fontId="0" fillId="2" borderId="0" xfId="0" applyFill="1" applyAlignment="1">
      <alignment horizontal="left"/>
    </xf>
    <xf numFmtId="0" fontId="0" fillId="2" borderId="1" xfId="0" applyFill="1" applyBorder="1" applyAlignment="1">
      <alignment horizontal="left" vertical="center"/>
    </xf>
    <xf numFmtId="0" fontId="0" fillId="2" borderId="1" xfId="0" applyFill="1" applyBorder="1" applyAlignment="1">
      <alignment horizontal="center" vertical="center" wrapText="1"/>
    </xf>
    <xf numFmtId="0" fontId="9" fillId="0" borderId="0" xfId="0" applyFont="1"/>
    <xf numFmtId="0" fontId="10" fillId="0" borderId="0" xfId="1" applyFill="1"/>
    <xf numFmtId="0" fontId="0" fillId="2" borderId="0" xfId="0" applyFill="1" applyAlignment="1">
      <alignment vertical="center"/>
    </xf>
    <xf numFmtId="0" fontId="1" fillId="2" borderId="0" xfId="0" applyFont="1" applyFill="1"/>
    <xf numFmtId="0" fontId="1" fillId="2" borderId="0" xfId="0" applyFont="1" applyFill="1" applyAlignment="1" applyProtection="1">
      <alignment vertical="center"/>
      <protection locked="0"/>
    </xf>
    <xf numFmtId="0" fontId="9" fillId="2" borderId="0" xfId="0" applyFont="1" applyFill="1" applyAlignment="1">
      <alignment horizontal="left" vertical="top" wrapText="1"/>
    </xf>
    <xf numFmtId="0" fontId="0" fillId="0" borderId="0" xfId="0"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11" fillId="2" borderId="1" xfId="0" applyFont="1" applyFill="1" applyBorder="1" applyAlignment="1">
      <alignment horizontal="left"/>
    </xf>
    <xf numFmtId="0" fontId="0" fillId="0" borderId="1" xfId="0" applyBorder="1" applyAlignment="1">
      <alignment horizontal="center" vertical="center" wrapText="1"/>
    </xf>
    <xf numFmtId="0" fontId="13" fillId="2" borderId="0" xfId="0" applyFont="1" applyFill="1" applyAlignment="1">
      <alignment vertical="center" wrapText="1"/>
    </xf>
    <xf numFmtId="0" fontId="13" fillId="2" borderId="0" xfId="0" applyFont="1" applyFill="1" applyAlignment="1">
      <alignment horizontal="center" vertical="center" wrapText="1"/>
    </xf>
    <xf numFmtId="0" fontId="13" fillId="2" borderId="7" xfId="0" applyFont="1" applyFill="1" applyBorder="1" applyAlignment="1">
      <alignment horizontal="center" vertical="center" wrapText="1"/>
    </xf>
    <xf numFmtId="0" fontId="11" fillId="2" borderId="0" xfId="0" applyFont="1" applyFill="1" applyAlignment="1">
      <alignment vertical="center"/>
    </xf>
    <xf numFmtId="0" fontId="3" fillId="2" borderId="0" xfId="0" applyFont="1" applyFill="1" applyAlignment="1">
      <alignment vertical="top" wrapText="1"/>
    </xf>
    <xf numFmtId="0" fontId="0" fillId="2" borderId="0" xfId="0" applyFill="1" applyAlignment="1">
      <alignment horizontal="left" vertical="top" wrapText="1"/>
    </xf>
    <xf numFmtId="0" fontId="13" fillId="7" borderId="1" xfId="0" applyFont="1" applyFill="1" applyBorder="1" applyAlignment="1">
      <alignment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1" fillId="8" borderId="0" xfId="0" applyFont="1" applyFill="1"/>
    <xf numFmtId="0" fontId="1" fillId="8" borderId="0" xfId="0" applyFont="1" applyFill="1" applyAlignment="1">
      <alignment horizontal="center" vertical="center"/>
    </xf>
    <xf numFmtId="0" fontId="1" fillId="8" borderId="0" xfId="0" applyFont="1" applyFill="1" applyAlignment="1">
      <alignment horizontal="center"/>
    </xf>
    <xf numFmtId="0" fontId="15" fillId="2" borderId="0" xfId="2" applyFill="1"/>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horizontal="left" vertical="center"/>
    </xf>
    <xf numFmtId="0" fontId="4" fillId="2" borderId="0" xfId="0" applyFont="1" applyFill="1" applyAlignment="1">
      <alignment horizontal="left" vertical="top" indent="5"/>
    </xf>
    <xf numFmtId="0" fontId="0" fillId="2" borderId="8" xfId="0" applyFill="1" applyBorder="1" applyAlignment="1">
      <alignment vertical="center"/>
    </xf>
    <xf numFmtId="0" fontId="11" fillId="2" borderId="0" xfId="0" applyFont="1" applyFill="1"/>
    <xf numFmtId="0" fontId="11" fillId="2" borderId="0" xfId="0" applyFont="1" applyFill="1" applyAlignment="1">
      <alignment horizontal="left"/>
    </xf>
    <xf numFmtId="0" fontId="0" fillId="2" borderId="0" xfId="0" applyFill="1" applyAlignment="1">
      <alignment horizontal="center" vertical="center"/>
    </xf>
    <xf numFmtId="0" fontId="13" fillId="2" borderId="11" xfId="0" applyFont="1" applyFill="1" applyBorder="1" applyAlignment="1">
      <alignment horizontal="center" vertical="center" wrapText="1"/>
    </xf>
    <xf numFmtId="0" fontId="0" fillId="0" borderId="2" xfId="0" applyBorder="1" applyAlignment="1">
      <alignment horizontal="center" vertical="center" wrapText="1"/>
    </xf>
    <xf numFmtId="0" fontId="13" fillId="2" borderId="1" xfId="0" applyFont="1" applyFill="1" applyBorder="1" applyAlignment="1">
      <alignment horizontal="center" vertical="center" wrapText="1"/>
    </xf>
    <xf numFmtId="0" fontId="0" fillId="0" borderId="13" xfId="0" applyBorder="1" applyAlignment="1">
      <alignment horizontal="center" vertical="center" wrapText="1"/>
    </xf>
    <xf numFmtId="0" fontId="0" fillId="2" borderId="13" xfId="0" applyFill="1" applyBorder="1" applyAlignment="1">
      <alignment horizontal="center" vertical="center" wrapText="1"/>
    </xf>
    <xf numFmtId="0" fontId="13" fillId="2" borderId="17"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4" fillId="2" borderId="1" xfId="0" applyFont="1" applyFill="1" applyBorder="1"/>
    <xf numFmtId="6" fontId="13" fillId="2" borderId="7" xfId="0"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29" xfId="0" applyFill="1" applyBorder="1" applyAlignment="1">
      <alignment horizontal="center" vertical="center" wrapText="1"/>
    </xf>
    <xf numFmtId="0" fontId="0" fillId="10" borderId="24"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25" xfId="0" applyFill="1" applyBorder="1" applyAlignment="1">
      <alignment horizontal="center" vertical="center" wrapText="1"/>
    </xf>
    <xf numFmtId="0" fontId="0" fillId="10" borderId="1" xfId="0" applyFill="1" applyBorder="1"/>
    <xf numFmtId="0" fontId="0" fillId="10" borderId="29" xfId="0" applyFill="1" applyBorder="1"/>
    <xf numFmtId="0" fontId="0" fillId="10" borderId="15" xfId="0" applyFill="1" applyBorder="1"/>
    <xf numFmtId="0" fontId="0" fillId="10" borderId="30" xfId="0" applyFill="1" applyBorder="1"/>
    <xf numFmtId="0" fontId="0" fillId="10" borderId="14" xfId="0" applyFill="1" applyBorder="1"/>
    <xf numFmtId="44" fontId="0" fillId="10" borderId="1" xfId="3" applyFont="1" applyFill="1" applyBorder="1" applyAlignment="1">
      <alignment horizontal="center" vertical="center" wrapText="1"/>
    </xf>
    <xf numFmtId="44" fontId="0" fillId="10" borderId="1" xfId="3" applyFont="1" applyFill="1" applyBorder="1"/>
    <xf numFmtId="0" fontId="0" fillId="10" borderId="1" xfId="0" applyFill="1" applyBorder="1" applyAlignment="1">
      <alignment horizontal="center" vertical="center"/>
    </xf>
    <xf numFmtId="0" fontId="1" fillId="8" borderId="15" xfId="0" applyFont="1" applyFill="1" applyBorder="1"/>
    <xf numFmtId="0" fontId="1" fillId="8" borderId="8" xfId="0" applyFont="1" applyFill="1" applyBorder="1"/>
    <xf numFmtId="44" fontId="1" fillId="8" borderId="0" xfId="0" applyNumberFormat="1" applyFont="1" applyFill="1"/>
    <xf numFmtId="0" fontId="13" fillId="6" borderId="16" xfId="0" applyFont="1" applyFill="1" applyBorder="1" applyAlignment="1">
      <alignment horizontal="center" vertical="center" wrapText="1"/>
    </xf>
    <xf numFmtId="0" fontId="13" fillId="11" borderId="5" xfId="0" applyFont="1" applyFill="1" applyBorder="1" applyAlignment="1">
      <alignment horizontal="center" vertical="center" wrapText="1"/>
    </xf>
    <xf numFmtId="0" fontId="13" fillId="12" borderId="5" xfId="0" applyFont="1" applyFill="1" applyBorder="1" applyAlignment="1">
      <alignment horizontal="center" vertical="center" wrapText="1"/>
    </xf>
    <xf numFmtId="0" fontId="14" fillId="5" borderId="1" xfId="0" applyFont="1" applyFill="1" applyBorder="1" applyAlignment="1" applyProtection="1">
      <alignment horizontal="center"/>
      <protection locked="0"/>
    </xf>
    <xf numFmtId="14" fontId="14" fillId="5" borderId="1" xfId="0" applyNumberFormat="1" applyFont="1" applyFill="1" applyBorder="1" applyAlignment="1" applyProtection="1">
      <alignment horizontal="center"/>
      <protection locked="0"/>
    </xf>
    <xf numFmtId="0" fontId="0" fillId="2" borderId="1" xfId="0" applyFill="1" applyBorder="1" applyAlignment="1" applyProtection="1">
      <alignment horizontal="left" vertical="center" wrapText="1"/>
      <protection locked="0"/>
    </xf>
    <xf numFmtId="0" fontId="11" fillId="2" borderId="1" xfId="0" applyFont="1" applyFill="1" applyBorder="1" applyProtection="1">
      <protection locked="0"/>
    </xf>
    <xf numFmtId="0" fontId="11" fillId="2" borderId="1" xfId="0" applyFont="1" applyFill="1" applyBorder="1" applyAlignment="1" applyProtection="1">
      <alignment horizontal="left"/>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9" fontId="0" fillId="2" borderId="1" xfId="0" applyNumberFormat="1" applyFill="1" applyBorder="1" applyAlignment="1" applyProtection="1">
      <alignment horizontal="center" vertical="center" wrapText="1"/>
      <protection locked="0"/>
    </xf>
    <xf numFmtId="44" fontId="0" fillId="0" borderId="1" xfId="3"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44" fontId="0" fillId="2" borderId="1" xfId="3"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29" xfId="0" applyFill="1" applyBorder="1" applyAlignment="1" applyProtection="1">
      <alignment horizontal="center" vertical="center" wrapText="1"/>
      <protection locked="0"/>
    </xf>
    <xf numFmtId="0" fontId="0" fillId="2" borderId="27" xfId="0" applyFill="1" applyBorder="1" applyAlignment="1" applyProtection="1">
      <alignment horizontal="center" vertical="center" wrapText="1"/>
      <protection locked="0"/>
    </xf>
    <xf numFmtId="0" fontId="0" fillId="2" borderId="28" xfId="0" applyFill="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2" fillId="2" borderId="0" xfId="0" applyFont="1" applyFill="1" applyAlignment="1">
      <alignment horizontal="center" vertical="center"/>
    </xf>
    <xf numFmtId="0" fontId="12" fillId="2" borderId="0" xfId="0" applyFont="1" applyFill="1" applyAlignment="1">
      <alignment horizontal="center" vertical="center" wrapText="1"/>
    </xf>
    <xf numFmtId="0" fontId="15" fillId="2" borderId="0" xfId="2" applyFill="1" applyBorder="1" applyAlignment="1" applyProtection="1">
      <alignment horizontal="left" vertical="center"/>
    </xf>
    <xf numFmtId="0" fontId="15" fillId="2" borderId="0" xfId="2" applyFill="1" applyBorder="1" applyAlignment="1" applyProtection="1">
      <alignment horizontal="left" vertical="center" indent="3"/>
    </xf>
    <xf numFmtId="0" fontId="1" fillId="2" borderId="0" xfId="0" applyFont="1" applyFill="1" applyAlignment="1">
      <alignment vertical="center"/>
    </xf>
    <xf numFmtId="0" fontId="13" fillId="0" borderId="31" xfId="0" applyFont="1" applyBorder="1" applyAlignment="1" applyProtection="1">
      <alignment horizontal="left" vertical="top" wrapText="1" readingOrder="1"/>
      <protection locked="0"/>
    </xf>
    <xf numFmtId="0" fontId="13" fillId="13" borderId="31" xfId="0" applyFont="1" applyFill="1" applyBorder="1" applyAlignment="1" applyProtection="1">
      <alignment horizontal="left" vertical="top" wrapText="1"/>
      <protection locked="0"/>
    </xf>
    <xf numFmtId="0" fontId="13" fillId="13" borderId="31" xfId="0" applyFont="1" applyFill="1" applyBorder="1" applyAlignment="1" applyProtection="1">
      <alignment horizontal="left" vertical="top"/>
      <protection locked="0"/>
    </xf>
    <xf numFmtId="0" fontId="14" fillId="0" borderId="31" xfId="0" applyFont="1" applyBorder="1" applyAlignment="1" applyProtection="1">
      <alignment horizontal="left" vertical="top" wrapText="1"/>
      <protection locked="0"/>
    </xf>
    <xf numFmtId="0" fontId="14" fillId="0" borderId="32" xfId="0" applyFont="1" applyBorder="1" applyAlignment="1" applyProtection="1">
      <alignment horizontal="left" vertical="top" wrapText="1"/>
      <protection locked="0"/>
    </xf>
    <xf numFmtId="0" fontId="14" fillId="13" borderId="31" xfId="0" applyFont="1" applyFill="1" applyBorder="1" applyAlignment="1" applyProtection="1">
      <alignment horizontal="left" vertical="top" wrapText="1"/>
      <protection locked="0"/>
    </xf>
    <xf numFmtId="0" fontId="13" fillId="0" borderId="31" xfId="0" applyFont="1" applyBorder="1" applyAlignment="1" applyProtection="1">
      <alignment horizontal="left" vertical="top" wrapText="1"/>
      <protection locked="0"/>
    </xf>
    <xf numFmtId="0" fontId="13" fillId="2" borderId="7" xfId="0" applyFont="1" applyFill="1" applyBorder="1" applyAlignment="1">
      <alignment horizontal="left" vertical="top" wrapText="1"/>
    </xf>
    <xf numFmtId="44" fontId="13" fillId="2" borderId="7" xfId="3" applyFont="1" applyFill="1" applyBorder="1" applyAlignment="1" applyProtection="1">
      <alignment horizontal="left" vertical="top" wrapText="1"/>
      <protection locked="0"/>
    </xf>
    <xf numFmtId="0" fontId="13" fillId="2" borderId="11" xfId="0" applyFont="1" applyFill="1" applyBorder="1" applyAlignment="1" applyProtection="1">
      <alignment horizontal="left" vertical="top" wrapText="1"/>
      <protection locked="0"/>
    </xf>
    <xf numFmtId="0" fontId="13" fillId="2" borderId="17" xfId="0" applyFont="1" applyFill="1" applyBorder="1" applyAlignment="1" applyProtection="1">
      <alignment horizontal="left" vertical="top" wrapText="1"/>
      <protection locked="0"/>
    </xf>
    <xf numFmtId="44" fontId="0" fillId="0" borderId="1" xfId="3"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13" fillId="2" borderId="12" xfId="0" applyFont="1" applyFill="1" applyBorder="1" applyAlignment="1" applyProtection="1">
      <alignment horizontal="left" vertical="top" wrapText="1"/>
      <protection locked="0"/>
    </xf>
    <xf numFmtId="0" fontId="0" fillId="0" borderId="0" xfId="0" applyAlignment="1">
      <alignment horizontal="center" vertical="center"/>
    </xf>
    <xf numFmtId="44" fontId="0" fillId="0" borderId="1" xfId="3" applyFont="1" applyFill="1" applyBorder="1" applyAlignment="1" applyProtection="1">
      <alignment horizontal="left" vertical="top" wrapText="1"/>
      <protection locked="0"/>
    </xf>
    <xf numFmtId="0" fontId="20" fillId="0" borderId="31" xfId="0" applyFont="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13" fillId="2" borderId="7" xfId="0" applyFont="1" applyFill="1" applyBorder="1" applyAlignment="1">
      <alignment vertical="top" wrapText="1"/>
    </xf>
    <xf numFmtId="0" fontId="13" fillId="13" borderId="34" xfId="0" applyFont="1" applyFill="1" applyBorder="1" applyAlignment="1" applyProtection="1">
      <alignment horizontal="left" vertical="top" wrapText="1"/>
      <protection locked="0"/>
    </xf>
    <xf numFmtId="0" fontId="13" fillId="2" borderId="31" xfId="0" applyFont="1" applyFill="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9" fontId="0" fillId="2" borderId="1" xfId="0" applyNumberFormat="1" applyFill="1" applyBorder="1" applyAlignment="1" applyProtection="1">
      <alignment horizontal="left" vertical="top" wrapText="1"/>
      <protection locked="0"/>
    </xf>
    <xf numFmtId="44" fontId="13" fillId="2" borderId="7" xfId="3" applyFont="1" applyFill="1" applyBorder="1" applyAlignment="1" applyProtection="1">
      <alignment vertical="top" wrapText="1"/>
      <protection locked="0"/>
    </xf>
    <xf numFmtId="0" fontId="13" fillId="2" borderId="11" xfId="0" applyFont="1" applyFill="1" applyBorder="1" applyAlignment="1" applyProtection="1">
      <alignment vertical="top" wrapText="1"/>
      <protection locked="0"/>
    </xf>
    <xf numFmtId="0" fontId="13" fillId="2" borderId="17" xfId="0" applyFont="1" applyFill="1" applyBorder="1" applyAlignment="1" applyProtection="1">
      <alignment vertical="top" wrapText="1"/>
      <protection locked="0"/>
    </xf>
    <xf numFmtId="44" fontId="0" fillId="0" borderId="1" xfId="3" applyFont="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2" borderId="13" xfId="0" applyFill="1" applyBorder="1" applyAlignment="1" applyProtection="1">
      <alignment vertical="top" wrapText="1"/>
      <protection locked="0"/>
    </xf>
    <xf numFmtId="0" fontId="0" fillId="2" borderId="35" xfId="0" applyFill="1" applyBorder="1" applyAlignment="1" applyProtection="1">
      <alignment horizontal="left" vertical="top" wrapText="1"/>
      <protection locked="0"/>
    </xf>
    <xf numFmtId="164" fontId="0" fillId="10" borderId="1" xfId="3" applyNumberFormat="1" applyFont="1" applyFill="1" applyBorder="1" applyAlignment="1">
      <alignment horizontal="center" vertical="center" wrapText="1"/>
    </xf>
    <xf numFmtId="164" fontId="0" fillId="10" borderId="1" xfId="3" applyNumberFormat="1" applyFont="1" applyFill="1" applyBorder="1"/>
    <xf numFmtId="164" fontId="1" fillId="8" borderId="0" xfId="0" applyNumberFormat="1" applyFont="1" applyFill="1"/>
    <xf numFmtId="164" fontId="0" fillId="0" borderId="1" xfId="3" applyNumberFormat="1" applyFont="1" applyBorder="1" applyAlignment="1" applyProtection="1">
      <alignment horizontal="left" vertical="top" wrapText="1"/>
      <protection locked="0"/>
    </xf>
    <xf numFmtId="0" fontId="20" fillId="0" borderId="36" xfId="0" applyFont="1" applyBorder="1" applyAlignment="1" applyProtection="1">
      <alignment horizontal="left" vertical="top" wrapText="1"/>
      <protection locked="0"/>
    </xf>
    <xf numFmtId="0" fontId="20" fillId="0" borderId="37" xfId="0" applyFont="1" applyBorder="1" applyAlignment="1" applyProtection="1">
      <alignment horizontal="left" vertical="top" wrapText="1"/>
      <protection locked="0"/>
    </xf>
    <xf numFmtId="0" fontId="20" fillId="0" borderId="38" xfId="0" applyFont="1" applyBorder="1" applyAlignment="1" applyProtection="1">
      <alignment horizontal="left" vertical="top" wrapText="1"/>
      <protection locked="0"/>
    </xf>
    <xf numFmtId="164" fontId="0" fillId="0" borderId="1" xfId="3" applyNumberFormat="1" applyFont="1" applyFill="1" applyBorder="1" applyAlignment="1" applyProtection="1">
      <alignment horizontal="left" vertical="top" wrapText="1"/>
      <protection locked="0"/>
    </xf>
    <xf numFmtId="0" fontId="13" fillId="0" borderId="7" xfId="0" applyFont="1" applyBorder="1" applyAlignment="1">
      <alignment horizontal="center" vertical="center" wrapText="1"/>
    </xf>
    <xf numFmtId="0" fontId="13" fillId="0" borderId="7" xfId="0" applyFont="1" applyBorder="1" applyAlignment="1" applyProtection="1">
      <alignment vertical="top" wrapText="1"/>
      <protection locked="0"/>
    </xf>
    <xf numFmtId="164" fontId="13" fillId="2" borderId="7" xfId="3" applyNumberFormat="1" applyFont="1" applyFill="1" applyBorder="1" applyAlignment="1" applyProtection="1">
      <alignment vertical="top" wrapText="1"/>
      <protection locked="0"/>
    </xf>
    <xf numFmtId="0" fontId="0" fillId="0" borderId="1" xfId="0" applyBorder="1" applyAlignment="1" applyProtection="1">
      <alignment vertical="top" wrapText="1"/>
      <protection locked="0"/>
    </xf>
    <xf numFmtId="44" fontId="0" fillId="0" borderId="1" xfId="3" applyFont="1" applyFill="1" applyBorder="1" applyAlignment="1" applyProtection="1">
      <alignment vertical="top" wrapText="1"/>
      <protection locked="0"/>
    </xf>
    <xf numFmtId="0" fontId="13" fillId="13" borderId="1" xfId="0" applyFont="1" applyFill="1" applyBorder="1" applyAlignment="1" applyProtection="1">
      <alignment horizontal="left" vertical="top" wrapText="1"/>
      <protection locked="0"/>
    </xf>
    <xf numFmtId="0" fontId="13" fillId="13" borderId="1" xfId="0" applyFont="1" applyFill="1" applyBorder="1" applyAlignment="1" applyProtection="1">
      <alignment horizontal="left" vertical="top"/>
      <protection locked="0"/>
    </xf>
    <xf numFmtId="0" fontId="13"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22" fillId="0" borderId="34" xfId="0" applyFont="1" applyBorder="1" applyAlignment="1" applyProtection="1">
      <alignment horizontal="left" vertical="top" wrapText="1"/>
      <protection locked="0"/>
    </xf>
    <xf numFmtId="164" fontId="13" fillId="2" borderId="7" xfId="3" applyNumberFormat="1" applyFont="1" applyFill="1" applyBorder="1" applyAlignment="1" applyProtection="1">
      <alignment horizontal="left" vertical="top" wrapText="1"/>
      <protection locked="0"/>
    </xf>
    <xf numFmtId="6" fontId="13" fillId="0" borderId="31" xfId="0" applyNumberFormat="1" applyFont="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13" borderId="39" xfId="0" applyFont="1" applyFill="1" applyBorder="1" applyAlignment="1" applyProtection="1">
      <alignment horizontal="left" vertical="top" wrapText="1"/>
      <protection locked="0"/>
    </xf>
    <xf numFmtId="0" fontId="13" fillId="13" borderId="37" xfId="0" applyFont="1" applyFill="1" applyBorder="1" applyAlignment="1" applyProtection="1">
      <alignment horizontal="left" vertical="top" wrapText="1"/>
      <protection locked="0"/>
    </xf>
    <xf numFmtId="0" fontId="13" fillId="0" borderId="7" xfId="0" applyFont="1" applyBorder="1" applyAlignment="1">
      <alignment horizontal="left" vertical="top" wrapText="1"/>
    </xf>
    <xf numFmtId="0" fontId="0" fillId="2" borderId="41" xfId="0" applyFill="1" applyBorder="1" applyAlignment="1" applyProtection="1">
      <alignment vertical="top"/>
      <protection locked="0"/>
    </xf>
    <xf numFmtId="0" fontId="0" fillId="2" borderId="40" xfId="0" applyFill="1" applyBorder="1" applyAlignment="1" applyProtection="1">
      <alignment vertical="top" wrapText="1"/>
      <protection locked="0"/>
    </xf>
    <xf numFmtId="0" fontId="14" fillId="0" borderId="13" xfId="0" applyFont="1" applyBorder="1" applyAlignment="1" applyProtection="1">
      <alignment horizontal="left" vertical="top" wrapText="1"/>
      <protection locked="0"/>
    </xf>
    <xf numFmtId="0" fontId="20" fillId="0" borderId="32" xfId="0" applyFont="1" applyBorder="1" applyAlignment="1" applyProtection="1">
      <alignment horizontal="left" vertical="top" wrapText="1"/>
      <protection locked="0"/>
    </xf>
    <xf numFmtId="0" fontId="7" fillId="2" borderId="0" xfId="0" applyFont="1" applyFill="1" applyAlignment="1">
      <alignment horizontal="center"/>
    </xf>
    <xf numFmtId="0" fontId="0" fillId="2" borderId="0" xfId="0" applyFill="1" applyAlignment="1">
      <alignment horizontal="center" wrapText="1"/>
    </xf>
    <xf numFmtId="0" fontId="15" fillId="2" borderId="0" xfId="2" applyFill="1" applyBorder="1" applyAlignment="1">
      <alignment horizontal="center" vertical="center"/>
    </xf>
    <xf numFmtId="0" fontId="15" fillId="2" borderId="0" xfId="2" applyFill="1" applyAlignment="1">
      <alignment horizontal="left" vertical="center"/>
    </xf>
    <xf numFmtId="0" fontId="15" fillId="2" borderId="0" xfId="2" applyFill="1" applyBorder="1" applyAlignment="1">
      <alignment horizontal="left" vertical="center"/>
    </xf>
    <xf numFmtId="0" fontId="12" fillId="2" borderId="0" xfId="0" applyFont="1" applyFill="1" applyAlignment="1">
      <alignment horizontal="center" vertical="center"/>
    </xf>
    <xf numFmtId="0" fontId="0" fillId="2" borderId="0" xfId="0" applyFill="1" applyAlignment="1">
      <alignment horizontal="left" vertical="top" wrapText="1"/>
    </xf>
    <xf numFmtId="0" fontId="15" fillId="2" borderId="0" xfId="2" applyFill="1" applyAlignment="1">
      <alignment horizontal="left" vertical="center" wrapText="1"/>
    </xf>
    <xf numFmtId="0" fontId="0" fillId="2" borderId="0" xfId="0" applyFill="1" applyAlignment="1">
      <alignment horizontal="left" vertical="top" indent="3"/>
    </xf>
    <xf numFmtId="0" fontId="1" fillId="2" borderId="0" xfId="0" applyFont="1" applyFill="1" applyAlignment="1">
      <alignment horizontal="left" vertical="center"/>
    </xf>
    <xf numFmtId="0" fontId="0" fillId="2" borderId="0" xfId="0" applyFill="1" applyAlignment="1">
      <alignment horizontal="left" vertical="top" wrapText="1" indent="3"/>
    </xf>
    <xf numFmtId="0" fontId="15" fillId="2" borderId="0" xfId="2" applyFill="1" applyAlignment="1" applyProtection="1">
      <alignment horizontal="left" vertical="center"/>
    </xf>
    <xf numFmtId="0" fontId="15" fillId="2" borderId="0" xfId="2" applyFill="1" applyAlignment="1" applyProtection="1">
      <alignment horizontal="left" vertical="center" wrapText="1"/>
    </xf>
    <xf numFmtId="0" fontId="15" fillId="2" borderId="0" xfId="2" applyFill="1" applyBorder="1" applyAlignment="1" applyProtection="1">
      <alignment horizontal="left" vertical="center"/>
    </xf>
    <xf numFmtId="0" fontId="15" fillId="2" borderId="0" xfId="2" applyFill="1" applyBorder="1" applyAlignment="1" applyProtection="1">
      <alignment horizontal="left" vertical="center" indent="2"/>
    </xf>
    <xf numFmtId="0" fontId="1" fillId="2" borderId="0" xfId="0" applyFont="1" applyFill="1" applyAlignment="1">
      <alignment horizontal="center" vertical="center"/>
    </xf>
    <xf numFmtId="0" fontId="12" fillId="2" borderId="0" xfId="0" applyFont="1" applyFill="1" applyAlignment="1">
      <alignment horizontal="center" vertical="center" wrapText="1"/>
    </xf>
    <xf numFmtId="0" fontId="2" fillId="2" borderId="9" xfId="0" applyFont="1" applyFill="1" applyBorder="1" applyAlignment="1">
      <alignment horizontal="left" vertical="center"/>
    </xf>
    <xf numFmtId="0" fontId="9" fillId="2" borderId="0" xfId="0" applyFont="1" applyFill="1" applyAlignment="1">
      <alignment horizontal="left" vertical="center" wrapText="1"/>
    </xf>
    <xf numFmtId="0" fontId="13" fillId="7" borderId="1" xfId="0" applyFont="1" applyFill="1" applyBorder="1" applyAlignment="1">
      <alignment horizontal="center" vertical="center" wrapText="1"/>
    </xf>
    <xf numFmtId="0" fontId="24" fillId="0" borderId="2" xfId="0" applyFont="1" applyBorder="1" applyAlignment="1" applyProtection="1">
      <alignment vertical="top" wrapText="1"/>
      <protection locked="0"/>
    </xf>
    <xf numFmtId="0" fontId="25" fillId="0" borderId="3" xfId="0" applyFont="1" applyBorder="1" applyAlignment="1" applyProtection="1">
      <alignment vertical="top" wrapText="1"/>
      <protection locked="0"/>
    </xf>
    <xf numFmtId="0" fontId="25" fillId="0" borderId="4" xfId="0" applyFont="1" applyBorder="1" applyAlignment="1" applyProtection="1">
      <alignment vertical="top" wrapText="1"/>
      <protection locked="0"/>
    </xf>
    <xf numFmtId="0" fontId="0" fillId="2" borderId="1" xfId="0" applyFill="1" applyBorder="1" applyAlignment="1" applyProtection="1">
      <alignment horizontal="left" vertical="top" wrapText="1"/>
      <protection locked="0"/>
    </xf>
    <xf numFmtId="0" fontId="0" fillId="2" borderId="8" xfId="0" applyFill="1" applyBorder="1" applyAlignment="1">
      <alignment horizontal="left" vertical="center"/>
    </xf>
    <xf numFmtId="0" fontId="0" fillId="2" borderId="6" xfId="0" applyFill="1" applyBorder="1" applyAlignment="1">
      <alignment horizontal="left"/>
    </xf>
    <xf numFmtId="0" fontId="0" fillId="2" borderId="1" xfId="0" applyFill="1" applyBorder="1" applyAlignment="1" applyProtection="1">
      <alignment horizontal="left" vertical="center" wrapText="1"/>
      <protection locked="0"/>
    </xf>
    <xf numFmtId="0" fontId="0" fillId="2" borderId="6" xfId="0" applyFill="1" applyBorder="1" applyAlignment="1">
      <alignment horizontal="left" vertical="center"/>
    </xf>
    <xf numFmtId="0" fontId="13" fillId="13" borderId="2" xfId="0" applyFont="1" applyFill="1" applyBorder="1" applyAlignment="1" applyProtection="1">
      <alignment horizontal="left" vertical="center" wrapText="1"/>
      <protection locked="0"/>
    </xf>
    <xf numFmtId="0" fontId="13" fillId="13" borderId="3" xfId="0" applyFont="1" applyFill="1" applyBorder="1" applyAlignment="1" applyProtection="1">
      <alignment horizontal="left" vertical="center" wrapText="1"/>
      <protection locked="0"/>
    </xf>
    <xf numFmtId="0" fontId="13" fillId="13" borderId="4" xfId="0" applyFont="1" applyFill="1" applyBorder="1" applyAlignment="1" applyProtection="1">
      <alignment horizontal="left" vertical="center" wrapText="1"/>
      <protection locked="0"/>
    </xf>
    <xf numFmtId="0" fontId="13" fillId="13" borderId="2" xfId="0" applyFont="1" applyFill="1" applyBorder="1" applyAlignment="1" applyProtection="1">
      <alignment vertical="top" wrapText="1"/>
      <protection locked="0"/>
    </xf>
    <xf numFmtId="0" fontId="13" fillId="13" borderId="3" xfId="0" applyFont="1" applyFill="1" applyBorder="1" applyAlignment="1" applyProtection="1">
      <alignment vertical="top" wrapText="1"/>
      <protection locked="0"/>
    </xf>
    <xf numFmtId="0" fontId="13" fillId="13" borderId="4" xfId="0" applyFont="1" applyFill="1" applyBorder="1" applyAlignment="1" applyProtection="1">
      <alignment vertical="top" wrapText="1"/>
      <protection locked="0"/>
    </xf>
    <xf numFmtId="0" fontId="21" fillId="0" borderId="2" xfId="0" applyFont="1" applyBorder="1" applyAlignment="1" applyProtection="1">
      <alignment vertical="top" wrapText="1"/>
      <protection locked="0"/>
    </xf>
    <xf numFmtId="0" fontId="13" fillId="0" borderId="3" xfId="0" applyFont="1" applyBorder="1" applyAlignment="1" applyProtection="1">
      <alignment vertical="top" wrapText="1"/>
      <protection locked="0"/>
    </xf>
    <xf numFmtId="0" fontId="13" fillId="0" borderId="33" xfId="0" applyFont="1" applyBorder="1" applyAlignment="1" applyProtection="1">
      <alignment vertical="top" wrapText="1"/>
      <protection locked="0"/>
    </xf>
    <xf numFmtId="0" fontId="0" fillId="0" borderId="0" xfId="0" applyAlignment="1">
      <alignment horizontal="left" vertical="center" wrapText="1"/>
    </xf>
    <xf numFmtId="0" fontId="3" fillId="0" borderId="0" xfId="0" applyFont="1" applyAlignment="1">
      <alignment horizontal="left" vertical="center" wrapText="1"/>
    </xf>
    <xf numFmtId="0" fontId="19" fillId="13" borderId="2" xfId="0" applyFont="1" applyFill="1" applyBorder="1" applyAlignment="1" applyProtection="1">
      <alignment vertical="top" wrapText="1"/>
      <protection locked="0"/>
    </xf>
    <xf numFmtId="0" fontId="19" fillId="13" borderId="3" xfId="0" applyFont="1" applyFill="1" applyBorder="1" applyAlignment="1" applyProtection="1">
      <alignment vertical="top" wrapText="1"/>
      <protection locked="0"/>
    </xf>
    <xf numFmtId="0" fontId="19" fillId="13" borderId="4" xfId="0" applyFont="1" applyFill="1" applyBorder="1" applyAlignment="1" applyProtection="1">
      <alignment vertical="top" wrapText="1"/>
      <protection locked="0"/>
    </xf>
    <xf numFmtId="0" fontId="3" fillId="2" borderId="0" xfId="0" applyFont="1" applyFill="1" applyAlignment="1">
      <alignment horizontal="left" vertical="top" wrapText="1"/>
    </xf>
    <xf numFmtId="0" fontId="6" fillId="2" borderId="9" xfId="0" applyFont="1" applyFill="1" applyBorder="1" applyAlignment="1">
      <alignment horizontal="center" vertical="center"/>
    </xf>
    <xf numFmtId="0" fontId="0" fillId="2" borderId="0" xfId="0" applyFill="1" applyAlignment="1">
      <alignment horizontal="center"/>
    </xf>
    <xf numFmtId="0" fontId="9" fillId="2" borderId="0" xfId="0" applyFont="1" applyFill="1" applyAlignment="1">
      <alignment horizontal="left" vertical="top" wrapText="1"/>
    </xf>
    <xf numFmtId="0" fontId="0" fillId="9" borderId="26" xfId="0" applyFill="1" applyBorder="1" applyAlignment="1">
      <alignment horizontal="left" vertical="top"/>
    </xf>
    <xf numFmtId="0" fontId="0" fillId="9" borderId="9" xfId="0" applyFill="1" applyBorder="1" applyAlignment="1">
      <alignment horizontal="left" vertical="top"/>
    </xf>
    <xf numFmtId="0" fontId="0" fillId="9" borderId="18" xfId="0" applyFill="1" applyBorder="1" applyAlignment="1">
      <alignment horizontal="left" vertical="top"/>
    </xf>
    <xf numFmtId="0" fontId="0" fillId="9" borderId="19" xfId="0" applyFill="1" applyBorder="1" applyAlignment="1">
      <alignment horizontal="left" vertical="top"/>
    </xf>
    <xf numFmtId="0" fontId="17" fillId="2" borderId="10"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8" fillId="2" borderId="0" xfId="0" applyFont="1" applyFill="1" applyAlignment="1">
      <alignment horizontal="center" vertical="center"/>
    </xf>
    <xf numFmtId="0" fontId="9" fillId="0" borderId="0" xfId="0" applyFont="1" applyAlignment="1">
      <alignment horizontal="left" vertical="top" wrapText="1"/>
    </xf>
    <xf numFmtId="0" fontId="0" fillId="9" borderId="10" xfId="0" applyFill="1" applyBorder="1" applyAlignment="1">
      <alignment horizontal="left" vertical="top"/>
    </xf>
    <xf numFmtId="0" fontId="0" fillId="2" borderId="8" xfId="0" applyFill="1" applyBorder="1" applyAlignment="1">
      <alignment horizontal="left" vertical="center" wrapText="1"/>
    </xf>
    <xf numFmtId="0" fontId="0" fillId="0" borderId="8" xfId="0" applyBorder="1" applyAlignment="1">
      <alignment horizontal="left" vertical="center" wrapText="1"/>
    </xf>
    <xf numFmtId="0" fontId="0" fillId="2" borderId="1" xfId="0" applyFill="1" applyBorder="1" applyAlignment="1">
      <alignment horizontal="left" vertical="center" wrapText="1"/>
    </xf>
    <xf numFmtId="0" fontId="0" fillId="2" borderId="1" xfId="0" applyFill="1" applyBorder="1" applyAlignment="1">
      <alignment horizontal="left" vertical="top" wrapText="1"/>
    </xf>
    <xf numFmtId="0" fontId="0" fillId="9" borderId="10" xfId="0" applyFill="1" applyBorder="1" applyAlignment="1">
      <alignment horizontal="center" vertical="center"/>
    </xf>
    <xf numFmtId="0" fontId="0" fillId="9" borderId="18" xfId="0" applyFill="1" applyBorder="1" applyAlignment="1">
      <alignment horizontal="center" vertical="center"/>
    </xf>
    <xf numFmtId="0" fontId="0" fillId="9" borderId="19" xfId="0" applyFill="1" applyBorder="1" applyAlignment="1">
      <alignment horizontal="center" vertical="center"/>
    </xf>
  </cellXfs>
  <cellStyles count="4">
    <cellStyle name="Currency" xfId="3" builtinId="4"/>
    <cellStyle name="Hyperlink" xfId="2" builtinId="8"/>
    <cellStyle name="Neutral" xfId="1" builtinId="28"/>
    <cellStyle name="Normal" xfId="0" builtinId="0"/>
  </cellStyles>
  <dxfs count="1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581024</xdr:colOff>
      <xdr:row>12</xdr:row>
      <xdr:rowOff>15173</xdr:rowOff>
    </xdr:to>
    <xdr:pic>
      <xdr:nvPicPr>
        <xdr:cNvPr id="2" name="Picture 1">
          <a:extLst>
            <a:ext uri="{FF2B5EF4-FFF2-40B4-BE49-F238E27FC236}">
              <a16:creationId xmlns:a16="http://schemas.microsoft.com/office/drawing/2014/main" id="{27897A8F-2CE7-16E1-32A5-40B7B96F0B95}"/>
            </a:ext>
          </a:extLst>
        </xdr:cNvPr>
        <xdr:cNvPicPr>
          <a:picLocks noChangeAspect="1"/>
        </xdr:cNvPicPr>
      </xdr:nvPicPr>
      <xdr:blipFill>
        <a:blip xmlns:r="http://schemas.openxmlformats.org/officeDocument/2006/relationships" r:embed="rId1"/>
        <a:stretch>
          <a:fillRect/>
        </a:stretch>
      </xdr:blipFill>
      <xdr:spPr>
        <a:xfrm>
          <a:off x="0" y="0"/>
          <a:ext cx="4848224" cy="23011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132561</xdr:colOff>
      <xdr:row>6</xdr:row>
      <xdr:rowOff>104619</xdr:rowOff>
    </xdr:to>
    <xdr:pic>
      <xdr:nvPicPr>
        <xdr:cNvPr id="2" name="Picture 1">
          <a:extLst>
            <a:ext uri="{FF2B5EF4-FFF2-40B4-BE49-F238E27FC236}">
              <a16:creationId xmlns:a16="http://schemas.microsoft.com/office/drawing/2014/main" id="{BD10A498-FE7C-63B1-645F-92BF909EAC9B}"/>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227811</xdr:colOff>
      <xdr:row>6</xdr:row>
      <xdr:rowOff>104619</xdr:rowOff>
    </xdr:to>
    <xdr:pic>
      <xdr:nvPicPr>
        <xdr:cNvPr id="2" name="Picture 1">
          <a:extLst>
            <a:ext uri="{FF2B5EF4-FFF2-40B4-BE49-F238E27FC236}">
              <a16:creationId xmlns:a16="http://schemas.microsoft.com/office/drawing/2014/main" id="{6A158659-A7AE-4DF9-A2D8-C14794E5021E}"/>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ga.ct.gov/current/pub/chap_368a.htm" TargetMode="External"/><Relationship Id="rId7" Type="http://schemas.openxmlformats.org/officeDocument/2006/relationships/drawing" Target="../drawings/drawing2.xml"/><Relationship Id="rId2" Type="http://schemas.openxmlformats.org/officeDocument/2006/relationships/hyperlink" Target="http://dph-ap139/CommunityBenefits/Account/Login?ReturnUrl=%2FCommunityBenefits%2F." TargetMode="External"/><Relationship Id="rId1" Type="http://schemas.openxmlformats.org/officeDocument/2006/relationships/hyperlink" Target="http://dph-ap139/CommunityBenefits/Account/Login?ReturnUrl=%2FCommunityBenefits%2F." TargetMode="External"/><Relationship Id="rId6" Type="http://schemas.openxmlformats.org/officeDocument/2006/relationships/printerSettings" Target="../printerSettings/printerSettings2.bin"/><Relationship Id="rId5" Type="http://schemas.openxmlformats.org/officeDocument/2006/relationships/hyperlink" Target="mailto:ohs@ct.gov" TargetMode="External"/><Relationship Id="rId4" Type="http://schemas.openxmlformats.org/officeDocument/2006/relationships/hyperlink" Target="https://www.cga.ct.gov/current/pub/chap_368z.ht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52FD2-26B0-43D5-8EBA-D1283891DC24}">
  <sheetPr codeName="Sheet1">
    <tabColor theme="5" tint="0.59999389629810485"/>
  </sheetPr>
  <dimension ref="A14:I16"/>
  <sheetViews>
    <sheetView zoomScale="145" zoomScaleNormal="145" workbookViewId="0"/>
  </sheetViews>
  <sheetFormatPr defaultRowHeight="15" x14ac:dyDescent="0.25"/>
  <cols>
    <col min="1" max="16384" width="9.140625" style="1"/>
  </cols>
  <sheetData>
    <row r="14" spans="1:9" ht="15.75" x14ac:dyDescent="0.25">
      <c r="A14" s="168" t="s">
        <v>0</v>
      </c>
      <c r="B14" s="168"/>
      <c r="C14" s="168"/>
      <c r="D14" s="168"/>
      <c r="E14" s="168"/>
      <c r="F14" s="168"/>
      <c r="G14" s="168"/>
      <c r="H14" s="168"/>
      <c r="I14" s="6"/>
    </row>
    <row r="15" spans="1:9" x14ac:dyDescent="0.25">
      <c r="B15" s="14"/>
    </row>
    <row r="16" spans="1:9" ht="32.25" customHeight="1" x14ac:dyDescent="0.25">
      <c r="A16" s="169" t="s">
        <v>1</v>
      </c>
      <c r="B16" s="169"/>
      <c r="C16" s="169"/>
      <c r="D16" s="169"/>
      <c r="E16" s="169"/>
      <c r="F16" s="169"/>
      <c r="G16" s="169"/>
      <c r="H16" s="169"/>
    </row>
  </sheetData>
  <sheetProtection algorithmName="SHA-512" hashValue="paWIkC3Ev0E8XgnGwpdUbJtY+qMmSarJ5EBCHbBhRr4TlTrm75fBd8YPh77XAUPchBrNaHspgXgB/cOx+Ehuqw==" saltValue="kDyK1Kw44MONPW9GvJ1iRA==" spinCount="100000" sheet="1" objects="1" scenarios="1"/>
  <mergeCells count="2">
    <mergeCell ref="A14:H14"/>
    <mergeCell ref="A16:H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5E325-6382-4CB7-B90D-1E0C0AB4E6E5}">
  <sheetPr>
    <tabColor theme="8" tint="0.59999389629810485"/>
  </sheetPr>
  <dimension ref="A1:J15"/>
  <sheetViews>
    <sheetView workbookViewId="0">
      <selection sqref="A1:J1"/>
    </sheetView>
  </sheetViews>
  <sheetFormatPr defaultRowHeight="15" x14ac:dyDescent="0.25"/>
  <cols>
    <col min="1" max="10" width="9.140625" style="1" customWidth="1"/>
    <col min="11" max="16384" width="9.140625" style="1"/>
  </cols>
  <sheetData>
    <row r="1" spans="1:10" ht="19.5" thickBot="1" x14ac:dyDescent="0.3">
      <c r="A1" s="185" t="s">
        <v>25</v>
      </c>
      <c r="B1" s="185"/>
      <c r="C1" s="185"/>
      <c r="D1" s="185"/>
      <c r="E1" s="185"/>
      <c r="F1" s="185"/>
      <c r="G1" s="185"/>
      <c r="H1" s="185"/>
      <c r="I1" s="185"/>
      <c r="J1" s="185"/>
    </row>
    <row r="2" spans="1:10" x14ac:dyDescent="0.25">
      <c r="A2" s="205" t="s">
        <v>234</v>
      </c>
      <c r="B2" s="205"/>
      <c r="C2" s="205"/>
      <c r="D2" s="205"/>
      <c r="E2" s="205"/>
      <c r="F2" s="205"/>
      <c r="G2" s="205"/>
      <c r="H2" s="205"/>
      <c r="I2" s="205"/>
      <c r="J2" s="205"/>
    </row>
    <row r="3" spans="1:10" x14ac:dyDescent="0.25">
      <c r="A3" s="205"/>
      <c r="B3" s="205"/>
      <c r="C3" s="205"/>
      <c r="D3" s="205"/>
      <c r="E3" s="205"/>
      <c r="F3" s="205"/>
      <c r="G3" s="205"/>
      <c r="H3" s="205"/>
      <c r="I3" s="205"/>
      <c r="J3" s="205"/>
    </row>
    <row r="4" spans="1:10" ht="10.5" customHeight="1" x14ac:dyDescent="0.25">
      <c r="A4" s="212"/>
      <c r="B4" s="212"/>
      <c r="C4" s="212"/>
      <c r="D4" s="212"/>
      <c r="E4" s="212"/>
      <c r="F4" s="212"/>
      <c r="G4" s="212"/>
      <c r="H4" s="212"/>
      <c r="I4" s="212"/>
      <c r="J4" s="212"/>
    </row>
    <row r="5" spans="1:10" ht="242.25" customHeight="1" x14ac:dyDescent="0.25">
      <c r="A5" s="213" t="s">
        <v>235</v>
      </c>
      <c r="B5" s="174"/>
      <c r="C5" s="174"/>
      <c r="D5" s="174"/>
      <c r="E5" s="174"/>
      <c r="F5" s="174"/>
      <c r="G5" s="174"/>
      <c r="H5" s="174"/>
      <c r="I5" s="174"/>
      <c r="J5" s="174"/>
    </row>
    <row r="8" spans="1:10" x14ac:dyDescent="0.25">
      <c r="A8" s="25"/>
      <c r="B8" s="25"/>
      <c r="C8" s="25"/>
      <c r="D8" s="25"/>
      <c r="E8" s="25"/>
      <c r="F8" s="25"/>
    </row>
    <row r="9" spans="1:10" x14ac:dyDescent="0.25">
      <c r="A9" s="24"/>
      <c r="B9" s="24"/>
      <c r="C9" s="24"/>
      <c r="D9" s="24"/>
      <c r="E9" s="24"/>
      <c r="F9" s="24"/>
    </row>
    <row r="10" spans="1:10" x14ac:dyDescent="0.25">
      <c r="A10" s="20"/>
      <c r="B10" s="21"/>
      <c r="C10" s="21"/>
      <c r="D10" s="21"/>
      <c r="E10" s="21"/>
      <c r="F10" s="21"/>
    </row>
    <row r="11" spans="1:10" x14ac:dyDescent="0.25">
      <c r="A11" s="20"/>
      <c r="B11" s="20"/>
      <c r="C11" s="20"/>
      <c r="D11" s="20"/>
      <c r="E11" s="20"/>
      <c r="F11" s="20"/>
    </row>
    <row r="12" spans="1:10" x14ac:dyDescent="0.25">
      <c r="A12" s="20"/>
      <c r="B12" s="20"/>
      <c r="C12" s="20"/>
      <c r="D12" s="20"/>
      <c r="E12" s="20"/>
      <c r="F12" s="20"/>
    </row>
    <row r="13" spans="1:10" x14ac:dyDescent="0.25">
      <c r="A13" s="20"/>
      <c r="B13" s="20"/>
      <c r="C13" s="20"/>
      <c r="D13" s="20"/>
      <c r="E13" s="20"/>
      <c r="F13" s="20"/>
    </row>
    <row r="14" spans="1:10" x14ac:dyDescent="0.25">
      <c r="A14" s="20"/>
      <c r="B14" s="20"/>
      <c r="C14" s="20"/>
      <c r="D14" s="20"/>
      <c r="E14" s="20"/>
      <c r="F14" s="20"/>
    </row>
    <row r="15" spans="1:10" x14ac:dyDescent="0.25">
      <c r="A15" s="20"/>
      <c r="B15" s="20"/>
      <c r="C15" s="20"/>
      <c r="D15" s="20"/>
      <c r="E15" s="20"/>
      <c r="F15" s="20"/>
    </row>
  </sheetData>
  <sheetProtection algorithmName="SHA-512" hashValue="jfZGyiommSeR225YuzzSYDYTSHSV88+LQgL1z5N2XJXwB5hVVN42k+4f6IGlAS5YMKYEYd8E97VnhhPGRhwnzQ==" saltValue="0Jo+qnvegWmxBAmMiRL0eg==" spinCount="100000" sheet="1" objects="1" scenarios="1"/>
  <mergeCells count="4">
    <mergeCell ref="A1:J1"/>
    <mergeCell ref="A4:J4"/>
    <mergeCell ref="A2:J3"/>
    <mergeCell ref="A5:J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0FD7B-F13E-4198-BF37-C16C32AAD4CC}">
  <sheetPr>
    <tabColor theme="8" tint="0.59999389629810485"/>
  </sheetPr>
  <dimension ref="A1:AB160"/>
  <sheetViews>
    <sheetView zoomScale="90" zoomScaleNormal="90" workbookViewId="0">
      <pane xSplit="1" ySplit="3" topLeftCell="B4" activePane="bottomRight" state="frozen"/>
      <selection pane="topRight" activeCell="B1" sqref="B1"/>
      <selection pane="bottomLeft" activeCell="A3" sqref="A3"/>
      <selection pane="bottomRight" activeCell="B1" sqref="B1:I1"/>
    </sheetView>
  </sheetViews>
  <sheetFormatPr defaultRowHeight="15" x14ac:dyDescent="0.25"/>
  <cols>
    <col min="1" max="1" width="3" style="1" bestFit="1" customWidth="1"/>
    <col min="2" max="2" width="50.7109375" style="1" customWidth="1"/>
    <col min="3" max="4" width="30.7109375" style="1" customWidth="1"/>
    <col min="5" max="6" width="30.7109375" style="1" hidden="1" customWidth="1"/>
    <col min="7" max="8" width="30.7109375" style="1" customWidth="1"/>
    <col min="9" max="9" width="38.42578125" style="1" customWidth="1"/>
    <col min="10" max="10" width="4.28515625" style="1" customWidth="1"/>
    <col min="11" max="13" width="9" style="1" customWidth="1"/>
    <col min="14" max="16384" width="9.140625" style="1"/>
  </cols>
  <sheetData>
    <row r="1" spans="1:28" ht="30.75" customHeight="1" thickBot="1" x14ac:dyDescent="0.3">
      <c r="B1" s="221" t="s">
        <v>236</v>
      </c>
      <c r="C1" s="221"/>
      <c r="D1" s="221"/>
      <c r="E1" s="221"/>
      <c r="F1" s="221"/>
      <c r="G1" s="221"/>
      <c r="H1" s="221"/>
      <c r="I1" s="221"/>
    </row>
    <row r="2" spans="1:28" ht="33" customHeight="1" thickBot="1" x14ac:dyDescent="0.3">
      <c r="G2" s="218" t="s">
        <v>237</v>
      </c>
      <c r="H2" s="219"/>
      <c r="I2" s="220"/>
      <c r="K2" s="222" t="s">
        <v>238</v>
      </c>
      <c r="L2" s="222"/>
      <c r="M2" s="222"/>
      <c r="N2" s="222"/>
      <c r="O2" s="222"/>
      <c r="P2" s="222"/>
      <c r="Q2" s="222"/>
      <c r="R2" s="222"/>
      <c r="S2" s="222"/>
      <c r="T2" s="222"/>
      <c r="U2" s="222"/>
      <c r="V2" s="222"/>
      <c r="W2" s="222"/>
      <c r="X2" s="222"/>
      <c r="Y2" s="222"/>
      <c r="Z2" s="222"/>
      <c r="AA2" s="222"/>
      <c r="AB2" s="222"/>
    </row>
    <row r="3" spans="1:28" ht="36.75" customHeight="1" thickBot="1" x14ac:dyDescent="0.3">
      <c r="B3" s="51" t="s">
        <v>239</v>
      </c>
      <c r="C3" s="52" t="s">
        <v>240</v>
      </c>
      <c r="D3" s="52" t="s">
        <v>241</v>
      </c>
      <c r="E3" s="52" t="s">
        <v>242</v>
      </c>
      <c r="F3" s="53" t="s">
        <v>243</v>
      </c>
      <c r="G3" s="73" t="s">
        <v>244</v>
      </c>
      <c r="H3" s="74" t="s">
        <v>245</v>
      </c>
      <c r="I3" s="75" t="s">
        <v>246</v>
      </c>
      <c r="K3" s="222" t="s">
        <v>247</v>
      </c>
      <c r="L3" s="222"/>
      <c r="M3" s="222"/>
      <c r="N3" s="222"/>
      <c r="O3" s="222"/>
      <c r="P3" s="222"/>
      <c r="Q3" s="222"/>
      <c r="R3" s="222"/>
      <c r="S3" s="222"/>
      <c r="T3" s="222"/>
      <c r="U3" s="222"/>
      <c r="V3" s="222"/>
      <c r="W3" s="222"/>
      <c r="X3" s="222"/>
      <c r="Y3" s="222"/>
      <c r="Z3" s="222"/>
      <c r="AA3" s="222"/>
      <c r="AB3" s="222"/>
    </row>
    <row r="4" spans="1:28" x14ac:dyDescent="0.25">
      <c r="A4" s="42"/>
      <c r="B4" s="223" t="s">
        <v>66</v>
      </c>
      <c r="C4" s="216"/>
      <c r="D4" s="216"/>
      <c r="E4" s="216"/>
      <c r="F4" s="216"/>
      <c r="G4" s="216"/>
      <c r="H4" s="216"/>
      <c r="I4" s="217"/>
      <c r="K4" s="222"/>
      <c r="L4" s="222"/>
      <c r="M4" s="222"/>
      <c r="N4" s="222"/>
      <c r="O4" s="222"/>
      <c r="P4" s="222"/>
      <c r="Q4" s="222"/>
      <c r="R4" s="222"/>
      <c r="S4" s="222"/>
      <c r="T4" s="222"/>
      <c r="U4" s="222"/>
      <c r="V4" s="222"/>
      <c r="W4" s="222"/>
      <c r="X4" s="222"/>
      <c r="Y4" s="222"/>
      <c r="Z4" s="222"/>
      <c r="AA4" s="222"/>
      <c r="AB4" s="222"/>
    </row>
    <row r="5" spans="1:28" ht="45" x14ac:dyDescent="0.25">
      <c r="A5" s="44">
        <v>1</v>
      </c>
      <c r="B5" s="123" t="str">
        <f>'Response 2 - Need 1'!B11</f>
        <v>Secure core funds to support CHW position to supplement grant funding</v>
      </c>
      <c r="C5" s="148">
        <v>110822</v>
      </c>
      <c r="D5" s="147" t="s">
        <v>248</v>
      </c>
      <c r="E5" s="130"/>
      <c r="F5" s="131"/>
      <c r="G5" s="116" t="s">
        <v>249</v>
      </c>
      <c r="H5" s="132"/>
      <c r="I5" s="132"/>
    </row>
    <row r="6" spans="1:28" ht="45" x14ac:dyDescent="0.25">
      <c r="A6" s="44">
        <v>2</v>
      </c>
      <c r="B6" s="123" t="str">
        <f>'Response 2 - Need 1'!B12</f>
        <v>Continue and build collaboration Respira Bien with pulmonary clinic</v>
      </c>
      <c r="C6" s="133"/>
      <c r="D6" s="149"/>
      <c r="E6" s="133"/>
      <c r="F6" s="134"/>
      <c r="G6" s="116" t="s">
        <v>249</v>
      </c>
      <c r="H6" s="136"/>
      <c r="I6" s="136" t="s">
        <v>309</v>
      </c>
    </row>
    <row r="7" spans="1:28" ht="45" x14ac:dyDescent="0.25">
      <c r="A7" s="44">
        <v>3</v>
      </c>
      <c r="B7" s="123" t="str">
        <f>'Response 2 - Need 1'!B13</f>
        <v>Support the expansion of providers in the pulmonary clinic</v>
      </c>
      <c r="C7" s="133"/>
      <c r="D7" s="149"/>
      <c r="E7" s="133"/>
      <c r="F7" s="134"/>
      <c r="G7" s="116" t="s">
        <v>249</v>
      </c>
      <c r="H7" s="136"/>
      <c r="I7" s="136" t="s">
        <v>309</v>
      </c>
    </row>
    <row r="8" spans="1:28" ht="45" x14ac:dyDescent="0.25">
      <c r="A8" s="44">
        <v>4</v>
      </c>
      <c r="B8" s="123" t="str">
        <f>'Response 2 - Need 1'!B14</f>
        <v>Provide in-kind support for the program</v>
      </c>
      <c r="C8" s="133"/>
      <c r="D8" s="149"/>
      <c r="E8" s="133"/>
      <c r="F8" s="134"/>
      <c r="G8" s="116" t="s">
        <v>249</v>
      </c>
      <c r="H8" s="136"/>
      <c r="I8" s="136" t="s">
        <v>309</v>
      </c>
    </row>
    <row r="9" spans="1:28" ht="60" x14ac:dyDescent="0.25">
      <c r="A9" s="44">
        <v>5</v>
      </c>
      <c r="B9" s="123" t="str">
        <f>'Response 2 - Need 1'!B15</f>
        <v>Offer home visiting program and group activities including parenting education and support for first and second time parents to reduce incidences of abuse and neglect</v>
      </c>
      <c r="C9" s="133">
        <v>0</v>
      </c>
      <c r="D9" s="149" t="s">
        <v>250</v>
      </c>
      <c r="E9" s="133"/>
      <c r="F9" s="134"/>
      <c r="G9" s="116" t="s">
        <v>249</v>
      </c>
      <c r="H9" s="136"/>
      <c r="I9" s="136" t="s">
        <v>251</v>
      </c>
    </row>
    <row r="10" spans="1:28" ht="30" x14ac:dyDescent="0.25">
      <c r="A10" s="44">
        <v>6</v>
      </c>
      <c r="B10" s="123" t="str">
        <f>'Response 2 - Need 1'!B16</f>
        <v>Offer Read to Grow</v>
      </c>
      <c r="C10" s="133">
        <v>0</v>
      </c>
      <c r="D10" s="149"/>
      <c r="E10" s="133"/>
      <c r="F10" s="134"/>
      <c r="G10" s="135"/>
      <c r="H10" s="136"/>
      <c r="I10" s="136" t="s">
        <v>252</v>
      </c>
    </row>
    <row r="11" spans="1:28" ht="45" x14ac:dyDescent="0.25">
      <c r="A11" s="44">
        <v>7</v>
      </c>
      <c r="B11" s="123" t="str">
        <f>'Response 2 - Need 1'!B17</f>
        <v>Provide in-kind resources to organizations to program</v>
      </c>
      <c r="C11" s="133">
        <v>0</v>
      </c>
      <c r="D11" s="149" t="s">
        <v>250</v>
      </c>
      <c r="E11" s="133"/>
      <c r="F11" s="134"/>
      <c r="G11" s="116" t="s">
        <v>249</v>
      </c>
      <c r="H11" s="136"/>
      <c r="I11" s="136" t="s">
        <v>251</v>
      </c>
    </row>
    <row r="12" spans="1:28" ht="30" x14ac:dyDescent="0.25">
      <c r="A12" s="44">
        <v>8</v>
      </c>
      <c r="B12" s="123" t="str">
        <f>'Response 2 - Need 1'!B18</f>
        <v>Simplify infant assessments</v>
      </c>
      <c r="C12" s="133">
        <v>0</v>
      </c>
      <c r="D12" s="149"/>
      <c r="E12" s="133"/>
      <c r="F12" s="134"/>
      <c r="G12" s="135"/>
      <c r="H12" s="136"/>
      <c r="I12" s="117" t="s">
        <v>253</v>
      </c>
    </row>
    <row r="13" spans="1:28" x14ac:dyDescent="0.25">
      <c r="A13" s="44">
        <v>9</v>
      </c>
      <c r="B13" s="123" t="str">
        <f>'Response 2 - Need 1'!B19</f>
        <v xml:space="preserve">Provide support for non-pharmacologic care </v>
      </c>
      <c r="C13" s="133"/>
      <c r="D13" s="149"/>
      <c r="E13" s="133"/>
      <c r="F13" s="134"/>
      <c r="G13" s="135"/>
      <c r="H13" s="136"/>
      <c r="I13" s="136" t="s">
        <v>311</v>
      </c>
    </row>
    <row r="14" spans="1:28" x14ac:dyDescent="0.25">
      <c r="A14" s="44">
        <v>10</v>
      </c>
      <c r="B14" s="123" t="str">
        <f>'Response 2 - Need 1'!B20</f>
        <v>Improve weights and caloric intake</v>
      </c>
      <c r="C14" s="133"/>
      <c r="D14" s="149"/>
      <c r="E14" s="133"/>
      <c r="F14" s="134"/>
      <c r="G14" s="135"/>
      <c r="H14" s="136"/>
      <c r="I14" s="136" t="s">
        <v>311</v>
      </c>
    </row>
    <row r="15" spans="1:28" x14ac:dyDescent="0.25">
      <c r="A15" s="44">
        <v>11</v>
      </c>
      <c r="B15" s="123" t="str">
        <f>'Response 2 - Need 1'!B21</f>
        <v>Increase team and parent communication</v>
      </c>
      <c r="C15" s="133"/>
      <c r="D15" s="149"/>
      <c r="E15" s="133"/>
      <c r="F15" s="134"/>
      <c r="G15" s="135"/>
      <c r="H15" s="136"/>
      <c r="I15" s="136" t="s">
        <v>311</v>
      </c>
    </row>
    <row r="16" spans="1:28" ht="30" x14ac:dyDescent="0.25">
      <c r="A16" s="44">
        <v>12</v>
      </c>
      <c r="B16" s="123" t="str">
        <f>'Response 2 - Need 1'!B22</f>
        <v>Improve supportive care for infants of incarcerated mothers</v>
      </c>
      <c r="C16" s="133"/>
      <c r="D16" s="149"/>
      <c r="E16" s="133"/>
      <c r="F16" s="134"/>
      <c r="G16" s="135"/>
      <c r="H16" s="136"/>
      <c r="I16" s="136" t="s">
        <v>311</v>
      </c>
    </row>
    <row r="17" spans="1:9" ht="45" x14ac:dyDescent="0.25">
      <c r="A17" s="44">
        <v>13</v>
      </c>
      <c r="B17" s="123" t="str">
        <f>'Response 2 - Need 1'!B23</f>
        <v>Continue to provide psychosocial services for cancer patients at Smilow</v>
      </c>
      <c r="C17" s="150">
        <v>0</v>
      </c>
      <c r="D17" s="149"/>
      <c r="E17" s="133"/>
      <c r="F17" s="134"/>
      <c r="G17" s="116" t="s">
        <v>249</v>
      </c>
      <c r="H17" s="136"/>
      <c r="I17" s="136" t="s">
        <v>254</v>
      </c>
    </row>
    <row r="18" spans="1:9" ht="45" x14ac:dyDescent="0.25">
      <c r="A18" s="44">
        <v>14</v>
      </c>
      <c r="B18" s="123" t="str">
        <f>'Response 2 - Need 1'!B24</f>
        <v>Continue to provide in-kind resources for CT Early Detection and Prevention Program (CEDPP)</v>
      </c>
      <c r="C18" s="150">
        <v>0</v>
      </c>
      <c r="D18" s="149" t="s">
        <v>250</v>
      </c>
      <c r="E18" s="133"/>
      <c r="F18" s="134"/>
      <c r="G18" s="116" t="s">
        <v>249</v>
      </c>
      <c r="H18" s="136"/>
      <c r="I18" s="136" t="s">
        <v>251</v>
      </c>
    </row>
    <row r="19" spans="1:9" ht="20.25" customHeight="1" x14ac:dyDescent="0.25">
      <c r="A19" s="44">
        <v>15</v>
      </c>
      <c r="B19" s="123" t="str">
        <f>'Response 2 - Need 1'!B25</f>
        <v>Secure core funds to support chaplain</v>
      </c>
      <c r="C19" s="141"/>
      <c r="D19" s="114"/>
      <c r="E19" s="113"/>
      <c r="F19" s="115"/>
      <c r="G19" s="116"/>
      <c r="H19" s="117"/>
      <c r="I19" s="117" t="s">
        <v>255</v>
      </c>
    </row>
    <row r="20" spans="1:9" x14ac:dyDescent="0.25">
      <c r="A20" s="119">
        <v>16</v>
      </c>
      <c r="B20" s="26">
        <f>'Response 2 - Need 1'!B26</f>
        <v>0</v>
      </c>
      <c r="C20" s="113"/>
      <c r="D20" s="114"/>
      <c r="E20" s="113"/>
      <c r="F20" s="115"/>
      <c r="G20" s="116"/>
      <c r="H20" s="117"/>
      <c r="I20" s="117"/>
    </row>
    <row r="21" spans="1:9" x14ac:dyDescent="0.25">
      <c r="A21" s="44">
        <v>17</v>
      </c>
      <c r="B21" s="26">
        <f>'Response 2 - Need 1'!B27</f>
        <v>0</v>
      </c>
      <c r="C21" s="113"/>
      <c r="D21" s="114"/>
      <c r="E21" s="113"/>
      <c r="F21" s="115"/>
      <c r="G21" s="116"/>
      <c r="H21" s="117"/>
      <c r="I21" s="117"/>
    </row>
    <row r="22" spans="1:9" x14ac:dyDescent="0.25">
      <c r="A22" s="44">
        <v>18</v>
      </c>
      <c r="B22" s="26">
        <f>'Response 2 - Need 1'!B28</f>
        <v>0</v>
      </c>
      <c r="C22" s="85"/>
      <c r="D22" s="86"/>
      <c r="E22" s="85"/>
      <c r="F22" s="87"/>
      <c r="G22" s="88"/>
      <c r="H22" s="89"/>
      <c r="I22" s="89"/>
    </row>
    <row r="23" spans="1:9" x14ac:dyDescent="0.25">
      <c r="A23" s="44">
        <v>19</v>
      </c>
      <c r="B23" s="26">
        <f>'Response 2 - Need 1'!B29</f>
        <v>0</v>
      </c>
      <c r="C23" s="85"/>
      <c r="D23" s="86"/>
      <c r="E23" s="85"/>
      <c r="F23" s="87"/>
      <c r="G23" s="88"/>
      <c r="H23" s="89"/>
      <c r="I23" s="89"/>
    </row>
    <row r="24" spans="1:9" x14ac:dyDescent="0.25">
      <c r="A24" s="44">
        <v>20</v>
      </c>
      <c r="B24" s="26">
        <f>'Response 2 - Need 1'!B30</f>
        <v>0</v>
      </c>
      <c r="C24" s="85"/>
      <c r="D24" s="86"/>
      <c r="E24" s="85"/>
      <c r="F24" s="87"/>
      <c r="G24" s="88"/>
      <c r="H24" s="89"/>
      <c r="I24" s="89"/>
    </row>
    <row r="25" spans="1:9" x14ac:dyDescent="0.25">
      <c r="A25" s="44">
        <v>21</v>
      </c>
      <c r="B25" s="26">
        <f>'Response 2 - Need 1'!B31</f>
        <v>0</v>
      </c>
      <c r="C25" s="85"/>
      <c r="D25" s="86"/>
      <c r="E25" s="85"/>
      <c r="F25" s="87"/>
      <c r="G25" s="88"/>
      <c r="H25" s="89"/>
      <c r="I25" s="89"/>
    </row>
    <row r="26" spans="1:9" x14ac:dyDescent="0.25">
      <c r="A26" s="44">
        <v>22</v>
      </c>
      <c r="B26" s="26">
        <f>'Response 2 - Need 1'!B32</f>
        <v>0</v>
      </c>
      <c r="C26" s="85"/>
      <c r="D26" s="86"/>
      <c r="E26" s="85"/>
      <c r="F26" s="87"/>
      <c r="G26" s="88"/>
      <c r="H26" s="89"/>
      <c r="I26" s="89"/>
    </row>
    <row r="27" spans="1:9" x14ac:dyDescent="0.25">
      <c r="A27" s="44">
        <v>23</v>
      </c>
      <c r="B27" s="26">
        <f>'Response 2 - Need 1'!B33</f>
        <v>0</v>
      </c>
      <c r="C27" s="85"/>
      <c r="D27" s="86"/>
      <c r="E27" s="85"/>
      <c r="F27" s="87"/>
      <c r="G27" s="88"/>
      <c r="H27" s="89"/>
      <c r="I27" s="89"/>
    </row>
    <row r="28" spans="1:9" x14ac:dyDescent="0.25">
      <c r="A28" s="44">
        <v>24</v>
      </c>
      <c r="B28" s="26">
        <f>'Response 2 - Need 1'!B34</f>
        <v>0</v>
      </c>
      <c r="C28" s="85"/>
      <c r="D28" s="86"/>
      <c r="E28" s="85"/>
      <c r="F28" s="87"/>
      <c r="G28" s="88"/>
      <c r="H28" s="89"/>
      <c r="I28" s="89"/>
    </row>
    <row r="29" spans="1:9" x14ac:dyDescent="0.25">
      <c r="A29" s="44">
        <v>25</v>
      </c>
      <c r="B29" s="26">
        <f>'Response 2 - Need 1'!B35</f>
        <v>0</v>
      </c>
      <c r="C29" s="85"/>
      <c r="D29" s="86"/>
      <c r="E29" s="85"/>
      <c r="F29" s="87"/>
      <c r="G29" s="88"/>
      <c r="H29" s="89"/>
      <c r="I29" s="89"/>
    </row>
    <row r="30" spans="1:9" x14ac:dyDescent="0.25">
      <c r="A30" s="44">
        <v>26</v>
      </c>
      <c r="B30" s="26">
        <f>'Response 2 - Need 1'!B36</f>
        <v>0</v>
      </c>
      <c r="C30" s="85"/>
      <c r="D30" s="86"/>
      <c r="E30" s="85"/>
      <c r="F30" s="87"/>
      <c r="G30" s="88"/>
      <c r="H30" s="89"/>
      <c r="I30" s="89"/>
    </row>
    <row r="31" spans="1:9" x14ac:dyDescent="0.25">
      <c r="A31" s="44">
        <v>27</v>
      </c>
      <c r="B31" s="26">
        <f>'Response 2 - Need 1'!B37</f>
        <v>0</v>
      </c>
      <c r="C31" s="85"/>
      <c r="D31" s="86"/>
      <c r="E31" s="85"/>
      <c r="F31" s="87"/>
      <c r="G31" s="88"/>
      <c r="H31" s="89"/>
      <c r="I31" s="89"/>
    </row>
    <row r="32" spans="1:9" x14ac:dyDescent="0.25">
      <c r="A32" s="44">
        <v>28</v>
      </c>
      <c r="B32" s="26">
        <f>'Response 2 - Need 1'!B38</f>
        <v>0</v>
      </c>
      <c r="C32" s="85"/>
      <c r="D32" s="86"/>
      <c r="E32" s="85"/>
      <c r="F32" s="87"/>
      <c r="G32" s="88"/>
      <c r="H32" s="89"/>
      <c r="I32" s="89"/>
    </row>
    <row r="33" spans="1:9" x14ac:dyDescent="0.25">
      <c r="A33" s="44">
        <v>29</v>
      </c>
      <c r="B33" s="26">
        <f>'Response 2 - Need 1'!B39</f>
        <v>0</v>
      </c>
      <c r="C33" s="85"/>
      <c r="D33" s="86"/>
      <c r="E33" s="85"/>
      <c r="F33" s="87"/>
      <c r="G33" s="88"/>
      <c r="H33" s="89"/>
      <c r="I33" s="89"/>
    </row>
    <row r="34" spans="1:9" x14ac:dyDescent="0.25">
      <c r="A34" s="44">
        <v>30</v>
      </c>
      <c r="B34" s="26">
        <f>'Response 2 - Need 1'!B40</f>
        <v>0</v>
      </c>
      <c r="C34" s="85"/>
      <c r="D34" s="86"/>
      <c r="E34" s="85"/>
      <c r="F34" s="87"/>
      <c r="G34" s="88"/>
      <c r="H34" s="89"/>
      <c r="I34" s="89"/>
    </row>
    <row r="35" spans="1:9" x14ac:dyDescent="0.25">
      <c r="A35" s="44">
        <v>31</v>
      </c>
      <c r="B35" s="26">
        <f>'Response 2 - Need 1'!B41</f>
        <v>0</v>
      </c>
      <c r="C35" s="85"/>
      <c r="D35" s="86"/>
      <c r="E35" s="85"/>
      <c r="F35" s="87"/>
      <c r="G35" s="88"/>
      <c r="H35" s="89"/>
      <c r="I35" s="89"/>
    </row>
    <row r="36" spans="1:9" x14ac:dyDescent="0.25">
      <c r="A36" s="44">
        <v>32</v>
      </c>
      <c r="B36" s="26">
        <f>'Response 2 - Need 1'!B42</f>
        <v>0</v>
      </c>
      <c r="C36" s="85"/>
      <c r="D36" s="86"/>
      <c r="E36" s="85"/>
      <c r="F36" s="87"/>
      <c r="G36" s="88"/>
      <c r="H36" s="89"/>
      <c r="I36" s="89"/>
    </row>
    <row r="37" spans="1:9" x14ac:dyDescent="0.25">
      <c r="A37" s="44">
        <v>33</v>
      </c>
      <c r="B37" s="26">
        <f>'Response 2 - Need 1'!B43</f>
        <v>0</v>
      </c>
      <c r="C37" s="85"/>
      <c r="D37" s="86"/>
      <c r="E37" s="85"/>
      <c r="F37" s="87"/>
      <c r="G37" s="88"/>
      <c r="H37" s="89"/>
      <c r="I37" s="89"/>
    </row>
    <row r="38" spans="1:9" x14ac:dyDescent="0.25">
      <c r="A38" s="44">
        <v>34</v>
      </c>
      <c r="B38" s="26">
        <f>'Response 2 - Need 1'!B44</f>
        <v>0</v>
      </c>
      <c r="C38" s="85"/>
      <c r="D38" s="86"/>
      <c r="E38" s="85"/>
      <c r="F38" s="87"/>
      <c r="G38" s="88"/>
      <c r="H38" s="89"/>
      <c r="I38" s="89"/>
    </row>
    <row r="39" spans="1:9" x14ac:dyDescent="0.25">
      <c r="A39" s="44">
        <v>35</v>
      </c>
      <c r="B39" s="26">
        <f>'Response 2 - Need 1'!B45</f>
        <v>0</v>
      </c>
      <c r="C39" s="85"/>
      <c r="D39" s="86"/>
      <c r="E39" s="85"/>
      <c r="F39" s="87"/>
      <c r="G39" s="88"/>
      <c r="H39" s="89"/>
      <c r="I39" s="89"/>
    </row>
    <row r="40" spans="1:9" x14ac:dyDescent="0.25">
      <c r="A40" s="44">
        <v>36</v>
      </c>
      <c r="B40" s="26">
        <f>'Response 2 - Need 1'!B46</f>
        <v>0</v>
      </c>
      <c r="C40" s="85"/>
      <c r="D40" s="86"/>
      <c r="E40" s="85"/>
      <c r="F40" s="87"/>
      <c r="G40" s="88"/>
      <c r="H40" s="89"/>
      <c r="I40" s="89"/>
    </row>
    <row r="41" spans="1:9" x14ac:dyDescent="0.25">
      <c r="A41" s="44">
        <v>37</v>
      </c>
      <c r="B41" s="26">
        <f>'Response 2 - Need 1'!B47</f>
        <v>0</v>
      </c>
      <c r="C41" s="85"/>
      <c r="D41" s="86"/>
      <c r="E41" s="85"/>
      <c r="F41" s="87"/>
      <c r="G41" s="88"/>
      <c r="H41" s="89"/>
      <c r="I41" s="89"/>
    </row>
    <row r="42" spans="1:9" x14ac:dyDescent="0.25">
      <c r="A42" s="44">
        <v>38</v>
      </c>
      <c r="B42" s="26">
        <f>'Response 2 - Need 1'!B48</f>
        <v>0</v>
      </c>
      <c r="C42" s="85"/>
      <c r="D42" s="86"/>
      <c r="E42" s="85"/>
      <c r="F42" s="87"/>
      <c r="G42" s="88"/>
      <c r="H42" s="89"/>
      <c r="I42" s="89"/>
    </row>
    <row r="43" spans="1:9" x14ac:dyDescent="0.25">
      <c r="A43" s="44">
        <v>39</v>
      </c>
      <c r="B43" s="26">
        <f>'Response 2 - Need 1'!B49</f>
        <v>0</v>
      </c>
      <c r="C43" s="85"/>
      <c r="D43" s="86"/>
      <c r="E43" s="85"/>
      <c r="F43" s="87"/>
      <c r="G43" s="88"/>
      <c r="H43" s="89"/>
      <c r="I43" s="89"/>
    </row>
    <row r="44" spans="1:9" x14ac:dyDescent="0.25">
      <c r="A44" s="44">
        <v>40</v>
      </c>
      <c r="B44" s="26">
        <f>'Response 2 - Need 1'!B50</f>
        <v>0</v>
      </c>
      <c r="C44" s="85"/>
      <c r="D44" s="86"/>
      <c r="E44" s="85"/>
      <c r="F44" s="87"/>
      <c r="G44" s="88"/>
      <c r="H44" s="89"/>
      <c r="I44" s="89"/>
    </row>
    <row r="45" spans="1:9" x14ac:dyDescent="0.25">
      <c r="A45" s="44">
        <v>41</v>
      </c>
      <c r="B45" s="26">
        <f>'Response 2 - Need 1'!B51</f>
        <v>0</v>
      </c>
      <c r="C45" s="85"/>
      <c r="D45" s="86"/>
      <c r="E45" s="85"/>
      <c r="F45" s="87"/>
      <c r="G45" s="88"/>
      <c r="H45" s="89"/>
      <c r="I45" s="89"/>
    </row>
    <row r="46" spans="1:9" x14ac:dyDescent="0.25">
      <c r="A46" s="44">
        <v>42</v>
      </c>
      <c r="B46" s="26">
        <f>'Response 2 - Need 1'!B52</f>
        <v>0</v>
      </c>
      <c r="C46" s="85"/>
      <c r="D46" s="86"/>
      <c r="E46" s="85"/>
      <c r="F46" s="87"/>
      <c r="G46" s="88"/>
      <c r="H46" s="89"/>
      <c r="I46" s="89"/>
    </row>
    <row r="47" spans="1:9" x14ac:dyDescent="0.25">
      <c r="A47" s="44">
        <v>43</v>
      </c>
      <c r="B47" s="26">
        <f>'Response 2 - Need 1'!B53</f>
        <v>0</v>
      </c>
      <c r="C47" s="85"/>
      <c r="D47" s="86"/>
      <c r="E47" s="85"/>
      <c r="F47" s="87"/>
      <c r="G47" s="88"/>
      <c r="H47" s="89"/>
      <c r="I47" s="89"/>
    </row>
    <row r="48" spans="1:9" x14ac:dyDescent="0.25">
      <c r="A48" s="44">
        <v>44</v>
      </c>
      <c r="B48" s="26">
        <f>'Response 2 - Need 1'!B54</f>
        <v>0</v>
      </c>
      <c r="C48" s="85"/>
      <c r="D48" s="86"/>
      <c r="E48" s="85"/>
      <c r="F48" s="87"/>
      <c r="G48" s="88"/>
      <c r="H48" s="89"/>
      <c r="I48" s="89"/>
    </row>
    <row r="49" spans="1:9" x14ac:dyDescent="0.25">
      <c r="A49" s="44">
        <v>45</v>
      </c>
      <c r="B49" s="26">
        <f>'Response 2 - Need 1'!B55</f>
        <v>0</v>
      </c>
      <c r="C49" s="85"/>
      <c r="D49" s="86"/>
      <c r="E49" s="85"/>
      <c r="F49" s="87"/>
      <c r="G49" s="88"/>
      <c r="H49" s="89"/>
      <c r="I49" s="89"/>
    </row>
    <row r="50" spans="1:9" x14ac:dyDescent="0.25">
      <c r="A50" s="44">
        <v>46</v>
      </c>
      <c r="B50" s="26">
        <f>'Response 2 - Need 1'!B56</f>
        <v>0</v>
      </c>
      <c r="C50" s="90"/>
      <c r="D50" s="81"/>
      <c r="E50" s="90"/>
      <c r="F50" s="91"/>
      <c r="G50" s="89"/>
      <c r="H50" s="89"/>
      <c r="I50" s="89"/>
    </row>
    <row r="51" spans="1:9" x14ac:dyDescent="0.25">
      <c r="A51" s="44">
        <v>47</v>
      </c>
      <c r="B51" s="26">
        <f>'Response 2 - Need 1'!B57</f>
        <v>0</v>
      </c>
      <c r="C51" s="90"/>
      <c r="D51" s="81"/>
      <c r="E51" s="90"/>
      <c r="F51" s="91"/>
      <c r="G51" s="89"/>
      <c r="H51" s="89"/>
      <c r="I51" s="89"/>
    </row>
    <row r="52" spans="1:9" x14ac:dyDescent="0.25">
      <c r="A52" s="44">
        <v>48</v>
      </c>
      <c r="B52" s="26">
        <f>'Response 2 - Need 1'!B58</f>
        <v>0</v>
      </c>
      <c r="C52" s="90"/>
      <c r="D52" s="81"/>
      <c r="E52" s="90"/>
      <c r="F52" s="91"/>
      <c r="G52" s="89"/>
      <c r="H52" s="89"/>
      <c r="I52" s="89"/>
    </row>
    <row r="53" spans="1:9" x14ac:dyDescent="0.25">
      <c r="A53" s="44">
        <v>49</v>
      </c>
      <c r="B53" s="26">
        <f>'Response 2 - Need 1'!B59</f>
        <v>0</v>
      </c>
      <c r="C53" s="90"/>
      <c r="D53" s="81"/>
      <c r="E53" s="90"/>
      <c r="F53" s="91"/>
      <c r="G53" s="89"/>
      <c r="H53" s="89"/>
      <c r="I53" s="89"/>
    </row>
    <row r="54" spans="1:9" x14ac:dyDescent="0.25">
      <c r="A54" s="44">
        <v>50</v>
      </c>
      <c r="B54" s="47">
        <f>'Response 2 - Need 1'!B60</f>
        <v>0</v>
      </c>
      <c r="C54" s="90"/>
      <c r="D54" s="81"/>
      <c r="E54" s="90"/>
      <c r="F54" s="92"/>
      <c r="G54" s="89"/>
      <c r="H54" s="89"/>
      <c r="I54" s="93"/>
    </row>
    <row r="55" spans="1:9" x14ac:dyDescent="0.25">
      <c r="A55" s="44"/>
      <c r="B55" s="56" t="s">
        <v>256</v>
      </c>
      <c r="C55" s="138">
        <f>SUM(C5:C54)</f>
        <v>110822</v>
      </c>
      <c r="D55" s="57"/>
      <c r="E55" s="67">
        <f>SUM(E5:E54)</f>
        <v>0</v>
      </c>
      <c r="F55" s="58"/>
      <c r="G55" s="59"/>
      <c r="H55" s="59"/>
      <c r="I55" s="60"/>
    </row>
    <row r="56" spans="1:9" x14ac:dyDescent="0.25">
      <c r="B56" s="214" t="s">
        <v>124</v>
      </c>
      <c r="C56" s="215"/>
      <c r="D56" s="215"/>
      <c r="E56" s="215"/>
      <c r="F56" s="215"/>
      <c r="G56" s="216"/>
      <c r="H56" s="216"/>
      <c r="I56" s="217"/>
    </row>
    <row r="57" spans="1:9" ht="45" x14ac:dyDescent="0.25">
      <c r="A57" s="119">
        <v>1</v>
      </c>
      <c r="B57" s="109" t="str">
        <f>'Response 2 - Need 2'!B11</f>
        <v>Provide in-kind resources for the HIC SECT including support of leadership position and associate participation of hospital staff</v>
      </c>
      <c r="C57" s="156">
        <v>64646</v>
      </c>
      <c r="D57" s="114" t="s">
        <v>248</v>
      </c>
      <c r="E57" s="110"/>
      <c r="F57" s="111"/>
      <c r="G57" s="116" t="s">
        <v>249</v>
      </c>
      <c r="H57" s="118"/>
      <c r="I57" s="118"/>
    </row>
    <row r="58" spans="1:9" x14ac:dyDescent="0.25">
      <c r="A58" s="119">
        <v>2</v>
      </c>
      <c r="B58" s="109" t="str">
        <f>'Response 2 - Need 2'!B12</f>
        <v>Provide in-kind and financial support</v>
      </c>
      <c r="C58" s="141">
        <v>75000</v>
      </c>
      <c r="D58" s="149" t="s">
        <v>257</v>
      </c>
      <c r="E58" s="113"/>
      <c r="F58" s="115"/>
      <c r="G58" s="135" t="s">
        <v>258</v>
      </c>
      <c r="H58" s="117"/>
      <c r="I58" s="117"/>
    </row>
    <row r="59" spans="1:9" ht="45" x14ac:dyDescent="0.25">
      <c r="A59" s="119">
        <v>3</v>
      </c>
      <c r="B59" s="109" t="str">
        <f>'Response 2 - Need 2'!B13</f>
        <v>Support Community Health Worker (CHW) for consumer engagement and education and reduction of barriers to care</v>
      </c>
      <c r="C59" s="148">
        <v>110822</v>
      </c>
      <c r="D59" s="147" t="s">
        <v>248</v>
      </c>
      <c r="E59" s="130"/>
      <c r="F59" s="131"/>
      <c r="G59" s="116" t="s">
        <v>249</v>
      </c>
      <c r="H59" s="117"/>
      <c r="I59" s="117"/>
    </row>
    <row r="60" spans="1:9" ht="45" x14ac:dyDescent="0.25">
      <c r="A60" s="44">
        <v>4</v>
      </c>
      <c r="B60" s="109" t="str">
        <f>'Response 2 - Need 2'!B14</f>
        <v>Provide transportation support for patients including taxi vouchers, bus tickets, and Lyft/Uber options</v>
      </c>
      <c r="C60" s="141">
        <v>99962</v>
      </c>
      <c r="D60" s="114" t="s">
        <v>259</v>
      </c>
      <c r="E60" s="113"/>
      <c r="F60" s="115"/>
      <c r="G60" s="116" t="s">
        <v>249</v>
      </c>
      <c r="H60" s="117"/>
      <c r="I60" s="117"/>
    </row>
    <row r="61" spans="1:9" ht="30" x14ac:dyDescent="0.25">
      <c r="A61" s="44">
        <v>5</v>
      </c>
      <c r="B61" s="109" t="str">
        <f>'Response 2 - Need 2'!B15</f>
        <v>Advocate on behalf of consumers with Veyo services</v>
      </c>
      <c r="C61" s="120">
        <v>0</v>
      </c>
      <c r="D61" s="114" t="s">
        <v>248</v>
      </c>
      <c r="E61" s="113"/>
      <c r="F61" s="115"/>
      <c r="G61" s="116"/>
      <c r="H61" s="137"/>
      <c r="I61" s="121" t="s">
        <v>260</v>
      </c>
    </row>
    <row r="62" spans="1:9" ht="34.5" customHeight="1" x14ac:dyDescent="0.25">
      <c r="A62" s="44">
        <v>6</v>
      </c>
      <c r="B62" s="109" t="str">
        <f>'Response 2 - Need 2'!B16</f>
        <v>Collaborate with Yale New Haven Health System (YNHHS) Chief Diversity Officer and local committee</v>
      </c>
      <c r="C62" s="113">
        <v>57.72</v>
      </c>
      <c r="D62" s="114" t="s">
        <v>248</v>
      </c>
      <c r="E62" s="113"/>
      <c r="F62" s="115"/>
      <c r="G62" s="116"/>
      <c r="H62" s="117"/>
      <c r="I62" s="117"/>
    </row>
    <row r="63" spans="1:9" ht="20.25" customHeight="1" x14ac:dyDescent="0.25">
      <c r="A63" s="44">
        <v>7</v>
      </c>
      <c r="B63" s="109" t="str">
        <f>'Response 2 - Need 2'!B17</f>
        <v>Add cultural humility component to continuing education</v>
      </c>
      <c r="C63" s="113"/>
      <c r="D63" s="160"/>
      <c r="E63" s="113"/>
      <c r="F63" s="115"/>
      <c r="G63" s="116"/>
      <c r="H63" s="117"/>
      <c r="I63" s="117" t="s">
        <v>261</v>
      </c>
    </row>
    <row r="64" spans="1:9" ht="45" x14ac:dyDescent="0.25">
      <c r="A64" s="119">
        <v>8</v>
      </c>
      <c r="B64" s="109" t="str">
        <f>'Response 2 - Need 2'!B18</f>
        <v>Advocate for including persons with lived experience as co-speakers</v>
      </c>
      <c r="C64" s="141">
        <v>2771</v>
      </c>
      <c r="D64" s="114" t="s">
        <v>248</v>
      </c>
      <c r="E64" s="113"/>
      <c r="F64" s="115"/>
      <c r="G64" s="116" t="s">
        <v>249</v>
      </c>
      <c r="H64" s="117"/>
      <c r="I64" s="117"/>
    </row>
    <row r="65" spans="1:9" customFormat="1" ht="45" x14ac:dyDescent="0.25">
      <c r="A65" s="119">
        <v>9</v>
      </c>
      <c r="B65" s="163" t="str">
        <f>'Response 2 - Need 2'!B19</f>
        <v xml:space="preserve">Secure core funding to supplement grant for Community Health Worker (CHW) position to develop Spanish-language diabetes self-management classes </v>
      </c>
      <c r="C65" s="113">
        <v>0</v>
      </c>
      <c r="D65" s="114" t="s">
        <v>248</v>
      </c>
      <c r="E65" s="113"/>
      <c r="F65" s="115"/>
      <c r="G65" s="116"/>
      <c r="H65" s="117"/>
      <c r="I65" s="136" t="s">
        <v>310</v>
      </c>
    </row>
    <row r="66" spans="1:9" ht="45" x14ac:dyDescent="0.25">
      <c r="A66" s="44">
        <v>10</v>
      </c>
      <c r="B66" s="109" t="str">
        <f>'Response 2 - Need 2'!B20</f>
        <v>Develop collaborations with target neighborhood community organizations, residents, and appropriate public sector partners</v>
      </c>
      <c r="C66" s="113"/>
      <c r="D66" s="114" t="s">
        <v>248</v>
      </c>
      <c r="E66" s="113"/>
      <c r="F66" s="115"/>
      <c r="G66" s="116" t="s">
        <v>249</v>
      </c>
      <c r="H66" s="117"/>
      <c r="I66" s="117"/>
    </row>
    <row r="67" spans="1:9" ht="63" customHeight="1" x14ac:dyDescent="0.25">
      <c r="A67" s="44">
        <v>11</v>
      </c>
      <c r="B67" s="109" t="str">
        <f>'Response 2 - Need 2'!B21</f>
        <v>Provide community involvement and support for partner organizations including a regional infrastructure with sufficient employment opportunities providing a living wage, healthcare, retirement and other benefits</v>
      </c>
      <c r="C67" s="141">
        <v>0</v>
      </c>
      <c r="D67" s="114" t="s">
        <v>248</v>
      </c>
      <c r="E67" s="113"/>
      <c r="F67" s="115"/>
      <c r="G67" s="116"/>
      <c r="H67" s="117"/>
      <c r="I67" s="116" t="s">
        <v>262</v>
      </c>
    </row>
    <row r="68" spans="1:9" ht="63" customHeight="1" x14ac:dyDescent="0.25">
      <c r="A68" s="44">
        <v>12</v>
      </c>
      <c r="B68" s="109" t="str">
        <f>'Response 2 - Need 2'!B22</f>
        <v>Provide community involvement and support for partner organizations. Includes support for education, youth development, and neighborhood development strategies in distressed New London neighborhoods</v>
      </c>
      <c r="C68" s="113">
        <v>0</v>
      </c>
      <c r="D68" s="114" t="s">
        <v>248</v>
      </c>
      <c r="E68" s="113"/>
      <c r="F68" s="115"/>
      <c r="G68" s="116"/>
      <c r="H68" s="117"/>
      <c r="I68" s="116" t="s">
        <v>262</v>
      </c>
    </row>
    <row r="69" spans="1:9" ht="45" x14ac:dyDescent="0.25">
      <c r="A69" s="44">
        <v>13</v>
      </c>
      <c r="B69" s="109" t="str">
        <f>'Response 2 - Need 2'!B23</f>
        <v>Conduct healthy food drives</v>
      </c>
      <c r="C69" s="141">
        <v>866</v>
      </c>
      <c r="D69" s="114" t="s">
        <v>248</v>
      </c>
      <c r="E69" s="113"/>
      <c r="F69" s="115"/>
      <c r="G69" s="116" t="s">
        <v>249</v>
      </c>
      <c r="H69" s="117"/>
      <c r="I69" s="117" t="s">
        <v>263</v>
      </c>
    </row>
    <row r="70" spans="1:9" x14ac:dyDescent="0.25">
      <c r="A70" s="44">
        <v>14</v>
      </c>
      <c r="B70" s="109" t="str">
        <f>'Response 2 - Need 2'!B24</f>
        <v>Ensure distribution to vulnerable cancer patients</v>
      </c>
      <c r="C70" s="141">
        <v>3312</v>
      </c>
      <c r="D70" s="114" t="s">
        <v>264</v>
      </c>
      <c r="E70" s="113"/>
      <c r="F70" s="115"/>
      <c r="G70" s="135" t="s">
        <v>258</v>
      </c>
      <c r="H70" s="117"/>
      <c r="I70" s="117"/>
    </row>
    <row r="71" spans="1:9" ht="45" x14ac:dyDescent="0.25">
      <c r="A71" s="44">
        <v>15</v>
      </c>
      <c r="B71" s="109" t="str">
        <f>'Response 2 - Need 2'!B25</f>
        <v>Have patient assistance fund for vulnerable patients</v>
      </c>
      <c r="C71" s="141">
        <v>3822</v>
      </c>
      <c r="D71" s="114" t="s">
        <v>265</v>
      </c>
      <c r="E71" s="113"/>
      <c r="F71" s="115"/>
      <c r="G71" s="116" t="s">
        <v>249</v>
      </c>
      <c r="H71" s="117"/>
      <c r="I71" s="117"/>
    </row>
    <row r="72" spans="1:9" ht="30" x14ac:dyDescent="0.25">
      <c r="A72" s="119">
        <v>16</v>
      </c>
      <c r="B72" s="109" t="str">
        <f>'Response 2 - Need 2'!B26</f>
        <v>Provide sponsorships and other financial support to organizations addressing social determinants</v>
      </c>
      <c r="C72" s="141">
        <v>11870</v>
      </c>
      <c r="D72" s="149" t="s">
        <v>257</v>
      </c>
      <c r="E72" s="113"/>
      <c r="F72" s="115"/>
      <c r="G72" s="135" t="s">
        <v>258</v>
      </c>
      <c r="H72" s="117"/>
      <c r="I72" s="117"/>
    </row>
    <row r="73" spans="1:9" ht="30" x14ac:dyDescent="0.25">
      <c r="A73" s="119">
        <v>17</v>
      </c>
      <c r="B73" s="109" t="str">
        <f>'Response 2 - Need 2'!B27</f>
        <v>Offer scholarship support to various community organizations</v>
      </c>
      <c r="C73" s="141">
        <v>5000</v>
      </c>
      <c r="D73" s="149" t="s">
        <v>257</v>
      </c>
      <c r="E73" s="133"/>
      <c r="F73" s="134"/>
      <c r="G73" s="135" t="s">
        <v>258</v>
      </c>
      <c r="H73" s="117"/>
      <c r="I73" s="117"/>
    </row>
    <row r="74" spans="1:9" ht="90" x14ac:dyDescent="0.25">
      <c r="A74" s="119">
        <v>18</v>
      </c>
      <c r="B74" s="109" t="str">
        <f>'Response 2 - Need 2'!B28</f>
        <v xml:space="preserve">Identify sources of funding to support The Safety Group in providing education to LM nursing and staff for the weekly car seat inspection schedule. Partner with community organizations to promote the car seat inspection service and the importance of proper child restraint in motor vehicles </v>
      </c>
      <c r="C74" s="145">
        <v>31804</v>
      </c>
      <c r="D74" s="114" t="s">
        <v>266</v>
      </c>
      <c r="E74" s="113"/>
      <c r="F74" s="115"/>
      <c r="G74" s="116"/>
      <c r="H74" s="117"/>
      <c r="I74" s="155" t="s">
        <v>267</v>
      </c>
    </row>
    <row r="75" spans="1:9" ht="30" x14ac:dyDescent="0.25">
      <c r="A75" s="44">
        <v>19</v>
      </c>
      <c r="B75" s="109" t="str">
        <f>'Response 2 - Need 2'!B29</f>
        <v>Continue to support services that meet identified community needs</v>
      </c>
      <c r="C75" s="141">
        <v>2396384</v>
      </c>
      <c r="D75" s="114" t="s">
        <v>268</v>
      </c>
      <c r="E75" s="113"/>
      <c r="F75" s="115"/>
      <c r="G75" s="116" t="s">
        <v>269</v>
      </c>
      <c r="H75" s="117"/>
      <c r="I75" s="117"/>
    </row>
    <row r="76" spans="1:9" ht="30" x14ac:dyDescent="0.25">
      <c r="A76" s="44">
        <v>20</v>
      </c>
      <c r="B76" s="109" t="str">
        <f>'Response 2 - Need 2'!B30</f>
        <v>Continue mental health services at NEMG outpatient primary care settings</v>
      </c>
      <c r="C76" s="141">
        <v>20802161</v>
      </c>
      <c r="D76" s="149" t="s">
        <v>257</v>
      </c>
      <c r="E76" s="133"/>
      <c r="F76" s="134"/>
      <c r="G76" s="135" t="s">
        <v>258</v>
      </c>
      <c r="H76" s="116"/>
      <c r="I76" s="116"/>
    </row>
    <row r="77" spans="1:9" ht="45" x14ac:dyDescent="0.25">
      <c r="A77" s="44">
        <v>21</v>
      </c>
      <c r="B77" s="109" t="str">
        <f>'Response 2 - Need 2'!B31</f>
        <v>Provide patient support for basic needs</v>
      </c>
      <c r="C77" s="141">
        <v>3463</v>
      </c>
      <c r="D77" s="114" t="s">
        <v>248</v>
      </c>
      <c r="E77" s="120"/>
      <c r="F77" s="115"/>
      <c r="G77" s="116" t="s">
        <v>249</v>
      </c>
      <c r="H77" s="116"/>
      <c r="I77" s="116"/>
    </row>
    <row r="78" spans="1:9" ht="60" x14ac:dyDescent="0.25">
      <c r="A78" s="44">
        <v>22</v>
      </c>
      <c r="B78" s="109" t="str">
        <f>'Response 2 - Need 2'!B32</f>
        <v xml:space="preserve">Offer student rotations and internships for health professions education including: physicians/medical students, nurses/nursing students, and allied health professions </v>
      </c>
      <c r="C78" s="141">
        <v>1798975</v>
      </c>
      <c r="D78" s="114" t="s">
        <v>270</v>
      </c>
      <c r="E78" s="120"/>
      <c r="F78" s="115"/>
      <c r="G78" s="116" t="s">
        <v>271</v>
      </c>
      <c r="H78" s="116"/>
      <c r="I78" s="116"/>
    </row>
    <row r="79" spans="1:9" ht="30" x14ac:dyDescent="0.25">
      <c r="A79" s="44">
        <v>23</v>
      </c>
      <c r="B79" s="109" t="str">
        <f>'Response 2 - Need 2'!B33</f>
        <v>Develop a plan to expand CPE program opportunities</v>
      </c>
      <c r="C79" s="141">
        <v>43216</v>
      </c>
      <c r="D79" s="114" t="s">
        <v>272</v>
      </c>
      <c r="E79" s="113"/>
      <c r="F79" s="115"/>
      <c r="G79" s="116" t="s">
        <v>271</v>
      </c>
      <c r="H79" s="117"/>
      <c r="I79" s="158"/>
    </row>
    <row r="80" spans="1:9" ht="45" x14ac:dyDescent="0.25">
      <c r="A80" s="44">
        <v>24</v>
      </c>
      <c r="B80" s="109" t="str">
        <f>'Response 2 - Need 2'!B34</f>
        <v>Conduct a Community Health Needs Assessment and Develop Implementation Strategies</v>
      </c>
      <c r="C80" s="141">
        <v>59907</v>
      </c>
      <c r="D80" s="114" t="s">
        <v>273</v>
      </c>
      <c r="E80" s="85"/>
      <c r="F80" s="87"/>
      <c r="G80" s="116" t="s">
        <v>249</v>
      </c>
      <c r="H80" s="165"/>
      <c r="I80" s="164" t="s">
        <v>274</v>
      </c>
    </row>
    <row r="81" spans="1:9" ht="30" x14ac:dyDescent="0.25">
      <c r="A81" s="44">
        <v>25</v>
      </c>
      <c r="B81" s="109" t="str">
        <f>'Response 2 - Need 2'!B35</f>
        <v>Provide financial assistance and Medicaid services</v>
      </c>
      <c r="C81" s="145">
        <v>44348665</v>
      </c>
      <c r="D81" s="149" t="s">
        <v>275</v>
      </c>
      <c r="E81" s="133"/>
      <c r="F81" s="134"/>
      <c r="G81" s="135" t="s">
        <v>276</v>
      </c>
      <c r="H81" s="116"/>
      <c r="I81" s="159"/>
    </row>
    <row r="82" spans="1:9" x14ac:dyDescent="0.25">
      <c r="A82" s="44">
        <v>26</v>
      </c>
      <c r="B82" s="26">
        <f>'Response 2 - Need 2'!B36</f>
        <v>0</v>
      </c>
      <c r="C82" s="145"/>
      <c r="D82" s="149"/>
      <c r="E82" s="133"/>
      <c r="F82" s="134"/>
      <c r="G82" s="135"/>
      <c r="H82" s="116"/>
      <c r="I82" s="159"/>
    </row>
    <row r="83" spans="1:9" x14ac:dyDescent="0.25">
      <c r="A83" s="44">
        <v>27</v>
      </c>
      <c r="B83" s="26">
        <f>'Response 2 - Need 2'!B37</f>
        <v>0</v>
      </c>
      <c r="C83" s="145"/>
      <c r="D83" s="149"/>
      <c r="E83" s="133"/>
      <c r="F83" s="134"/>
      <c r="G83" s="135"/>
      <c r="H83" s="116"/>
      <c r="I83" s="159"/>
    </row>
    <row r="84" spans="1:9" x14ac:dyDescent="0.25">
      <c r="A84" s="44">
        <v>28</v>
      </c>
      <c r="B84" s="26">
        <f>'Response 2 - Need 2'!B38</f>
        <v>0</v>
      </c>
      <c r="C84" s="145"/>
      <c r="D84" s="149"/>
      <c r="E84" s="133"/>
      <c r="F84" s="134"/>
      <c r="G84" s="135"/>
      <c r="H84" s="116"/>
      <c r="I84" s="159"/>
    </row>
    <row r="85" spans="1:9" x14ac:dyDescent="0.25">
      <c r="A85" s="44">
        <v>29</v>
      </c>
      <c r="B85" s="26">
        <f>'Response 2 - Need 2'!B39</f>
        <v>0</v>
      </c>
      <c r="C85" s="145"/>
      <c r="D85" s="149"/>
      <c r="E85" s="133"/>
      <c r="F85" s="134"/>
      <c r="G85" s="135"/>
      <c r="H85" s="116"/>
      <c r="I85" s="116"/>
    </row>
    <row r="86" spans="1:9" customFormat="1" x14ac:dyDescent="0.25">
      <c r="A86" s="119">
        <v>30</v>
      </c>
      <c r="B86" s="146">
        <f>'Response 2 - Need 2'!B40</f>
        <v>0</v>
      </c>
      <c r="C86" s="145"/>
      <c r="D86" s="149"/>
      <c r="E86" s="133"/>
      <c r="F86" s="134"/>
      <c r="G86" s="135"/>
      <c r="H86" s="116"/>
      <c r="I86" s="116"/>
    </row>
    <row r="87" spans="1:9" customFormat="1" x14ac:dyDescent="0.25">
      <c r="A87" s="119">
        <v>31</v>
      </c>
      <c r="B87" s="146">
        <f>'Response 2 - Need 2'!B41</f>
        <v>0</v>
      </c>
      <c r="C87" s="145"/>
      <c r="D87" s="149"/>
      <c r="E87" s="133"/>
      <c r="F87" s="134"/>
      <c r="G87" s="135"/>
      <c r="H87" s="116"/>
      <c r="I87" s="116"/>
    </row>
    <row r="88" spans="1:9" customFormat="1" x14ac:dyDescent="0.25">
      <c r="A88" s="119">
        <v>32</v>
      </c>
      <c r="B88" s="146">
        <f>'Response 2 - Need 2'!B42</f>
        <v>0</v>
      </c>
      <c r="C88" s="145"/>
      <c r="D88" s="149"/>
      <c r="E88" s="133"/>
      <c r="F88" s="134"/>
      <c r="G88" s="135"/>
      <c r="H88" s="116"/>
      <c r="I88" s="116"/>
    </row>
    <row r="89" spans="1:9" customFormat="1" x14ac:dyDescent="0.25">
      <c r="A89" s="119">
        <v>33</v>
      </c>
      <c r="B89" s="146">
        <f>'Response 2 - Need 2'!B43</f>
        <v>0</v>
      </c>
      <c r="C89" s="145"/>
      <c r="D89" s="149"/>
      <c r="E89" s="133"/>
      <c r="F89" s="134"/>
      <c r="G89" s="135"/>
      <c r="H89" s="116"/>
      <c r="I89" s="116"/>
    </row>
    <row r="90" spans="1:9" x14ac:dyDescent="0.25">
      <c r="A90" s="44">
        <v>34</v>
      </c>
      <c r="B90" s="26">
        <f>'Response 2 - Need 2'!B44</f>
        <v>0</v>
      </c>
      <c r="C90" s="120"/>
      <c r="D90" s="114"/>
      <c r="E90" s="120"/>
      <c r="F90" s="115"/>
      <c r="G90" s="116"/>
      <c r="H90" s="116"/>
      <c r="I90" s="116"/>
    </row>
    <row r="91" spans="1:9" customFormat="1" x14ac:dyDescent="0.25">
      <c r="A91" s="119">
        <v>35</v>
      </c>
      <c r="B91" s="146">
        <f>'Response 2 - Need 2'!B45</f>
        <v>0</v>
      </c>
      <c r="C91" s="120"/>
      <c r="D91" s="114"/>
      <c r="E91" s="120"/>
      <c r="F91" s="115"/>
      <c r="G91" s="116"/>
      <c r="H91" s="116"/>
      <c r="I91" s="116"/>
    </row>
    <row r="92" spans="1:9" customFormat="1" x14ac:dyDescent="0.25">
      <c r="A92" s="119">
        <v>36</v>
      </c>
      <c r="B92" s="146">
        <f>'Response 2 - Need 2'!B46</f>
        <v>0</v>
      </c>
      <c r="C92" s="145"/>
      <c r="D92" s="114"/>
      <c r="E92" s="120"/>
      <c r="F92" s="115"/>
      <c r="G92" s="116"/>
      <c r="H92" s="116"/>
      <c r="I92" s="116"/>
    </row>
    <row r="93" spans="1:9" customFormat="1" x14ac:dyDescent="0.25">
      <c r="A93" s="119">
        <v>37</v>
      </c>
      <c r="B93" s="146">
        <f>'Response 2 - Need 2'!B47</f>
        <v>0</v>
      </c>
      <c r="C93" s="120"/>
      <c r="D93" s="114"/>
      <c r="E93" s="120"/>
      <c r="F93" s="115"/>
      <c r="G93" s="116"/>
      <c r="H93" s="116"/>
      <c r="I93" s="116"/>
    </row>
    <row r="94" spans="1:9" x14ac:dyDescent="0.25">
      <c r="A94" s="44">
        <v>38</v>
      </c>
      <c r="B94" s="26">
        <f>'Response 2 - Need 2'!B48</f>
        <v>0</v>
      </c>
      <c r="C94" s="141"/>
      <c r="D94" s="114"/>
      <c r="E94" s="113"/>
      <c r="F94" s="115"/>
      <c r="G94" s="116"/>
      <c r="H94" s="117"/>
      <c r="I94" s="117"/>
    </row>
    <row r="95" spans="1:9" x14ac:dyDescent="0.25">
      <c r="A95" s="44">
        <v>39</v>
      </c>
      <c r="B95" s="26">
        <f>'Response 2 - Need 2'!B49</f>
        <v>0</v>
      </c>
      <c r="C95" s="141"/>
      <c r="D95" s="114"/>
      <c r="E95" s="113"/>
      <c r="F95" s="115"/>
      <c r="G95" s="116"/>
      <c r="H95" s="117"/>
      <c r="I95" s="117"/>
    </row>
    <row r="96" spans="1:9" x14ac:dyDescent="0.25">
      <c r="A96" s="44">
        <v>40</v>
      </c>
      <c r="B96" s="26">
        <f>'Response 2 - Need 2'!B50</f>
        <v>0</v>
      </c>
      <c r="C96" s="85"/>
      <c r="D96" s="86"/>
      <c r="E96" s="85"/>
      <c r="F96" s="87"/>
      <c r="G96" s="88"/>
      <c r="H96" s="89"/>
      <c r="I96" s="89"/>
    </row>
    <row r="97" spans="1:9" x14ac:dyDescent="0.25">
      <c r="A97" s="44">
        <v>41</v>
      </c>
      <c r="B97" s="26">
        <f>'Response 2 - Need 2'!B51</f>
        <v>0</v>
      </c>
      <c r="C97" s="85"/>
      <c r="D97" s="86"/>
      <c r="E97" s="85"/>
      <c r="F97" s="87"/>
      <c r="G97" s="88"/>
      <c r="H97" s="89"/>
      <c r="I97" s="89"/>
    </row>
    <row r="98" spans="1:9" x14ac:dyDescent="0.25">
      <c r="A98" s="44">
        <v>42</v>
      </c>
      <c r="B98" s="26">
        <f>'Response 2 - Need 2'!B52</f>
        <v>0</v>
      </c>
      <c r="C98" s="85"/>
      <c r="D98" s="86"/>
      <c r="E98" s="85"/>
      <c r="F98" s="87"/>
      <c r="G98" s="88"/>
      <c r="H98" s="89"/>
      <c r="I98" s="89"/>
    </row>
    <row r="99" spans="1:9" x14ac:dyDescent="0.25">
      <c r="A99" s="44">
        <v>43</v>
      </c>
      <c r="B99" s="26">
        <f>'Response 2 - Need 2'!B53</f>
        <v>0</v>
      </c>
      <c r="C99" s="85"/>
      <c r="D99" s="86"/>
      <c r="E99" s="85"/>
      <c r="F99" s="87"/>
      <c r="G99" s="88"/>
      <c r="H99" s="89"/>
      <c r="I99" s="89"/>
    </row>
    <row r="100" spans="1:9" x14ac:dyDescent="0.25">
      <c r="A100" s="44">
        <v>44</v>
      </c>
      <c r="B100" s="26">
        <f>'Response 2 - Need 2'!B54</f>
        <v>0</v>
      </c>
      <c r="C100" s="85"/>
      <c r="D100" s="86"/>
      <c r="E100" s="85"/>
      <c r="F100" s="87"/>
      <c r="G100" s="88"/>
      <c r="H100" s="89"/>
      <c r="I100" s="89"/>
    </row>
    <row r="101" spans="1:9" x14ac:dyDescent="0.25">
      <c r="A101" s="44">
        <v>45</v>
      </c>
      <c r="B101" s="26">
        <f>'Response 2 - Need 2'!B55</f>
        <v>0</v>
      </c>
      <c r="C101" s="85"/>
      <c r="D101" s="86"/>
      <c r="E101" s="85"/>
      <c r="F101" s="87"/>
      <c r="G101" s="88"/>
      <c r="H101" s="89"/>
      <c r="I101" s="89"/>
    </row>
    <row r="102" spans="1:9" x14ac:dyDescent="0.25">
      <c r="A102" s="44">
        <v>46</v>
      </c>
      <c r="B102" s="26">
        <f>'Response 2 - Need 2'!B56</f>
        <v>0</v>
      </c>
      <c r="C102" s="85"/>
      <c r="D102" s="86"/>
      <c r="E102" s="85"/>
      <c r="F102" s="87"/>
      <c r="G102" s="88"/>
      <c r="H102" s="89"/>
      <c r="I102" s="89"/>
    </row>
    <row r="103" spans="1:9" x14ac:dyDescent="0.25">
      <c r="A103" s="44">
        <v>47</v>
      </c>
      <c r="B103" s="26">
        <f>'Response 2 - Need 2'!B57</f>
        <v>0</v>
      </c>
      <c r="C103" s="85"/>
      <c r="D103" s="86"/>
      <c r="E103" s="85"/>
      <c r="F103" s="87"/>
      <c r="G103" s="88"/>
      <c r="H103" s="89"/>
      <c r="I103" s="89"/>
    </row>
    <row r="104" spans="1:9" x14ac:dyDescent="0.25">
      <c r="A104" s="44">
        <v>48</v>
      </c>
      <c r="B104" s="47">
        <f>'Response 2 - Need 2'!B58</f>
        <v>0</v>
      </c>
      <c r="C104" s="90"/>
      <c r="D104" s="81"/>
      <c r="E104" s="90"/>
      <c r="F104" s="92"/>
      <c r="G104" s="94"/>
      <c r="H104" s="89"/>
      <c r="I104" s="89"/>
    </row>
    <row r="105" spans="1:9" x14ac:dyDescent="0.25">
      <c r="A105" s="44">
        <v>49</v>
      </c>
      <c r="B105" s="47">
        <f>'Response 2 - Need 2'!B59</f>
        <v>0</v>
      </c>
      <c r="C105" s="90"/>
      <c r="D105" s="81"/>
      <c r="E105" s="90"/>
      <c r="F105" s="92"/>
      <c r="G105" s="94"/>
      <c r="H105" s="89"/>
      <c r="I105" s="89"/>
    </row>
    <row r="106" spans="1:9" x14ac:dyDescent="0.25">
      <c r="A106" s="44">
        <v>50</v>
      </c>
      <c r="B106" s="47">
        <f>'Response 2 - Need 2'!B60</f>
        <v>0</v>
      </c>
      <c r="C106" s="90"/>
      <c r="D106" s="81"/>
      <c r="E106" s="90"/>
      <c r="F106" s="92"/>
      <c r="G106" s="89"/>
      <c r="H106" s="95"/>
      <c r="I106" s="89"/>
    </row>
    <row r="107" spans="1:9" x14ac:dyDescent="0.25">
      <c r="A107" s="44"/>
      <c r="B107" s="56" t="s">
        <v>277</v>
      </c>
      <c r="C107" s="138">
        <f>SUM(C57:C106)</f>
        <v>69862703.719999999</v>
      </c>
      <c r="D107" s="57"/>
      <c r="E107" s="67">
        <f>SUM(E57:E106)</f>
        <v>0</v>
      </c>
      <c r="F107" s="58"/>
      <c r="G107" s="59"/>
      <c r="H107" s="60"/>
      <c r="I107" s="61"/>
    </row>
    <row r="108" spans="1:9" x14ac:dyDescent="0.25">
      <c r="B108" s="214" t="s">
        <v>214</v>
      </c>
      <c r="C108" s="215"/>
      <c r="D108" s="215"/>
      <c r="E108" s="215"/>
      <c r="F108" s="215"/>
      <c r="G108" s="216"/>
      <c r="H108" s="216"/>
      <c r="I108" s="217"/>
    </row>
    <row r="109" spans="1:9" ht="45" x14ac:dyDescent="0.25">
      <c r="A109" s="44">
        <v>1</v>
      </c>
      <c r="B109" s="109" t="str">
        <f>'Response 2 - Need 3'!B11</f>
        <v>Support leadership position and associate participation</v>
      </c>
      <c r="C109" s="156">
        <v>1847</v>
      </c>
      <c r="D109" s="114" t="s">
        <v>248</v>
      </c>
      <c r="E109" s="110"/>
      <c r="F109" s="111"/>
      <c r="G109" s="116" t="s">
        <v>249</v>
      </c>
      <c r="H109" s="112"/>
      <c r="I109" s="112"/>
    </row>
    <row r="110" spans="1:9" ht="45" x14ac:dyDescent="0.25">
      <c r="A110" s="44">
        <v>2</v>
      </c>
      <c r="B110" s="109" t="str">
        <f>'Response 2 - Need 3'!B12</f>
        <v>Provide in-kind and financial support</v>
      </c>
      <c r="C110" s="141">
        <v>53102</v>
      </c>
      <c r="D110" s="114" t="s">
        <v>248</v>
      </c>
      <c r="E110" s="113"/>
      <c r="F110" s="115"/>
      <c r="G110" s="116" t="s">
        <v>249</v>
      </c>
      <c r="H110" s="117"/>
      <c r="I110" s="117"/>
    </row>
    <row r="111" spans="1:9" ht="30" x14ac:dyDescent="0.25">
      <c r="A111" s="44">
        <v>3</v>
      </c>
      <c r="B111" s="109" t="str">
        <f>'Response 2 - Need 3'!B13</f>
        <v>Provide in-kind and financial resources to organizations to promote LatinX mental health</v>
      </c>
      <c r="C111" s="141">
        <v>5000</v>
      </c>
      <c r="D111" s="149" t="s">
        <v>257</v>
      </c>
      <c r="E111" s="133"/>
      <c r="F111" s="134"/>
      <c r="G111" s="135" t="s">
        <v>258</v>
      </c>
      <c r="H111" s="117"/>
      <c r="I111" s="117"/>
    </row>
    <row r="112" spans="1:9" ht="30" x14ac:dyDescent="0.25">
      <c r="A112" s="119">
        <v>4</v>
      </c>
      <c r="B112" s="109" t="str">
        <f>'Response 2 - Need 3'!B14</f>
        <v>Increase provision of Narcan to patients upon Emergency Department (ED) discharge</v>
      </c>
      <c r="C112" s="113">
        <v>0</v>
      </c>
      <c r="D112" s="114"/>
      <c r="E112" s="113"/>
      <c r="F112" s="115"/>
      <c r="G112" s="166"/>
      <c r="H112" s="117"/>
      <c r="I112" s="117" t="s">
        <v>278</v>
      </c>
    </row>
    <row r="113" spans="1:9" ht="30" x14ac:dyDescent="0.25">
      <c r="A113" s="119">
        <v>5</v>
      </c>
      <c r="B113" s="109" t="str">
        <f>'Response 2 - Need 3'!B15</f>
        <v>Continue and enhance recovery navigator program</v>
      </c>
      <c r="C113" s="113">
        <v>0</v>
      </c>
      <c r="D113" s="114"/>
      <c r="E113" s="113"/>
      <c r="F113" s="115"/>
      <c r="G113" s="116"/>
      <c r="H113" s="117"/>
      <c r="I113" s="117" t="s">
        <v>278</v>
      </c>
    </row>
    <row r="114" spans="1:9" ht="35.25" customHeight="1" x14ac:dyDescent="0.25">
      <c r="A114" s="119">
        <v>6</v>
      </c>
      <c r="B114" s="109" t="str">
        <f>'Response 2 - Need 3'!B16</f>
        <v>Continue and expand community-based clinical services for people living with substance use disorder (SUD)</v>
      </c>
      <c r="C114" s="113">
        <v>0</v>
      </c>
      <c r="D114" s="114"/>
      <c r="E114" s="113"/>
      <c r="F114" s="115"/>
      <c r="G114" s="116"/>
      <c r="H114" s="117"/>
      <c r="I114" s="117" t="s">
        <v>278</v>
      </c>
    </row>
    <row r="115" spans="1:9" ht="30" x14ac:dyDescent="0.25">
      <c r="A115" s="119">
        <v>7</v>
      </c>
      <c r="B115" s="109" t="str">
        <f>'Response 2 - Need 3'!B17</f>
        <v>Recruit, train and support new Suboxone prescribers</v>
      </c>
      <c r="C115" s="113">
        <v>0</v>
      </c>
      <c r="D115" s="114"/>
      <c r="E115" s="113"/>
      <c r="F115" s="115"/>
      <c r="G115" s="116"/>
      <c r="H115" s="117"/>
      <c r="I115" s="117" t="s">
        <v>279</v>
      </c>
    </row>
    <row r="116" spans="1:9" x14ac:dyDescent="0.25">
      <c r="A116" s="44">
        <v>8</v>
      </c>
      <c r="B116" s="26">
        <f>'Response 2 - Need 3'!B18</f>
        <v>0</v>
      </c>
      <c r="C116" s="113"/>
      <c r="D116" s="114"/>
      <c r="E116" s="113"/>
      <c r="F116" s="115"/>
      <c r="G116" s="116"/>
      <c r="H116" s="117"/>
      <c r="I116" s="117"/>
    </row>
    <row r="117" spans="1:9" x14ac:dyDescent="0.25">
      <c r="A117" s="44">
        <v>9</v>
      </c>
      <c r="B117" s="26">
        <f>'Response 2 - Need 3'!B19</f>
        <v>0</v>
      </c>
      <c r="C117" s="113"/>
      <c r="D117" s="114"/>
      <c r="E117" s="113"/>
      <c r="F117" s="115"/>
      <c r="G117" s="116"/>
      <c r="H117" s="117"/>
      <c r="I117" s="117"/>
    </row>
    <row r="118" spans="1:9" x14ac:dyDescent="0.25">
      <c r="A118" s="44">
        <v>10</v>
      </c>
      <c r="B118" s="26">
        <f>'Response 2 - Need 3'!B20</f>
        <v>0</v>
      </c>
      <c r="C118" s="113"/>
      <c r="D118" s="114"/>
      <c r="E118" s="113"/>
      <c r="F118" s="115"/>
      <c r="G118" s="116"/>
      <c r="H118" s="117"/>
      <c r="I118" s="117"/>
    </row>
    <row r="119" spans="1:9" x14ac:dyDescent="0.25">
      <c r="A119" s="44">
        <v>11</v>
      </c>
      <c r="B119" s="26">
        <f>'Response 2 - Need 3'!B21</f>
        <v>0</v>
      </c>
      <c r="C119" s="85"/>
      <c r="D119" s="86"/>
      <c r="E119" s="85"/>
      <c r="F119" s="87"/>
      <c r="G119" s="88"/>
      <c r="H119" s="89"/>
      <c r="I119" s="89"/>
    </row>
    <row r="120" spans="1:9" x14ac:dyDescent="0.25">
      <c r="A120" s="44">
        <v>12</v>
      </c>
      <c r="B120" s="26">
        <f>'Response 2 - Need 3'!B22</f>
        <v>0</v>
      </c>
      <c r="C120" s="85"/>
      <c r="D120" s="86"/>
      <c r="E120" s="85"/>
      <c r="F120" s="87"/>
      <c r="G120" s="88"/>
      <c r="H120" s="89"/>
      <c r="I120" s="89"/>
    </row>
    <row r="121" spans="1:9" x14ac:dyDescent="0.25">
      <c r="A121" s="44">
        <v>13</v>
      </c>
      <c r="B121" s="26">
        <f>'Response 2 - Need 3'!B23</f>
        <v>0</v>
      </c>
      <c r="C121" s="85"/>
      <c r="D121" s="86"/>
      <c r="E121" s="85"/>
      <c r="F121" s="87"/>
      <c r="G121" s="88"/>
      <c r="H121" s="89"/>
      <c r="I121" s="89"/>
    </row>
    <row r="122" spans="1:9" x14ac:dyDescent="0.25">
      <c r="A122" s="44">
        <v>14</v>
      </c>
      <c r="B122" s="26">
        <f>'Response 2 - Need 3'!B24</f>
        <v>0</v>
      </c>
      <c r="C122" s="85"/>
      <c r="D122" s="86"/>
      <c r="E122" s="85"/>
      <c r="F122" s="87"/>
      <c r="G122" s="88"/>
      <c r="H122" s="89"/>
      <c r="I122" s="89"/>
    </row>
    <row r="123" spans="1:9" x14ac:dyDescent="0.25">
      <c r="A123" s="44">
        <v>15</v>
      </c>
      <c r="B123" s="26">
        <f>'Response 2 - Need 3'!B25</f>
        <v>0</v>
      </c>
      <c r="C123" s="85"/>
      <c r="D123" s="86"/>
      <c r="E123" s="85"/>
      <c r="F123" s="87"/>
      <c r="G123" s="88"/>
      <c r="H123" s="89"/>
      <c r="I123" s="89"/>
    </row>
    <row r="124" spans="1:9" x14ac:dyDescent="0.25">
      <c r="A124" s="44">
        <v>16</v>
      </c>
      <c r="B124" s="26">
        <f>'Response 2 - Need 3'!B26</f>
        <v>0</v>
      </c>
      <c r="C124" s="85"/>
      <c r="D124" s="86"/>
      <c r="E124" s="85"/>
      <c r="F124" s="87"/>
      <c r="G124" s="88"/>
      <c r="H124" s="89"/>
      <c r="I124" s="89"/>
    </row>
    <row r="125" spans="1:9" x14ac:dyDescent="0.25">
      <c r="A125" s="44">
        <v>17</v>
      </c>
      <c r="B125" s="26">
        <f>'Response 2 - Need 3'!B27</f>
        <v>0</v>
      </c>
      <c r="C125" s="85"/>
      <c r="D125" s="86"/>
      <c r="E125" s="85"/>
      <c r="F125" s="87"/>
      <c r="G125" s="88"/>
      <c r="H125" s="89"/>
      <c r="I125" s="89"/>
    </row>
    <row r="126" spans="1:9" x14ac:dyDescent="0.25">
      <c r="A126" s="44">
        <v>18</v>
      </c>
      <c r="B126" s="26">
        <f>'Response 2 - Need 3'!B28</f>
        <v>0</v>
      </c>
      <c r="C126" s="85"/>
      <c r="D126" s="86"/>
      <c r="E126" s="85"/>
      <c r="F126" s="87"/>
      <c r="G126" s="88"/>
      <c r="H126" s="89"/>
      <c r="I126" s="89"/>
    </row>
    <row r="127" spans="1:9" x14ac:dyDescent="0.25">
      <c r="A127" s="44">
        <v>19</v>
      </c>
      <c r="B127" s="26">
        <f>'Response 2 - Need 3'!B29</f>
        <v>0</v>
      </c>
      <c r="C127" s="85"/>
      <c r="D127" s="86"/>
      <c r="E127" s="85"/>
      <c r="F127" s="87"/>
      <c r="G127" s="88"/>
      <c r="H127" s="89"/>
      <c r="I127" s="89"/>
    </row>
    <row r="128" spans="1:9" x14ac:dyDescent="0.25">
      <c r="A128" s="44">
        <v>20</v>
      </c>
      <c r="B128" s="26">
        <f>'Response 2 - Need 3'!B30</f>
        <v>0</v>
      </c>
      <c r="C128" s="85"/>
      <c r="D128" s="86"/>
      <c r="E128" s="85"/>
      <c r="F128" s="87"/>
      <c r="G128" s="88"/>
      <c r="H128" s="89"/>
      <c r="I128" s="89"/>
    </row>
    <row r="129" spans="1:9" x14ac:dyDescent="0.25">
      <c r="A129" s="44">
        <v>21</v>
      </c>
      <c r="B129" s="26">
        <f>'Response 2 - Need 3'!B31</f>
        <v>0</v>
      </c>
      <c r="C129" s="85"/>
      <c r="D129" s="86"/>
      <c r="E129" s="85"/>
      <c r="F129" s="87"/>
      <c r="G129" s="88"/>
      <c r="H129" s="89"/>
      <c r="I129" s="89"/>
    </row>
    <row r="130" spans="1:9" x14ac:dyDescent="0.25">
      <c r="A130" s="44">
        <v>22</v>
      </c>
      <c r="B130" s="26">
        <f>'Response 2 - Need 3'!B32</f>
        <v>0</v>
      </c>
      <c r="C130" s="85"/>
      <c r="D130" s="86"/>
      <c r="E130" s="85"/>
      <c r="F130" s="87"/>
      <c r="G130" s="88"/>
      <c r="H130" s="89"/>
      <c r="I130" s="89"/>
    </row>
    <row r="131" spans="1:9" x14ac:dyDescent="0.25">
      <c r="A131" s="44">
        <v>23</v>
      </c>
      <c r="B131" s="26">
        <f>'Response 2 - Need 3'!B33</f>
        <v>0</v>
      </c>
      <c r="C131" s="85"/>
      <c r="D131" s="86"/>
      <c r="E131" s="85"/>
      <c r="F131" s="87"/>
      <c r="G131" s="88"/>
      <c r="H131" s="89"/>
      <c r="I131" s="89"/>
    </row>
    <row r="132" spans="1:9" x14ac:dyDescent="0.25">
      <c r="A132" s="44">
        <v>24</v>
      </c>
      <c r="B132" s="26">
        <f>'Response 2 - Need 3'!B34</f>
        <v>0</v>
      </c>
      <c r="C132" s="85"/>
      <c r="D132" s="86"/>
      <c r="E132" s="85"/>
      <c r="F132" s="87"/>
      <c r="G132" s="88"/>
      <c r="H132" s="89"/>
      <c r="I132" s="89"/>
    </row>
    <row r="133" spans="1:9" x14ac:dyDescent="0.25">
      <c r="A133" s="44">
        <v>25</v>
      </c>
      <c r="B133" s="26">
        <f>'Response 2 - Need 3'!B35</f>
        <v>0</v>
      </c>
      <c r="C133" s="85"/>
      <c r="D133" s="86"/>
      <c r="E133" s="85"/>
      <c r="F133" s="87"/>
      <c r="G133" s="88"/>
      <c r="H133" s="89"/>
      <c r="I133" s="89"/>
    </row>
    <row r="134" spans="1:9" x14ac:dyDescent="0.25">
      <c r="A134" s="44">
        <v>26</v>
      </c>
      <c r="B134" s="26">
        <f>'Response 2 - Need 3'!B36</f>
        <v>0</v>
      </c>
      <c r="C134" s="85"/>
      <c r="D134" s="86"/>
      <c r="E134" s="85"/>
      <c r="F134" s="87"/>
      <c r="G134" s="88"/>
      <c r="H134" s="89"/>
      <c r="I134" s="89"/>
    </row>
    <row r="135" spans="1:9" x14ac:dyDescent="0.25">
      <c r="A135" s="44">
        <v>27</v>
      </c>
      <c r="B135" s="26">
        <f>'Response 2 - Need 3'!B37</f>
        <v>0</v>
      </c>
      <c r="C135" s="85"/>
      <c r="D135" s="86"/>
      <c r="E135" s="85"/>
      <c r="F135" s="87"/>
      <c r="G135" s="88"/>
      <c r="H135" s="89"/>
      <c r="I135" s="89"/>
    </row>
    <row r="136" spans="1:9" x14ac:dyDescent="0.25">
      <c r="A136" s="44">
        <v>28</v>
      </c>
      <c r="B136" s="26">
        <f>'Response 2 - Need 3'!B38</f>
        <v>0</v>
      </c>
      <c r="C136" s="85"/>
      <c r="D136" s="86"/>
      <c r="E136" s="85"/>
      <c r="F136" s="87"/>
      <c r="G136" s="88"/>
      <c r="H136" s="89"/>
      <c r="I136" s="89"/>
    </row>
    <row r="137" spans="1:9" x14ac:dyDescent="0.25">
      <c r="A137" s="44">
        <v>29</v>
      </c>
      <c r="B137" s="26">
        <f>'Response 2 - Need 3'!B39</f>
        <v>0</v>
      </c>
      <c r="C137" s="85"/>
      <c r="D137" s="86"/>
      <c r="E137" s="85"/>
      <c r="F137" s="87"/>
      <c r="G137" s="88"/>
      <c r="H137" s="89"/>
      <c r="I137" s="89"/>
    </row>
    <row r="138" spans="1:9" x14ac:dyDescent="0.25">
      <c r="A138" s="44">
        <v>30</v>
      </c>
      <c r="B138" s="26">
        <f>'Response 2 - Need 3'!B40</f>
        <v>0</v>
      </c>
      <c r="C138" s="85"/>
      <c r="D138" s="86"/>
      <c r="E138" s="85"/>
      <c r="F138" s="87"/>
      <c r="G138" s="88"/>
      <c r="H138" s="89"/>
      <c r="I138" s="89"/>
    </row>
    <row r="139" spans="1:9" x14ac:dyDescent="0.25">
      <c r="A139" s="44">
        <v>31</v>
      </c>
      <c r="B139" s="26">
        <f>'Response 2 - Need 3'!B41</f>
        <v>0</v>
      </c>
      <c r="C139" s="85"/>
      <c r="D139" s="86"/>
      <c r="E139" s="85"/>
      <c r="F139" s="87"/>
      <c r="G139" s="88"/>
      <c r="H139" s="89"/>
      <c r="I139" s="89"/>
    </row>
    <row r="140" spans="1:9" x14ac:dyDescent="0.25">
      <c r="A140" s="44">
        <v>32</v>
      </c>
      <c r="B140" s="26">
        <f>'Response 2 - Need 3'!B42</f>
        <v>0</v>
      </c>
      <c r="C140" s="85"/>
      <c r="D140" s="86"/>
      <c r="E140" s="85"/>
      <c r="F140" s="87"/>
      <c r="G140" s="88"/>
      <c r="H140" s="89"/>
      <c r="I140" s="89"/>
    </row>
    <row r="141" spans="1:9" x14ac:dyDescent="0.25">
      <c r="A141" s="44">
        <v>33</v>
      </c>
      <c r="B141" s="26">
        <f>'Response 2 - Need 3'!B43</f>
        <v>0</v>
      </c>
      <c r="C141" s="85"/>
      <c r="D141" s="86"/>
      <c r="E141" s="85"/>
      <c r="F141" s="87"/>
      <c r="G141" s="88"/>
      <c r="H141" s="89"/>
      <c r="I141" s="89"/>
    </row>
    <row r="142" spans="1:9" x14ac:dyDescent="0.25">
      <c r="A142" s="44">
        <v>34</v>
      </c>
      <c r="B142" s="26">
        <f>'Response 2 - Need 3'!B44</f>
        <v>0</v>
      </c>
      <c r="C142" s="85"/>
      <c r="D142" s="86"/>
      <c r="E142" s="85"/>
      <c r="F142" s="87"/>
      <c r="G142" s="88"/>
      <c r="H142" s="89"/>
      <c r="I142" s="89"/>
    </row>
    <row r="143" spans="1:9" x14ac:dyDescent="0.25">
      <c r="A143" s="44">
        <v>35</v>
      </c>
      <c r="B143" s="26">
        <f>'Response 2 - Need 3'!B45</f>
        <v>0</v>
      </c>
      <c r="C143" s="85"/>
      <c r="D143" s="86"/>
      <c r="E143" s="85"/>
      <c r="F143" s="87"/>
      <c r="G143" s="88"/>
      <c r="H143" s="89"/>
      <c r="I143" s="89"/>
    </row>
    <row r="144" spans="1:9" x14ac:dyDescent="0.25">
      <c r="A144" s="44">
        <v>36</v>
      </c>
      <c r="B144" s="26">
        <f>'Response 2 - Need 3'!B46</f>
        <v>0</v>
      </c>
      <c r="C144" s="85"/>
      <c r="D144" s="86"/>
      <c r="E144" s="85"/>
      <c r="F144" s="87"/>
      <c r="G144" s="88"/>
      <c r="H144" s="89"/>
      <c r="I144" s="89"/>
    </row>
    <row r="145" spans="1:9" x14ac:dyDescent="0.25">
      <c r="A145" s="44">
        <v>37</v>
      </c>
      <c r="B145" s="26">
        <f>'Response 2 - Need 3'!B47</f>
        <v>0</v>
      </c>
      <c r="C145" s="85"/>
      <c r="D145" s="86"/>
      <c r="E145" s="85"/>
      <c r="F145" s="87"/>
      <c r="G145" s="88"/>
      <c r="H145" s="89"/>
      <c r="I145" s="89"/>
    </row>
    <row r="146" spans="1:9" x14ac:dyDescent="0.25">
      <c r="A146" s="44">
        <v>38</v>
      </c>
      <c r="B146" s="26">
        <f>'Response 2 - Need 3'!B48</f>
        <v>0</v>
      </c>
      <c r="C146" s="85"/>
      <c r="D146" s="86"/>
      <c r="E146" s="85"/>
      <c r="F146" s="87"/>
      <c r="G146" s="88"/>
      <c r="H146" s="89"/>
      <c r="I146" s="89"/>
    </row>
    <row r="147" spans="1:9" x14ac:dyDescent="0.25">
      <c r="A147" s="44">
        <v>39</v>
      </c>
      <c r="B147" s="26">
        <f>'Response 2 - Need 3'!B49</f>
        <v>0</v>
      </c>
      <c r="C147" s="85"/>
      <c r="D147" s="86"/>
      <c r="E147" s="85"/>
      <c r="F147" s="87"/>
      <c r="G147" s="88"/>
      <c r="H147" s="89"/>
      <c r="I147" s="89"/>
    </row>
    <row r="148" spans="1:9" x14ac:dyDescent="0.25">
      <c r="A148" s="44">
        <v>40</v>
      </c>
      <c r="B148" s="26">
        <f>'Response 2 - Need 3'!B50</f>
        <v>0</v>
      </c>
      <c r="C148" s="85"/>
      <c r="D148" s="86"/>
      <c r="E148" s="85"/>
      <c r="F148" s="87"/>
      <c r="G148" s="88"/>
      <c r="H148" s="89"/>
      <c r="I148" s="89"/>
    </row>
    <row r="149" spans="1:9" x14ac:dyDescent="0.25">
      <c r="A149" s="44">
        <v>41</v>
      </c>
      <c r="B149" s="26">
        <f>'Response 2 - Need 3'!B51</f>
        <v>0</v>
      </c>
      <c r="C149" s="85"/>
      <c r="D149" s="86"/>
      <c r="E149" s="85"/>
      <c r="F149" s="87"/>
      <c r="G149" s="88"/>
      <c r="H149" s="89"/>
      <c r="I149" s="89"/>
    </row>
    <row r="150" spans="1:9" x14ac:dyDescent="0.25">
      <c r="A150" s="44">
        <v>42</v>
      </c>
      <c r="B150" s="26">
        <f>'Response 2 - Need 3'!B52</f>
        <v>0</v>
      </c>
      <c r="C150" s="85"/>
      <c r="D150" s="86"/>
      <c r="E150" s="85"/>
      <c r="F150" s="87"/>
      <c r="G150" s="88"/>
      <c r="H150" s="89"/>
      <c r="I150" s="89"/>
    </row>
    <row r="151" spans="1:9" x14ac:dyDescent="0.25">
      <c r="A151" s="44">
        <v>43</v>
      </c>
      <c r="B151" s="26">
        <f>'Response 2 - Need 3'!B53</f>
        <v>0</v>
      </c>
      <c r="C151" s="85"/>
      <c r="D151" s="86"/>
      <c r="E151" s="85"/>
      <c r="F151" s="87"/>
      <c r="G151" s="88"/>
      <c r="H151" s="89"/>
      <c r="I151" s="89"/>
    </row>
    <row r="152" spans="1:9" x14ac:dyDescent="0.25">
      <c r="A152" s="44">
        <v>44</v>
      </c>
      <c r="B152" s="26">
        <f>'Response 2 - Need 3'!B54</f>
        <v>0</v>
      </c>
      <c r="C152" s="85"/>
      <c r="D152" s="86"/>
      <c r="E152" s="85"/>
      <c r="F152" s="87"/>
      <c r="G152" s="88"/>
      <c r="H152" s="89"/>
      <c r="I152" s="89"/>
    </row>
    <row r="153" spans="1:9" x14ac:dyDescent="0.25">
      <c r="A153" s="44">
        <v>45</v>
      </c>
      <c r="B153" s="26">
        <f>'Response 2 - Need 3'!B55</f>
        <v>0</v>
      </c>
      <c r="C153" s="85"/>
      <c r="D153" s="86"/>
      <c r="E153" s="85"/>
      <c r="F153" s="87"/>
      <c r="G153" s="88"/>
      <c r="H153" s="89"/>
      <c r="I153" s="89"/>
    </row>
    <row r="154" spans="1:9" x14ac:dyDescent="0.25">
      <c r="A154" s="44">
        <v>46</v>
      </c>
      <c r="B154" s="26">
        <f>'Response 2 - Need 3'!B56</f>
        <v>0</v>
      </c>
      <c r="C154" s="85"/>
      <c r="D154" s="86"/>
      <c r="E154" s="85"/>
      <c r="F154" s="87"/>
      <c r="G154" s="88"/>
      <c r="H154" s="89"/>
      <c r="I154" s="89"/>
    </row>
    <row r="155" spans="1:9" x14ac:dyDescent="0.25">
      <c r="A155" s="44">
        <v>47</v>
      </c>
      <c r="B155" s="26">
        <f>'Response 2 - Need 3'!B57</f>
        <v>0</v>
      </c>
      <c r="C155" s="85"/>
      <c r="D155" s="86"/>
      <c r="E155" s="85"/>
      <c r="F155" s="87"/>
      <c r="G155" s="88"/>
      <c r="H155" s="89"/>
      <c r="I155" s="89"/>
    </row>
    <row r="156" spans="1:9" x14ac:dyDescent="0.25">
      <c r="A156" s="44">
        <v>48</v>
      </c>
      <c r="B156" s="26">
        <f>'Response 2 - Need 3'!B58</f>
        <v>0</v>
      </c>
      <c r="C156" s="85"/>
      <c r="D156" s="86"/>
      <c r="E156" s="85"/>
      <c r="F156" s="87"/>
      <c r="G156" s="88"/>
      <c r="H156" s="89"/>
      <c r="I156" s="89"/>
    </row>
    <row r="157" spans="1:9" x14ac:dyDescent="0.25">
      <c r="A157" s="44">
        <v>49</v>
      </c>
      <c r="B157" s="26">
        <f>'Response 2 - Need 3'!B59</f>
        <v>0</v>
      </c>
      <c r="C157" s="85"/>
      <c r="D157" s="86"/>
      <c r="E157" s="85"/>
      <c r="F157" s="87"/>
      <c r="G157" s="88"/>
      <c r="H157" s="89"/>
      <c r="I157" s="89"/>
    </row>
    <row r="158" spans="1:9" x14ac:dyDescent="0.25">
      <c r="A158" s="44">
        <v>50</v>
      </c>
      <c r="B158" s="26">
        <f>'Response 2 - Need 3'!B60</f>
        <v>0</v>
      </c>
      <c r="C158" s="85"/>
      <c r="D158" s="86"/>
      <c r="E158" s="85"/>
      <c r="F158" s="87"/>
      <c r="G158" s="96"/>
      <c r="H158" s="95"/>
      <c r="I158" s="95"/>
    </row>
    <row r="159" spans="1:9" ht="15.75" thickBot="1" x14ac:dyDescent="0.3">
      <c r="B159" s="69" t="s">
        <v>280</v>
      </c>
      <c r="C159" s="139">
        <f>SUM(C109:C158)</f>
        <v>59949</v>
      </c>
      <c r="D159" s="62"/>
      <c r="E159" s="68">
        <f>SUM(E109:E158)</f>
        <v>0</v>
      </c>
      <c r="F159" s="63"/>
      <c r="G159" s="64"/>
      <c r="H159" s="65"/>
      <c r="I159" s="66"/>
    </row>
    <row r="160" spans="1:9" x14ac:dyDescent="0.25">
      <c r="B160" s="35" t="s">
        <v>281</v>
      </c>
      <c r="C160" s="140">
        <f>C159+C107+C55</f>
        <v>70033474.719999999</v>
      </c>
      <c r="D160" s="33"/>
      <c r="E160" s="72">
        <f>E159+E107+E55</f>
        <v>0</v>
      </c>
      <c r="F160" s="70"/>
      <c r="G160" s="71"/>
      <c r="H160" s="71"/>
      <c r="I160" s="71"/>
    </row>
  </sheetData>
  <sheetProtection algorithmName="SHA-512" hashValue="1d/wUoBTo4GR5GZiprAp+IZQQ2CeF8TDMv6Eud0qURi4BjfAn2x5+IS02La2ASOGGkuPk+KltXD0GnPUFoRi9g==" saltValue="GKUB0IxVaTJfCC2JsVg9/g==" spinCount="100000" sheet="1" objects="1" scenarios="1" formatCells="0" formatColumns="0" formatRows="0" insertColumns="0" insertRows="0" insertHyperlinks="0"/>
  <mergeCells count="7">
    <mergeCell ref="B108:I108"/>
    <mergeCell ref="G2:I2"/>
    <mergeCell ref="B1:I1"/>
    <mergeCell ref="K2:AB2"/>
    <mergeCell ref="B4:I4"/>
    <mergeCell ref="K3:AB4"/>
    <mergeCell ref="B56:I56"/>
  </mergeCells>
  <phoneticPr fontId="23"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291DB-A8BD-4E5E-87B7-41F80ECDD265}">
  <sheetPr>
    <tabColor theme="3" tint="0.59999389629810485"/>
  </sheetPr>
  <dimension ref="A1:J18"/>
  <sheetViews>
    <sheetView tabSelected="1" workbookViewId="0">
      <selection sqref="A1:J1"/>
    </sheetView>
  </sheetViews>
  <sheetFormatPr defaultRowHeight="15" x14ac:dyDescent="0.25"/>
  <cols>
    <col min="1" max="16384" width="9.140625" style="1"/>
  </cols>
  <sheetData>
    <row r="1" spans="1:10" ht="19.5" thickBot="1" x14ac:dyDescent="0.3">
      <c r="A1" s="185" t="s">
        <v>282</v>
      </c>
      <c r="B1" s="185"/>
      <c r="C1" s="185"/>
      <c r="D1" s="185"/>
      <c r="E1" s="185"/>
      <c r="F1" s="185"/>
      <c r="G1" s="185"/>
      <c r="H1" s="185"/>
      <c r="I1" s="185"/>
      <c r="J1" s="185"/>
    </row>
    <row r="2" spans="1:10" ht="108.75" customHeight="1" x14ac:dyDescent="0.25">
      <c r="A2" s="225" t="s">
        <v>283</v>
      </c>
      <c r="B2" s="225"/>
      <c r="C2" s="225"/>
      <c r="D2" s="225"/>
      <c r="E2" s="225"/>
      <c r="F2" s="225"/>
      <c r="G2" s="225"/>
      <c r="H2" s="225"/>
      <c r="I2" s="225"/>
      <c r="J2" s="225"/>
    </row>
    <row r="4" spans="1:10" ht="74.25" customHeight="1" x14ac:dyDescent="0.25">
      <c r="A4" s="205" t="s">
        <v>284</v>
      </c>
      <c r="B4" s="205"/>
      <c r="C4" s="205"/>
      <c r="D4" s="205"/>
      <c r="E4" s="205"/>
      <c r="F4" s="205"/>
      <c r="G4" s="205"/>
      <c r="H4" s="205"/>
      <c r="I4" s="205"/>
      <c r="J4" s="205"/>
    </row>
    <row r="5" spans="1:10" x14ac:dyDescent="0.25">
      <c r="A5" s="39"/>
      <c r="B5" s="39"/>
      <c r="C5" s="39"/>
      <c r="D5" s="39"/>
      <c r="E5" s="39"/>
      <c r="F5" s="39"/>
      <c r="G5" s="39"/>
      <c r="H5" s="39"/>
      <c r="I5" s="39"/>
      <c r="J5" s="39"/>
    </row>
    <row r="6" spans="1:10" ht="43.5" customHeight="1" x14ac:dyDescent="0.25">
      <c r="A6" s="205" t="s">
        <v>285</v>
      </c>
      <c r="B6" s="205"/>
      <c r="C6" s="205"/>
      <c r="D6" s="205"/>
      <c r="E6" s="205"/>
      <c r="F6" s="205"/>
      <c r="G6" s="205"/>
      <c r="H6" s="205"/>
      <c r="I6" s="205"/>
      <c r="J6" s="205"/>
    </row>
    <row r="7" spans="1:10" x14ac:dyDescent="0.25">
      <c r="A7" s="39"/>
      <c r="B7" s="39"/>
      <c r="C7" s="39"/>
      <c r="D7" s="39"/>
      <c r="E7" s="39"/>
      <c r="F7" s="39"/>
      <c r="G7" s="39"/>
      <c r="H7" s="39"/>
      <c r="I7" s="39"/>
      <c r="J7" s="39"/>
    </row>
    <row r="8" spans="1:10" x14ac:dyDescent="0.25">
      <c r="A8" s="205" t="s">
        <v>286</v>
      </c>
      <c r="B8" s="205"/>
      <c r="C8" s="205"/>
      <c r="D8" s="205"/>
      <c r="E8" s="205"/>
      <c r="F8" s="205"/>
      <c r="G8" s="205"/>
      <c r="H8" s="205"/>
      <c r="I8" s="205"/>
      <c r="J8" s="205"/>
    </row>
    <row r="9" spans="1:10" x14ac:dyDescent="0.25">
      <c r="A9" s="39"/>
      <c r="B9" s="39"/>
      <c r="C9" s="39"/>
      <c r="D9" s="39"/>
      <c r="E9" s="39"/>
      <c r="F9" s="39"/>
      <c r="G9" s="39"/>
      <c r="H9" s="39"/>
      <c r="I9" s="39"/>
      <c r="J9" s="39"/>
    </row>
    <row r="10" spans="1:10" ht="90.75" customHeight="1" x14ac:dyDescent="0.25">
      <c r="A10" s="205" t="s">
        <v>287</v>
      </c>
      <c r="B10" s="205"/>
      <c r="C10" s="205"/>
      <c r="D10" s="205"/>
      <c r="E10" s="205"/>
      <c r="F10" s="205"/>
      <c r="G10" s="205"/>
      <c r="H10" s="205"/>
      <c r="I10" s="205"/>
      <c r="J10" s="205"/>
    </row>
    <row r="11" spans="1:10" x14ac:dyDescent="0.25">
      <c r="A11" s="39"/>
      <c r="B11" s="39"/>
      <c r="C11" s="39"/>
      <c r="D11" s="39"/>
      <c r="E11" s="39"/>
      <c r="F11" s="39"/>
      <c r="G11" s="39"/>
      <c r="H11" s="39"/>
      <c r="I11" s="39"/>
      <c r="J11" s="39"/>
    </row>
    <row r="12" spans="1:10" ht="63.75" customHeight="1" x14ac:dyDescent="0.25">
      <c r="A12" s="205" t="s">
        <v>288</v>
      </c>
      <c r="B12" s="205"/>
      <c r="C12" s="205"/>
      <c r="D12" s="205"/>
      <c r="E12" s="205"/>
      <c r="F12" s="205"/>
      <c r="G12" s="205"/>
      <c r="H12" s="205"/>
      <c r="I12" s="205"/>
      <c r="J12" s="205"/>
    </row>
    <row r="13" spans="1:10" x14ac:dyDescent="0.25">
      <c r="A13" s="39"/>
      <c r="B13" s="39"/>
      <c r="C13" s="39"/>
      <c r="D13" s="39"/>
      <c r="E13" s="39"/>
      <c r="F13" s="39"/>
      <c r="G13" s="39"/>
      <c r="H13" s="39"/>
      <c r="I13" s="39"/>
      <c r="J13" s="39"/>
    </row>
    <row r="14" spans="1:10" ht="46.5" customHeight="1" x14ac:dyDescent="0.25">
      <c r="A14" s="205" t="s">
        <v>289</v>
      </c>
      <c r="B14" s="205"/>
      <c r="C14" s="205"/>
      <c r="D14" s="205"/>
      <c r="E14" s="205"/>
      <c r="F14" s="205"/>
      <c r="G14" s="205"/>
      <c r="H14" s="205"/>
      <c r="I14" s="205"/>
      <c r="J14" s="205"/>
    </row>
    <row r="15" spans="1:10" x14ac:dyDescent="0.25">
      <c r="A15" s="39"/>
      <c r="B15" s="39"/>
      <c r="C15" s="39"/>
      <c r="D15" s="39"/>
      <c r="E15" s="39"/>
      <c r="F15" s="39"/>
      <c r="G15" s="39"/>
      <c r="H15" s="39"/>
      <c r="I15" s="39"/>
      <c r="J15" s="39"/>
    </row>
    <row r="16" spans="1:10" ht="53.25" customHeight="1" x14ac:dyDescent="0.25">
      <c r="A16" s="205" t="s">
        <v>290</v>
      </c>
      <c r="B16" s="205"/>
      <c r="C16" s="205"/>
      <c r="D16" s="205"/>
      <c r="E16" s="205"/>
      <c r="F16" s="205"/>
      <c r="G16" s="205"/>
      <c r="H16" s="205"/>
      <c r="I16" s="205"/>
      <c r="J16" s="205"/>
    </row>
    <row r="17" spans="1:10" x14ac:dyDescent="0.25">
      <c r="A17" s="39"/>
      <c r="B17" s="39"/>
      <c r="C17" s="39"/>
      <c r="D17" s="39"/>
      <c r="E17" s="39"/>
      <c r="F17" s="39"/>
      <c r="G17" s="39"/>
      <c r="H17" s="39"/>
      <c r="I17" s="39"/>
      <c r="J17" s="39"/>
    </row>
    <row r="18" spans="1:10" ht="76.5" customHeight="1" x14ac:dyDescent="0.25">
      <c r="A18" s="205" t="s">
        <v>291</v>
      </c>
      <c r="B18" s="205"/>
      <c r="C18" s="205"/>
      <c r="D18" s="205"/>
      <c r="E18" s="205"/>
      <c r="F18" s="205"/>
      <c r="G18" s="205"/>
      <c r="H18" s="205"/>
      <c r="I18" s="205"/>
      <c r="J18" s="205"/>
    </row>
  </sheetData>
  <sheetProtection algorithmName="SHA-512" hashValue="prMgZMACFrANZvs730heSmb6xba6xGtl7RCPadt9BpWpDfYktGgP3mL93hb3RqvMYoO83R9OfVXLofrnZmP5aw==" saltValue="75tPztqxW0WVF22CFTFvwg==" spinCount="100000" sheet="1" objects="1" scenarios="1"/>
  <mergeCells count="10">
    <mergeCell ref="A12:J12"/>
    <mergeCell ref="A14:J14"/>
    <mergeCell ref="A16:J16"/>
    <mergeCell ref="A18:J18"/>
    <mergeCell ref="A1:J1"/>
    <mergeCell ref="A2:J2"/>
    <mergeCell ref="A4:J4"/>
    <mergeCell ref="A6:J6"/>
    <mergeCell ref="A8:J8"/>
    <mergeCell ref="A10:J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01EB5-D201-4F39-8940-C286B2948819}">
  <sheetPr>
    <tabColor theme="3" tint="0.59999389629810485"/>
  </sheetPr>
  <dimension ref="A1:J51"/>
  <sheetViews>
    <sheetView workbookViewId="0">
      <selection sqref="A1:J1"/>
    </sheetView>
  </sheetViews>
  <sheetFormatPr defaultRowHeight="15" x14ac:dyDescent="0.25"/>
  <cols>
    <col min="1" max="1" width="15.42578125" style="1" customWidth="1"/>
    <col min="2" max="2" width="13.7109375" style="1" customWidth="1"/>
    <col min="3" max="3" width="12.5703125" style="1" customWidth="1"/>
    <col min="4" max="4" width="13" style="1" customWidth="1"/>
    <col min="5" max="5" width="15.7109375" style="1" customWidth="1"/>
    <col min="6" max="6" width="14.42578125" style="1" customWidth="1"/>
    <col min="7" max="7" width="22.85546875" style="1" customWidth="1"/>
    <col min="8" max="8" width="8.28515625" style="1" customWidth="1"/>
    <col min="9" max="16384" width="9.140625" style="1"/>
  </cols>
  <sheetData>
    <row r="1" spans="1:10" ht="19.5" thickBot="1" x14ac:dyDescent="0.3">
      <c r="A1" s="185" t="s">
        <v>22</v>
      </c>
      <c r="B1" s="185"/>
      <c r="C1" s="185"/>
      <c r="D1" s="185"/>
      <c r="E1" s="185"/>
      <c r="F1" s="185"/>
      <c r="G1" s="185"/>
      <c r="H1" s="185"/>
      <c r="I1" s="185"/>
      <c r="J1" s="185"/>
    </row>
    <row r="2" spans="1:10" ht="31.5" customHeight="1" x14ac:dyDescent="0.25">
      <c r="A2" s="224" t="s">
        <v>30</v>
      </c>
      <c r="B2" s="224"/>
      <c r="C2" s="224"/>
      <c r="D2" s="224"/>
      <c r="E2" s="224"/>
      <c r="F2" s="224"/>
      <c r="G2" s="224"/>
      <c r="H2" s="224"/>
      <c r="I2" s="224"/>
      <c r="J2" s="224"/>
    </row>
    <row r="3" spans="1:10" x14ac:dyDescent="0.25">
      <c r="A3" s="187" t="s">
        <v>33</v>
      </c>
      <c r="B3" s="187"/>
      <c r="C3" s="187"/>
      <c r="D3" s="187"/>
      <c r="E3" s="187"/>
      <c r="F3" s="187"/>
      <c r="G3" s="187"/>
      <c r="H3" s="187"/>
      <c r="I3" s="187"/>
      <c r="J3" s="187"/>
    </row>
    <row r="4" spans="1:10" ht="47.25" customHeight="1" x14ac:dyDescent="0.25">
      <c r="A4" s="30" t="s">
        <v>34</v>
      </c>
      <c r="B4" s="227" t="s">
        <v>292</v>
      </c>
      <c r="C4" s="227"/>
      <c r="D4" s="227"/>
      <c r="E4" s="227"/>
      <c r="F4" s="227"/>
      <c r="G4" s="227"/>
      <c r="H4" s="227"/>
      <c r="I4" s="227"/>
      <c r="J4" s="227"/>
    </row>
    <row r="5" spans="1:10" x14ac:dyDescent="0.25">
      <c r="A5" s="30" t="s">
        <v>35</v>
      </c>
      <c r="B5" s="227" t="s">
        <v>293</v>
      </c>
      <c r="C5" s="227"/>
      <c r="D5" s="227"/>
      <c r="E5" s="227"/>
      <c r="F5" s="227"/>
      <c r="G5" s="227"/>
      <c r="H5" s="227"/>
      <c r="I5" s="227"/>
      <c r="J5" s="227"/>
    </row>
    <row r="6" spans="1:10" ht="48.75" customHeight="1" x14ac:dyDescent="0.25">
      <c r="A6" s="30" t="s">
        <v>36</v>
      </c>
      <c r="B6" s="227" t="s">
        <v>294</v>
      </c>
      <c r="C6" s="227"/>
      <c r="D6" s="227"/>
      <c r="E6" s="227"/>
      <c r="F6" s="227"/>
      <c r="G6" s="227"/>
      <c r="H6" s="227"/>
      <c r="I6" s="227"/>
      <c r="J6" s="227"/>
    </row>
    <row r="7" spans="1:10" x14ac:dyDescent="0.25">
      <c r="A7" s="24"/>
      <c r="B7" s="20"/>
    </row>
    <row r="9" spans="1:10" ht="19.5" thickBot="1" x14ac:dyDescent="0.3">
      <c r="A9" s="185" t="s">
        <v>23</v>
      </c>
      <c r="B9" s="185"/>
      <c r="C9" s="185"/>
      <c r="D9" s="185"/>
      <c r="E9" s="185"/>
      <c r="F9" s="185"/>
      <c r="G9" s="185"/>
      <c r="H9" s="185"/>
      <c r="I9" s="185"/>
      <c r="J9" s="185"/>
    </row>
    <row r="10" spans="1:10" x14ac:dyDescent="0.25">
      <c r="A10" s="205" t="s">
        <v>37</v>
      </c>
      <c r="B10" s="205"/>
      <c r="C10" s="205"/>
      <c r="D10" s="205"/>
      <c r="E10" s="205"/>
      <c r="F10" s="205"/>
      <c r="G10" s="205"/>
      <c r="H10" s="205"/>
      <c r="I10" s="205"/>
      <c r="J10" s="205"/>
    </row>
    <row r="11" spans="1:10" x14ac:dyDescent="0.25">
      <c r="A11" s="205"/>
      <c r="B11" s="205"/>
      <c r="C11" s="205"/>
      <c r="D11" s="205"/>
      <c r="E11" s="205"/>
      <c r="F11" s="205"/>
      <c r="G11" s="205"/>
      <c r="H11" s="205"/>
      <c r="I11" s="205"/>
      <c r="J11" s="205"/>
    </row>
    <row r="13" spans="1:10" ht="15" customHeight="1" x14ac:dyDescent="0.25">
      <c r="A13" s="187" t="s">
        <v>40</v>
      </c>
      <c r="B13" s="187"/>
      <c r="C13" s="187"/>
      <c r="D13" s="187"/>
      <c r="E13" s="187"/>
      <c r="F13" s="187"/>
      <c r="G13" s="187"/>
      <c r="H13" s="187"/>
      <c r="I13" s="187"/>
      <c r="J13" s="187"/>
    </row>
    <row r="14" spans="1:10" ht="30" customHeight="1" x14ac:dyDescent="0.25">
      <c r="A14" s="31" t="s">
        <v>41</v>
      </c>
      <c r="B14" s="226" t="s">
        <v>295</v>
      </c>
      <c r="C14" s="226"/>
      <c r="D14" s="226"/>
      <c r="E14" s="226"/>
      <c r="F14" s="226"/>
      <c r="G14" s="226"/>
      <c r="H14" s="226"/>
      <c r="I14" s="226"/>
      <c r="J14" s="226"/>
    </row>
    <row r="15" spans="1:10" ht="70.5" customHeight="1" x14ac:dyDescent="0.25">
      <c r="A15" s="31" t="s">
        <v>42</v>
      </c>
      <c r="B15" s="226" t="s">
        <v>296</v>
      </c>
      <c r="C15" s="226"/>
      <c r="D15" s="226"/>
      <c r="E15" s="226"/>
      <c r="F15" s="226"/>
      <c r="G15" s="226"/>
      <c r="H15" s="226"/>
      <c r="I15" s="226"/>
      <c r="J15" s="226"/>
    </row>
    <row r="16" spans="1:10" x14ac:dyDescent="0.25">
      <c r="A16" s="31" t="s">
        <v>44</v>
      </c>
      <c r="B16" s="226"/>
      <c r="C16" s="226"/>
      <c r="D16" s="226"/>
      <c r="E16" s="226"/>
      <c r="F16" s="226"/>
      <c r="G16" s="226"/>
      <c r="H16" s="226"/>
      <c r="I16" s="226"/>
      <c r="J16" s="226"/>
    </row>
    <row r="17" spans="1:10" x14ac:dyDescent="0.25">
      <c r="A17" s="32" t="s">
        <v>46</v>
      </c>
      <c r="B17" s="226"/>
      <c r="C17" s="226"/>
      <c r="D17" s="226"/>
      <c r="E17" s="226"/>
      <c r="F17" s="226"/>
      <c r="G17" s="226"/>
      <c r="H17" s="226"/>
      <c r="I17" s="226"/>
      <c r="J17" s="226"/>
    </row>
    <row r="18" spans="1:10" x14ac:dyDescent="0.25">
      <c r="A18" s="32" t="s">
        <v>48</v>
      </c>
      <c r="B18" s="226"/>
      <c r="C18" s="226"/>
      <c r="D18" s="226"/>
      <c r="E18" s="226"/>
      <c r="F18" s="226"/>
      <c r="G18" s="226"/>
      <c r="H18" s="226"/>
      <c r="I18" s="226"/>
      <c r="J18" s="226"/>
    </row>
    <row r="19" spans="1:10" x14ac:dyDescent="0.25">
      <c r="A19" s="32" t="s">
        <v>49</v>
      </c>
      <c r="B19" s="226"/>
      <c r="C19" s="226"/>
      <c r="D19" s="226"/>
      <c r="E19" s="226"/>
      <c r="F19" s="226"/>
      <c r="G19" s="226"/>
      <c r="H19" s="226"/>
      <c r="I19" s="226"/>
      <c r="J19" s="226"/>
    </row>
    <row r="20" spans="1:10" x14ac:dyDescent="0.25">
      <c r="A20" s="32" t="s">
        <v>51</v>
      </c>
      <c r="B20" s="226"/>
      <c r="C20" s="226"/>
      <c r="D20" s="226"/>
      <c r="E20" s="226"/>
      <c r="F20" s="226"/>
      <c r="G20" s="226"/>
      <c r="H20" s="226"/>
      <c r="I20" s="226"/>
      <c r="J20" s="226"/>
    </row>
    <row r="21" spans="1:10" x14ac:dyDescent="0.25">
      <c r="A21" s="32" t="s">
        <v>52</v>
      </c>
      <c r="B21" s="226"/>
      <c r="C21" s="226"/>
      <c r="D21" s="226"/>
      <c r="E21" s="226"/>
      <c r="F21" s="226"/>
      <c r="G21" s="226"/>
      <c r="H21" s="226"/>
      <c r="I21" s="226"/>
      <c r="J21" s="226"/>
    </row>
    <row r="22" spans="1:10" x14ac:dyDescent="0.25">
      <c r="A22" s="32" t="s">
        <v>53</v>
      </c>
      <c r="B22" s="226"/>
      <c r="C22" s="226"/>
      <c r="D22" s="226"/>
      <c r="E22" s="226"/>
      <c r="F22" s="226"/>
      <c r="G22" s="226"/>
      <c r="H22" s="226"/>
      <c r="I22" s="226"/>
      <c r="J22" s="226"/>
    </row>
    <row r="23" spans="1:10" x14ac:dyDescent="0.25">
      <c r="A23" s="32" t="s">
        <v>54</v>
      </c>
      <c r="B23" s="226"/>
      <c r="C23" s="226"/>
      <c r="D23" s="226"/>
      <c r="E23" s="226"/>
      <c r="F23" s="226"/>
      <c r="G23" s="226"/>
      <c r="H23" s="226"/>
      <c r="I23" s="226"/>
      <c r="J23" s="226"/>
    </row>
    <row r="25" spans="1:10" ht="19.5" thickBot="1" x14ac:dyDescent="0.3">
      <c r="A25" s="185" t="s">
        <v>55</v>
      </c>
      <c r="B25" s="185"/>
      <c r="C25" s="185"/>
      <c r="D25" s="185"/>
      <c r="E25" s="185"/>
      <c r="F25" s="185"/>
      <c r="G25" s="185"/>
      <c r="H25" s="185"/>
      <c r="I25" s="185"/>
      <c r="J25" s="185"/>
    </row>
    <row r="26" spans="1:10" x14ac:dyDescent="0.25">
      <c r="A26" s="41" t="s">
        <v>56</v>
      </c>
      <c r="B26" s="41"/>
      <c r="C26" s="41"/>
      <c r="D26" s="41"/>
      <c r="E26" s="41"/>
      <c r="F26" s="41"/>
      <c r="G26" s="41"/>
      <c r="H26" s="41"/>
      <c r="I26" s="41"/>
      <c r="J26" s="41"/>
    </row>
    <row r="27" spans="1:10" ht="29.25" thickBot="1" x14ac:dyDescent="0.3">
      <c r="A27" s="211" t="s">
        <v>66</v>
      </c>
      <c r="B27" s="211"/>
      <c r="C27" s="211"/>
      <c r="D27" s="211"/>
      <c r="E27" s="211"/>
      <c r="F27" s="211"/>
      <c r="G27" s="211"/>
    </row>
    <row r="28" spans="1:10" x14ac:dyDescent="0.25">
      <c r="A28" s="33" t="s">
        <v>67</v>
      </c>
    </row>
    <row r="29" spans="1:10" x14ac:dyDescent="0.25">
      <c r="A29" s="54" t="s">
        <v>297</v>
      </c>
      <c r="D29" s="2"/>
    </row>
    <row r="30" spans="1:10" x14ac:dyDescent="0.25">
      <c r="A30" s="33" t="s">
        <v>69</v>
      </c>
      <c r="B30" s="2"/>
      <c r="C30" s="2"/>
      <c r="D30" s="2"/>
    </row>
    <row r="31" spans="1:10" x14ac:dyDescent="0.25">
      <c r="A31" s="22" t="s">
        <v>70</v>
      </c>
      <c r="B31" s="2"/>
      <c r="C31" s="2"/>
      <c r="D31" s="2"/>
    </row>
    <row r="32" spans="1:10" x14ac:dyDescent="0.25">
      <c r="A32" s="33" t="s">
        <v>71</v>
      </c>
      <c r="B32" s="2"/>
      <c r="C32" s="2"/>
      <c r="D32" s="2"/>
    </row>
    <row r="33" spans="1:10" x14ac:dyDescent="0.25">
      <c r="A33" s="22" t="s">
        <v>70</v>
      </c>
      <c r="B33" s="2"/>
      <c r="C33" s="2"/>
      <c r="D33" s="2"/>
    </row>
    <row r="34" spans="1:10" x14ac:dyDescent="0.25">
      <c r="A34" s="10"/>
      <c r="B34" s="2"/>
      <c r="C34" s="2"/>
      <c r="D34" s="2"/>
    </row>
    <row r="35" spans="1:10" ht="18.75" x14ac:dyDescent="0.25">
      <c r="A35" s="5" t="s">
        <v>72</v>
      </c>
    </row>
    <row r="36" spans="1:10" x14ac:dyDescent="0.25">
      <c r="A36" s="33" t="s">
        <v>73</v>
      </c>
      <c r="B36" s="34" t="s">
        <v>74</v>
      </c>
      <c r="C36" s="35" t="s">
        <v>75</v>
      </c>
      <c r="D36" s="35" t="s">
        <v>76</v>
      </c>
      <c r="E36" s="35" t="s">
        <v>77</v>
      </c>
      <c r="F36" s="35" t="s">
        <v>78</v>
      </c>
      <c r="G36" s="35" t="s">
        <v>79</v>
      </c>
    </row>
    <row r="37" spans="1:10" ht="133.5" customHeight="1" x14ac:dyDescent="0.25">
      <c r="A37" s="3" t="s">
        <v>298</v>
      </c>
      <c r="B37" s="12" t="s">
        <v>299</v>
      </c>
      <c r="C37" s="12" t="s">
        <v>300</v>
      </c>
      <c r="D37" s="3" t="s">
        <v>301</v>
      </c>
      <c r="E37" s="12" t="s">
        <v>302</v>
      </c>
      <c r="F37" s="12" t="s">
        <v>303</v>
      </c>
      <c r="G37" s="12" t="s">
        <v>304</v>
      </c>
    </row>
    <row r="38" spans="1:10" x14ac:dyDescent="0.25">
      <c r="A38" s="3"/>
      <c r="B38" s="12"/>
      <c r="C38" s="4"/>
      <c r="D38" s="11"/>
      <c r="E38" s="4"/>
      <c r="F38" s="4"/>
      <c r="G38" s="4"/>
    </row>
    <row r="39" spans="1:10" x14ac:dyDescent="0.25">
      <c r="A39" s="3"/>
      <c r="B39" s="3"/>
      <c r="C39" s="4"/>
      <c r="D39" s="3"/>
      <c r="E39" s="12"/>
      <c r="F39" s="4"/>
      <c r="G39" s="12"/>
    </row>
    <row r="41" spans="1:10" ht="19.5" thickBot="1" x14ac:dyDescent="0.3">
      <c r="A41" s="185" t="s">
        <v>25</v>
      </c>
      <c r="B41" s="185"/>
      <c r="C41" s="185"/>
      <c r="D41" s="185"/>
      <c r="E41" s="185"/>
      <c r="F41" s="185"/>
      <c r="G41" s="185"/>
      <c r="H41" s="185"/>
      <c r="I41" s="185"/>
      <c r="J41" s="185"/>
    </row>
    <row r="42" spans="1:10" x14ac:dyDescent="0.25">
      <c r="A42" s="205" t="s">
        <v>234</v>
      </c>
      <c r="B42" s="205"/>
      <c r="C42" s="205"/>
      <c r="D42" s="205"/>
      <c r="E42" s="205"/>
      <c r="F42" s="205"/>
      <c r="G42" s="205"/>
      <c r="H42" s="205"/>
      <c r="I42" s="205"/>
      <c r="J42" s="205"/>
    </row>
    <row r="43" spans="1:10" x14ac:dyDescent="0.25">
      <c r="A43" s="205"/>
      <c r="B43" s="205"/>
      <c r="C43" s="205"/>
      <c r="D43" s="205"/>
      <c r="E43" s="205"/>
      <c r="F43" s="205"/>
      <c r="G43" s="205"/>
      <c r="H43" s="205"/>
      <c r="I43" s="205"/>
      <c r="J43" s="205"/>
    </row>
    <row r="45" spans="1:10" ht="24" thickBot="1" x14ac:dyDescent="0.3">
      <c r="A45" s="221" t="s">
        <v>236</v>
      </c>
      <c r="B45" s="221"/>
      <c r="C45" s="221"/>
      <c r="D45" s="221"/>
      <c r="E45" s="221"/>
      <c r="F45" s="221"/>
      <c r="G45" s="221"/>
      <c r="H45" s="221"/>
    </row>
    <row r="46" spans="1:10" ht="83.25" customHeight="1" thickBot="1" x14ac:dyDescent="0.3">
      <c r="F46" s="218" t="s">
        <v>237</v>
      </c>
      <c r="G46" s="219"/>
      <c r="H46" s="220"/>
    </row>
    <row r="47" spans="1:10" ht="90" customHeight="1" thickBot="1" x14ac:dyDescent="0.3">
      <c r="A47" s="51" t="s">
        <v>239</v>
      </c>
      <c r="B47" s="52" t="s">
        <v>240</v>
      </c>
      <c r="C47" s="52" t="s">
        <v>241</v>
      </c>
      <c r="D47" s="52" t="s">
        <v>242</v>
      </c>
      <c r="E47" s="53" t="s">
        <v>243</v>
      </c>
      <c r="F47" s="73" t="s">
        <v>244</v>
      </c>
      <c r="G47" s="74" t="s">
        <v>245</v>
      </c>
      <c r="H47" s="75" t="s">
        <v>246</v>
      </c>
    </row>
    <row r="48" spans="1:10" ht="15.75" thickBot="1" x14ac:dyDescent="0.3">
      <c r="A48" s="228" t="s">
        <v>66</v>
      </c>
      <c r="B48" s="229"/>
      <c r="C48" s="229"/>
      <c r="D48" s="229"/>
      <c r="E48" s="229"/>
      <c r="F48" s="229"/>
      <c r="G48" s="229"/>
      <c r="H48" s="230"/>
    </row>
    <row r="49" spans="1:8" ht="81" customHeight="1" x14ac:dyDescent="0.25">
      <c r="A49" s="26" t="str">
        <f>A37</f>
        <v>Grants provided to community based organizations (CBO)</v>
      </c>
      <c r="B49" s="55">
        <v>300000</v>
      </c>
      <c r="C49" s="26" t="s">
        <v>305</v>
      </c>
      <c r="D49" s="55">
        <v>25000</v>
      </c>
      <c r="E49" s="45" t="s">
        <v>306</v>
      </c>
      <c r="F49" s="50" t="s">
        <v>307</v>
      </c>
      <c r="G49" s="50"/>
      <c r="H49" s="50"/>
    </row>
    <row r="50" spans="1:8" x14ac:dyDescent="0.25">
      <c r="A50" s="26"/>
      <c r="B50" s="23"/>
      <c r="C50" s="23"/>
      <c r="D50" s="23"/>
      <c r="E50" s="46"/>
      <c r="F50" s="48"/>
      <c r="G50" s="49"/>
      <c r="H50" s="49"/>
    </row>
    <row r="51" spans="1:8" x14ac:dyDescent="0.25">
      <c r="A51" s="26"/>
      <c r="B51" s="23"/>
      <c r="C51" s="23"/>
      <c r="D51" s="23"/>
      <c r="E51" s="46"/>
      <c r="F51" s="48"/>
      <c r="G51" s="49"/>
      <c r="H51" s="49"/>
    </row>
  </sheetData>
  <sheetProtection algorithmName="SHA-512" hashValue="rhjIE5R29+P7mUv5MPiqnd2bVr2cdFx+vOvIB+xn+mHcUdMevF6pw8A1O7lZoWNJgqy/G8hwqeQZTWkOy4DngA==" saltValue="QCxHVk87uoTKhXySiJq2/Q==" spinCount="100000" sheet="1" objects="1" scenarios="1"/>
  <mergeCells count="26">
    <mergeCell ref="B20:J20"/>
    <mergeCell ref="A45:H45"/>
    <mergeCell ref="F46:H46"/>
    <mergeCell ref="A48:H48"/>
    <mergeCell ref="B22:J22"/>
    <mergeCell ref="B23:J23"/>
    <mergeCell ref="A27:G27"/>
    <mergeCell ref="A25:J25"/>
    <mergeCell ref="A41:J41"/>
    <mergeCell ref="A42:J43"/>
    <mergeCell ref="A1:J1"/>
    <mergeCell ref="A2:J2"/>
    <mergeCell ref="B21:J21"/>
    <mergeCell ref="A9:J9"/>
    <mergeCell ref="A10:J11"/>
    <mergeCell ref="A3:J3"/>
    <mergeCell ref="B4:J4"/>
    <mergeCell ref="B5:J5"/>
    <mergeCell ref="B6:J6"/>
    <mergeCell ref="A13:J13"/>
    <mergeCell ref="B14:J14"/>
    <mergeCell ref="B15:J15"/>
    <mergeCell ref="B16:J16"/>
    <mergeCell ref="B17:J17"/>
    <mergeCell ref="B18:J18"/>
    <mergeCell ref="B19:J19"/>
  </mergeCells>
  <conditionalFormatting sqref="B30:C34 A31 A33:A34">
    <cfRule type="cellIs" dxfId="1" priority="1" operator="equal">
      <formula>"Yes"</formula>
    </cfRule>
    <cfRule type="cellIs" dxfId="0" priority="2" operator="equal">
      <formula>"No"</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70021-F7AE-41D6-8FD9-DDDFF8E90825}">
  <sheetPr>
    <tabColor theme="5" tint="0.59999389629810485"/>
  </sheetPr>
  <dimension ref="A7:F34"/>
  <sheetViews>
    <sheetView zoomScaleNormal="100" workbookViewId="0">
      <selection activeCell="B10" sqref="B10"/>
    </sheetView>
  </sheetViews>
  <sheetFormatPr defaultRowHeight="15" x14ac:dyDescent="0.25"/>
  <cols>
    <col min="1" max="1" width="16.28515625" style="1" customWidth="1"/>
    <col min="2" max="2" width="76.42578125" style="1" customWidth="1"/>
    <col min="3" max="16384" width="9.140625" style="1"/>
  </cols>
  <sheetData>
    <row r="7" spans="1:3" ht="9" customHeight="1" x14ac:dyDescent="0.25"/>
    <row r="8" spans="1:3" ht="44.25" customHeight="1" x14ac:dyDescent="0.25">
      <c r="A8" s="173" t="s">
        <v>2</v>
      </c>
      <c r="B8" s="173"/>
    </row>
    <row r="9" spans="1:3" x14ac:dyDescent="0.25">
      <c r="A9" s="16" t="s">
        <v>3</v>
      </c>
      <c r="B9" s="76" t="s">
        <v>4</v>
      </c>
      <c r="C9" s="27" t="s">
        <v>5</v>
      </c>
    </row>
    <row r="10" spans="1:3" x14ac:dyDescent="0.25">
      <c r="A10" s="16" t="s">
        <v>6</v>
      </c>
      <c r="B10" s="77">
        <v>45195</v>
      </c>
      <c r="C10" s="27" t="s">
        <v>5</v>
      </c>
    </row>
    <row r="11" spans="1:3" x14ac:dyDescent="0.25">
      <c r="A11" s="17"/>
    </row>
    <row r="12" spans="1:3" ht="15" customHeight="1" x14ac:dyDescent="0.25">
      <c r="A12" s="174" t="s">
        <v>7</v>
      </c>
      <c r="B12" s="174"/>
    </row>
    <row r="13" spans="1:3" x14ac:dyDescent="0.25">
      <c r="A13" s="174"/>
      <c r="B13" s="174"/>
    </row>
    <row r="14" spans="1:3" x14ac:dyDescent="0.25">
      <c r="A14" s="174"/>
      <c r="B14" s="174"/>
    </row>
    <row r="15" spans="1:3" x14ac:dyDescent="0.25">
      <c r="A15" s="174"/>
      <c r="B15" s="174"/>
    </row>
    <row r="16" spans="1:3" x14ac:dyDescent="0.25">
      <c r="A16" s="174"/>
      <c r="B16" s="174"/>
    </row>
    <row r="17" spans="1:6" x14ac:dyDescent="0.25">
      <c r="A17" s="174"/>
      <c r="B17" s="174"/>
    </row>
    <row r="18" spans="1:6" ht="31.5" customHeight="1" x14ac:dyDescent="0.25">
      <c r="A18" s="174"/>
      <c r="B18" s="174"/>
    </row>
    <row r="19" spans="1:6" ht="43.5" customHeight="1" x14ac:dyDescent="0.25">
      <c r="A19" s="170" t="s">
        <v>8</v>
      </c>
      <c r="B19" s="170"/>
    </row>
    <row r="20" spans="1:6" x14ac:dyDescent="0.25">
      <c r="A20" s="38" t="s">
        <v>9</v>
      </c>
      <c r="B20" s="37"/>
    </row>
    <row r="21" spans="1:6" x14ac:dyDescent="0.25">
      <c r="A21" s="176" t="s">
        <v>10</v>
      </c>
      <c r="B21" s="176"/>
    </row>
    <row r="22" spans="1:6" x14ac:dyDescent="0.25">
      <c r="A22" s="176" t="s">
        <v>11</v>
      </c>
      <c r="B22" s="176"/>
    </row>
    <row r="23" spans="1:6" ht="41.25" customHeight="1" x14ac:dyDescent="0.25">
      <c r="A23" s="178" t="s">
        <v>12</v>
      </c>
      <c r="B23" s="178"/>
    </row>
    <row r="24" spans="1:6" ht="50.25" customHeight="1" x14ac:dyDescent="0.25">
      <c r="A24" s="174" t="s">
        <v>13</v>
      </c>
      <c r="B24" s="174"/>
    </row>
    <row r="25" spans="1:6" ht="18.75" customHeight="1" x14ac:dyDescent="0.25">
      <c r="A25" s="29"/>
      <c r="B25" s="29"/>
    </row>
    <row r="26" spans="1:6" x14ac:dyDescent="0.25">
      <c r="A26" s="177" t="s">
        <v>14</v>
      </c>
      <c r="B26" s="177"/>
    </row>
    <row r="27" spans="1:6" x14ac:dyDescent="0.25">
      <c r="A27" s="171" t="s">
        <v>15</v>
      </c>
      <c r="B27" s="171"/>
    </row>
    <row r="28" spans="1:6" x14ac:dyDescent="0.25">
      <c r="A28" s="175" t="s">
        <v>16</v>
      </c>
      <c r="B28" s="175"/>
    </row>
    <row r="29" spans="1:6" x14ac:dyDescent="0.25">
      <c r="A29" s="172" t="s">
        <v>8</v>
      </c>
      <c r="B29" s="172"/>
      <c r="F29" s="9"/>
    </row>
    <row r="30" spans="1:6" x14ac:dyDescent="0.25">
      <c r="A30" s="36" t="s">
        <v>17</v>
      </c>
      <c r="B30" s="37"/>
    </row>
    <row r="31" spans="1:6" x14ac:dyDescent="0.25">
      <c r="A31" s="37"/>
      <c r="B31" s="37"/>
    </row>
    <row r="32" spans="1:6" x14ac:dyDescent="0.25">
      <c r="B32" s="37"/>
    </row>
    <row r="33" spans="1:2" x14ac:dyDescent="0.25">
      <c r="A33" s="37"/>
      <c r="B33" s="37"/>
    </row>
    <row r="34" spans="1:2" x14ac:dyDescent="0.25">
      <c r="A34" s="37"/>
      <c r="B34" s="37"/>
    </row>
  </sheetData>
  <sheetProtection algorithmName="SHA-512" hashValue="ZbdJv7mnYvEvTOIMNc3ldItJhLZENyiaKXmBqdyH2URMDGABmVqAfK8IxHWOY/sI4Rb/MYTyhSxZQdKN6BPgmA==" saltValue="onU64bPzV8GMgSJAfcKlbA==" spinCount="100000" sheet="1" objects="1" scenarios="1"/>
  <mergeCells count="11">
    <mergeCell ref="A19:B19"/>
    <mergeCell ref="A27:B27"/>
    <mergeCell ref="A29:B29"/>
    <mergeCell ref="A8:B8"/>
    <mergeCell ref="A12:B18"/>
    <mergeCell ref="A28:B28"/>
    <mergeCell ref="A21:B21"/>
    <mergeCell ref="A22:B22"/>
    <mergeCell ref="A26:B26"/>
    <mergeCell ref="A24:B24"/>
    <mergeCell ref="A23:B23"/>
  </mergeCells>
  <hyperlinks>
    <hyperlink ref="A19" r:id="rId1" xr:uid="{FAD91FCB-9280-42A0-A973-5CFE4BCB4588}"/>
    <hyperlink ref="A29" r:id="rId2" xr:uid="{E762F1FF-F201-492E-8289-A73303A3CFD4}"/>
    <hyperlink ref="A27:B27" r:id="rId3" location="sec_19a-127k" display="Connecticut General Statutes §19a-127k" xr:uid="{786DBBE6-FC86-4C16-BD3A-73A9810C6971}"/>
    <hyperlink ref="A28:B28" r:id="rId4" location="sec_19a-649" display="Connecticut General Statutes §19a-649" xr:uid="{EDB0022D-7D8B-4320-813D-55A7C5BD2B86}"/>
    <hyperlink ref="A30" r:id="rId5" xr:uid="{53868328-7003-4FD2-B8B7-57075BAC2D9D}"/>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5C4AC-D7BD-464A-B49A-AB16B05C0856}">
  <sheetPr>
    <tabColor theme="5" tint="0.59999389629810485"/>
  </sheetPr>
  <dimension ref="A8:C37"/>
  <sheetViews>
    <sheetView workbookViewId="0"/>
  </sheetViews>
  <sheetFormatPr defaultRowHeight="15" x14ac:dyDescent="0.25"/>
  <cols>
    <col min="1" max="1" width="45.85546875" style="1" customWidth="1"/>
    <col min="2" max="2" width="45.42578125" style="1" customWidth="1"/>
    <col min="3" max="16384" width="9.140625" style="1"/>
  </cols>
  <sheetData>
    <row r="8" spans="1:3" ht="59.25" customHeight="1" x14ac:dyDescent="0.25">
      <c r="A8" s="184" t="s">
        <v>18</v>
      </c>
      <c r="B8" s="173"/>
    </row>
    <row r="9" spans="1:3" ht="12" customHeight="1" x14ac:dyDescent="0.25">
      <c r="A9" s="98"/>
      <c r="B9" s="97"/>
    </row>
    <row r="10" spans="1:3" x14ac:dyDescent="0.25">
      <c r="A10" s="181" t="s">
        <v>19</v>
      </c>
      <c r="B10" s="181"/>
      <c r="C10" s="27"/>
    </row>
    <row r="11" spans="1:3" x14ac:dyDescent="0.25">
      <c r="A11" s="181" t="s">
        <v>20</v>
      </c>
      <c r="B11" s="181"/>
    </row>
    <row r="12" spans="1:3" ht="8.25" customHeight="1" x14ac:dyDescent="0.25">
      <c r="A12" s="99"/>
      <c r="B12" s="99"/>
    </row>
    <row r="13" spans="1:3" ht="15" customHeight="1" x14ac:dyDescent="0.25">
      <c r="A13" s="177" t="s">
        <v>21</v>
      </c>
      <c r="B13" s="177"/>
    </row>
    <row r="14" spans="1:3" x14ac:dyDescent="0.25">
      <c r="A14" s="182" t="s">
        <v>22</v>
      </c>
      <c r="B14" s="182"/>
    </row>
    <row r="15" spans="1:3" x14ac:dyDescent="0.25">
      <c r="A15" s="182" t="s">
        <v>23</v>
      </c>
      <c r="B15" s="182"/>
    </row>
    <row r="16" spans="1:3" x14ac:dyDescent="0.25">
      <c r="A16" s="182" t="s">
        <v>24</v>
      </c>
      <c r="B16" s="182"/>
    </row>
    <row r="17" spans="1:2" x14ac:dyDescent="0.25">
      <c r="A17" s="182" t="s">
        <v>25</v>
      </c>
      <c r="B17" s="182"/>
    </row>
    <row r="18" spans="1:2" ht="8.25" customHeight="1" x14ac:dyDescent="0.25">
      <c r="A18" s="100"/>
      <c r="B18" s="100"/>
    </row>
    <row r="19" spans="1:2" x14ac:dyDescent="0.25">
      <c r="A19" s="181" t="s">
        <v>26</v>
      </c>
      <c r="B19" s="181"/>
    </row>
    <row r="20" spans="1:2" ht="8.25" customHeight="1" x14ac:dyDescent="0.25">
      <c r="A20" s="99"/>
      <c r="B20" s="99"/>
    </row>
    <row r="21" spans="1:2" x14ac:dyDescent="0.25">
      <c r="A21" s="177" t="s">
        <v>27</v>
      </c>
      <c r="B21" s="177"/>
    </row>
    <row r="22" spans="1:2" x14ac:dyDescent="0.25">
      <c r="A22" s="182" t="s">
        <v>28</v>
      </c>
      <c r="B22" s="182"/>
    </row>
    <row r="23" spans="1:2" ht="18" customHeight="1" x14ac:dyDescent="0.25">
      <c r="A23" s="182" t="s">
        <v>29</v>
      </c>
      <c r="B23" s="182"/>
    </row>
    <row r="24" spans="1:2" x14ac:dyDescent="0.25">
      <c r="A24" s="183"/>
      <c r="B24" s="183"/>
    </row>
    <row r="25" spans="1:2" x14ac:dyDescent="0.25">
      <c r="A25" s="183"/>
      <c r="B25" s="183"/>
    </row>
    <row r="26" spans="1:2" x14ac:dyDescent="0.25">
      <c r="A26" s="101"/>
      <c r="B26" s="101"/>
    </row>
    <row r="27" spans="1:2" x14ac:dyDescent="0.25">
      <c r="A27" s="183"/>
      <c r="B27" s="183"/>
    </row>
    <row r="28" spans="1:2" x14ac:dyDescent="0.25">
      <c r="A28" s="183"/>
      <c r="B28" s="183"/>
    </row>
    <row r="29" spans="1:2" x14ac:dyDescent="0.25">
      <c r="A29" s="177"/>
      <c r="B29" s="177"/>
    </row>
    <row r="30" spans="1:2" x14ac:dyDescent="0.25">
      <c r="A30" s="179"/>
      <c r="B30" s="179"/>
    </row>
    <row r="31" spans="1:2" x14ac:dyDescent="0.25">
      <c r="A31" s="180"/>
      <c r="B31" s="180"/>
    </row>
    <row r="32" spans="1:2" x14ac:dyDescent="0.25">
      <c r="A32" s="181"/>
      <c r="B32" s="181"/>
    </row>
    <row r="33" spans="1:2" x14ac:dyDescent="0.25">
      <c r="B33" s="37"/>
    </row>
    <row r="34" spans="1:2" x14ac:dyDescent="0.25">
      <c r="A34" s="37"/>
      <c r="B34" s="37"/>
    </row>
    <row r="35" spans="1:2" x14ac:dyDescent="0.25">
      <c r="B35" s="37"/>
    </row>
    <row r="36" spans="1:2" x14ac:dyDescent="0.25">
      <c r="A36" s="37"/>
      <c r="B36" s="37"/>
    </row>
    <row r="37" spans="1:2" x14ac:dyDescent="0.25">
      <c r="A37" s="37"/>
      <c r="B37" s="37"/>
    </row>
  </sheetData>
  <sheetProtection algorithmName="SHA-512" hashValue="F3mRyj8uAbt4tRDWb4nCbWgWMnxBf5widaXn55HVsxAXsMwF+1djlxm8YvhGhXLoMqAyYYY2/K6juHFprW+Jgg==" saltValue="wofBMJ0VcDr+ustrX+tzEQ==" spinCount="100000" sheet="1" objects="1" scenarios="1"/>
  <mergeCells count="20">
    <mergeCell ref="A8:B8"/>
    <mergeCell ref="A23:B23"/>
    <mergeCell ref="A24:B24"/>
    <mergeCell ref="A25:B25"/>
    <mergeCell ref="A16:B16"/>
    <mergeCell ref="A17:B17"/>
    <mergeCell ref="A21:B21"/>
    <mergeCell ref="A22:B22"/>
    <mergeCell ref="A10:B10"/>
    <mergeCell ref="A30:B30"/>
    <mergeCell ref="A31:B31"/>
    <mergeCell ref="A32:B32"/>
    <mergeCell ref="A11:B11"/>
    <mergeCell ref="A13:B13"/>
    <mergeCell ref="A14:B14"/>
    <mergeCell ref="A15:B15"/>
    <mergeCell ref="A28:B28"/>
    <mergeCell ref="A19:B19"/>
    <mergeCell ref="A27:B27"/>
    <mergeCell ref="A29:B29"/>
  </mergeCells>
  <hyperlinks>
    <hyperlink ref="A10:B10" location="'Cover Page and Version'!A1" display="Cover Page and Version" xr:uid="{08785AFF-9E51-4066-8769-ECF679D2946F}"/>
    <hyperlink ref="A11:B11" location="Summary!A1" display="Summary" xr:uid="{8D1B99B4-5249-4184-A928-57B7ED577A46}"/>
    <hyperlink ref="A23:B23" location="'Appendix B - Example Responses'!A1" display="Appendix B - Example Responses" xr:uid="{28A4E16E-EF82-4402-85F2-B2B9D5CE3D71}"/>
    <hyperlink ref="A22:B22" location="'Appendix A - Definitions'!A1" display="Appendix A - Definitions" xr:uid="{76D2747D-72FD-4BE9-B952-1CBD672F9289}"/>
    <hyperlink ref="A19:B19" location="'Attestation '!A1" display="Attestation" xr:uid="{D1726453-38A1-43F2-A257-2F78D8E2C9A9}"/>
    <hyperlink ref="A17:B17" location="'Response 3'!A1" display="Response 3" xr:uid="{A91CFD99-74CF-4766-83CD-BEAB7218A2EA}"/>
    <hyperlink ref="A16:B16" location="'Response 2'!A1" display="Response 2" xr:uid="{74997E60-AD86-490B-8923-CD338181CFC3}"/>
    <hyperlink ref="A15:B15" location="'Response 1B'!A1" display="Response 1B" xr:uid="{8EF3C0BB-4101-496D-AD44-093D94D9C73F}"/>
    <hyperlink ref="A14:B14" location="'Response 1A'!A1" display="Response 1A" xr:uid="{E046A731-B2F7-424A-906F-824ABB68FBE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1D38F-D306-4B01-BEB2-D4940CB73B66}">
  <sheetPr>
    <tabColor theme="7" tint="0.59999389629810485"/>
  </sheetPr>
  <dimension ref="A1:K15"/>
  <sheetViews>
    <sheetView workbookViewId="0">
      <selection sqref="A1:J1"/>
    </sheetView>
  </sheetViews>
  <sheetFormatPr defaultRowHeight="15" x14ac:dyDescent="0.25"/>
  <cols>
    <col min="1" max="1" width="24" style="1" customWidth="1"/>
    <col min="2" max="16384" width="9.140625" style="1"/>
  </cols>
  <sheetData>
    <row r="1" spans="1:11" ht="19.5" thickBot="1" x14ac:dyDescent="0.3">
      <c r="A1" s="185" t="s">
        <v>22</v>
      </c>
      <c r="B1" s="185"/>
      <c r="C1" s="185"/>
      <c r="D1" s="185"/>
      <c r="E1" s="185"/>
      <c r="F1" s="185"/>
      <c r="G1" s="185"/>
      <c r="H1" s="185"/>
      <c r="I1" s="185"/>
      <c r="J1" s="185"/>
    </row>
    <row r="2" spans="1:11" x14ac:dyDescent="0.25">
      <c r="A2" s="192" t="s">
        <v>30</v>
      </c>
      <c r="B2" s="192"/>
      <c r="C2" s="192"/>
      <c r="D2" s="192"/>
      <c r="E2" s="192"/>
      <c r="F2" s="192"/>
      <c r="G2" s="192"/>
      <c r="H2" s="192"/>
      <c r="I2" s="192"/>
      <c r="J2" s="192"/>
    </row>
    <row r="3" spans="1:11" ht="7.5" customHeight="1" x14ac:dyDescent="0.25">
      <c r="A3" s="15"/>
    </row>
    <row r="4" spans="1:11" x14ac:dyDescent="0.25">
      <c r="A4" s="186" t="s">
        <v>31</v>
      </c>
      <c r="B4" s="186"/>
      <c r="C4" s="186"/>
      <c r="D4" s="186"/>
      <c r="E4" s="186"/>
      <c r="F4" s="186"/>
      <c r="G4" s="186"/>
      <c r="H4" s="186"/>
      <c r="I4" s="186"/>
      <c r="J4" s="186"/>
    </row>
    <row r="5" spans="1:11" x14ac:dyDescent="0.25">
      <c r="A5" s="186"/>
      <c r="B5" s="186"/>
      <c r="C5" s="186"/>
      <c r="D5" s="186"/>
      <c r="E5" s="186"/>
      <c r="F5" s="186"/>
      <c r="G5" s="186"/>
      <c r="H5" s="186"/>
      <c r="I5" s="186"/>
      <c r="J5" s="186"/>
    </row>
    <row r="6" spans="1:11" x14ac:dyDescent="0.25">
      <c r="A6" s="186"/>
      <c r="B6" s="186"/>
      <c r="C6" s="186"/>
      <c r="D6" s="186"/>
      <c r="E6" s="186"/>
      <c r="F6" s="186"/>
      <c r="G6" s="186"/>
      <c r="H6" s="186"/>
      <c r="I6" s="186"/>
      <c r="J6" s="186"/>
    </row>
    <row r="7" spans="1:11" x14ac:dyDescent="0.25">
      <c r="A7" s="186"/>
      <c r="B7" s="186"/>
      <c r="C7" s="186"/>
      <c r="D7" s="186"/>
      <c r="E7" s="186"/>
      <c r="F7" s="186"/>
      <c r="G7" s="186"/>
      <c r="H7" s="186"/>
      <c r="I7" s="186"/>
      <c r="J7" s="186"/>
    </row>
    <row r="8" spans="1:11" x14ac:dyDescent="0.25">
      <c r="A8" s="186"/>
      <c r="B8" s="186"/>
      <c r="C8" s="186"/>
      <c r="D8" s="186"/>
      <c r="E8" s="186"/>
      <c r="F8" s="186"/>
      <c r="G8" s="186"/>
      <c r="H8" s="186"/>
      <c r="I8" s="186"/>
      <c r="J8" s="186"/>
    </row>
    <row r="9" spans="1:11" ht="47.25" customHeight="1" x14ac:dyDescent="0.25">
      <c r="A9" s="186"/>
      <c r="B9" s="186"/>
      <c r="C9" s="186"/>
      <c r="D9" s="186"/>
      <c r="E9" s="186"/>
      <c r="F9" s="186"/>
      <c r="G9" s="186"/>
      <c r="H9" s="186"/>
      <c r="I9" s="186"/>
      <c r="J9" s="186"/>
    </row>
    <row r="10" spans="1:11" x14ac:dyDescent="0.25">
      <c r="A10" s="18"/>
      <c r="B10" s="18"/>
      <c r="C10" s="18"/>
      <c r="D10" s="18"/>
      <c r="E10" s="18"/>
      <c r="F10" s="18"/>
      <c r="G10" s="18"/>
      <c r="H10" s="18"/>
      <c r="I10" s="18"/>
      <c r="J10" s="18"/>
    </row>
    <row r="11" spans="1:11" x14ac:dyDescent="0.25">
      <c r="A11" s="193" t="s">
        <v>32</v>
      </c>
      <c r="B11" s="193"/>
      <c r="C11" s="193"/>
      <c r="D11" s="193"/>
      <c r="E11" s="193"/>
      <c r="F11" s="193"/>
      <c r="G11" s="193"/>
      <c r="H11" s="193"/>
      <c r="I11" s="193"/>
      <c r="J11" s="193"/>
    </row>
    <row r="12" spans="1:11" x14ac:dyDescent="0.25">
      <c r="A12" s="187" t="s">
        <v>33</v>
      </c>
      <c r="B12" s="187"/>
      <c r="C12" s="187"/>
      <c r="D12" s="187"/>
      <c r="E12" s="187"/>
      <c r="F12" s="187"/>
      <c r="G12" s="187"/>
      <c r="H12" s="187"/>
      <c r="I12" s="187"/>
      <c r="J12" s="187"/>
    </row>
    <row r="13" spans="1:11" ht="150.75" customHeight="1" x14ac:dyDescent="0.25">
      <c r="A13" s="30" t="s">
        <v>34</v>
      </c>
      <c r="B13" s="188" t="s">
        <v>312</v>
      </c>
      <c r="C13" s="189"/>
      <c r="D13" s="189"/>
      <c r="E13" s="189"/>
      <c r="F13" s="189"/>
      <c r="G13" s="189"/>
      <c r="H13" s="189"/>
      <c r="I13" s="189"/>
      <c r="J13" s="190"/>
    </row>
    <row r="14" spans="1:11" ht="100.5" customHeight="1" x14ac:dyDescent="0.25">
      <c r="A14" s="30" t="s">
        <v>35</v>
      </c>
      <c r="B14" s="191"/>
      <c r="C14" s="191"/>
      <c r="D14" s="191"/>
      <c r="E14" s="191"/>
      <c r="F14" s="191"/>
      <c r="G14" s="191"/>
      <c r="H14" s="191"/>
      <c r="I14" s="191"/>
      <c r="J14" s="191"/>
      <c r="K14" s="19"/>
    </row>
    <row r="15" spans="1:11" ht="100.5" customHeight="1" x14ac:dyDescent="0.25">
      <c r="A15" s="30" t="s">
        <v>36</v>
      </c>
      <c r="B15" s="191"/>
      <c r="C15" s="191"/>
      <c r="D15" s="191"/>
      <c r="E15" s="191"/>
      <c r="F15" s="191"/>
      <c r="G15" s="191"/>
      <c r="H15" s="191"/>
      <c r="I15" s="191"/>
      <c r="J15" s="191"/>
    </row>
  </sheetData>
  <sheetProtection algorithmName="SHA-512" hashValue="QDG2eOCoD3Qam56FrTpnuiKXCPb7vBKF07Fp/vhrGBLyhawm919v5571swtb2bI3EYGRXywurVmgfATWuafheA==" saltValue="9YgWoa1Qu1K9gtXYdHlYuQ==" spinCount="100000" sheet="1" objects="1" scenarios="1" formatCells="0" formatColumns="0" formatRows="0" insertColumns="0" insertRows="0" insertHyperlinks="0"/>
  <mergeCells count="8">
    <mergeCell ref="A1:J1"/>
    <mergeCell ref="A4:J9"/>
    <mergeCell ref="A12:J12"/>
    <mergeCell ref="B13:J13"/>
    <mergeCell ref="B15:J15"/>
    <mergeCell ref="B14:J14"/>
    <mergeCell ref="A2:J2"/>
    <mergeCell ref="A11:J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62F26-7932-4787-BAF4-60ABF45D0CB0}">
  <sheetPr>
    <tabColor theme="7" tint="0.59999389629810485"/>
  </sheetPr>
  <dimension ref="A1:J19"/>
  <sheetViews>
    <sheetView workbookViewId="0">
      <selection sqref="A1:J1"/>
    </sheetView>
  </sheetViews>
  <sheetFormatPr defaultRowHeight="15" x14ac:dyDescent="0.25"/>
  <cols>
    <col min="1" max="1" width="5.140625" style="1" customWidth="1"/>
    <col min="2" max="16384" width="9.140625" style="1"/>
  </cols>
  <sheetData>
    <row r="1" spans="1:10" ht="19.5" customHeight="1" thickBot="1" x14ac:dyDescent="0.3">
      <c r="A1" s="185" t="s">
        <v>23</v>
      </c>
      <c r="B1" s="185"/>
      <c r="C1" s="185"/>
      <c r="D1" s="185"/>
      <c r="E1" s="185"/>
      <c r="F1" s="185"/>
      <c r="G1" s="185"/>
      <c r="H1" s="185"/>
      <c r="I1" s="185"/>
      <c r="J1" s="185"/>
    </row>
    <row r="2" spans="1:10" x14ac:dyDescent="0.25">
      <c r="A2" s="205" t="s">
        <v>37</v>
      </c>
      <c r="B2" s="205"/>
      <c r="C2" s="205"/>
      <c r="D2" s="205"/>
      <c r="E2" s="205"/>
      <c r="F2" s="205"/>
      <c r="G2" s="205"/>
      <c r="H2" s="205"/>
      <c r="I2" s="205"/>
      <c r="J2" s="205"/>
    </row>
    <row r="3" spans="1:10" x14ac:dyDescent="0.25">
      <c r="A3" s="205"/>
      <c r="B3" s="205"/>
      <c r="C3" s="205"/>
      <c r="D3" s="205"/>
      <c r="E3" s="205"/>
      <c r="F3" s="205"/>
      <c r="G3" s="205"/>
      <c r="H3" s="205"/>
      <c r="I3" s="205"/>
      <c r="J3" s="205"/>
    </row>
    <row r="4" spans="1:10" ht="8.25" customHeight="1" x14ac:dyDescent="0.25"/>
    <row r="5" spans="1:10" ht="20.25" customHeight="1" x14ac:dyDescent="0.25">
      <c r="A5" s="206" t="s">
        <v>38</v>
      </c>
      <c r="B5" s="206"/>
      <c r="C5" s="206"/>
      <c r="D5" s="206"/>
      <c r="E5" s="206"/>
      <c r="F5" s="206"/>
      <c r="G5" s="206"/>
      <c r="H5" s="206"/>
      <c r="I5" s="206"/>
      <c r="J5" s="206"/>
    </row>
    <row r="6" spans="1:10" ht="41.25" customHeight="1" x14ac:dyDescent="0.25">
      <c r="A6" s="206"/>
      <c r="B6" s="206"/>
      <c r="C6" s="206"/>
      <c r="D6" s="206"/>
      <c r="E6" s="206"/>
      <c r="F6" s="206"/>
      <c r="G6" s="206"/>
      <c r="H6" s="206"/>
      <c r="I6" s="206"/>
      <c r="J6" s="206"/>
    </row>
    <row r="8" spans="1:10" x14ac:dyDescent="0.25">
      <c r="A8" s="195" t="s">
        <v>39</v>
      </c>
      <c r="B8" s="195"/>
      <c r="C8" s="195"/>
      <c r="D8" s="195"/>
      <c r="E8" s="195"/>
      <c r="F8" s="195"/>
      <c r="G8" s="195"/>
      <c r="H8" s="195"/>
      <c r="I8" s="195"/>
      <c r="J8" s="195"/>
    </row>
    <row r="9" spans="1:10" x14ac:dyDescent="0.25">
      <c r="A9" s="187" t="s">
        <v>40</v>
      </c>
      <c r="B9" s="187"/>
      <c r="C9" s="187"/>
      <c r="D9" s="187"/>
      <c r="E9" s="187"/>
      <c r="F9" s="187"/>
      <c r="G9" s="187"/>
      <c r="H9" s="187"/>
      <c r="I9" s="187"/>
      <c r="J9" s="187"/>
    </row>
    <row r="10" spans="1:10" ht="210" customHeight="1" x14ac:dyDescent="0.25">
      <c r="A10" s="31" t="s">
        <v>41</v>
      </c>
      <c r="B10" s="188" t="s">
        <v>313</v>
      </c>
      <c r="C10" s="189"/>
      <c r="D10" s="189"/>
      <c r="E10" s="189"/>
      <c r="F10" s="189"/>
      <c r="G10" s="189"/>
      <c r="H10" s="189"/>
      <c r="I10" s="189"/>
      <c r="J10" s="190"/>
    </row>
    <row r="11" spans="1:10" ht="121.5" customHeight="1" x14ac:dyDescent="0.25">
      <c r="A11" s="31" t="s">
        <v>42</v>
      </c>
      <c r="B11" s="207" t="s">
        <v>43</v>
      </c>
      <c r="C11" s="208"/>
      <c r="D11" s="208"/>
      <c r="E11" s="208"/>
      <c r="F11" s="208"/>
      <c r="G11" s="208"/>
      <c r="H11" s="208"/>
      <c r="I11" s="208"/>
      <c r="J11" s="209"/>
    </row>
    <row r="12" spans="1:10" ht="47.25" customHeight="1" x14ac:dyDescent="0.25">
      <c r="A12" s="31" t="s">
        <v>44</v>
      </c>
      <c r="B12" s="196" t="s">
        <v>45</v>
      </c>
      <c r="C12" s="197"/>
      <c r="D12" s="197"/>
      <c r="E12" s="197"/>
      <c r="F12" s="197"/>
      <c r="G12" s="197"/>
      <c r="H12" s="197"/>
      <c r="I12" s="197"/>
      <c r="J12" s="198"/>
    </row>
    <row r="13" spans="1:10" ht="44.25" customHeight="1" x14ac:dyDescent="0.25">
      <c r="A13" s="32" t="s">
        <v>46</v>
      </c>
      <c r="B13" s="199" t="s">
        <v>47</v>
      </c>
      <c r="C13" s="200"/>
      <c r="D13" s="200"/>
      <c r="E13" s="200"/>
      <c r="F13" s="200"/>
      <c r="G13" s="200"/>
      <c r="H13" s="200"/>
      <c r="I13" s="200"/>
      <c r="J13" s="201"/>
    </row>
    <row r="14" spans="1:10" ht="152.25" customHeight="1" x14ac:dyDescent="0.25">
      <c r="A14" s="32" t="s">
        <v>48</v>
      </c>
      <c r="B14" s="199" t="s">
        <v>308</v>
      </c>
      <c r="C14" s="200"/>
      <c r="D14" s="200"/>
      <c r="E14" s="200"/>
      <c r="F14" s="200"/>
      <c r="G14" s="200"/>
      <c r="H14" s="200"/>
      <c r="I14" s="200"/>
      <c r="J14" s="201"/>
    </row>
    <row r="15" spans="1:10" ht="60.75" customHeight="1" x14ac:dyDescent="0.25">
      <c r="A15" s="32" t="s">
        <v>49</v>
      </c>
      <c r="B15" s="202" t="s">
        <v>50</v>
      </c>
      <c r="C15" s="203"/>
      <c r="D15" s="203"/>
      <c r="E15" s="203"/>
      <c r="F15" s="203"/>
      <c r="G15" s="203"/>
      <c r="H15" s="203"/>
      <c r="I15" s="203"/>
      <c r="J15" s="204"/>
    </row>
    <row r="16" spans="1:10" x14ac:dyDescent="0.25">
      <c r="A16" s="32" t="s">
        <v>51</v>
      </c>
      <c r="B16" s="194"/>
      <c r="C16" s="194"/>
      <c r="D16" s="194"/>
      <c r="E16" s="194"/>
      <c r="F16" s="194"/>
      <c r="G16" s="194"/>
      <c r="H16" s="194"/>
      <c r="I16" s="194"/>
      <c r="J16" s="194"/>
    </row>
    <row r="17" spans="1:10" x14ac:dyDescent="0.25">
      <c r="A17" s="32" t="s">
        <v>52</v>
      </c>
      <c r="B17" s="194"/>
      <c r="C17" s="194"/>
      <c r="D17" s="194"/>
      <c r="E17" s="194"/>
      <c r="F17" s="194"/>
      <c r="G17" s="194"/>
      <c r="H17" s="194"/>
      <c r="I17" s="194"/>
      <c r="J17" s="194"/>
    </row>
    <row r="18" spans="1:10" x14ac:dyDescent="0.25">
      <c r="A18" s="32" t="s">
        <v>53</v>
      </c>
      <c r="B18" s="194"/>
      <c r="C18" s="194"/>
      <c r="D18" s="194"/>
      <c r="E18" s="194"/>
      <c r="F18" s="194"/>
      <c r="G18" s="194"/>
      <c r="H18" s="194"/>
      <c r="I18" s="194"/>
      <c r="J18" s="194"/>
    </row>
    <row r="19" spans="1:10" x14ac:dyDescent="0.25">
      <c r="A19" s="32" t="s">
        <v>54</v>
      </c>
      <c r="B19" s="194"/>
      <c r="C19" s="194"/>
      <c r="D19" s="194"/>
      <c r="E19" s="194"/>
      <c r="F19" s="194"/>
      <c r="G19" s="194"/>
      <c r="H19" s="194"/>
      <c r="I19" s="194"/>
      <c r="J19" s="194"/>
    </row>
  </sheetData>
  <sheetProtection algorithmName="SHA-512" hashValue="/FCMtFshhnCBsBmhmQsnyBbphfihbXFuwnXkcgFgTXw/0VzsfJS4sF2VJ0s0LKSXSZfO1Chz+lYKXZfeGCAv8Q==" saltValue="SKXf3gvl1N46XEndUb//IA==" spinCount="100000" sheet="1" objects="1" scenarios="1" formatCells="0" formatColumns="0" formatRows="0" insertColumns="0" insertRows="0" insertHyperlinks="0"/>
  <mergeCells count="15">
    <mergeCell ref="B18:J18"/>
    <mergeCell ref="B19:J19"/>
    <mergeCell ref="A1:J1"/>
    <mergeCell ref="A8:J8"/>
    <mergeCell ref="B12:J12"/>
    <mergeCell ref="B13:J13"/>
    <mergeCell ref="B14:J14"/>
    <mergeCell ref="B15:J15"/>
    <mergeCell ref="B16:J16"/>
    <mergeCell ref="B17:J17"/>
    <mergeCell ref="A2:J3"/>
    <mergeCell ref="A5:J6"/>
    <mergeCell ref="A9:J9"/>
    <mergeCell ref="B10:J10"/>
    <mergeCell ref="B11:J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C3F44-AF31-4BD0-AA3F-CEB5826E6260}">
  <sheetPr codeName="Sheet2">
    <tabColor theme="9" tint="0.59999389629810485"/>
  </sheetPr>
  <dimension ref="A1:J23"/>
  <sheetViews>
    <sheetView workbookViewId="0">
      <selection sqref="A1:J1"/>
    </sheetView>
  </sheetViews>
  <sheetFormatPr defaultRowHeight="15" x14ac:dyDescent="0.25"/>
  <cols>
    <col min="1" max="10" width="9.140625" style="1" customWidth="1"/>
    <col min="11" max="16384" width="9.140625" style="1"/>
  </cols>
  <sheetData>
    <row r="1" spans="1:10" ht="19.5" thickBot="1" x14ac:dyDescent="0.3">
      <c r="A1" s="185" t="s">
        <v>55</v>
      </c>
      <c r="B1" s="185"/>
      <c r="C1" s="185"/>
      <c r="D1" s="185"/>
      <c r="E1" s="185"/>
      <c r="F1" s="185"/>
      <c r="G1" s="185"/>
      <c r="H1" s="185"/>
      <c r="I1" s="185"/>
      <c r="J1" s="185"/>
    </row>
    <row r="2" spans="1:10" x14ac:dyDescent="0.25">
      <c r="A2" s="41" t="s">
        <v>56</v>
      </c>
      <c r="B2" s="41"/>
      <c r="C2" s="41"/>
      <c r="D2" s="41"/>
      <c r="E2" s="41"/>
      <c r="F2" s="41"/>
      <c r="G2" s="41"/>
      <c r="H2" s="41"/>
      <c r="I2" s="41"/>
      <c r="J2" s="41"/>
    </row>
    <row r="3" spans="1:10" ht="8.25" customHeight="1" x14ac:dyDescent="0.25"/>
    <row r="4" spans="1:10" x14ac:dyDescent="0.25">
      <c r="A4" s="13" t="s">
        <v>57</v>
      </c>
    </row>
    <row r="5" spans="1:10" x14ac:dyDescent="0.25">
      <c r="A5" s="40" t="s">
        <v>58</v>
      </c>
      <c r="B5" s="40"/>
      <c r="C5" s="40"/>
      <c r="D5" s="40"/>
      <c r="E5" s="40"/>
      <c r="F5" s="40"/>
      <c r="G5" s="40"/>
      <c r="H5" s="40"/>
      <c r="I5" s="40"/>
      <c r="J5" s="40"/>
    </row>
    <row r="6" spans="1:10" x14ac:dyDescent="0.25">
      <c r="A6" s="7" t="s">
        <v>59</v>
      </c>
    </row>
    <row r="7" spans="1:10" x14ac:dyDescent="0.25">
      <c r="A7" s="7" t="s">
        <v>60</v>
      </c>
    </row>
    <row r="8" spans="1:10" x14ac:dyDescent="0.25">
      <c r="A8" s="7" t="s">
        <v>61</v>
      </c>
    </row>
    <row r="9" spans="1:10" x14ac:dyDescent="0.25">
      <c r="A9" s="7" t="s">
        <v>62</v>
      </c>
    </row>
    <row r="10" spans="1:10" x14ac:dyDescent="0.25">
      <c r="A10" s="7" t="s">
        <v>63</v>
      </c>
    </row>
    <row r="11" spans="1:10" x14ac:dyDescent="0.25">
      <c r="A11" s="7" t="s">
        <v>64</v>
      </c>
    </row>
    <row r="12" spans="1:10" x14ac:dyDescent="0.25">
      <c r="A12" s="8"/>
    </row>
    <row r="13" spans="1:10" ht="15" customHeight="1" x14ac:dyDescent="0.25">
      <c r="A13" s="210" t="s">
        <v>65</v>
      </c>
      <c r="B13" s="210"/>
      <c r="C13" s="210"/>
      <c r="D13" s="210"/>
      <c r="E13" s="210"/>
      <c r="F13" s="210"/>
      <c r="G13" s="210"/>
      <c r="H13" s="210"/>
      <c r="I13" s="210"/>
      <c r="J13" s="210"/>
    </row>
    <row r="14" spans="1:10" x14ac:dyDescent="0.25">
      <c r="A14" s="210"/>
      <c r="B14" s="210"/>
      <c r="C14" s="210"/>
      <c r="D14" s="210"/>
      <c r="E14" s="210"/>
      <c r="F14" s="210"/>
      <c r="G14" s="210"/>
      <c r="H14" s="210"/>
      <c r="I14" s="210"/>
      <c r="J14" s="210"/>
    </row>
    <row r="15" spans="1:10" x14ac:dyDescent="0.25">
      <c r="A15" s="210"/>
      <c r="B15" s="210"/>
      <c r="C15" s="210"/>
      <c r="D15" s="210"/>
      <c r="E15" s="210"/>
      <c r="F15" s="210"/>
      <c r="G15" s="210"/>
      <c r="H15" s="210"/>
      <c r="I15" s="210"/>
      <c r="J15" s="210"/>
    </row>
    <row r="16" spans="1:10" x14ac:dyDescent="0.25">
      <c r="A16" s="210"/>
      <c r="B16" s="210"/>
      <c r="C16" s="210"/>
      <c r="D16" s="210"/>
      <c r="E16" s="210"/>
      <c r="F16" s="210"/>
      <c r="G16" s="210"/>
      <c r="H16" s="210"/>
      <c r="I16" s="210"/>
      <c r="J16" s="210"/>
    </row>
    <row r="17" spans="1:10" ht="65.25" customHeight="1" x14ac:dyDescent="0.25">
      <c r="A17" s="210"/>
      <c r="B17" s="210"/>
      <c r="C17" s="210"/>
      <c r="D17" s="210"/>
      <c r="E17" s="210"/>
      <c r="F17" s="210"/>
      <c r="G17" s="210"/>
      <c r="H17" s="210"/>
      <c r="I17" s="210"/>
      <c r="J17" s="210"/>
    </row>
    <row r="18" spans="1:10" x14ac:dyDescent="0.25">
      <c r="A18" s="28"/>
      <c r="B18" s="28"/>
      <c r="C18" s="28"/>
      <c r="D18" s="28"/>
      <c r="E18" s="28"/>
      <c r="F18" s="28"/>
      <c r="G18" s="28"/>
      <c r="H18" s="28"/>
      <c r="I18" s="28"/>
      <c r="J18" s="28"/>
    </row>
    <row r="19" spans="1:10" x14ac:dyDescent="0.25">
      <c r="A19" s="28"/>
      <c r="B19" s="28"/>
      <c r="C19" s="28"/>
      <c r="D19" s="28"/>
      <c r="E19" s="28"/>
      <c r="F19" s="28"/>
      <c r="G19" s="28"/>
      <c r="H19" s="28"/>
      <c r="I19" s="28"/>
      <c r="J19" s="28"/>
    </row>
    <row r="20" spans="1:10" x14ac:dyDescent="0.25">
      <c r="A20" s="28"/>
      <c r="B20" s="28"/>
      <c r="C20" s="28"/>
      <c r="D20" s="28"/>
      <c r="E20" s="28"/>
      <c r="F20" s="28"/>
      <c r="G20" s="28"/>
      <c r="H20" s="28"/>
      <c r="I20" s="28"/>
      <c r="J20" s="28"/>
    </row>
    <row r="21" spans="1:10" x14ac:dyDescent="0.25">
      <c r="A21" s="28"/>
      <c r="B21" s="28"/>
      <c r="C21" s="28"/>
      <c r="D21" s="28"/>
      <c r="E21" s="28"/>
      <c r="F21" s="28"/>
      <c r="G21" s="28"/>
      <c r="H21" s="28"/>
      <c r="I21" s="28"/>
      <c r="J21" s="28"/>
    </row>
    <row r="22" spans="1:10" x14ac:dyDescent="0.25">
      <c r="A22" s="28"/>
      <c r="B22" s="28"/>
      <c r="C22" s="28"/>
      <c r="D22" s="28"/>
      <c r="E22" s="28"/>
      <c r="F22" s="28"/>
      <c r="G22" s="28"/>
      <c r="H22" s="28"/>
      <c r="I22" s="28"/>
      <c r="J22" s="28"/>
    </row>
    <row r="23" spans="1:10" x14ac:dyDescent="0.25">
      <c r="A23" s="28"/>
      <c r="B23" s="28"/>
      <c r="C23" s="28"/>
      <c r="D23" s="28"/>
      <c r="E23" s="28"/>
      <c r="F23" s="28"/>
      <c r="G23" s="28"/>
      <c r="H23" s="28"/>
      <c r="I23" s="28"/>
      <c r="J23" s="28"/>
    </row>
  </sheetData>
  <sheetProtection algorithmName="SHA-512" hashValue="qK4PBKrBUEXrlZEIujpsrquFE4vJl+2NYD84rhkdlQkIMitWExwGKM4Jjyocn3idfDsPkHo1g1BWaVOfgaJ2rw==" saltValue="y/rFE1eZO08k55L3pSVa2w==" spinCount="100000" sheet="1" objects="1" scenarios="1"/>
  <mergeCells count="2">
    <mergeCell ref="A1:J1"/>
    <mergeCell ref="A13:J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1269A-A1FD-428B-A17C-99F3BEB3B74F}">
  <sheetPr codeName="Sheet4">
    <tabColor theme="9" tint="0.59999389629810485"/>
  </sheetPr>
  <dimension ref="A1:H60"/>
  <sheetViews>
    <sheetView zoomScale="85" zoomScaleNormal="85" workbookViewId="0">
      <pane ySplit="10" topLeftCell="A11" activePane="bottomLeft" state="frozen"/>
      <selection pane="bottomLeft" activeCell="B1" sqref="B1:H1"/>
    </sheetView>
  </sheetViews>
  <sheetFormatPr defaultRowHeight="15" x14ac:dyDescent="0.25"/>
  <cols>
    <col min="1" max="1" width="3.140625" style="1" bestFit="1" customWidth="1"/>
    <col min="2" max="2" width="53.28515625" style="1" customWidth="1"/>
    <col min="3" max="7" width="50.7109375" style="1" customWidth="1"/>
    <col min="8" max="8" width="50.85546875" style="1" customWidth="1"/>
    <col min="9" max="16384" width="9.140625" style="1"/>
  </cols>
  <sheetData>
    <row r="1" spans="1:8" ht="29.25" thickBot="1" x14ac:dyDescent="0.3">
      <c r="B1" s="211" t="s">
        <v>66</v>
      </c>
      <c r="C1" s="211"/>
      <c r="D1" s="211"/>
      <c r="E1" s="211"/>
      <c r="F1" s="211"/>
      <c r="G1" s="211"/>
      <c r="H1" s="211"/>
    </row>
    <row r="2" spans="1:8" x14ac:dyDescent="0.25">
      <c r="B2" s="33" t="s">
        <v>67</v>
      </c>
    </row>
    <row r="3" spans="1:8" x14ac:dyDescent="0.25">
      <c r="B3" s="79" t="s">
        <v>68</v>
      </c>
      <c r="E3" s="2"/>
    </row>
    <row r="4" spans="1:8" x14ac:dyDescent="0.25">
      <c r="B4" s="33" t="s">
        <v>69</v>
      </c>
      <c r="C4" s="2"/>
      <c r="D4" s="2"/>
      <c r="E4" s="2"/>
    </row>
    <row r="5" spans="1:8" x14ac:dyDescent="0.25">
      <c r="B5" s="80" t="s">
        <v>70</v>
      </c>
      <c r="C5" s="2"/>
      <c r="D5" s="2"/>
      <c r="E5" s="2"/>
    </row>
    <row r="6" spans="1:8" x14ac:dyDescent="0.25">
      <c r="B6" s="33" t="s">
        <v>71</v>
      </c>
      <c r="C6" s="2"/>
      <c r="D6" s="2"/>
      <c r="E6" s="2"/>
    </row>
    <row r="7" spans="1:8" x14ac:dyDescent="0.25">
      <c r="B7" s="80" t="s">
        <v>70</v>
      </c>
      <c r="C7" s="2"/>
      <c r="D7" s="2"/>
      <c r="E7" s="2"/>
    </row>
    <row r="8" spans="1:8" x14ac:dyDescent="0.25">
      <c r="B8" s="10"/>
      <c r="C8" s="2"/>
      <c r="D8" s="2"/>
      <c r="E8" s="2"/>
    </row>
    <row r="9" spans="1:8" ht="18.75" x14ac:dyDescent="0.25">
      <c r="B9" s="5" t="s">
        <v>72</v>
      </c>
    </row>
    <row r="10" spans="1:8" x14ac:dyDescent="0.25">
      <c r="B10" s="33" t="s">
        <v>73</v>
      </c>
      <c r="C10" s="34" t="s">
        <v>74</v>
      </c>
      <c r="D10" s="35" t="s">
        <v>75</v>
      </c>
      <c r="E10" s="35" t="s">
        <v>76</v>
      </c>
      <c r="F10" s="35" t="s">
        <v>77</v>
      </c>
      <c r="G10" s="35" t="s">
        <v>78</v>
      </c>
      <c r="H10" s="35" t="s">
        <v>79</v>
      </c>
    </row>
    <row r="11" spans="1:8" ht="60" x14ac:dyDescent="0.25">
      <c r="A11" s="44">
        <v>1</v>
      </c>
      <c r="B11" s="102" t="s">
        <v>80</v>
      </c>
      <c r="C11" s="103" t="s">
        <v>81</v>
      </c>
      <c r="D11" s="103" t="s">
        <v>82</v>
      </c>
      <c r="E11" s="105" t="s">
        <v>83</v>
      </c>
      <c r="F11" s="102" t="s">
        <v>84</v>
      </c>
      <c r="G11" s="105" t="s">
        <v>85</v>
      </c>
      <c r="H11" s="124"/>
    </row>
    <row r="12" spans="1:8" ht="60" x14ac:dyDescent="0.25">
      <c r="A12" s="44">
        <v>2</v>
      </c>
      <c r="B12" s="102" t="s">
        <v>86</v>
      </c>
      <c r="C12" s="103" t="s">
        <v>81</v>
      </c>
      <c r="D12" s="103" t="s">
        <v>87</v>
      </c>
      <c r="E12" s="105" t="s">
        <v>88</v>
      </c>
      <c r="F12" s="102" t="s">
        <v>84</v>
      </c>
      <c r="G12" s="105" t="s">
        <v>85</v>
      </c>
      <c r="H12" s="102" t="s">
        <v>89</v>
      </c>
    </row>
    <row r="13" spans="1:8" ht="60" x14ac:dyDescent="0.25">
      <c r="A13" s="44">
        <v>3</v>
      </c>
      <c r="B13" s="108" t="s">
        <v>90</v>
      </c>
      <c r="C13" s="103" t="s">
        <v>81</v>
      </c>
      <c r="D13" s="103" t="s">
        <v>87</v>
      </c>
      <c r="E13" s="105" t="s">
        <v>91</v>
      </c>
      <c r="F13" s="108" t="s">
        <v>84</v>
      </c>
      <c r="G13" s="105" t="s">
        <v>85</v>
      </c>
      <c r="H13" s="108" t="s">
        <v>89</v>
      </c>
    </row>
    <row r="14" spans="1:8" ht="60" x14ac:dyDescent="0.25">
      <c r="A14" s="44">
        <v>4</v>
      </c>
      <c r="B14" s="108" t="s">
        <v>92</v>
      </c>
      <c r="C14" s="103" t="s">
        <v>81</v>
      </c>
      <c r="D14" s="103" t="s">
        <v>82</v>
      </c>
      <c r="E14" s="105" t="s">
        <v>93</v>
      </c>
      <c r="F14" s="102" t="s">
        <v>84</v>
      </c>
      <c r="G14" s="106" t="s">
        <v>85</v>
      </c>
      <c r="H14" s="108"/>
    </row>
    <row r="15" spans="1:8" ht="60" x14ac:dyDescent="0.25">
      <c r="A15" s="44">
        <v>5</v>
      </c>
      <c r="B15" s="105" t="s">
        <v>94</v>
      </c>
      <c r="C15" s="103" t="s">
        <v>95</v>
      </c>
      <c r="D15" s="103" t="s">
        <v>87</v>
      </c>
      <c r="E15" s="105" t="s">
        <v>96</v>
      </c>
      <c r="F15" s="102" t="s">
        <v>84</v>
      </c>
      <c r="G15" s="103" t="s">
        <v>97</v>
      </c>
      <c r="H15" s="103"/>
    </row>
    <row r="16" spans="1:8" ht="30" x14ac:dyDescent="0.25">
      <c r="A16" s="44">
        <v>6</v>
      </c>
      <c r="B16" s="105" t="s">
        <v>98</v>
      </c>
      <c r="C16" s="103" t="s">
        <v>95</v>
      </c>
      <c r="D16" s="103" t="s">
        <v>87</v>
      </c>
      <c r="E16" s="105" t="s">
        <v>99</v>
      </c>
      <c r="F16" s="102" t="s">
        <v>84</v>
      </c>
      <c r="G16" s="106" t="s">
        <v>85</v>
      </c>
      <c r="H16" s="103" t="s">
        <v>100</v>
      </c>
    </row>
    <row r="17" spans="1:8" ht="30" x14ac:dyDescent="0.25">
      <c r="A17" s="44">
        <v>7</v>
      </c>
      <c r="B17" s="103" t="s">
        <v>101</v>
      </c>
      <c r="C17" s="103" t="s">
        <v>102</v>
      </c>
      <c r="D17" s="103" t="s">
        <v>87</v>
      </c>
      <c r="E17" s="103" t="s">
        <v>103</v>
      </c>
      <c r="F17" s="102" t="s">
        <v>84</v>
      </c>
      <c r="G17" s="106" t="s">
        <v>85</v>
      </c>
      <c r="H17" s="103"/>
    </row>
    <row r="18" spans="1:8" x14ac:dyDescent="0.25">
      <c r="A18" s="44">
        <v>8</v>
      </c>
      <c r="B18" s="108" t="s">
        <v>104</v>
      </c>
      <c r="C18" s="103" t="s">
        <v>105</v>
      </c>
      <c r="D18" s="103" t="s">
        <v>87</v>
      </c>
      <c r="E18" s="102" t="s">
        <v>106</v>
      </c>
      <c r="F18" s="108" t="s">
        <v>84</v>
      </c>
      <c r="G18" s="125" t="s">
        <v>107</v>
      </c>
      <c r="H18" s="103"/>
    </row>
    <row r="19" spans="1:8" x14ac:dyDescent="0.25">
      <c r="A19" s="44">
        <v>9</v>
      </c>
      <c r="B19" s="108" t="s">
        <v>108</v>
      </c>
      <c r="C19" s="103" t="s">
        <v>105</v>
      </c>
      <c r="D19" s="126" t="s">
        <v>87</v>
      </c>
      <c r="E19" s="102" t="s">
        <v>106</v>
      </c>
      <c r="F19" s="108" t="s">
        <v>84</v>
      </c>
      <c r="G19" s="125" t="s">
        <v>107</v>
      </c>
      <c r="H19" s="103"/>
    </row>
    <row r="20" spans="1:8" x14ac:dyDescent="0.25">
      <c r="A20" s="44">
        <v>10</v>
      </c>
      <c r="B20" s="108" t="s">
        <v>109</v>
      </c>
      <c r="C20" s="103" t="s">
        <v>105</v>
      </c>
      <c r="D20" s="126" t="s">
        <v>87</v>
      </c>
      <c r="E20" s="102" t="s">
        <v>106</v>
      </c>
      <c r="F20" s="108" t="s">
        <v>84</v>
      </c>
      <c r="G20" s="125" t="s">
        <v>107</v>
      </c>
      <c r="H20" s="103"/>
    </row>
    <row r="21" spans="1:8" x14ac:dyDescent="0.25">
      <c r="A21" s="44">
        <v>11</v>
      </c>
      <c r="B21" s="108" t="s">
        <v>110</v>
      </c>
      <c r="C21" s="103" t="s">
        <v>105</v>
      </c>
      <c r="D21" s="126" t="s">
        <v>87</v>
      </c>
      <c r="E21" s="102" t="s">
        <v>106</v>
      </c>
      <c r="F21" s="108" t="s">
        <v>84</v>
      </c>
      <c r="G21" s="125" t="s">
        <v>107</v>
      </c>
      <c r="H21" s="103"/>
    </row>
    <row r="22" spans="1:8" ht="30" x14ac:dyDescent="0.25">
      <c r="A22" s="44">
        <v>12</v>
      </c>
      <c r="B22" s="108" t="s">
        <v>111</v>
      </c>
      <c r="C22" s="103" t="s">
        <v>105</v>
      </c>
      <c r="D22" s="126" t="s">
        <v>87</v>
      </c>
      <c r="E22" s="102" t="s">
        <v>106</v>
      </c>
      <c r="F22" s="108" t="s">
        <v>84</v>
      </c>
      <c r="G22" s="125" t="s">
        <v>107</v>
      </c>
      <c r="H22" s="103"/>
    </row>
    <row r="23" spans="1:8" ht="30" x14ac:dyDescent="0.25">
      <c r="A23" s="44">
        <v>13</v>
      </c>
      <c r="B23" s="105" t="s">
        <v>112</v>
      </c>
      <c r="C23" s="103" t="s">
        <v>113</v>
      </c>
      <c r="D23" s="126" t="s">
        <v>87</v>
      </c>
      <c r="E23" s="105" t="s">
        <v>114</v>
      </c>
      <c r="F23" s="108" t="s">
        <v>84</v>
      </c>
      <c r="G23" s="103" t="s">
        <v>115</v>
      </c>
      <c r="H23" s="103" t="s">
        <v>116</v>
      </c>
    </row>
    <row r="24" spans="1:8" ht="30" x14ac:dyDescent="0.25">
      <c r="A24" s="44">
        <v>14</v>
      </c>
      <c r="B24" s="105" t="s">
        <v>117</v>
      </c>
      <c r="C24" s="103" t="s">
        <v>118</v>
      </c>
      <c r="D24" s="126" t="s">
        <v>87</v>
      </c>
      <c r="E24" s="105" t="s">
        <v>119</v>
      </c>
      <c r="F24" s="102" t="s">
        <v>84</v>
      </c>
      <c r="G24" s="103" t="s">
        <v>85</v>
      </c>
      <c r="H24" s="103"/>
    </row>
    <row r="25" spans="1:8" ht="30" x14ac:dyDescent="0.25">
      <c r="A25" s="44">
        <v>15</v>
      </c>
      <c r="B25" s="105" t="s">
        <v>120</v>
      </c>
      <c r="C25" s="103" t="s">
        <v>121</v>
      </c>
      <c r="D25" s="103" t="s">
        <v>87</v>
      </c>
      <c r="E25" s="105" t="s">
        <v>122</v>
      </c>
      <c r="F25" s="102" t="s">
        <v>84</v>
      </c>
      <c r="G25" s="103" t="s">
        <v>123</v>
      </c>
      <c r="H25" s="103" t="s">
        <v>116</v>
      </c>
    </row>
    <row r="26" spans="1:8" ht="21.75" customHeight="1" x14ac:dyDescent="0.25">
      <c r="A26" s="119">
        <v>16</v>
      </c>
      <c r="B26" s="105"/>
      <c r="C26" s="103"/>
      <c r="D26" s="103"/>
      <c r="E26" s="105"/>
      <c r="F26" s="102"/>
      <c r="G26" s="103"/>
      <c r="H26" s="103"/>
    </row>
    <row r="27" spans="1:8" ht="16.5" customHeight="1" x14ac:dyDescent="0.25">
      <c r="A27" s="44">
        <v>17</v>
      </c>
      <c r="B27" s="105"/>
      <c r="C27" s="103"/>
      <c r="D27" s="104"/>
      <c r="E27" s="105"/>
      <c r="F27" s="102"/>
      <c r="G27" s="104"/>
      <c r="H27" s="104"/>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RM1wuiC8g04ZuavfJqKkN3FJCX2Fwmzqocew7M+iMFV6vuu+JVPm78Lbz96EZPaEo8R5xPTHt21welJCbvnJJQ==" saltValue="0/Grh6RRrJOWWYEy7Ld2Ug==" spinCount="100000" sheet="1" objects="1" scenarios="1" formatCells="0" formatColumns="0" formatRows="0" insertColumns="0" insertRows="0" insertHyperlinks="0"/>
  <mergeCells count="1">
    <mergeCell ref="B1:H1"/>
  </mergeCells>
  <conditionalFormatting sqref="C4:D8 B5 B7:B8">
    <cfRule type="cellIs" dxfId="13" priority="1" operator="equal">
      <formula>"Yes"</formula>
    </cfRule>
    <cfRule type="cellIs" dxfId="12" priority="2" operator="equal">
      <formula>"No"</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84B0-A86D-4718-823A-187B021F261D}">
  <sheetPr>
    <tabColor theme="9" tint="0.59999389629810485"/>
  </sheetPr>
  <dimension ref="A1:H60"/>
  <sheetViews>
    <sheetView zoomScale="98" zoomScaleNormal="98" workbookViewId="0">
      <pane ySplit="10" topLeftCell="A11" activePane="bottomLeft" state="frozen"/>
      <selection pane="bottomLeft" activeCell="B1" sqref="B1:H1"/>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211" t="s">
        <v>124</v>
      </c>
      <c r="C1" s="211"/>
      <c r="D1" s="211"/>
      <c r="E1" s="211"/>
      <c r="F1" s="211"/>
      <c r="G1" s="211"/>
      <c r="H1" s="211"/>
    </row>
    <row r="2" spans="1:8" x14ac:dyDescent="0.25">
      <c r="B2" s="33" t="s">
        <v>67</v>
      </c>
    </row>
    <row r="3" spans="1:8" x14ac:dyDescent="0.25">
      <c r="B3" s="79" t="s">
        <v>125</v>
      </c>
      <c r="E3" s="2"/>
    </row>
    <row r="4" spans="1:8" x14ac:dyDescent="0.25">
      <c r="B4" s="33" t="s">
        <v>69</v>
      </c>
      <c r="C4" s="2"/>
      <c r="D4" s="2"/>
      <c r="E4" s="2"/>
    </row>
    <row r="5" spans="1:8" x14ac:dyDescent="0.25">
      <c r="B5" s="80" t="s">
        <v>70</v>
      </c>
      <c r="C5" s="2"/>
      <c r="D5" s="2"/>
      <c r="E5" s="2"/>
    </row>
    <row r="6" spans="1:8" x14ac:dyDescent="0.25">
      <c r="B6" s="33" t="s">
        <v>71</v>
      </c>
      <c r="C6" s="2"/>
      <c r="D6" s="2"/>
      <c r="E6" s="2"/>
    </row>
    <row r="7" spans="1:8" x14ac:dyDescent="0.25">
      <c r="B7" s="80" t="s">
        <v>70</v>
      </c>
      <c r="C7" s="2"/>
      <c r="D7" s="2"/>
      <c r="E7" s="2"/>
    </row>
    <row r="8" spans="1:8" x14ac:dyDescent="0.25">
      <c r="B8" s="10"/>
      <c r="C8" s="2"/>
      <c r="D8" s="2"/>
      <c r="E8" s="2"/>
    </row>
    <row r="9" spans="1:8" ht="18.75" x14ac:dyDescent="0.25">
      <c r="B9" s="5" t="s">
        <v>72</v>
      </c>
    </row>
    <row r="10" spans="1:8" x14ac:dyDescent="0.25">
      <c r="B10" s="33" t="s">
        <v>73</v>
      </c>
      <c r="C10" s="34" t="s">
        <v>74</v>
      </c>
      <c r="D10" s="35" t="s">
        <v>75</v>
      </c>
      <c r="E10" s="35" t="s">
        <v>76</v>
      </c>
      <c r="F10" s="35" t="s">
        <v>77</v>
      </c>
      <c r="G10" s="35" t="s">
        <v>78</v>
      </c>
      <c r="H10" s="35" t="s">
        <v>79</v>
      </c>
    </row>
    <row r="11" spans="1:8" ht="45" x14ac:dyDescent="0.25">
      <c r="A11" s="119">
        <v>1</v>
      </c>
      <c r="B11" s="102" t="s">
        <v>126</v>
      </c>
      <c r="C11" s="103" t="s">
        <v>127</v>
      </c>
      <c r="D11" s="103" t="s">
        <v>87</v>
      </c>
      <c r="E11" s="107" t="s">
        <v>128</v>
      </c>
      <c r="F11" s="102" t="s">
        <v>84</v>
      </c>
      <c r="G11" s="103" t="s">
        <v>85</v>
      </c>
      <c r="H11" s="103" t="s">
        <v>129</v>
      </c>
    </row>
    <row r="12" spans="1:8" ht="45" x14ac:dyDescent="0.25">
      <c r="A12" s="119">
        <v>2</v>
      </c>
      <c r="B12" s="102" t="s">
        <v>130</v>
      </c>
      <c r="C12" s="103" t="s">
        <v>127</v>
      </c>
      <c r="D12" s="103" t="s">
        <v>87</v>
      </c>
      <c r="E12" s="108" t="s">
        <v>131</v>
      </c>
      <c r="F12" s="108" t="s">
        <v>84</v>
      </c>
      <c r="G12" s="103" t="s">
        <v>85</v>
      </c>
      <c r="H12" s="103" t="s">
        <v>129</v>
      </c>
    </row>
    <row r="13" spans="1:8" ht="45" x14ac:dyDescent="0.25">
      <c r="A13" s="119">
        <v>3</v>
      </c>
      <c r="B13" s="102" t="s">
        <v>132</v>
      </c>
      <c r="C13" s="103" t="s">
        <v>133</v>
      </c>
      <c r="D13" s="103" t="s">
        <v>87</v>
      </c>
      <c r="E13" s="107" t="s">
        <v>134</v>
      </c>
      <c r="F13" s="102" t="s">
        <v>84</v>
      </c>
      <c r="G13" s="103" t="s">
        <v>85</v>
      </c>
      <c r="H13" s="103"/>
    </row>
    <row r="14" spans="1:8" ht="30" x14ac:dyDescent="0.25">
      <c r="A14" s="44">
        <v>4</v>
      </c>
      <c r="B14" s="102" t="s">
        <v>135</v>
      </c>
      <c r="C14" s="103" t="s">
        <v>136</v>
      </c>
      <c r="D14" s="103" t="s">
        <v>87</v>
      </c>
      <c r="E14" s="105" t="s">
        <v>137</v>
      </c>
      <c r="F14" s="102" t="s">
        <v>84</v>
      </c>
      <c r="G14" s="103" t="s">
        <v>138</v>
      </c>
      <c r="H14" s="103" t="s">
        <v>139</v>
      </c>
    </row>
    <row r="15" spans="1:8" ht="30" x14ac:dyDescent="0.25">
      <c r="A15" s="44">
        <v>5</v>
      </c>
      <c r="B15" s="102" t="s">
        <v>140</v>
      </c>
      <c r="C15" s="103" t="s">
        <v>136</v>
      </c>
      <c r="D15" s="103" t="s">
        <v>87</v>
      </c>
      <c r="E15" s="102" t="s">
        <v>141</v>
      </c>
      <c r="F15" s="102" t="s">
        <v>84</v>
      </c>
      <c r="G15" s="103" t="s">
        <v>142</v>
      </c>
      <c r="H15" s="103"/>
    </row>
    <row r="16" spans="1:8" ht="30" x14ac:dyDescent="0.25">
      <c r="A16" s="44">
        <v>6</v>
      </c>
      <c r="B16" s="102" t="s">
        <v>143</v>
      </c>
      <c r="C16" s="103" t="s">
        <v>144</v>
      </c>
      <c r="D16" s="103" t="s">
        <v>87</v>
      </c>
      <c r="E16" s="105" t="s">
        <v>145</v>
      </c>
      <c r="F16" s="108" t="s">
        <v>84</v>
      </c>
      <c r="G16" s="103" t="s">
        <v>85</v>
      </c>
      <c r="H16" s="103"/>
    </row>
    <row r="17" spans="1:8" ht="30" x14ac:dyDescent="0.25">
      <c r="A17" s="44">
        <v>7</v>
      </c>
      <c r="B17" s="102" t="s">
        <v>146</v>
      </c>
      <c r="C17" s="103" t="s">
        <v>144</v>
      </c>
      <c r="D17" s="103" t="s">
        <v>87</v>
      </c>
      <c r="E17" s="105" t="s">
        <v>147</v>
      </c>
      <c r="F17" s="102" t="s">
        <v>84</v>
      </c>
      <c r="G17" s="103" t="s">
        <v>148</v>
      </c>
      <c r="H17" s="103"/>
    </row>
    <row r="18" spans="1:8" ht="30" x14ac:dyDescent="0.25">
      <c r="A18" s="119">
        <v>8</v>
      </c>
      <c r="B18" s="102" t="s">
        <v>149</v>
      </c>
      <c r="C18" s="103" t="s">
        <v>144</v>
      </c>
      <c r="D18" s="103" t="s">
        <v>87</v>
      </c>
      <c r="E18" s="102" t="s">
        <v>150</v>
      </c>
      <c r="F18" s="102" t="s">
        <v>84</v>
      </c>
      <c r="G18" s="103" t="s">
        <v>148</v>
      </c>
      <c r="H18" s="103"/>
    </row>
    <row r="19" spans="1:8" ht="45" x14ac:dyDescent="0.25">
      <c r="A19" s="119">
        <v>9</v>
      </c>
      <c r="B19" s="105" t="s">
        <v>151</v>
      </c>
      <c r="C19" s="103" t="s">
        <v>152</v>
      </c>
      <c r="D19" s="103" t="s">
        <v>87</v>
      </c>
      <c r="E19" s="102" t="s">
        <v>153</v>
      </c>
      <c r="F19" s="102" t="s">
        <v>84</v>
      </c>
      <c r="G19" s="103" t="s">
        <v>85</v>
      </c>
      <c r="H19" s="103"/>
    </row>
    <row r="20" spans="1:8" ht="45" x14ac:dyDescent="0.25">
      <c r="A20" s="44">
        <v>10</v>
      </c>
      <c r="B20" s="105" t="s">
        <v>154</v>
      </c>
      <c r="C20" s="103" t="s">
        <v>155</v>
      </c>
      <c r="D20" s="103" t="s">
        <v>87</v>
      </c>
      <c r="E20" s="105" t="s">
        <v>156</v>
      </c>
      <c r="F20" s="102" t="s">
        <v>84</v>
      </c>
      <c r="G20" s="103" t="s">
        <v>85</v>
      </c>
      <c r="H20" s="103" t="s">
        <v>157</v>
      </c>
    </row>
    <row r="21" spans="1:8" ht="75" x14ac:dyDescent="0.25">
      <c r="A21" s="44">
        <v>11</v>
      </c>
      <c r="B21" s="102" t="s">
        <v>158</v>
      </c>
      <c r="C21" s="103" t="s">
        <v>159</v>
      </c>
      <c r="D21" s="103" t="s">
        <v>87</v>
      </c>
      <c r="E21" s="105" t="s">
        <v>160</v>
      </c>
      <c r="F21" s="157" t="s">
        <v>84</v>
      </c>
      <c r="G21" s="103" t="s">
        <v>161</v>
      </c>
      <c r="H21" s="103" t="s">
        <v>162</v>
      </c>
    </row>
    <row r="22" spans="1:8" ht="60.75" customHeight="1" x14ac:dyDescent="0.25">
      <c r="A22" s="119">
        <v>12</v>
      </c>
      <c r="B22" s="102" t="s">
        <v>163</v>
      </c>
      <c r="C22" s="103" t="s">
        <v>164</v>
      </c>
      <c r="D22" s="126" t="s">
        <v>87</v>
      </c>
      <c r="E22" s="105" t="s">
        <v>165</v>
      </c>
      <c r="F22" s="102" t="s">
        <v>84</v>
      </c>
      <c r="G22" s="103" t="s">
        <v>161</v>
      </c>
      <c r="H22" s="103" t="s">
        <v>162</v>
      </c>
    </row>
    <row r="23" spans="1:8" ht="45" x14ac:dyDescent="0.25">
      <c r="A23" s="119">
        <v>13</v>
      </c>
      <c r="B23" s="102" t="s">
        <v>166</v>
      </c>
      <c r="C23" s="103" t="s">
        <v>164</v>
      </c>
      <c r="D23" s="126" t="s">
        <v>87</v>
      </c>
      <c r="E23" s="103" t="s">
        <v>167</v>
      </c>
      <c r="F23" s="102" t="s">
        <v>168</v>
      </c>
      <c r="G23" s="103" t="s">
        <v>169</v>
      </c>
      <c r="H23" s="103" t="s">
        <v>170</v>
      </c>
    </row>
    <row r="24" spans="1:8" ht="45" x14ac:dyDescent="0.25">
      <c r="A24" s="44">
        <v>14</v>
      </c>
      <c r="B24" s="102" t="s">
        <v>171</v>
      </c>
      <c r="C24" s="103" t="s">
        <v>164</v>
      </c>
      <c r="D24" s="126" t="s">
        <v>87</v>
      </c>
      <c r="E24" s="105" t="s">
        <v>172</v>
      </c>
      <c r="F24" s="157">
        <v>3312</v>
      </c>
      <c r="G24" s="108" t="s">
        <v>123</v>
      </c>
      <c r="H24" s="103"/>
    </row>
    <row r="25" spans="1:8" ht="45" x14ac:dyDescent="0.25">
      <c r="A25" s="44">
        <v>15</v>
      </c>
      <c r="B25" s="102" t="s">
        <v>173</v>
      </c>
      <c r="C25" s="103" t="s">
        <v>164</v>
      </c>
      <c r="D25" s="126" t="s">
        <v>87</v>
      </c>
      <c r="E25" s="105" t="s">
        <v>174</v>
      </c>
      <c r="F25" s="102" t="s">
        <v>84</v>
      </c>
      <c r="G25" s="102" t="s">
        <v>175</v>
      </c>
      <c r="H25" s="103"/>
    </row>
    <row r="26" spans="1:8" ht="45" x14ac:dyDescent="0.25">
      <c r="A26" s="119">
        <v>16</v>
      </c>
      <c r="B26" s="102" t="s">
        <v>176</v>
      </c>
      <c r="C26" s="103" t="s">
        <v>164</v>
      </c>
      <c r="D26" s="126" t="s">
        <v>87</v>
      </c>
      <c r="E26" s="102" t="s">
        <v>177</v>
      </c>
      <c r="F26" s="127" t="s">
        <v>84</v>
      </c>
      <c r="G26" s="102" t="s">
        <v>161</v>
      </c>
      <c r="H26" s="103" t="s">
        <v>162</v>
      </c>
    </row>
    <row r="27" spans="1:8" ht="45" x14ac:dyDescent="0.25">
      <c r="A27" s="119">
        <v>17</v>
      </c>
      <c r="B27" s="105" t="s">
        <v>179</v>
      </c>
      <c r="C27" s="103" t="s">
        <v>178</v>
      </c>
      <c r="D27" s="103" t="s">
        <v>87</v>
      </c>
      <c r="E27" s="105" t="s">
        <v>180</v>
      </c>
      <c r="F27" s="102" t="s">
        <v>84</v>
      </c>
      <c r="G27" s="103" t="s">
        <v>161</v>
      </c>
      <c r="H27" s="103" t="s">
        <v>162</v>
      </c>
    </row>
    <row r="28" spans="1:8" ht="90" x14ac:dyDescent="0.25">
      <c r="A28" s="119">
        <v>18</v>
      </c>
      <c r="B28" s="105" t="s">
        <v>181</v>
      </c>
      <c r="C28" s="103" t="s">
        <v>182</v>
      </c>
      <c r="D28" s="103" t="s">
        <v>87</v>
      </c>
      <c r="E28" s="105" t="s">
        <v>183</v>
      </c>
      <c r="F28" s="102" t="s">
        <v>84</v>
      </c>
      <c r="G28" s="103" t="s">
        <v>85</v>
      </c>
      <c r="H28" s="103" t="s">
        <v>162</v>
      </c>
    </row>
    <row r="29" spans="1:8" ht="30" x14ac:dyDescent="0.25">
      <c r="A29" s="119">
        <v>19</v>
      </c>
      <c r="B29" s="105" t="s">
        <v>184</v>
      </c>
      <c r="C29" s="103" t="s">
        <v>185</v>
      </c>
      <c r="D29" s="103" t="s">
        <v>87</v>
      </c>
      <c r="E29" s="105" t="s">
        <v>186</v>
      </c>
      <c r="F29" s="102" t="s">
        <v>84</v>
      </c>
      <c r="G29" s="103" t="s">
        <v>187</v>
      </c>
      <c r="H29" s="103"/>
    </row>
    <row r="30" spans="1:8" ht="30" x14ac:dyDescent="0.25">
      <c r="A30" s="44">
        <v>20</v>
      </c>
      <c r="B30" s="102" t="s">
        <v>188</v>
      </c>
      <c r="C30" s="103" t="s">
        <v>189</v>
      </c>
      <c r="D30" s="103" t="s">
        <v>87</v>
      </c>
      <c r="E30" s="105" t="s">
        <v>190</v>
      </c>
      <c r="F30" s="102" t="s">
        <v>84</v>
      </c>
      <c r="G30" s="103" t="s">
        <v>191</v>
      </c>
      <c r="H30" s="103"/>
    </row>
    <row r="31" spans="1:8" ht="30" x14ac:dyDescent="0.25">
      <c r="A31" s="44">
        <v>21</v>
      </c>
      <c r="B31" s="102" t="s">
        <v>192</v>
      </c>
      <c r="C31" s="103" t="s">
        <v>193</v>
      </c>
      <c r="D31" s="103" t="s">
        <v>87</v>
      </c>
      <c r="E31" s="102" t="s">
        <v>194</v>
      </c>
      <c r="F31" s="102" t="s">
        <v>84</v>
      </c>
      <c r="G31" s="103" t="s">
        <v>123</v>
      </c>
      <c r="H31" s="103"/>
    </row>
    <row r="32" spans="1:8" ht="60" x14ac:dyDescent="0.25">
      <c r="A32" s="44">
        <v>22</v>
      </c>
      <c r="B32" s="105" t="s">
        <v>195</v>
      </c>
      <c r="C32" s="103" t="s">
        <v>196</v>
      </c>
      <c r="D32" s="103" t="s">
        <v>197</v>
      </c>
      <c r="E32" s="105" t="s">
        <v>198</v>
      </c>
      <c r="F32" s="102" t="s">
        <v>84</v>
      </c>
      <c r="G32" s="103" t="s">
        <v>199</v>
      </c>
      <c r="H32" s="103"/>
    </row>
    <row r="33" spans="1:8" x14ac:dyDescent="0.25">
      <c r="A33" s="44">
        <v>23</v>
      </c>
      <c r="B33" s="102" t="s">
        <v>200</v>
      </c>
      <c r="C33" s="102" t="s">
        <v>201</v>
      </c>
      <c r="D33" s="108" t="s">
        <v>197</v>
      </c>
      <c r="E33" s="105" t="s">
        <v>202</v>
      </c>
      <c r="F33" s="102" t="s">
        <v>84</v>
      </c>
      <c r="G33" s="108" t="s">
        <v>203</v>
      </c>
      <c r="H33" s="108"/>
    </row>
    <row r="34" spans="1:8" ht="30" x14ac:dyDescent="0.25">
      <c r="A34" s="44">
        <v>24</v>
      </c>
      <c r="B34" s="143" t="s">
        <v>204</v>
      </c>
      <c r="C34" s="144" t="s">
        <v>205</v>
      </c>
      <c r="D34" s="122" t="s">
        <v>206</v>
      </c>
      <c r="E34" s="122" t="s">
        <v>207</v>
      </c>
      <c r="F34" s="129" t="s">
        <v>84</v>
      </c>
      <c r="G34" s="122" t="s">
        <v>208</v>
      </c>
      <c r="H34" s="122"/>
    </row>
    <row r="35" spans="1:8" ht="30" x14ac:dyDescent="0.25">
      <c r="A35" s="44">
        <v>25</v>
      </c>
      <c r="B35" s="151" t="s">
        <v>209</v>
      </c>
      <c r="C35" s="151" t="s">
        <v>210</v>
      </c>
      <c r="D35" s="152" t="s">
        <v>87</v>
      </c>
      <c r="E35" s="153" t="s">
        <v>211</v>
      </c>
      <c r="F35" s="153" t="s">
        <v>212</v>
      </c>
      <c r="G35" s="154" t="s">
        <v>213</v>
      </c>
      <c r="H35" s="152"/>
    </row>
    <row r="36" spans="1:8" x14ac:dyDescent="0.25">
      <c r="A36" s="44">
        <v>26</v>
      </c>
      <c r="B36" s="151"/>
      <c r="C36" s="151"/>
      <c r="D36" s="152"/>
      <c r="E36" s="153"/>
      <c r="F36" s="153"/>
      <c r="G36" s="154"/>
      <c r="H36" s="152"/>
    </row>
    <row r="37" spans="1:8" x14ac:dyDescent="0.25">
      <c r="A37" s="44">
        <v>27</v>
      </c>
      <c r="B37" s="151"/>
      <c r="C37" s="151"/>
      <c r="D37" s="152"/>
      <c r="E37" s="153"/>
      <c r="F37" s="153"/>
      <c r="G37" s="154"/>
      <c r="H37" s="152"/>
    </row>
    <row r="38" spans="1:8" x14ac:dyDescent="0.25">
      <c r="A38" s="44">
        <v>28</v>
      </c>
      <c r="B38" s="151"/>
      <c r="C38" s="151"/>
      <c r="D38" s="152"/>
      <c r="E38" s="153"/>
      <c r="F38" s="153"/>
      <c r="G38" s="154"/>
      <c r="H38" s="152"/>
    </row>
    <row r="39" spans="1:8" x14ac:dyDescent="0.25">
      <c r="A39" s="44">
        <v>29</v>
      </c>
      <c r="B39" s="151"/>
      <c r="C39" s="151"/>
      <c r="D39" s="152"/>
      <c r="E39" s="153"/>
      <c r="F39" s="153"/>
      <c r="G39" s="154"/>
      <c r="H39" s="152"/>
    </row>
    <row r="40" spans="1:8" x14ac:dyDescent="0.25">
      <c r="A40" s="119">
        <v>30</v>
      </c>
      <c r="B40" s="151"/>
      <c r="C40" s="151"/>
      <c r="D40" s="152"/>
      <c r="E40" s="153"/>
      <c r="F40" s="153"/>
      <c r="G40" s="154"/>
      <c r="H40" s="152"/>
    </row>
    <row r="41" spans="1:8" x14ac:dyDescent="0.25">
      <c r="A41" s="119">
        <v>31</v>
      </c>
      <c r="B41" s="151"/>
      <c r="C41" s="151"/>
      <c r="D41" s="152"/>
      <c r="E41" s="153"/>
      <c r="F41" s="153"/>
      <c r="G41" s="154"/>
      <c r="H41" s="152"/>
    </row>
    <row r="42" spans="1:8" x14ac:dyDescent="0.25">
      <c r="A42" s="119">
        <v>32</v>
      </c>
      <c r="B42" s="151"/>
      <c r="C42" s="151"/>
      <c r="D42" s="152"/>
      <c r="E42" s="153"/>
      <c r="F42" s="153"/>
      <c r="G42" s="154"/>
      <c r="H42" s="152"/>
    </row>
    <row r="43" spans="1:8" x14ac:dyDescent="0.25">
      <c r="A43" s="44">
        <v>33</v>
      </c>
      <c r="B43" s="151"/>
      <c r="C43" s="151"/>
      <c r="D43" s="152"/>
      <c r="E43" s="153"/>
      <c r="F43" s="153"/>
      <c r="G43" s="154"/>
      <c r="H43" s="152"/>
    </row>
    <row r="44" spans="1:8" x14ac:dyDescent="0.25">
      <c r="A44" s="44">
        <v>34</v>
      </c>
      <c r="B44" s="143"/>
      <c r="C44" s="144"/>
      <c r="D44" s="122"/>
      <c r="E44" s="122"/>
      <c r="F44" s="129"/>
      <c r="G44" s="122"/>
      <c r="H44" s="122"/>
    </row>
    <row r="45" spans="1:8" x14ac:dyDescent="0.25">
      <c r="A45" s="44">
        <v>35</v>
      </c>
      <c r="B45" s="143"/>
      <c r="C45" s="144"/>
      <c r="D45" s="122"/>
      <c r="E45" s="122"/>
      <c r="F45" s="129"/>
      <c r="G45" s="122"/>
      <c r="H45" s="122"/>
    </row>
    <row r="46" spans="1:8" x14ac:dyDescent="0.25">
      <c r="A46" s="44">
        <v>36</v>
      </c>
      <c r="B46" s="102"/>
      <c r="C46" s="102"/>
      <c r="D46" s="108"/>
      <c r="E46" s="105"/>
      <c r="F46" s="102"/>
      <c r="G46" s="108"/>
      <c r="H46" s="108"/>
    </row>
    <row r="47" spans="1:8" x14ac:dyDescent="0.25">
      <c r="A47" s="119">
        <v>37</v>
      </c>
      <c r="B47" s="143"/>
      <c r="C47" s="144"/>
      <c r="D47" s="122"/>
      <c r="E47" s="122"/>
      <c r="F47" s="129"/>
      <c r="G47" s="122"/>
      <c r="H47" s="122"/>
    </row>
    <row r="48" spans="1:8" x14ac:dyDescent="0.25">
      <c r="A48" s="44">
        <v>38</v>
      </c>
      <c r="B48" s="102"/>
      <c r="C48" s="102"/>
      <c r="D48" s="108"/>
      <c r="E48" s="105"/>
      <c r="F48" s="102"/>
      <c r="G48" s="108"/>
      <c r="H48" s="108"/>
    </row>
    <row r="49" spans="1:8" x14ac:dyDescent="0.25">
      <c r="A49" s="44">
        <v>39</v>
      </c>
      <c r="B49" s="143"/>
      <c r="C49" s="144"/>
      <c r="D49" s="122"/>
      <c r="E49" s="122"/>
      <c r="F49" s="129"/>
      <c r="G49" s="122"/>
      <c r="H49" s="122"/>
    </row>
    <row r="50" spans="1:8" x14ac:dyDescent="0.25">
      <c r="A50" s="44">
        <v>40</v>
      </c>
      <c r="B50" s="142"/>
      <c r="C50" s="128"/>
      <c r="D50" s="122"/>
      <c r="E50" s="122"/>
      <c r="F50" s="129"/>
      <c r="G50" s="122"/>
      <c r="H50" s="12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eb8TANwSsvslZz/T4yNnJepvBrTDTm32M6BImrzB1/Pm7KAJM8updKFE9cdG0/zhne5TkP9KNdq5empvXZTySQ==" saltValue="CpjucSvTlNwnyVZ3d9rzjw==" spinCount="100000" sheet="1" objects="1" scenarios="1" formatCells="0" formatColumns="0" formatRows="0" insertColumns="0" insertRows="0" insertHyperlinks="0"/>
  <mergeCells count="1">
    <mergeCell ref="B1:H1"/>
  </mergeCells>
  <conditionalFormatting sqref="B5">
    <cfRule type="cellIs" dxfId="11" priority="1" operator="equal">
      <formula>"Yes"</formula>
    </cfRule>
    <cfRule type="cellIs" dxfId="10" priority="2" operator="equal">
      <formula>"No"</formula>
    </cfRule>
  </conditionalFormatting>
  <conditionalFormatting sqref="C4:D8 B7:B8">
    <cfRule type="cellIs" dxfId="9" priority="3" operator="equal">
      <formula>"Yes"</formula>
    </cfRule>
    <cfRule type="cellIs" dxfId="8" priority="4" operator="equal">
      <formula>"No"</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E4CD-5566-4B2A-8DFB-A20122BB79FC}">
  <sheetPr>
    <tabColor theme="9" tint="0.59999389629810485"/>
  </sheetPr>
  <dimension ref="A1:H60"/>
  <sheetViews>
    <sheetView zoomScale="85" zoomScaleNormal="85" workbookViewId="0">
      <pane ySplit="10" topLeftCell="A11" activePane="bottomLeft" state="frozen"/>
      <selection pane="bottomLeft" activeCell="B1" sqref="B1:H1"/>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211" t="s">
        <v>214</v>
      </c>
      <c r="C1" s="211"/>
      <c r="D1" s="211"/>
      <c r="E1" s="211"/>
      <c r="F1" s="211"/>
      <c r="G1" s="211"/>
      <c r="H1" s="211"/>
    </row>
    <row r="2" spans="1:8" x14ac:dyDescent="0.25">
      <c r="B2" s="33" t="s">
        <v>67</v>
      </c>
      <c r="E2" s="16"/>
    </row>
    <row r="3" spans="1:8" x14ac:dyDescent="0.25">
      <c r="B3" s="79" t="s">
        <v>215</v>
      </c>
      <c r="E3" s="42"/>
    </row>
    <row r="4" spans="1:8" x14ac:dyDescent="0.25">
      <c r="B4" s="33" t="s">
        <v>69</v>
      </c>
      <c r="C4" s="2"/>
      <c r="D4" s="2"/>
      <c r="E4" s="39"/>
    </row>
    <row r="5" spans="1:8" x14ac:dyDescent="0.25">
      <c r="B5" s="80" t="s">
        <v>70</v>
      </c>
      <c r="C5" s="2"/>
      <c r="D5" s="2"/>
      <c r="E5" s="43"/>
    </row>
    <row r="6" spans="1:8" x14ac:dyDescent="0.25">
      <c r="B6" s="33" t="s">
        <v>71</v>
      </c>
      <c r="C6" s="2"/>
      <c r="D6" s="2"/>
      <c r="E6" s="10"/>
    </row>
    <row r="7" spans="1:8" x14ac:dyDescent="0.25">
      <c r="B7" s="80" t="s">
        <v>70</v>
      </c>
      <c r="C7" s="2"/>
      <c r="D7" s="2"/>
      <c r="E7" s="43"/>
    </row>
    <row r="8" spans="1:8" x14ac:dyDescent="0.25">
      <c r="B8" s="10"/>
      <c r="C8" s="2"/>
      <c r="D8" s="2"/>
      <c r="E8" s="2"/>
    </row>
    <row r="9" spans="1:8" ht="18.75" x14ac:dyDescent="0.25">
      <c r="B9" s="5" t="s">
        <v>72</v>
      </c>
    </row>
    <row r="10" spans="1:8" x14ac:dyDescent="0.25">
      <c r="B10" s="33" t="s">
        <v>73</v>
      </c>
      <c r="C10" s="34" t="s">
        <v>74</v>
      </c>
      <c r="D10" s="35" t="s">
        <v>75</v>
      </c>
      <c r="E10" s="35" t="s">
        <v>76</v>
      </c>
      <c r="F10" s="35" t="s">
        <v>77</v>
      </c>
      <c r="G10" s="35" t="s">
        <v>78</v>
      </c>
      <c r="H10" s="35" t="s">
        <v>79</v>
      </c>
    </row>
    <row r="11" spans="1:8" ht="45" x14ac:dyDescent="0.25">
      <c r="A11" s="44">
        <v>1</v>
      </c>
      <c r="B11" s="105" t="s">
        <v>216</v>
      </c>
      <c r="C11" s="103" t="s">
        <v>217</v>
      </c>
      <c r="D11" s="103" t="s">
        <v>197</v>
      </c>
      <c r="E11" s="105" t="s">
        <v>218</v>
      </c>
      <c r="F11" s="108" t="s">
        <v>219</v>
      </c>
      <c r="G11" s="161" t="s">
        <v>85</v>
      </c>
      <c r="H11" s="121" t="s">
        <v>220</v>
      </c>
    </row>
    <row r="12" spans="1:8" ht="30" x14ac:dyDescent="0.25">
      <c r="A12" s="44">
        <v>2</v>
      </c>
      <c r="B12" s="105" t="s">
        <v>130</v>
      </c>
      <c r="C12" s="103" t="s">
        <v>217</v>
      </c>
      <c r="D12" s="103" t="s">
        <v>197</v>
      </c>
      <c r="E12" s="108" t="s">
        <v>221</v>
      </c>
      <c r="F12" s="108" t="s">
        <v>84</v>
      </c>
      <c r="G12" s="161" t="s">
        <v>85</v>
      </c>
      <c r="H12" s="167" t="s">
        <v>220</v>
      </c>
    </row>
    <row r="13" spans="1:8" ht="30" x14ac:dyDescent="0.25">
      <c r="A13" s="119">
        <v>3</v>
      </c>
      <c r="B13" s="108" t="s">
        <v>222</v>
      </c>
      <c r="C13" s="103" t="s">
        <v>223</v>
      </c>
      <c r="D13" s="103" t="s">
        <v>197</v>
      </c>
      <c r="E13" s="105" t="s">
        <v>172</v>
      </c>
      <c r="F13" s="157">
        <v>5000</v>
      </c>
      <c r="G13" s="161" t="s">
        <v>85</v>
      </c>
      <c r="H13" s="121" t="s">
        <v>220</v>
      </c>
    </row>
    <row r="14" spans="1:8" ht="30" x14ac:dyDescent="0.25">
      <c r="A14" s="119">
        <v>4</v>
      </c>
      <c r="B14" s="108" t="s">
        <v>224</v>
      </c>
      <c r="C14" s="103" t="s">
        <v>225</v>
      </c>
      <c r="D14" s="103" t="s">
        <v>197</v>
      </c>
      <c r="E14" s="105" t="s">
        <v>226</v>
      </c>
      <c r="F14" s="108" t="s">
        <v>84</v>
      </c>
      <c r="G14" s="103" t="s">
        <v>227</v>
      </c>
      <c r="H14" s="162"/>
    </row>
    <row r="15" spans="1:8" ht="30" x14ac:dyDescent="0.25">
      <c r="A15" s="119">
        <v>5</v>
      </c>
      <c r="B15" s="105" t="s">
        <v>228</v>
      </c>
      <c r="C15" s="103" t="s">
        <v>229</v>
      </c>
      <c r="D15" s="103" t="s">
        <v>197</v>
      </c>
      <c r="E15" s="105" t="s">
        <v>230</v>
      </c>
      <c r="F15" s="108" t="s">
        <v>84</v>
      </c>
      <c r="G15" s="103" t="s">
        <v>227</v>
      </c>
      <c r="H15" s="103"/>
    </row>
    <row r="16" spans="1:8" ht="45" x14ac:dyDescent="0.25">
      <c r="A16" s="119">
        <v>6</v>
      </c>
      <c r="B16" s="105" t="s">
        <v>231</v>
      </c>
      <c r="C16" s="103" t="s">
        <v>229</v>
      </c>
      <c r="D16" s="103" t="s">
        <v>197</v>
      </c>
      <c r="E16" s="105" t="s">
        <v>230</v>
      </c>
      <c r="F16" s="108" t="s">
        <v>84</v>
      </c>
      <c r="G16" s="103" t="s">
        <v>227</v>
      </c>
      <c r="H16" s="103" t="s">
        <v>162</v>
      </c>
    </row>
    <row r="17" spans="1:8" ht="30" x14ac:dyDescent="0.25">
      <c r="A17" s="119">
        <v>7</v>
      </c>
      <c r="B17" s="108" t="s">
        <v>232</v>
      </c>
      <c r="C17" s="103" t="s">
        <v>229</v>
      </c>
      <c r="D17" s="103" t="s">
        <v>197</v>
      </c>
      <c r="E17" s="105" t="s">
        <v>230</v>
      </c>
      <c r="F17" s="108" t="s">
        <v>84</v>
      </c>
      <c r="G17" s="103" t="s">
        <v>227</v>
      </c>
      <c r="H17" s="103" t="s">
        <v>233</v>
      </c>
    </row>
    <row r="18" spans="1:8" x14ac:dyDescent="0.25">
      <c r="A18" s="44">
        <v>8</v>
      </c>
      <c r="B18" s="108"/>
      <c r="C18" s="103"/>
      <c r="D18" s="103"/>
      <c r="E18" s="105"/>
      <c r="F18" s="108"/>
      <c r="G18" s="103"/>
      <c r="H18" s="103"/>
    </row>
    <row r="19" spans="1:8" x14ac:dyDescent="0.25">
      <c r="A19" s="44">
        <v>9</v>
      </c>
      <c r="B19" s="105"/>
      <c r="C19" s="103"/>
      <c r="D19" s="103"/>
      <c r="E19" s="105"/>
      <c r="F19" s="108"/>
      <c r="G19" s="103"/>
      <c r="H19" s="103"/>
    </row>
    <row r="20" spans="1:8" x14ac:dyDescent="0.25">
      <c r="A20" s="44">
        <v>10</v>
      </c>
      <c r="B20" s="108"/>
      <c r="C20" s="103"/>
      <c r="D20" s="103"/>
      <c r="E20" s="105"/>
      <c r="F20" s="108"/>
      <c r="G20" s="103"/>
      <c r="H20" s="103"/>
    </row>
    <row r="21" spans="1:8" x14ac:dyDescent="0.25">
      <c r="A21" s="44">
        <v>11</v>
      </c>
      <c r="B21" s="122"/>
      <c r="C21" s="122"/>
      <c r="D21" s="122"/>
      <c r="E21" s="122"/>
      <c r="F21" s="122"/>
      <c r="G21" s="122"/>
      <c r="H21" s="122"/>
    </row>
    <row r="22" spans="1:8" x14ac:dyDescent="0.25">
      <c r="A22" s="44">
        <v>12</v>
      </c>
      <c r="B22" s="122"/>
      <c r="C22" s="122"/>
      <c r="D22" s="122"/>
      <c r="E22" s="122"/>
      <c r="F22" s="122"/>
      <c r="G22" s="122"/>
      <c r="H22" s="122"/>
    </row>
    <row r="23" spans="1:8" x14ac:dyDescent="0.25">
      <c r="A23" s="44">
        <v>13</v>
      </c>
      <c r="B23" s="122"/>
      <c r="C23" s="122"/>
      <c r="D23" s="122"/>
      <c r="E23" s="122"/>
      <c r="F23" s="122"/>
      <c r="G23" s="122"/>
      <c r="H23" s="122"/>
    </row>
    <row r="24" spans="1:8" x14ac:dyDescent="0.25">
      <c r="A24" s="44">
        <v>14</v>
      </c>
      <c r="B24" s="122"/>
      <c r="C24" s="122"/>
      <c r="D24" s="122"/>
      <c r="E24" s="122"/>
      <c r="F24" s="122"/>
      <c r="G24" s="122"/>
      <c r="H24" s="122"/>
    </row>
    <row r="25" spans="1:8" x14ac:dyDescent="0.25">
      <c r="A25" s="44">
        <v>15</v>
      </c>
      <c r="B25" s="122"/>
      <c r="C25" s="122"/>
      <c r="D25" s="122"/>
      <c r="E25" s="122"/>
      <c r="F25" s="122"/>
      <c r="G25" s="122"/>
      <c r="H25" s="122"/>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HMSd2EMkOCBrlixI2GL474Vv+L5tTWrIv2ziUpcDWDG7cS1070AOWPzRI/knwSB43QuFrd0rW8ch9TAiJ/e6lw==" saltValue="A1i2k93gkS6iw6AGc1+czg==" spinCount="100000" sheet="1" objects="1" scenarios="1" formatCells="0" formatColumns="0" formatRows="0" insertColumns="0" insertRows="0" insertHyperlinks="0"/>
  <mergeCells count="1">
    <mergeCell ref="B1:H1"/>
  </mergeCells>
  <conditionalFormatting sqref="B5">
    <cfRule type="cellIs" dxfId="7" priority="1" operator="equal">
      <formula>"Yes"</formula>
    </cfRule>
    <cfRule type="cellIs" dxfId="6" priority="2" operator="equal">
      <formula>"No"</formula>
    </cfRule>
  </conditionalFormatting>
  <conditionalFormatting sqref="C4:D8 B7:B8">
    <cfRule type="cellIs" dxfId="5" priority="5" operator="equal">
      <formula>"Yes"</formula>
    </cfRule>
    <cfRule type="cellIs" dxfId="4" priority="6" operator="equal">
      <formula>"No"</formula>
    </cfRule>
  </conditionalFormatting>
  <conditionalFormatting sqref="E5:E7">
    <cfRule type="cellIs" dxfId="3" priority="3" operator="equal">
      <formula>"Yes"</formula>
    </cfRule>
    <cfRule type="cellIs" dxfId="2" priority="4" operator="equal">
      <formula>"No"</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99C1F799708E4FA4BFAA74070F7FE6" ma:contentTypeVersion="5" ma:contentTypeDescription="Create a new document." ma:contentTypeScope="" ma:versionID="69080ab2b9217106ee0221db34d0c9ae">
  <xsd:schema xmlns:xsd="http://www.w3.org/2001/XMLSchema" xmlns:xs="http://www.w3.org/2001/XMLSchema" xmlns:p="http://schemas.microsoft.com/office/2006/metadata/properties" xmlns:ns2="b8de770c-cbf3-4274-a6fb-7d5b99224463" xmlns:ns3="72c320d2-05e5-432c-8823-4f62d1c114e1" targetNamespace="http://schemas.microsoft.com/office/2006/metadata/properties" ma:root="true" ma:fieldsID="891647e0acbe019e77a273e4a2264cf1" ns2:_="" ns3:_="">
    <xsd:import namespace="b8de770c-cbf3-4274-a6fb-7d5b99224463"/>
    <xsd:import namespace="72c320d2-05e5-432c-8823-4f62d1c114e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de770c-cbf3-4274-a6fb-7d5b992244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c320d2-05e5-432c-8823-4f62d1c114e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1913D4-B781-427A-A359-40FCB4CE96BD}">
  <ds:schemaRefs>
    <ds:schemaRef ds:uri="http://schemas.microsoft.com/sharepoint/v3/contenttype/forms"/>
  </ds:schemaRefs>
</ds:datastoreItem>
</file>

<file path=customXml/itemProps2.xml><?xml version="1.0" encoding="utf-8"?>
<ds:datastoreItem xmlns:ds="http://schemas.openxmlformats.org/officeDocument/2006/customXml" ds:itemID="{DEF1C65A-109A-4CCA-AEE6-4A07FC7DCD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de770c-cbf3-4274-a6fb-7d5b99224463"/>
    <ds:schemaRef ds:uri="72c320d2-05e5-432c-8823-4f62d1c114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A99F83-AAF9-48C3-888E-2DE21FF6281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Page and Version</vt:lpstr>
      <vt:lpstr>Summary</vt:lpstr>
      <vt:lpstr>Workbook Contents</vt:lpstr>
      <vt:lpstr>Response 1A</vt:lpstr>
      <vt:lpstr>Response 1B</vt:lpstr>
      <vt:lpstr>Response 2</vt:lpstr>
      <vt:lpstr>Response 2 - Need 1</vt:lpstr>
      <vt:lpstr>Response 2 - Need 2</vt:lpstr>
      <vt:lpstr>Response 2 - Need 3</vt:lpstr>
      <vt:lpstr>Response 3</vt:lpstr>
      <vt:lpstr>Response 3 - Table 3</vt:lpstr>
      <vt:lpstr>Appendix A - Definitions</vt:lpstr>
      <vt:lpstr>Appendix B - Example Responses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Miller, Brent</cp:lastModifiedBy>
  <cp:revision/>
  <dcterms:created xsi:type="dcterms:W3CDTF">2023-05-01T20:01:32Z</dcterms:created>
  <dcterms:modified xsi:type="dcterms:W3CDTF">2024-04-01T20:56:52Z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0x010100A199C1F799708E4FA4BFAA74070F7FE6</vt:lpwstr>
  </property>
</Properties>
</file>