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66925"/>
  <mc:AlternateContent xmlns:mc="http://schemas.openxmlformats.org/markup-compatibility/2006">
    <mc:Choice Requires="x15">
      <x15ac:absPath xmlns:x15ac="http://schemas.microsoft.com/office/spreadsheetml/2010/11/ac" url="S:\Community Benefit\Analyses\Annual Status Report\2023\Submissions\No Attestation\"/>
    </mc:Choice>
  </mc:AlternateContent>
  <xr:revisionPtr revIDLastSave="0" documentId="13_ncr:1_{765F04BB-81C3-4B20-B2E4-E94A6CF9ACDD}" xr6:coauthVersionLast="47" xr6:coauthVersionMax="47" xr10:uidLastSave="{00000000-0000-0000-0000-000000000000}"/>
  <bookViews>
    <workbookView xWindow="1035" yWindow="0" windowWidth="19485" windowHeight="15495" tabRatio="940" firstSheet="9" activeTab="12" xr2:uid="{F1340399-0977-4F06-A755-68250237F0E6}"/>
  </bookViews>
  <sheets>
    <sheet name="Cover Page and Version" sheetId="5" r:id="rId1"/>
    <sheet name="Summary" sheetId="9" r:id="rId2"/>
    <sheet name="Workbook Contents" sheetId="25" r:id="rId3"/>
    <sheet name="Response 1A" sheetId="10" r:id="rId4"/>
    <sheet name="Response 1B" sheetId="13" r:id="rId5"/>
    <sheet name="Response 2" sheetId="4" r:id="rId6"/>
    <sheet name="Response 2 - Need 1" sheetId="8" r:id="rId7"/>
    <sheet name="Response 2 - Need 2" sheetId="15" r:id="rId8"/>
    <sheet name="Response 2 - Need 3" sheetId="16" r:id="rId9"/>
    <sheet name="Response 2 - Need 4" sheetId="26" r:id="rId10"/>
    <sheet name="Response 2 - Need 5" sheetId="27" r:id="rId11"/>
    <sheet name="Response 3" sheetId="11" r:id="rId12"/>
    <sheet name="Response 3 - Table 3" sheetId="17" r:id="rId13"/>
    <sheet name="Appendix A - Definitions" sheetId="23" r:id="rId14"/>
    <sheet name="Appendix B - Example Responses" sheetId="24"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4" i="17" l="1"/>
  <c r="B215" i="17"/>
  <c r="B216" i="17"/>
  <c r="B217" i="17"/>
  <c r="B218" i="17"/>
  <c r="B219" i="17"/>
  <c r="B220" i="17"/>
  <c r="B221" i="17"/>
  <c r="B222" i="17"/>
  <c r="B223" i="17"/>
  <c r="B224" i="17"/>
  <c r="B225" i="17"/>
  <c r="B226" i="17"/>
  <c r="B227" i="17"/>
  <c r="B228" i="17"/>
  <c r="B229" i="17"/>
  <c r="B230" i="17"/>
  <c r="B231" i="17"/>
  <c r="B232" i="17"/>
  <c r="B233" i="17"/>
  <c r="B234" i="17"/>
  <c r="B235" i="17"/>
  <c r="B236" i="17"/>
  <c r="B237" i="17"/>
  <c r="B238" i="17"/>
  <c r="B239" i="17"/>
  <c r="B240" i="17"/>
  <c r="B241" i="17"/>
  <c r="B242" i="17"/>
  <c r="B243" i="17"/>
  <c r="B244" i="17"/>
  <c r="B245" i="17"/>
  <c r="B246" i="17"/>
  <c r="B247" i="17"/>
  <c r="B248" i="17"/>
  <c r="B249" i="17"/>
  <c r="B250" i="17"/>
  <c r="B251" i="17"/>
  <c r="B252" i="17"/>
  <c r="B253" i="17"/>
  <c r="B254" i="17"/>
  <c r="B255" i="17"/>
  <c r="B256" i="17"/>
  <c r="B257" i="17"/>
  <c r="B258" i="17"/>
  <c r="B259" i="17"/>
  <c r="B260" i="17"/>
  <c r="B261" i="17"/>
  <c r="B262" i="17"/>
  <c r="B213" i="17"/>
  <c r="B185" i="17"/>
  <c r="B186" i="17"/>
  <c r="B187" i="17"/>
  <c r="B188" i="17"/>
  <c r="B189" i="17"/>
  <c r="B190" i="17"/>
  <c r="B191" i="17"/>
  <c r="B192" i="17"/>
  <c r="B193" i="17"/>
  <c r="B194" i="17"/>
  <c r="B195" i="17"/>
  <c r="B196" i="17"/>
  <c r="B197" i="17"/>
  <c r="B198" i="17"/>
  <c r="B199" i="17"/>
  <c r="B200" i="17"/>
  <c r="B201" i="17"/>
  <c r="B202" i="17"/>
  <c r="B203" i="17"/>
  <c r="B204" i="17"/>
  <c r="B205" i="17"/>
  <c r="B206" i="17"/>
  <c r="B207" i="17"/>
  <c r="B208" i="17"/>
  <c r="B209" i="17"/>
  <c r="B210" i="17"/>
  <c r="B162" i="17"/>
  <c r="B163" i="17"/>
  <c r="B164" i="17"/>
  <c r="B165" i="17"/>
  <c r="B166" i="17"/>
  <c r="B167" i="17"/>
  <c r="B168" i="17"/>
  <c r="B169" i="17"/>
  <c r="B170" i="17"/>
  <c r="B171" i="17"/>
  <c r="B172" i="17"/>
  <c r="B173" i="17"/>
  <c r="B174" i="17"/>
  <c r="B175" i="17"/>
  <c r="B176" i="17"/>
  <c r="B177" i="17"/>
  <c r="B178" i="17"/>
  <c r="B179" i="17"/>
  <c r="B180" i="17"/>
  <c r="B181" i="17"/>
  <c r="B182" i="17"/>
  <c r="B183" i="17"/>
  <c r="B184" i="17"/>
  <c r="B161" i="17"/>
  <c r="E55" i="17"/>
  <c r="C211" i="17"/>
  <c r="E263" i="17"/>
  <c r="C263" i="17"/>
  <c r="E211" i="17"/>
  <c r="E159" i="17"/>
  <c r="C159" i="17"/>
  <c r="E107" i="17"/>
  <c r="C107" i="17"/>
  <c r="C55" i="17"/>
  <c r="A49" i="24"/>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09"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57" i="17"/>
  <c r="B14" i="17"/>
  <c r="B6" i="17"/>
  <c r="B7" i="17"/>
  <c r="B8" i="17"/>
  <c r="B9" i="17"/>
  <c r="B10" i="17"/>
  <c r="B11" i="17"/>
  <c r="B12" i="17"/>
  <c r="B13"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 i="17"/>
  <c r="E264" i="17" l="1"/>
  <c r="C264" i="17"/>
</calcChain>
</file>

<file path=xl/sharedStrings.xml><?xml version="1.0" encoding="utf-8"?>
<sst xmlns="http://schemas.openxmlformats.org/spreadsheetml/2006/main" count="482" uniqueCount="247">
  <si>
    <t>In CHNA</t>
  </si>
  <si>
    <t>Timeline</t>
  </si>
  <si>
    <t>Owner</t>
  </si>
  <si>
    <t xml:space="preserve">Measure </t>
  </si>
  <si>
    <t>Identified Health Need:</t>
  </si>
  <si>
    <t>Action</t>
  </si>
  <si>
    <t>Partnered Organization(s)</t>
  </si>
  <si>
    <r>
      <t>·</t>
    </r>
    <r>
      <rPr>
        <sz val="7"/>
        <color theme="1"/>
        <rFont val="Times New Roman"/>
        <family val="1"/>
      </rPr>
      <t xml:space="preserve">         </t>
    </r>
    <r>
      <rPr>
        <i/>
        <sz val="11"/>
        <color theme="1"/>
        <rFont val="Calibri"/>
        <family val="2"/>
      </rPr>
      <t>The action the hospital is taking in support of its implementation strategy.</t>
    </r>
  </si>
  <si>
    <r>
      <t>·</t>
    </r>
    <r>
      <rPr>
        <sz val="7"/>
        <color theme="1"/>
        <rFont val="Times New Roman"/>
        <family val="1"/>
      </rPr>
      <t xml:space="preserve">         </t>
    </r>
    <r>
      <rPr>
        <i/>
        <sz val="11"/>
        <color theme="1"/>
        <rFont val="Calibri"/>
        <family val="2"/>
      </rPr>
      <t>The name of the hospital staff member who is overseeing the action(s).</t>
    </r>
  </si>
  <si>
    <t xml:space="preserve">The hospital’s actions in support of its implementation strategy: </t>
  </si>
  <si>
    <t>The description in this worksheet should include the following:</t>
  </si>
  <si>
    <r>
      <t>·</t>
    </r>
    <r>
      <rPr>
        <sz val="7"/>
        <color theme="1"/>
        <rFont val="Times New Roman"/>
        <family val="1"/>
      </rPr>
      <t xml:space="preserve">         </t>
    </r>
    <r>
      <rPr>
        <i/>
        <sz val="11"/>
        <color theme="1"/>
        <rFont val="Calibri"/>
        <family val="2"/>
      </rPr>
      <t>The need that the action is addressing, and whether it was identified, or not identified, in the most recently submitted Community Health Needs Assessment, or is newly added since the last CHNA.</t>
    </r>
  </si>
  <si>
    <r>
      <t>·</t>
    </r>
    <r>
      <rPr>
        <sz val="7"/>
        <color theme="1"/>
        <rFont val="Times New Roman"/>
        <family val="1"/>
      </rPr>
      <t xml:space="preserve">         </t>
    </r>
    <r>
      <rPr>
        <i/>
        <sz val="11"/>
        <color theme="1"/>
        <rFont val="Calibri"/>
        <family val="2"/>
      </rPr>
      <t>The goal(s) of the action, and the timeline for achieving the goal(s)</t>
    </r>
  </si>
  <si>
    <r>
      <t>·</t>
    </r>
    <r>
      <rPr>
        <sz val="7"/>
        <color theme="1"/>
        <rFont val="Times New Roman"/>
        <family val="1"/>
      </rPr>
      <t xml:space="preserve">         </t>
    </r>
    <r>
      <rPr>
        <i/>
        <sz val="11"/>
        <color theme="1"/>
        <rFont val="Calibri"/>
        <family val="2"/>
      </rPr>
      <t xml:space="preserve">The name(s) of the organizations which partnered with the hospital for each of the hospital’s actions in support of its implementation strategy. </t>
    </r>
  </si>
  <si>
    <r>
      <t>·</t>
    </r>
    <r>
      <rPr>
        <sz val="7"/>
        <color theme="1"/>
        <rFont val="Times New Roman"/>
        <family val="1"/>
      </rPr>
      <t xml:space="preserve">         </t>
    </r>
    <r>
      <rPr>
        <i/>
        <sz val="11"/>
        <color theme="1"/>
        <rFont val="Calibri"/>
        <family val="2"/>
      </rPr>
      <t>The relevant implementation strategy.</t>
    </r>
  </si>
  <si>
    <t>Implementation Strategy Included in submission?</t>
  </si>
  <si>
    <t>Action Goal</t>
  </si>
  <si>
    <t>Measure Results</t>
  </si>
  <si>
    <t>Connecticut Office of Health Strategy
Version 1.0</t>
  </si>
  <si>
    <t>Hospital Community Benefit Annual Status Report</t>
  </si>
  <si>
    <t>Hospital Name:</t>
  </si>
  <si>
    <t>Submission Date:</t>
  </si>
  <si>
    <t>Response 1A</t>
  </si>
  <si>
    <t>A description of major updates regarding community health needs, priorities and target populations, if any.</t>
  </si>
  <si>
    <t>Major updates</t>
  </si>
  <si>
    <t>Community Health Needs</t>
  </si>
  <si>
    <t>Priorities</t>
  </si>
  <si>
    <t xml:space="preserve">Target Populations </t>
  </si>
  <si>
    <t>Response 1B</t>
  </si>
  <si>
    <t>Table 1</t>
  </si>
  <si>
    <t>Major changes to the implementation strategy and associated hospital actions</t>
  </si>
  <si>
    <t>Table 2</t>
  </si>
  <si>
    <t>#1</t>
  </si>
  <si>
    <t>#2</t>
  </si>
  <si>
    <t>#3</t>
  </si>
  <si>
    <t>#4</t>
  </si>
  <si>
    <t>#5</t>
  </si>
  <si>
    <t>#6</t>
  </si>
  <si>
    <t>#7</t>
  </si>
  <si>
    <t>#8</t>
  </si>
  <si>
    <t>#9</t>
  </si>
  <si>
    <t>#10</t>
  </si>
  <si>
    <t xml:space="preserve">Response 2 </t>
  </si>
  <si>
    <t>A description of progress made regarding the hospital's actions in support of its implementation strategy.</t>
  </si>
  <si>
    <t>Response 2 - Need 1</t>
  </si>
  <si>
    <t>Identified Health Need Here</t>
  </si>
  <si>
    <t>Yes or No</t>
  </si>
  <si>
    <t>Response 2 - Need 2</t>
  </si>
  <si>
    <t>Response 2 - Need 3</t>
  </si>
  <si>
    <t>Response 3</t>
  </si>
  <si>
    <t>A description of the direct funding and other resources allocated or expended that supported the actions taken in support of the hospital's implementation strategy.</t>
  </si>
  <si>
    <t>Hospital Action in support of the hospital’s Implementation Strategy</t>
  </si>
  <si>
    <t>Direct Funding Allocated ($)</t>
  </si>
  <si>
    <t>Direct Funding Allocated Description</t>
  </si>
  <si>
    <t>Other Resources Allocated ($)</t>
  </si>
  <si>
    <t>Other Resources Allocated Description</t>
  </si>
  <si>
    <t>Community Benefit Part I Category*</t>
  </si>
  <si>
    <t>Response 3 - Table 3</t>
  </si>
  <si>
    <r>
      <t xml:space="preserve">*Applicable Community Benefit Part I Categories: </t>
    </r>
    <r>
      <rPr>
        <sz val="11"/>
        <color theme="1"/>
        <rFont val="Calibri"/>
        <family val="2"/>
        <scheme val="minor"/>
      </rPr>
      <t>Financial Assistance at Cost, Medicaid, Other means-tested government programs, community health improvement services and community benefit operations, health professions education, subsidized health services, research, and cash and in-kind contributions for community benefit.</t>
    </r>
  </si>
  <si>
    <t>Required</t>
  </si>
  <si>
    <t>Why the action does not demonstrate community benefit or community building</t>
  </si>
  <si>
    <t>In your description, please include in Table 2 a description of any major changes, and why there were major changes to the hospitals’ implementation strategy and associated actions. Information provided should match the filing year from your hospital's most recent IRS Form 990 submission to the Connecticut Office of Health Strategy (filing year 2022).</t>
  </si>
  <si>
    <t>The submission shall:</t>
  </si>
  <si>
    <t>1. Be submitted on or before October 1, 2023, and annually thereafter.</t>
  </si>
  <si>
    <t>2. Use this excel template for the responses with complete answers.</t>
  </si>
  <si>
    <t>3. Be based on the filing year of the hospitals’ most recently completed IRS Form 990 submitted to OHS pursuant to Connecticut General Statutes §19a-649.</t>
  </si>
  <si>
    <t>Any examples provided in this template are for illustrative purposes only, and should not be construed as demonstrating or not demonstrating community benefit. Any questions regarding the completion or submission of this report shall be directed to: ohs@ct.gov.</t>
  </si>
  <si>
    <t xml:space="preserve">Connecticut General Statutes §19a-127k requires on or after January 1, 2023, each hospital in Connecticut to submit community benefit program reporting to the Office of Health Strategy (OHS). Inclusive of community benefit program reporting are: hospitals’ Community Health Needs Assessment (CHNA) and Implementation Strategy, the Community Health Needs Assessment Report, the Implementation Strategy Report, and the Annual Status Report. Submission of this report on or before October 1 to OHS with complete answers to the Report Responses, satisfies Connecticut hospitals’ requirement to submit their Annual Status Report to the State. The Annual Status Report portion of community benefit reporting shall be submitted to OHS via the Community Benefit Portal:
</t>
  </si>
  <si>
    <t>OHS Community Benefit Portal</t>
  </si>
  <si>
    <t>Helpful Links:</t>
  </si>
  <si>
    <t>Connecticut General Statutes §19a-127k</t>
  </si>
  <si>
    <t>Connecticut General Statutes §19a-649</t>
  </si>
  <si>
    <t>Definitions</t>
  </si>
  <si>
    <r>
      <rPr>
        <b/>
        <sz val="11"/>
        <color theme="1"/>
        <rFont val="Calibri"/>
        <family val="2"/>
        <scheme val="minor"/>
      </rPr>
      <t>Community benefit partners</t>
    </r>
    <r>
      <rPr>
        <sz val="11"/>
        <color theme="1"/>
        <rFont val="Calibri"/>
        <family val="2"/>
        <scheme val="minor"/>
      </rPr>
      <t xml:space="preserve"> means federal, state and municipal government entities and private sector entities, including, but not limited to, faith-based organizations, businesses, educational and academic organizations, health care organizations, health departments, philanthropic organizations, organizations specializing in housing justice, planning and land use organizations, public safety organizations, transportation organizations and tribal organizations, that, in partnership with hospitals, play an essential role with respect to the policy, system, program and financing solutions necessary to achieve community benefit program goals.</t>
    </r>
  </si>
  <si>
    <r>
      <rPr>
        <b/>
        <sz val="11"/>
        <color theme="1"/>
        <rFont val="Calibri"/>
        <family val="2"/>
        <scheme val="minor"/>
      </rPr>
      <t>Community benefit program</t>
    </r>
    <r>
      <rPr>
        <sz val="11"/>
        <color theme="1"/>
        <rFont val="Calibri"/>
        <family val="2"/>
        <scheme val="minor"/>
      </rPr>
      <t xml:space="preserve"> means any voluntary program or activity to promote preventive health care, protect health and safety, improve health equity and reduce health disparities, reduce the cost and economic burden of poor health and improve the health status for all populations within the geographic service areas of a hospital, regardless of whether a member of any such population is a patient of such hospital.</t>
    </r>
  </si>
  <si>
    <r>
      <rPr>
        <b/>
        <sz val="11"/>
        <color theme="1"/>
        <rFont val="Calibri"/>
        <family val="2"/>
        <scheme val="minor"/>
      </rPr>
      <t>Community benefit program reporting</t>
    </r>
    <r>
      <rPr>
        <sz val="11"/>
        <color theme="1"/>
        <rFont val="Calibri"/>
        <family val="2"/>
        <scheme val="minor"/>
      </rPr>
      <t xml:space="preserve"> means the community health needs assessment, implementation strategy and annual report submitted by a hospital to the Office of Health Strategy pursuant to the provisions of this section.</t>
    </r>
  </si>
  <si>
    <r>
      <rPr>
        <b/>
        <sz val="11"/>
        <color theme="1"/>
        <rFont val="Calibri"/>
        <family val="2"/>
        <scheme val="minor"/>
      </rPr>
      <t>Community health needs assessment</t>
    </r>
    <r>
      <rPr>
        <sz val="11"/>
        <color theme="1"/>
        <rFont val="Calibri"/>
        <family val="2"/>
        <scheme val="minor"/>
      </rPr>
      <t xml:space="preserve"> means a written assessment, as described in 26 CFR 1.501(r)-(3).</t>
    </r>
  </si>
  <si>
    <r>
      <rPr>
        <b/>
        <sz val="11"/>
        <color theme="1"/>
        <rFont val="Calibri"/>
        <family val="2"/>
        <scheme val="minor"/>
      </rPr>
      <t>Health disparities</t>
    </r>
    <r>
      <rPr>
        <sz val="11"/>
        <color theme="1"/>
        <rFont val="Calibri"/>
        <family val="2"/>
        <scheme val="minor"/>
      </rPr>
      <t xml:space="preserve"> means health differences that are closely linked with social or economic disadvantages that adversely affect one or more groups of people who have experienced greater systemic social or economic obstacles to health or a safe environment based on race or ethnicity, religion, socioeconomic status, gender, age, mental health, cognitive, sensory or physical disability, sexual orientation, gender identity, geographic location or other characteristics historically linked to discrimination or exclusion.</t>
    </r>
  </si>
  <si>
    <r>
      <rPr>
        <b/>
        <sz val="11"/>
        <color theme="1"/>
        <rFont val="Calibri"/>
        <family val="2"/>
        <scheme val="minor"/>
      </rPr>
      <t>Health equity</t>
    </r>
    <r>
      <rPr>
        <sz val="11"/>
        <color theme="1"/>
        <rFont val="Calibri"/>
        <family val="2"/>
        <scheme val="minor"/>
      </rPr>
      <t xml:space="preserve"> means that every person has a fair and just opportunity to be as healthy as possible, which encompasses removing obstacles to health, such as poverty, racism and the adverse consequences of poverty and racism, including, but not limited to, a lack of equitable opportunities, access to good jobs with fair pay, quality education and housing, safe environments and health care.</t>
    </r>
  </si>
  <si>
    <r>
      <rPr>
        <b/>
        <sz val="11"/>
        <color theme="1"/>
        <rFont val="Calibri"/>
        <family val="2"/>
        <scheme val="minor"/>
      </rPr>
      <t>Hospital</t>
    </r>
    <r>
      <rPr>
        <sz val="11"/>
        <color theme="1"/>
        <rFont val="Calibri"/>
        <family val="2"/>
        <scheme val="minor"/>
      </rPr>
      <t xml:space="preserve"> means a nonprofit entity licensed as a hospital pursuant to chapter 368v that is required to annually file Internal Revenue Service form 990. “Hospital” includes a for-profit entity licensed as an acute care general hospital.</t>
    </r>
  </si>
  <si>
    <r>
      <rPr>
        <b/>
        <sz val="11"/>
        <color theme="1"/>
        <rFont val="Calibri"/>
        <family val="2"/>
        <scheme val="minor"/>
      </rPr>
      <t>Implementation strategy</t>
    </r>
    <r>
      <rPr>
        <sz val="11"/>
        <color theme="1"/>
        <rFont val="Calibri"/>
        <family val="2"/>
        <scheme val="minor"/>
      </rPr>
      <t xml:space="preserve"> means a written plan, as described in 26 CFR 1.501(r)-(3), that is adopted by an authorized body of a hospital and documents how such hospital intends to address the needs identified in the community health needs assessment.</t>
    </r>
  </si>
  <si>
    <r>
      <rPr>
        <b/>
        <sz val="11"/>
        <color theme="1"/>
        <rFont val="Calibri"/>
        <family val="2"/>
        <scheme val="minor"/>
      </rPr>
      <t>Meaningful participation</t>
    </r>
    <r>
      <rPr>
        <sz val="11"/>
        <color theme="1"/>
        <rFont val="Calibri"/>
        <family val="2"/>
        <scheme val="minor"/>
      </rPr>
      <t xml:space="preserve"> means that (A) residents of a hospital's community, including, but not limited to, residents of such community that experience the greatest health disparities, have an appropriate opportunity to participate in such hospital's planning and decisions, (B) community participation influences a hospital's planning, and (C) participants receive information from a hospital summarizing how their input was or was not used by such hospital.</t>
    </r>
  </si>
  <si>
    <t>Cover Page and Version</t>
  </si>
  <si>
    <t>Summary</t>
  </si>
  <si>
    <t>Response 2</t>
  </si>
  <si>
    <t>Appendix:</t>
  </si>
  <si>
    <t>Attestation</t>
  </si>
  <si>
    <t>Appendix A - Definitions</t>
  </si>
  <si>
    <t>Hospital Community Benefit Annual Status Report
Workbook Contents</t>
  </si>
  <si>
    <t>Appendix B - Example Responses</t>
  </si>
  <si>
    <t>Community Benefit Annual Status Report - Response Workbook &amp; Report</t>
  </si>
  <si>
    <t>ohs@ct.gov</t>
  </si>
  <si>
    <t>Indicate with the appropriate category if the action demonstrated Part I, Part II, or if the action did not demonstrate community benefit or building and why</t>
  </si>
  <si>
    <t>Report Responses:</t>
  </si>
  <si>
    <t>In the description of major updates to the community benefit program, which can come from the Community Health Needs Assessment, Implementation Strategy, programs or actions included in the Implementation Strategy, or other relevant sources of the community benefit program, please use Table 1, and provide detailed information in the template format. Updates may include improvements, barriers, lessons learned, qualitative or quantitative data that supports the update, or other pertinent information. You may append any supporting documentation such as a project management plan, or data that gives further insights to the major updates.  If there are no major updates, please indicate as such below. Information provided should match the filing year from your hospital's most recent IRS Form 990 submission to the Connecticut Office of Health Strategy (filing year 2022).</t>
  </si>
  <si>
    <t>A description of any major changes to the proposed implementation strategy from the most recently submitted implementation plan and associated hospital actions.</t>
  </si>
  <si>
    <t>Yes, No, Newly Added</t>
  </si>
  <si>
    <t>The only change in priority is the newly added Substance Abuse Disorder.</t>
  </si>
  <si>
    <t>Substance Abuse Disorder added two new neighborhoods
•	The Narrows neighborhood
•	The Meadows neighborhood</t>
  </si>
  <si>
    <t>•	Adding Substance Use Disorders as a high priority 
              o	After further discussions with the community collaborative, the hospital has decided to make substance use disorder a high priority given new data outlining the issue in the surrounding neighborhoods (data appended)</t>
  </si>
  <si>
    <t>Dr. John Snow is no longer overseeing the hospital’s action to increase protective factors for children relating to Social Determinants of Health. This is due to Dr. Snow retiring. Dr. Elizabeth Blackwell is now overseeing the hospital’s action.</t>
  </si>
  <si>
    <t xml:space="preserve">The hospital found that greater than 35% of homes in the hospital’s primary service area are food insecure. The hospital is increasing each grant award to $75,000 for community-based organizations to partner with the hospital and establish community gardens, provide educational resources and supplies, establish rules in writing, and execute on sustainability plan.  </t>
  </si>
  <si>
    <t>Food Insecurity</t>
  </si>
  <si>
    <t>Yes</t>
  </si>
  <si>
    <t>Grants provided to community based organizations (CBO)</t>
  </si>
  <si>
    <t>Increase by 50% homes that are food secure</t>
  </si>
  <si>
    <t>Survey based on USDA measures "high food security," "marginal food security," "low food security," and "very low food security." Increase 50% of households identified as low food security or very low food security to marginal food security or high food security.</t>
  </si>
  <si>
    <t xml:space="preserve">40% increase </t>
  </si>
  <si>
    <t>3 grants awarded at $100,000 each</t>
  </si>
  <si>
    <t>In-kind staff time for 3 employees working on grants</t>
  </si>
  <si>
    <t>Cash and in-kind contributions for community benefit</t>
  </si>
  <si>
    <t>October 1, 2021 - September 30, 2022</t>
  </si>
  <si>
    <t>Giada De Laurentis, BSN, RN</t>
  </si>
  <si>
    <t>Better Together Charity
Local Health Department
Food Bank of Gotham</t>
  </si>
  <si>
    <t>Total Need 1</t>
  </si>
  <si>
    <t>Total Need 2</t>
  </si>
  <si>
    <t>Total Need 3</t>
  </si>
  <si>
    <t>Total Direct Funding and Other Resources</t>
  </si>
  <si>
    <t>Community Building Part II Category**</t>
  </si>
  <si>
    <r>
      <t xml:space="preserve">**Applicable Community Building Part II Categories: </t>
    </r>
    <r>
      <rPr>
        <sz val="11"/>
        <color theme="1"/>
        <rFont val="Calibri"/>
        <family val="2"/>
        <scheme val="minor"/>
      </rPr>
      <t>physical improvements and housing, economic development, community support, environmental improvements, leadership development and training for community members, coalition building, community health improvement advocacy, workforce development, and other.</t>
    </r>
  </si>
  <si>
    <r>
      <t>·</t>
    </r>
    <r>
      <rPr>
        <sz val="7"/>
        <color theme="1"/>
        <rFont val="Times New Roman"/>
        <family val="1"/>
      </rPr>
      <t xml:space="preserve">         </t>
    </r>
    <r>
      <rPr>
        <i/>
        <sz val="11"/>
        <color theme="1"/>
        <rFont val="Calibri"/>
        <family val="2"/>
      </rPr>
      <t>The measure(s) corresponding to the action(s), and the result(s) of the measure(s).</t>
    </r>
  </si>
  <si>
    <t>In your answer for Response 2, use the corresponding tabs: "Response 2 - Need 1," "Response 2 - Need 2," and "Response 2 - Need 3." Only one need per tab should be used. For example, Need 1 and Need 2 should not both be "Food Insecurity." If additional tabs are required to illustrate progress made for more than three needs, reach out to ohs@ct.gov with how many additional tabs are required, and an updated template will be sent to you. Each action for Response 2 should correspond with a need. Note, the actions you input in the Response 2 tabs will auto populate the Response 3 - Table 3 tab. The Information provided should match the filing year from your hospital's most recent IRS Form 990 submission to the Connecticut Office of Health Strategy (filing year 2022).</t>
  </si>
  <si>
    <t>In your description, please use the tab "Response 3 – Table 3." Note, you should provide a description for any actions that were inputted from Response 2.  The actions you input in the Response 2 tabs will auto populate the Response 3 - Table 3 tab. For Response 2 Need 2 and Need 3, scroll down Table 3 (lines 56 and 108, respectively) to find the corresponding actions from Response 2 Need 2 and Need 3. 
For Table 3, column G (Community Benefit Part I Category), column H (Community Building Part II Category), and Column I (Why the action does not demonstrate community benefit or community building), indicate for each action the appropriate community benefit or community building category, or why the action did not demonstrate community benefit or building. For each action, only one column (G, H, I) should be filled out. For example, it is not appropriate for column G and I to be filled out on the same row. Applicable community benefit and community building categories are provided in column K (Response 3 - Table 3 tab).
Answers that do not include the above information are incomplete.</t>
  </si>
  <si>
    <t>Response 2 - Need 4</t>
  </si>
  <si>
    <t>Response 2 - Need 5</t>
  </si>
  <si>
    <t>Total Need 5</t>
  </si>
  <si>
    <t>Total Need 4</t>
  </si>
  <si>
    <t xml:space="preserve"> Enhance Community Behavioral Health Services</t>
  </si>
  <si>
    <t>Increase community 
care team 
participation</t>
  </si>
  <si>
    <t>Increase referrals to 
recovery coaches</t>
  </si>
  <si>
    <t>Collaborate with CCSU for Behavioral Health screenings Outreach &amp; Education</t>
  </si>
  <si>
    <t xml:space="preserve"> Promote Healthy Lifestyles and Behaviors/Address Chronic Disease</t>
  </si>
  <si>
    <t>Increase number of screening mammograms completed in the community</t>
  </si>
  <si>
    <t>Increase number of screening breast ultrasounds 
completed in the community</t>
  </si>
  <si>
    <t>Increase number of patients screened for hereditary cancer 
risk through radiology</t>
  </si>
  <si>
    <t>Support Community education programs/screenings</t>
  </si>
  <si>
    <t>Gain Level III Trauma Status</t>
  </si>
  <si>
    <t>Improve health equity/Access to care/SDoH</t>
  </si>
  <si>
    <t>Expand faith community participation in health events</t>
  </si>
  <si>
    <t xml:space="preserve">Expand racial justice initiatives </t>
  </si>
  <si>
    <t>With THOCC Family Enrichment Center -
Support DPH-funded “Specialized Supports for Teens” 
to work on efforts to prevent teen pregnancy and 
intervene with supports for healthy birth outcomes. The 
Center also has Office of Early Childhood funding to engage families (all ages) with priority on teens in home_x0002_based education</t>
  </si>
  <si>
    <t>Hospital of Central Connecticut</t>
  </si>
  <si>
    <t>1.	Enhance Community Behavioral Health Services
2.	Promote Healthy Lifestyles and Behaviors/Address Chronic Disease
3.	Improve Health Equity/Access to Care/SDoH</t>
  </si>
  <si>
    <t>Disadvantaged communities, people of color, and others who have historically lacked adequate access to services.</t>
  </si>
  <si>
    <t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t>
  </si>
  <si>
    <t>Community Benefit Operations</t>
  </si>
  <si>
    <t>FY21-22</t>
  </si>
  <si>
    <t>FY22</t>
  </si>
  <si>
    <t xml:space="preserve">Behavioral Health Services </t>
  </si>
  <si>
    <t>Expansion of breast services with contrast enhanced mammography</t>
  </si>
  <si>
    <t xml:space="preserve">Capturing patients for next year’s screening mammography and breast ultrasound while present for current study. </t>
  </si>
  <si>
    <t>Epic report created to capture patients due for imaging that have not scheduled.</t>
  </si>
  <si>
    <t xml:space="preserve">Invested in an additional ultrasound room in our Comprehensive Breast Center to increase the access and utilization of Screening Breast Ultrasound. </t>
  </si>
  <si>
    <t>Building a Comprehensive Breast Health Center at Whitney Imaging. Offering lower cost options.</t>
  </si>
  <si>
    <t>Follow up with physician and administration/support staff post community education event for real time feedback, to better experience for both internal and external audience</t>
  </si>
  <si>
    <t>Collaborate with marketing and communications to use media and social to increase education event registration and participation</t>
  </si>
  <si>
    <t>Continue pursuing opportunities related to HHC community relations</t>
  </si>
  <si>
    <t>Partner with network integration, senior services and community relations to distribute communications for community education events</t>
  </si>
  <si>
    <t>Maximize utilization of ELT’s involvement with local Chambers and Boards (i.e., YMCA)</t>
  </si>
  <si>
    <t xml:space="preserve">Community outreach in new communities (i.e., North Haven) </t>
  </si>
  <si>
    <t>Emergency Medical Services (EMS) and Injury Prevention offer the following objectives to the community including: community based curriculum for geriatric fall prevention and increase awareness.</t>
  </si>
  <si>
    <t>FY23</t>
  </si>
  <si>
    <t xml:space="preserve">Expand racial jusitice initiatives. COVID-19 limited opportunitie within Central Region communities. Racial justice groups needed time to readjust and re-emerge.  We adapted to the current conditions and changed strategies to continue our collaborations as opportunities to collaborate were identified. We joined the Wallingford Racial Justice team and participated in community conversations. We joined the Plainville Anti-Racism group.  We joined community conversations and participated on a subcommittee in support of their initiatives. </t>
  </si>
  <si>
    <t>in progress</t>
  </si>
  <si>
    <t xml:space="preserve">Community Relations </t>
  </si>
  <si>
    <t>MidState Radiology Associates</t>
  </si>
  <si>
    <t>Community Education</t>
  </si>
  <si>
    <t xml:space="preserve">Emergency Medical Services/Hunter's Ambulance </t>
  </si>
  <si>
    <t>FY21-25</t>
  </si>
  <si>
    <t>FY23-25</t>
  </si>
  <si>
    <t xml:space="preserve">Working together with Equity Champions and community stakeholders, as well creating partnerships to address needs. </t>
  </si>
  <si>
    <t>YMCA, Faith communities, College and universities, Health Departments, Schools, Provider Networks, Chambers of Commerces, United Way, Libraries, Senior Centers, YWCA, other non-profits (CBO)</t>
  </si>
  <si>
    <t>With New Britain YWCA and THOCC Family Enrichment 
Center: Outreach/home visitation program for Arabic-speaking families referring for identified needs</t>
  </si>
  <si>
    <t xml:space="preserve">Participating in interfaith clergy associations, cancer outreach presentations, Neighborhood Health opportunities, Provider Networks in collaboration with the Family Enrichment Service Center. </t>
  </si>
  <si>
    <t>FY21-23</t>
  </si>
  <si>
    <t>Community Relations, Cancer Outreach, Family Enrichment Service Center, Neighborhood Health</t>
  </si>
  <si>
    <t>Faith communities, food pantries</t>
  </si>
  <si>
    <t>Racial justice community committees, CRGs, libraries, NAACP committees</t>
  </si>
  <si>
    <t>Libraries, NAACP, Racial Justice committees</t>
  </si>
  <si>
    <t>Community Relations and CRGs</t>
  </si>
  <si>
    <t xml:space="preserve">Family Enrichment Service Center </t>
  </si>
  <si>
    <t xml:space="preserve">The Family Enrichment Center collaborates with community organizations to share health education, services, resources including PAT ( Parents as Teachers an evidence-based curriculum) in home visiting service), Specialized Teen Services ( teen pregnancy and teen support, reproductive health, short-term counseling, support and screening for sexually transmitted diseases, emotional and mental health screenings, and connections to community resources), Help for Pregnant and Parenting Teens ( Services for teens who attend high school or middle school) and Doula Services for teens. </t>
  </si>
  <si>
    <t>High Schools</t>
  </si>
  <si>
    <t>Expand collaboration with New Britain Police Department/New Britain Recovers for outpatient services</t>
  </si>
  <si>
    <t>Promote new 9-8-8 hotline in conjunction with the Health Departments &amp; other community based organizations (pamphlets, magnets, social media blasts)</t>
  </si>
  <si>
    <t>Behavioral Health Services/ Community Relations</t>
  </si>
  <si>
    <t xml:space="preserve">Health Departments, Chambers of Commerce, Non-profits, CBOs, Faith Communities, Libraries, Provider Networks, YMCAs, YWCAs, Neighborhood Associations, United Ways </t>
  </si>
  <si>
    <t>Phase 1: targeted dissemination to the following audiences:  Consumers and the general public,  Healthcare Professionals, Other stakeholders (e.g. local government authorities, industry bodies, policymakers, businesses, non-profits)</t>
  </si>
  <si>
    <t xml:space="preserve">Launch New Britain Recovers for medical detox beds. Change of direction once determined model not sustainable. We shift focus to pursue substance abuse consult services currently in the works. </t>
  </si>
  <si>
    <t xml:space="preserve">Increase community care team participation. Community based organizations which previously supported the community care team are still struggling to re-engage. We are revamping with new start date of October 2023. </t>
  </si>
  <si>
    <t>We have our RSS (recovery support specialist) role embedded within the ED. to catch and act on these opportunities quickly. </t>
  </si>
  <si>
    <t xml:space="preserve">We would meet with New Britain Police Department and New Britian Recovers quarterly for community partnership meetings. Our behavioral health unit manager works closely with the Police Department and New Britain Recovers for any mutual clients. </t>
  </si>
  <si>
    <t>Outreach to and referrals received from community based organizations.</t>
  </si>
  <si>
    <t>Starling Physicians, Young Woman’s health, NB (Ob/GYN), O.I.C Opportunities, Industrialization Center, Midstate Medical Center, Woman’s Health CT –NB (Ob/GYN)
Tunxis Community College, Vision of Faith Ministries, Community Health Center (diaper bank), Consolidated School District NB, Community Health Center (Community Fair) NB, New Britain Police Department (Community Event), New Britain Board of Education (superintendent), Boys and Girls Club (NB), New Britain WIC office, New Britain Public Library, Meriden WIC Office, Community Health Center- Meriden, New Britain High school social workers, Infoline (211), YMCA – Meriden, New Opportunity, Inc., FAVOR, INC., YMCA - New Britain, New Britain Youth Museum, Bristol Library - Bristol, CT, Newington Library, Friendship Center, Bristol Public School, Bristol Adult Education</t>
  </si>
  <si>
    <t>salaries</t>
  </si>
  <si>
    <t>completed</t>
  </si>
  <si>
    <t>HHC System Office</t>
  </si>
  <si>
    <t>Collaborate with HHC neighborhood health initiative to address health education, screenings, referrals</t>
  </si>
  <si>
    <t>Salaries</t>
  </si>
  <si>
    <t xml:space="preserve">Please note, due to overlap in fiscal years and "light" version of CHNA completed in 2021, this report includes a combination of information from both 2021 and 2022 CHNA, as well as both 2018-2021 and 2022-2025 CHIP to address questions about fiscal year 2022 (covering 10.1.2021-9.30.2022 timeframe and consistent for FY22 Schedule H submission to IRS. The 2022 assessment identified needs such as suicide prevetion, care coordination and support to help manage care for patients with complex health conditions, additional programs to enhance access to care for lower income families, focused initiatives addressing chronic health conditions, and outpatient mental health services capacity for adults, adolescents, and children – including in-home and caregiver support as priority needs for 2022-25 across all of The Hospital of Central Connecticut's geography. In addition, The Hospital of Central Connecticut continued working on the priorities identified through previous CHNA and 2018-2021 CHIP. It is important to note that the community benefit expenses reported in the attached report under response 3 are only a fraction of what we spent in 2022 on IRS recognized community benefit expenses as reported on Schedule H, Form 990. We incurred an additional $45,323,597.0 in charity care and Medicaid under payment and a total of $10,584,223.0 in other community benefits. Taken together, IRS recognized community benefit expenses equaled 9.13% of total operating expenses.  
A number of community education outreach activies were suspended due to the COVID 19  and attempts to resume 2021 were not achieved due to lack of participation. For the great majority of Connecticut hospitals, the 2019 CHNA and CHIP, encompassing the years 2020 through 2022, is the applicable CHIP for the 2022 annual status reporting period.  Within a few short months of the finalization of the CHIP, the U.S. declared a public health emergency as a result of COVID-19 and hospitals directed all of their resources to respond to the pandemic and coordinated with the Lamont administration to effect a comprehensive public health response.  Hospitals invested heavily in preparing for a high volume of critically ill COVID-19 patients and also contributed to the public health response by setting up extensive community testing and vaccination sites.  Without exception, community health directors and their staff were called to action in the service of the pandemic response.  
Attention was diverted necessarily away from needs and priorities outlined in hospital CHIPs and directed instead to community outreach and education, initially focused on measures to test for and protect against the virus, and later on promoting vaccine confidence.  Attention was also increasingly paid to unmet basic needs that emerged as a consequence of the pandemic including related to food security, housing, and transportation.  Hospitals joined with their community partners, such as FQHCs, community action agencies, and health departments, and directed their support to communities identified by the CDC as at greatest risk and experiencing the worst disparities with respect to infection rates, outcomes, and social need.  These efforts, largely independent from the CHIP, continued through all of 2020 and 2021 and began to ease in 2022, the final year of the approved CHIPs.  By 2022, hospitals began working with their communities to reassess community needs in a markedly changed landscape, with increasing rates of psychiatric and substance use, unmet and more serious medical needs as a consequence of delayed care, and developmental impacts on children as a consequence of two years of disrupted education.  During 2022 hospitals and their community partners viewed as less valuable picking up where they left off on 2019 needs and action plans as originally envisioned and instead focused on formulating new triennial plans aligned with the latest data and community input regarding needs and priorities.  The unusual circumstances surrounding 2022 as a year of transition are reflected in the 2022 annual status report. </t>
  </si>
  <si>
    <t xml:space="preserve">Expand faith community participation in health events. COVID-19 limited opportunities within the Central Region communities. Faith communities were not functioning in the same way. Many closed, merged or changed priorities. We adapted to the current conditions and changed strategies to continue our collaborations. We readjusted to meet the need as their priorities changed from expanding to surviving. We distributed health related information about COVID-19 and other health related matters through our bi-weekly newsletter. We offered Zoom presentatons to assist with reopening, made community resource information available. We offered educational opportunities at community events. </t>
  </si>
  <si>
    <t xml:space="preserve">Community Benefit Operations </t>
  </si>
  <si>
    <t># of participating community partners</t>
  </si>
  <si>
    <t>Connect &amp; engage CBO's, Fire, PD, Local FQHC, Health Dept. through outreach hospital based &amp; community meetings.</t>
  </si>
  <si>
    <t>Increase referrals by 10%</t>
  </si>
  <si>
    <t>not completed - 2 of 5</t>
  </si>
  <si>
    <t># of diverted referrals from ED to OP Services by NB Recovers</t>
  </si>
  <si>
    <t>NB Police Department</t>
  </si>
  <si>
    <t>Support CCSU clinical program initiatives</t>
  </si>
  <si>
    <t>CCSU</t>
  </si>
  <si>
    <t># of students served</t>
  </si>
  <si>
    <t># of events/opportunities</t>
  </si>
  <si>
    <t>not started</t>
  </si>
  <si>
    <t>Mammo Volume</t>
  </si>
  <si>
    <t>Breast Ultrasound Volume</t>
  </si>
  <si>
    <t># of patients screened</t>
  </si>
  <si>
    <t># of talks/screenings/events</t>
  </si>
  <si>
    <t># Clinics per month / # Medical visits per month / # Education events</t>
  </si>
  <si>
    <t># of talks/events</t>
  </si>
  <si>
    <t># of events / talks / connections</t>
  </si>
  <si>
    <t>Increase enrollment of prenatal moms by 5%</t>
  </si>
  <si>
    <t xml:space="preserve">not started  </t>
  </si>
  <si>
    <t>Increase school enrollment by 5%</t>
  </si>
  <si>
    <t>MidState Radiology &amp; CBOI's</t>
  </si>
  <si>
    <t># of events / # community coversations / # of meetings</t>
  </si>
  <si>
    <t>NBEMS Support &amp; Paramedic Program</t>
  </si>
  <si>
    <t>Covid Safety Communications &amp; Communty Health Education E-Newsletters</t>
  </si>
  <si>
    <t>Expert Advice from Medical Professionals</t>
  </si>
  <si>
    <t>Various Departments Community Events</t>
  </si>
  <si>
    <t>Community Health Special Events</t>
  </si>
  <si>
    <t>Leadership Volunteers</t>
  </si>
  <si>
    <t>Community Outreach</t>
  </si>
  <si>
    <t>Community Health Talks &amp; Presentations/Integrative Therapies / Diabetes Program / Breastfeeding Support Group</t>
  </si>
  <si>
    <t>NB PD &amp; Local Health Department</t>
  </si>
  <si>
    <t>completed - 378 to 415</t>
  </si>
  <si>
    <t>Staff Salaries</t>
  </si>
  <si>
    <t>Community Health Education</t>
  </si>
  <si>
    <t>Community Health Improvement Services</t>
  </si>
  <si>
    <t>Community Support</t>
  </si>
  <si>
    <t>Community Health Education/Healthcare Support Services</t>
  </si>
  <si>
    <t>Cash Donations</t>
  </si>
  <si>
    <t>Sponsorhip &amp; DEIB Program Support for the following: Senior Services Transportation / Main St. Comm. Fndtn., Southington Leading Ladies /Greater Bristol NAACP - Freedom Banquet / Southington Community of Cultural Arts (SoCCA)  Fundraiser /YWCA New Britain 28th Annual Evening of Treasures Auction / City of New Britain Foundation Fundraiser /CFGNB Civic Leadership Fund  / Prudence Crandall - Hope Heroes /YWCA Women in Leadership Event / Southington Pride /March of Dimes / OIC of New Britain Annual Awards Gala /Cheshire-Southington YMCA Camp Que BBQ / NBMAA Juneteenth Celebration / Ability Walk &amp; Roll / Southington Italian- American Festival</t>
  </si>
  <si>
    <t>Radiology Student Education</t>
  </si>
  <si>
    <t xml:space="preserve">Sponsorship &amp; Healthy LIfestyle Development Program Supprt to the following: Celebrate Wallingford / Hospital of Special Care Manes and Motion Therapeutic Riding Center / Southington Apple Harvest Festival / Wolcott Circle of Sports / Plainville Pumpkin Fest / Southington Knights Soccer Club Sponsorship / Southington United Way / Central CT Chamber Golf Sponsorship; Wellness Fair / Southington Soccer Club Sponsorship '22-'23 / New Britain Little League 2022 Sponsorship /CCSU Scholars for Life Speaking Series Sponsorship / 17th Annual Sloper Plunge Southington Cheshire YMCA / Simsbury Rugby Club / Bristol West End Membership Payment / Bristol Senior Center Health Fair /CTBHI Race in the Park / Southington Tennis Sponsorship / Little Poland Festival / United Way TRIAD/SALT COUNCIL Senior Health Fair -2022 / New Britain YMCA Fundraiser / Bristol Rockwell Park Festival (Kids Zone) / Boulder Knoll / Harvest Hoedown / Bristol Senior Center Health Fair / Southington United Way /Plainville YMCA - Mission Possible Scavenger Hunt, </t>
  </si>
  <si>
    <t xml:space="preserve">New Britain Healthcare Academy &amp; Grant Administration/  </t>
  </si>
  <si>
    <t xml:space="preserve">Health Professions Education </t>
  </si>
  <si>
    <t>Health Professions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</si>
</sst>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20"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font>
    <font>
      <sz val="11"/>
      <color theme="1"/>
      <name val="Symbol"/>
      <family val="1"/>
      <charset val="2"/>
    </font>
    <font>
      <sz val="7"/>
      <color theme="1"/>
      <name val="Times New Roman"/>
      <family val="1"/>
    </font>
    <font>
      <b/>
      <sz val="22"/>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sz val="11"/>
      <color rgb="FF9C5700"/>
      <name val="Calibri"/>
      <family val="2"/>
      <scheme val="minor"/>
    </font>
    <font>
      <sz val="11"/>
      <color rgb="FFFF0000"/>
      <name val="Calibri"/>
      <family val="2"/>
      <scheme val="minor"/>
    </font>
    <font>
      <b/>
      <sz val="20"/>
      <color theme="1"/>
      <name val="Calibri"/>
      <family val="2"/>
      <scheme val="minor"/>
    </font>
    <font>
      <sz val="11"/>
      <color rgb="FF000000"/>
      <name val="Calibri"/>
      <family val="2"/>
      <scheme val="minor"/>
    </font>
    <font>
      <sz val="11"/>
      <name val="Calibri"/>
      <family val="2"/>
      <scheme val="minor"/>
    </font>
    <font>
      <u/>
      <sz val="11"/>
      <color theme="10"/>
      <name val="Calibri"/>
      <family val="2"/>
      <scheme val="minor"/>
    </font>
    <font>
      <sz val="11"/>
      <color theme="1"/>
      <name val="Calibri"/>
      <family val="2"/>
      <scheme val="minor"/>
    </font>
    <font>
      <sz val="12"/>
      <color rgb="FFFF0000"/>
      <name val="Calibri"/>
      <family val="2"/>
      <scheme val="minor"/>
    </font>
    <font>
      <b/>
      <sz val="18"/>
      <color theme="1"/>
      <name val="Calibri"/>
      <family val="2"/>
      <scheme val="minor"/>
    </font>
    <font>
      <sz val="11"/>
      <color theme="1"/>
      <name val="Calibri"/>
      <family val="2"/>
    </font>
  </fonts>
  <fills count="14">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EB9C"/>
      </patternFill>
    </fill>
    <fill>
      <patternFill patternType="solid">
        <fgColor theme="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rgb="FFFFFFFF"/>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s>
  <cellStyleXfs count="4">
    <xf numFmtId="0" fontId="0" fillId="0" borderId="0"/>
    <xf numFmtId="0" fontId="10" fillId="4" borderId="0" applyNumberFormat="0" applyBorder="0" applyAlignment="0" applyProtection="0"/>
    <xf numFmtId="0" fontId="15" fillId="0" borderId="0" applyNumberFormat="0" applyFill="0" applyBorder="0" applyAlignment="0" applyProtection="0"/>
    <xf numFmtId="44" fontId="16" fillId="0" borderId="0" applyFont="0" applyFill="0" applyBorder="0" applyAlignment="0" applyProtection="0"/>
  </cellStyleXfs>
  <cellXfs count="173">
    <xf numFmtId="0" fontId="0" fillId="0" borderId="0" xfId="0"/>
    <xf numFmtId="0" fontId="0" fillId="2" borderId="0" xfId="0" applyFill="1"/>
    <xf numFmtId="0" fontId="0" fillId="2" borderId="0" xfId="0" applyFill="1" applyAlignment="1">
      <alignment horizontal="center"/>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2" fillId="2" borderId="0" xfId="0" applyFont="1" applyFill="1" applyAlignment="1">
      <alignment vertical="center"/>
    </xf>
    <xf numFmtId="0" fontId="8" fillId="2" borderId="0" xfId="0" applyFont="1" applyFill="1"/>
    <xf numFmtId="0" fontId="4" fillId="2" borderId="0" xfId="0" applyFont="1" applyFill="1" applyAlignment="1">
      <alignment horizontal="left" vertical="center" indent="5"/>
    </xf>
    <xf numFmtId="0" fontId="3" fillId="2" borderId="0" xfId="0" applyFont="1" applyFill="1" applyAlignment="1">
      <alignment horizontal="left" vertical="center" indent="2"/>
    </xf>
    <xf numFmtId="0" fontId="0" fillId="2" borderId="0" xfId="0" applyFill="1" applyProtection="1">
      <protection locked="0"/>
    </xf>
    <xf numFmtId="0" fontId="0" fillId="2" borderId="0" xfId="0" applyFill="1" applyAlignment="1">
      <alignment horizontal="left"/>
    </xf>
    <xf numFmtId="0" fontId="0" fillId="2" borderId="1" xfId="0" applyFill="1" applyBorder="1" applyAlignment="1">
      <alignment horizontal="left" vertical="center"/>
    </xf>
    <xf numFmtId="0" fontId="0" fillId="2" borderId="1" xfId="0" applyFill="1" applyBorder="1" applyAlignment="1">
      <alignment horizontal="center" vertical="center" wrapText="1"/>
    </xf>
    <xf numFmtId="0" fontId="9" fillId="0" borderId="0" xfId="0" applyFont="1"/>
    <xf numFmtId="0" fontId="10" fillId="0" borderId="0" xfId="1" applyFill="1"/>
    <xf numFmtId="0" fontId="0" fillId="2" borderId="0" xfId="0" applyFill="1" applyAlignment="1">
      <alignment vertical="center"/>
    </xf>
    <xf numFmtId="0" fontId="1" fillId="2" borderId="0" xfId="0" applyFont="1" applyFill="1"/>
    <xf numFmtId="0" fontId="1" fillId="2" borderId="0" xfId="0" applyFont="1" applyFill="1" applyAlignment="1" applyProtection="1">
      <alignment vertical="center"/>
      <protection locked="0"/>
    </xf>
    <xf numFmtId="0" fontId="9" fillId="2" borderId="0" xfId="0" applyFont="1" applyFill="1" applyAlignment="1">
      <alignment horizontal="left" vertical="top"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11" fillId="2" borderId="1" xfId="0" applyFont="1" applyFill="1" applyBorder="1" applyAlignment="1">
      <alignment horizontal="left"/>
    </xf>
    <xf numFmtId="0" fontId="0" fillId="0" borderId="1" xfId="0" applyBorder="1" applyAlignment="1">
      <alignment horizontal="center" vertical="center" wrapText="1"/>
    </xf>
    <xf numFmtId="0" fontId="13" fillId="2" borderId="0" xfId="0" applyFont="1" applyFill="1" applyAlignment="1">
      <alignment vertical="center" wrapText="1"/>
    </xf>
    <xf numFmtId="0" fontId="13" fillId="2" borderId="0" xfId="0" applyFont="1" applyFill="1" applyAlignment="1">
      <alignment horizontal="center" vertical="center" wrapText="1"/>
    </xf>
    <xf numFmtId="0" fontId="13" fillId="2" borderId="5" xfId="0" applyFont="1" applyFill="1" applyBorder="1" applyAlignment="1">
      <alignment horizontal="center" vertical="center" wrapText="1"/>
    </xf>
    <xf numFmtId="0" fontId="11" fillId="2" borderId="0" xfId="0" applyFont="1" applyFill="1" applyAlignment="1">
      <alignment vertical="center"/>
    </xf>
    <xf numFmtId="0" fontId="3" fillId="2" borderId="0" xfId="0" applyFont="1" applyFill="1" applyAlignment="1">
      <alignment vertical="top" wrapText="1"/>
    </xf>
    <xf numFmtId="0" fontId="0" fillId="2" borderId="0" xfId="0" applyFill="1" applyAlignment="1">
      <alignment horizontal="left" vertical="top" wrapText="1"/>
    </xf>
    <xf numFmtId="0" fontId="13" fillId="7" borderId="1" xfId="0" applyFont="1" applyFill="1" applyBorder="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1" fillId="8" borderId="0" xfId="0" applyFont="1" applyFill="1"/>
    <xf numFmtId="0" fontId="1" fillId="8" borderId="0" xfId="0" applyFont="1" applyFill="1" applyAlignment="1">
      <alignment horizontal="center" vertical="center"/>
    </xf>
    <xf numFmtId="0" fontId="1" fillId="8" borderId="0" xfId="0" applyFont="1" applyFill="1" applyAlignment="1">
      <alignment horizontal="center"/>
    </xf>
    <xf numFmtId="0" fontId="15" fillId="2" borderId="0" xfId="2" applyFill="1"/>
    <xf numFmtId="0" fontId="0" fillId="2" borderId="0" xfId="0" applyFill="1" applyAlignment="1">
      <alignment vertical="top" wrapText="1"/>
    </xf>
    <xf numFmtId="0" fontId="0" fillId="2" borderId="0" xfId="0" applyFill="1" applyAlignment="1">
      <alignment vertical="top"/>
    </xf>
    <xf numFmtId="0" fontId="0" fillId="2" borderId="0" xfId="0" applyFill="1" applyAlignment="1">
      <alignment horizontal="left" vertical="center"/>
    </xf>
    <xf numFmtId="0" fontId="4" fillId="2" borderId="0" xfId="0" applyFont="1" applyFill="1" applyAlignment="1">
      <alignment horizontal="left" vertical="top" indent="5"/>
    </xf>
    <xf numFmtId="0" fontId="0" fillId="2" borderId="6" xfId="0" applyFill="1" applyBorder="1" applyAlignment="1">
      <alignment vertical="center"/>
    </xf>
    <xf numFmtId="0" fontId="11" fillId="2" borderId="0" xfId="0" applyFont="1" applyFill="1"/>
    <xf numFmtId="0" fontId="11" fillId="2" borderId="0" xfId="0" applyFont="1" applyFill="1" applyAlignment="1">
      <alignment horizontal="left"/>
    </xf>
    <xf numFmtId="0" fontId="0" fillId="2" borderId="0" xfId="0" applyFill="1" applyAlignment="1">
      <alignment horizontal="center" vertical="center"/>
    </xf>
    <xf numFmtId="0" fontId="13" fillId="2" borderId="9" xfId="0" applyFont="1" applyFill="1" applyBorder="1" applyAlignment="1">
      <alignment horizontal="center" vertical="center" wrapText="1"/>
    </xf>
    <xf numFmtId="0" fontId="0" fillId="0" borderId="2" xfId="0" applyBorder="1" applyAlignment="1">
      <alignment horizontal="center" vertical="center" wrapText="1"/>
    </xf>
    <xf numFmtId="0" fontId="13" fillId="2" borderId="1" xfId="0" applyFont="1" applyFill="1" applyBorder="1" applyAlignment="1">
      <alignment horizontal="center" vertical="center" wrapText="1"/>
    </xf>
    <xf numFmtId="0" fontId="0" fillId="0" borderId="11" xfId="0" applyBorder="1" applyAlignment="1">
      <alignment horizontal="center" vertical="center" wrapText="1"/>
    </xf>
    <xf numFmtId="0" fontId="0" fillId="2" borderId="11" xfId="0" applyFill="1" applyBorder="1" applyAlignment="1">
      <alignment horizontal="center" vertical="center" wrapText="1"/>
    </xf>
    <xf numFmtId="0" fontId="13" fillId="2" borderId="15"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4" fillId="2" borderId="1" xfId="0" applyFont="1" applyFill="1" applyBorder="1"/>
    <xf numFmtId="6" fontId="13" fillId="2" borderId="5" xfId="0" applyNumberFormat="1" applyFont="1" applyFill="1" applyBorder="1" applyAlignment="1">
      <alignment horizontal="center" vertical="center" wrapText="1"/>
    </xf>
    <xf numFmtId="0" fontId="13"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10" borderId="27" xfId="0" applyFill="1" applyBorder="1" applyAlignment="1">
      <alignment horizontal="center" vertical="center" wrapText="1"/>
    </xf>
    <xf numFmtId="0" fontId="0" fillId="10" borderId="22" xfId="0" applyFill="1" applyBorder="1" applyAlignment="1">
      <alignment horizontal="center" vertical="center" wrapText="1"/>
    </xf>
    <xf numFmtId="0" fontId="0" fillId="10" borderId="12" xfId="0" applyFill="1" applyBorder="1" applyAlignment="1">
      <alignment horizontal="center" vertical="center" wrapText="1"/>
    </xf>
    <xf numFmtId="0" fontId="0" fillId="10" borderId="23" xfId="0" applyFill="1" applyBorder="1" applyAlignment="1">
      <alignment horizontal="center" vertical="center" wrapText="1"/>
    </xf>
    <xf numFmtId="0" fontId="0" fillId="10" borderId="1" xfId="0" applyFill="1" applyBorder="1"/>
    <xf numFmtId="0" fontId="0" fillId="10" borderId="27" xfId="0" applyFill="1" applyBorder="1"/>
    <xf numFmtId="0" fontId="0" fillId="10" borderId="13" xfId="0" applyFill="1" applyBorder="1"/>
    <xf numFmtId="0" fontId="0" fillId="10" borderId="28" xfId="0" applyFill="1" applyBorder="1"/>
    <xf numFmtId="0" fontId="0" fillId="10" borderId="12" xfId="0" applyFill="1" applyBorder="1"/>
    <xf numFmtId="44" fontId="0" fillId="10" borderId="1" xfId="3" applyFont="1" applyFill="1" applyBorder="1" applyAlignment="1">
      <alignment horizontal="center" vertical="center" wrapText="1"/>
    </xf>
    <xf numFmtId="44" fontId="0" fillId="10" borderId="1" xfId="3" applyFont="1" applyFill="1" applyBorder="1"/>
    <xf numFmtId="0" fontId="0" fillId="10" borderId="1" xfId="0" applyFill="1" applyBorder="1" applyAlignment="1">
      <alignment horizontal="center" vertical="center"/>
    </xf>
    <xf numFmtId="0" fontId="1" fillId="8" borderId="13" xfId="0" applyFont="1" applyFill="1" applyBorder="1"/>
    <xf numFmtId="0" fontId="1" fillId="8" borderId="6" xfId="0" applyFont="1" applyFill="1" applyBorder="1"/>
    <xf numFmtId="44" fontId="1" fillId="8" borderId="0" xfId="0" applyNumberFormat="1" applyFont="1" applyFill="1"/>
    <xf numFmtId="0" fontId="13" fillId="6" borderId="14" xfId="0" applyFont="1" applyFill="1" applyBorder="1" applyAlignment="1">
      <alignment horizontal="center" vertical="center" wrapText="1"/>
    </xf>
    <xf numFmtId="0" fontId="13" fillId="11" borderId="3"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14" fillId="5" borderId="1" xfId="0" applyFont="1" applyFill="1" applyBorder="1" applyAlignment="1" applyProtection="1">
      <alignment horizontal="center"/>
      <protection locked="0"/>
    </xf>
    <xf numFmtId="14" fontId="14" fillId="5" borderId="1" xfId="0" applyNumberFormat="1" applyFont="1" applyFill="1" applyBorder="1" applyAlignment="1" applyProtection="1">
      <alignment horizontal="center"/>
      <protection locked="0"/>
    </xf>
    <xf numFmtId="0" fontId="0" fillId="2" borderId="1" xfId="0" applyFill="1" applyBorder="1" applyAlignment="1" applyProtection="1">
      <alignment horizontal="left" vertical="center" wrapText="1"/>
      <protection locked="0"/>
    </xf>
    <xf numFmtId="0" fontId="11" fillId="2" borderId="1" xfId="0" applyFont="1" applyFill="1" applyBorder="1" applyProtection="1">
      <protection locked="0"/>
    </xf>
    <xf numFmtId="0" fontId="11" fillId="2" borderId="1" xfId="0" applyFont="1" applyFill="1" applyBorder="1" applyAlignment="1" applyProtection="1">
      <alignment horizontal="left"/>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9" fontId="0" fillId="2" borderId="1" xfId="0" applyNumberFormat="1" applyFill="1" applyBorder="1" applyAlignment="1" applyProtection="1">
      <alignment horizontal="center" vertical="center" wrapText="1"/>
      <protection locked="0"/>
    </xf>
    <xf numFmtId="44" fontId="13" fillId="2" borderId="5" xfId="3"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wrapText="1"/>
      <protection locked="0"/>
    </xf>
    <xf numFmtId="0" fontId="13" fillId="2" borderId="9" xfId="0" applyFont="1" applyFill="1" applyBorder="1" applyAlignment="1" applyProtection="1">
      <alignment horizontal="center" vertical="center" wrapText="1"/>
      <protection locked="0"/>
    </xf>
    <xf numFmtId="0" fontId="13" fillId="2" borderId="15" xfId="0" applyFont="1" applyFill="1" applyBorder="1" applyAlignment="1" applyProtection="1">
      <alignment horizontal="center" vertical="center" wrapText="1"/>
      <protection locked="0"/>
    </xf>
    <xf numFmtId="44" fontId="0" fillId="0" borderId="1" xfId="3"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2" borderId="11" xfId="0" applyFill="1" applyBorder="1" applyAlignment="1" applyProtection="1">
      <alignment horizontal="center" vertical="center" wrapText="1"/>
      <protection locked="0"/>
    </xf>
    <xf numFmtId="44" fontId="0" fillId="2" borderId="1" xfId="3"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0" fillId="2" borderId="25" xfId="0" applyFill="1" applyBorder="1" applyAlignment="1" applyProtection="1">
      <alignment horizontal="center" vertical="center" wrapText="1"/>
      <protection locked="0"/>
    </xf>
    <xf numFmtId="0" fontId="13" fillId="2" borderId="10" xfId="0" applyFont="1" applyFill="1" applyBorder="1" applyAlignment="1" applyProtection="1">
      <alignment horizontal="center" vertical="center" wrapText="1"/>
      <protection locked="0"/>
    </xf>
    <xf numFmtId="0" fontId="0" fillId="2" borderId="26" xfId="0" applyFill="1" applyBorder="1" applyAlignment="1" applyProtection="1">
      <alignment horizontal="center" vertical="center" wrapText="1"/>
      <protection locked="0"/>
    </xf>
    <xf numFmtId="0" fontId="0" fillId="2" borderId="21" xfId="0" applyFill="1"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5" fillId="2" borderId="0" xfId="2" applyFill="1" applyBorder="1" applyAlignment="1" applyProtection="1">
      <alignment horizontal="left" vertical="center"/>
    </xf>
    <xf numFmtId="0" fontId="15" fillId="2" borderId="0" xfId="2" applyFill="1" applyBorder="1" applyAlignment="1" applyProtection="1">
      <alignment horizontal="left" vertical="center" indent="3"/>
    </xf>
    <xf numFmtId="0" fontId="1" fillId="2" borderId="0" xfId="0" applyFont="1" applyFill="1" applyAlignment="1">
      <alignment vertical="center"/>
    </xf>
    <xf numFmtId="0" fontId="0" fillId="0" borderId="27" xfId="0" applyBorder="1" applyAlignment="1" applyProtection="1">
      <alignment horizontal="center" vertical="center" wrapText="1"/>
      <protection locked="0"/>
    </xf>
    <xf numFmtId="0" fontId="0" fillId="2" borderId="1" xfId="0" applyFill="1" applyBorder="1" applyAlignment="1" applyProtection="1">
      <alignment horizontal="left" vertical="top" wrapText="1"/>
      <protection locked="0"/>
    </xf>
    <xf numFmtId="0" fontId="14" fillId="2" borderId="1" xfId="0" applyFont="1" applyFill="1" applyBorder="1" applyProtection="1">
      <protection locked="0"/>
    </xf>
    <xf numFmtId="0" fontId="0" fillId="2" borderId="1" xfId="0" applyFill="1" applyBorder="1" applyAlignment="1" applyProtection="1">
      <alignment horizontal="left" vertical="top"/>
      <protection locked="0"/>
    </xf>
    <xf numFmtId="0" fontId="14" fillId="2" borderId="1" xfId="0" applyFont="1" applyFill="1" applyBorder="1" applyAlignment="1" applyProtection="1">
      <alignment wrapText="1"/>
      <protection locked="0"/>
    </xf>
    <xf numFmtId="0" fontId="0" fillId="2" borderId="1" xfId="0" applyFill="1" applyBorder="1" applyAlignment="1" applyProtection="1">
      <alignment vertical="top" wrapText="1"/>
      <protection locked="0"/>
    </xf>
    <xf numFmtId="0" fontId="0" fillId="2" borderId="1" xfId="0" applyFill="1" applyBorder="1" applyAlignment="1" applyProtection="1">
      <alignment vertical="center" wrapText="1"/>
      <protection locked="0"/>
    </xf>
    <xf numFmtId="0" fontId="0" fillId="2" borderId="1" xfId="0" applyFill="1" applyBorder="1" applyAlignment="1" applyProtection="1">
      <alignment horizontal="center" vertical="top" wrapText="1"/>
      <protection locked="0"/>
    </xf>
    <xf numFmtId="0" fontId="11"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0" fillId="0" borderId="1" xfId="0" applyBorder="1" applyAlignment="1" applyProtection="1">
      <alignment horizontal="left" vertical="top" wrapText="1"/>
      <protection locked="0"/>
    </xf>
    <xf numFmtId="0" fontId="14" fillId="2" borderId="1" xfId="0" applyFont="1" applyFill="1" applyBorder="1" applyAlignment="1" applyProtection="1">
      <alignment horizontal="center" vertical="center"/>
      <protection locked="0"/>
    </xf>
    <xf numFmtId="0" fontId="19" fillId="0" borderId="1" xfId="0" applyFont="1" applyBorder="1" applyAlignment="1">
      <alignment horizontal="left" vertical="center" wrapText="1"/>
    </xf>
    <xf numFmtId="0" fontId="0" fillId="2" borderId="0" xfId="0" applyFill="1" applyAlignment="1" applyProtection="1">
      <alignment vertical="top"/>
      <protection locked="0"/>
    </xf>
    <xf numFmtId="0" fontId="0" fillId="0" borderId="1" xfId="0" applyBorder="1" applyAlignment="1" applyProtection="1">
      <alignment horizontal="center" vertical="top" wrapText="1"/>
      <protection locked="0"/>
    </xf>
    <xf numFmtId="0" fontId="0" fillId="2" borderId="1" xfId="0" applyFill="1" applyBorder="1" applyAlignment="1" applyProtection="1">
      <alignment horizontal="center" vertical="top"/>
      <protection locked="0"/>
    </xf>
    <xf numFmtId="9" fontId="0" fillId="2" borderId="1" xfId="0" applyNumberFormat="1" applyFill="1" applyBorder="1" applyAlignment="1" applyProtection="1">
      <alignment horizontal="left" vertical="top" wrapText="1"/>
      <protection locked="0"/>
    </xf>
    <xf numFmtId="0" fontId="0" fillId="0" borderId="1" xfId="0" applyBorder="1" applyAlignment="1" applyProtection="1">
      <alignment horizontal="center" vertical="top"/>
      <protection locked="0"/>
    </xf>
    <xf numFmtId="0" fontId="0" fillId="13" borderId="22" xfId="0" applyFill="1" applyBorder="1" applyAlignment="1">
      <alignment vertical="top" wrapText="1"/>
    </xf>
    <xf numFmtId="0" fontId="13" fillId="0" borderId="1" xfId="0" applyFont="1" applyBorder="1" applyAlignment="1">
      <alignment horizontal="left" vertical="top" wrapText="1"/>
    </xf>
    <xf numFmtId="0" fontId="14" fillId="0" borderId="1" xfId="0" applyFont="1" applyBorder="1" applyAlignment="1" applyProtection="1">
      <alignment horizontal="left" vertical="top" wrapText="1"/>
      <protection locked="0"/>
    </xf>
    <xf numFmtId="0" fontId="7" fillId="2" borderId="0" xfId="0" applyFont="1" applyFill="1" applyAlignment="1">
      <alignment horizontal="center"/>
    </xf>
    <xf numFmtId="0" fontId="0" fillId="2" borderId="0" xfId="0" applyFill="1" applyAlignment="1">
      <alignment horizontal="center" wrapText="1"/>
    </xf>
    <xf numFmtId="0" fontId="15" fillId="2" borderId="0" xfId="2" applyFill="1" applyBorder="1" applyAlignment="1">
      <alignment horizontal="center" vertical="center"/>
    </xf>
    <xf numFmtId="0" fontId="15" fillId="2" borderId="0" xfId="2" applyFill="1" applyAlignment="1">
      <alignment horizontal="left" vertical="center"/>
    </xf>
    <xf numFmtId="0" fontId="15" fillId="2" borderId="0" xfId="2" applyFill="1" applyBorder="1" applyAlignment="1">
      <alignment horizontal="left" vertical="center"/>
    </xf>
    <xf numFmtId="0" fontId="12" fillId="2" borderId="0" xfId="0" applyFont="1" applyFill="1" applyAlignment="1">
      <alignment horizontal="center" vertical="center"/>
    </xf>
    <xf numFmtId="0" fontId="0" fillId="2" borderId="0" xfId="0" applyFill="1" applyAlignment="1">
      <alignment horizontal="left" vertical="top" wrapText="1"/>
    </xf>
    <xf numFmtId="0" fontId="15" fillId="2" borderId="0" xfId="2" applyFill="1" applyAlignment="1">
      <alignment horizontal="left" vertical="center" wrapText="1"/>
    </xf>
    <xf numFmtId="0" fontId="0" fillId="2" borderId="0" xfId="0" applyFill="1" applyAlignment="1">
      <alignment horizontal="left" vertical="top" indent="3"/>
    </xf>
    <xf numFmtId="0" fontId="1" fillId="2" borderId="0" xfId="0" applyFont="1" applyFill="1" applyAlignment="1">
      <alignment horizontal="left" vertical="center"/>
    </xf>
    <xf numFmtId="0" fontId="0" fillId="2" borderId="0" xfId="0" applyFill="1" applyAlignment="1">
      <alignment horizontal="left" vertical="top" wrapText="1" indent="3"/>
    </xf>
    <xf numFmtId="0" fontId="12" fillId="2" borderId="0" xfId="0" applyFont="1" applyFill="1" applyAlignment="1">
      <alignment horizontal="center" vertical="center" wrapText="1"/>
    </xf>
    <xf numFmtId="0" fontId="15" fillId="2" borderId="0" xfId="2" applyFill="1" applyBorder="1" applyAlignment="1" applyProtection="1">
      <alignment horizontal="left" vertical="center" indent="2"/>
    </xf>
    <xf numFmtId="0" fontId="1" fillId="2" borderId="0" xfId="0" applyFont="1" applyFill="1" applyAlignment="1">
      <alignment horizontal="center" vertical="center"/>
    </xf>
    <xf numFmtId="0" fontId="15" fillId="2" borderId="0" xfId="2" applyFill="1" applyBorder="1" applyAlignment="1" applyProtection="1">
      <alignment horizontal="left" vertical="center"/>
    </xf>
    <xf numFmtId="0" fontId="15" fillId="2" borderId="0" xfId="2" applyFill="1" applyAlignment="1" applyProtection="1">
      <alignment horizontal="left" vertical="center"/>
    </xf>
    <xf numFmtId="0" fontId="15" fillId="2" borderId="0" xfId="2" applyFill="1" applyAlignment="1" applyProtection="1">
      <alignment horizontal="left" vertical="center" wrapText="1"/>
    </xf>
    <xf numFmtId="0" fontId="2" fillId="2" borderId="7" xfId="0" applyFont="1" applyFill="1" applyBorder="1" applyAlignment="1">
      <alignment horizontal="left" vertical="center"/>
    </xf>
    <xf numFmtId="0" fontId="9" fillId="2" borderId="0" xfId="0" applyFont="1" applyFill="1" applyAlignment="1">
      <alignment horizontal="left" vertical="center" wrapText="1"/>
    </xf>
    <xf numFmtId="0" fontId="13" fillId="7" borderId="1" xfId="0" applyFont="1" applyFill="1" applyBorder="1" applyAlignment="1">
      <alignment horizontal="center" vertical="center" wrapText="1"/>
    </xf>
    <xf numFmtId="0" fontId="0" fillId="2" borderId="1" xfId="0" applyFill="1" applyBorder="1" applyAlignment="1" applyProtection="1">
      <alignment horizontal="left" vertical="top" wrapText="1"/>
      <protection locked="0"/>
    </xf>
    <xf numFmtId="0" fontId="0" fillId="2" borderId="6" xfId="0" applyFill="1" applyBorder="1" applyAlignment="1">
      <alignment horizontal="left" vertical="center"/>
    </xf>
    <xf numFmtId="0" fontId="0" fillId="2" borderId="4" xfId="0" applyFill="1" applyBorder="1" applyAlignment="1">
      <alignment horizontal="left"/>
    </xf>
    <xf numFmtId="0" fontId="0" fillId="2" borderId="1" xfId="0" applyFill="1" applyBorder="1" applyAlignment="1" applyProtection="1">
      <alignment horizontal="left" vertical="center" wrapText="1"/>
      <protection locked="0"/>
    </xf>
    <xf numFmtId="0" fontId="0" fillId="2" borderId="4" xfId="0" applyFill="1" applyBorder="1"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wrapText="1"/>
    </xf>
    <xf numFmtId="0" fontId="3" fillId="2" borderId="0" xfId="0" applyFont="1" applyFill="1" applyAlignment="1">
      <alignment horizontal="left" vertical="top" wrapText="1"/>
    </xf>
    <xf numFmtId="0" fontId="6" fillId="2" borderId="7" xfId="0" applyFont="1" applyFill="1" applyBorder="1" applyAlignment="1">
      <alignment horizontal="center" vertical="center"/>
    </xf>
    <xf numFmtId="0" fontId="0" fillId="9" borderId="24" xfId="0" applyFill="1" applyBorder="1" applyAlignment="1">
      <alignment horizontal="center" vertical="center"/>
    </xf>
    <xf numFmtId="0" fontId="0" fillId="9" borderId="7" xfId="0" applyFill="1" applyBorder="1" applyAlignment="1">
      <alignment horizontal="center" vertical="center"/>
    </xf>
    <xf numFmtId="0" fontId="0" fillId="9" borderId="16" xfId="0" applyFill="1" applyBorder="1" applyAlignment="1">
      <alignment horizontal="center" vertical="center"/>
    </xf>
    <xf numFmtId="0" fontId="0" fillId="9" borderId="17" xfId="0" applyFill="1" applyBorder="1" applyAlignment="1">
      <alignment horizontal="center" vertical="center"/>
    </xf>
    <xf numFmtId="0" fontId="17" fillId="2" borderId="8"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8" fillId="2" borderId="0" xfId="0" applyFont="1" applyFill="1" applyAlignment="1">
      <alignment horizontal="center" vertical="center"/>
    </xf>
    <xf numFmtId="0" fontId="9" fillId="0" borderId="0" xfId="0" applyFont="1" applyAlignment="1">
      <alignment horizontal="left" vertical="top" wrapText="1"/>
    </xf>
    <xf numFmtId="0" fontId="0" fillId="9" borderId="8" xfId="0" applyFill="1" applyBorder="1" applyAlignment="1">
      <alignment horizontal="center" vertical="center"/>
    </xf>
    <xf numFmtId="0" fontId="0" fillId="2" borderId="0" xfId="0" applyFill="1" applyAlignment="1">
      <alignment horizontal="center"/>
    </xf>
    <xf numFmtId="0" fontId="9" fillId="2" borderId="0" xfId="0" applyFont="1" applyFill="1" applyAlignment="1">
      <alignment horizontal="left" vertical="top" wrapText="1"/>
    </xf>
    <xf numFmtId="0" fontId="0" fillId="2" borderId="6" xfId="0" applyFill="1" applyBorder="1" applyAlignment="1">
      <alignment horizontal="left" vertical="center" wrapText="1"/>
    </xf>
    <xf numFmtId="0" fontId="0" fillId="0" borderId="6" xfId="0"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left" vertical="top" wrapText="1"/>
    </xf>
  </cellXfs>
  <cellStyles count="4">
    <cellStyle name="Currency" xfId="3" builtinId="4"/>
    <cellStyle name="Hyperlink" xfId="2" builtinId="8"/>
    <cellStyle name="Neutral" xfId="1" builtinId="28"/>
    <cellStyle name="Normal" xfId="0" builtinId="0"/>
  </cellStyles>
  <dxfs count="2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581024</xdr:colOff>
      <xdr:row>12</xdr:row>
      <xdr:rowOff>15173</xdr:rowOff>
    </xdr:to>
    <xdr:pic>
      <xdr:nvPicPr>
        <xdr:cNvPr id="2" name="Picture 1">
          <a:extLst>
            <a:ext uri="{FF2B5EF4-FFF2-40B4-BE49-F238E27FC236}">
              <a16:creationId xmlns:a16="http://schemas.microsoft.com/office/drawing/2014/main" id="{27897A8F-2CE7-16E1-32A5-40B7B96F0B95}"/>
            </a:ext>
          </a:extLst>
        </xdr:cNvPr>
        <xdr:cNvPicPr>
          <a:picLocks noChangeAspect="1"/>
        </xdr:cNvPicPr>
      </xdr:nvPicPr>
      <xdr:blipFill>
        <a:blip xmlns:r="http://schemas.openxmlformats.org/officeDocument/2006/relationships" r:embed="rId1"/>
        <a:stretch>
          <a:fillRect/>
        </a:stretch>
      </xdr:blipFill>
      <xdr:spPr>
        <a:xfrm>
          <a:off x="0" y="0"/>
          <a:ext cx="4848224" cy="23011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132561</xdr:colOff>
      <xdr:row>6</xdr:row>
      <xdr:rowOff>104619</xdr:rowOff>
    </xdr:to>
    <xdr:pic>
      <xdr:nvPicPr>
        <xdr:cNvPr id="2" name="Picture 1">
          <a:extLst>
            <a:ext uri="{FF2B5EF4-FFF2-40B4-BE49-F238E27FC236}">
              <a16:creationId xmlns:a16="http://schemas.microsoft.com/office/drawing/2014/main" id="{BD10A498-FE7C-63B1-645F-92BF909EAC9B}"/>
            </a:ext>
          </a:extLst>
        </xdr:cNvPr>
        <xdr:cNvPicPr>
          <a:picLocks noChangeAspect="1"/>
        </xdr:cNvPicPr>
      </xdr:nvPicPr>
      <xdr:blipFill>
        <a:blip xmlns:r="http://schemas.openxmlformats.org/officeDocument/2006/relationships" r:embed="rId1"/>
        <a:stretch>
          <a:fillRect/>
        </a:stretch>
      </xdr:blipFill>
      <xdr:spPr>
        <a:xfrm>
          <a:off x="0" y="0"/>
          <a:ext cx="6314286" cy="12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227811</xdr:colOff>
      <xdr:row>6</xdr:row>
      <xdr:rowOff>104619</xdr:rowOff>
    </xdr:to>
    <xdr:pic>
      <xdr:nvPicPr>
        <xdr:cNvPr id="2" name="Picture 1">
          <a:extLst>
            <a:ext uri="{FF2B5EF4-FFF2-40B4-BE49-F238E27FC236}">
              <a16:creationId xmlns:a16="http://schemas.microsoft.com/office/drawing/2014/main" id="{6A158659-A7AE-4DF9-A2D8-C14794E5021E}"/>
            </a:ext>
          </a:extLst>
        </xdr:cNvPr>
        <xdr:cNvPicPr>
          <a:picLocks noChangeAspect="1"/>
        </xdr:cNvPicPr>
      </xdr:nvPicPr>
      <xdr:blipFill>
        <a:blip xmlns:r="http://schemas.openxmlformats.org/officeDocument/2006/relationships" r:embed="rId1"/>
        <a:stretch>
          <a:fillRect/>
        </a:stretch>
      </xdr:blipFill>
      <xdr:spPr>
        <a:xfrm>
          <a:off x="0" y="0"/>
          <a:ext cx="6314286" cy="12476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ga.ct.gov/current/pub/chap_368a.htm" TargetMode="External"/><Relationship Id="rId7" Type="http://schemas.openxmlformats.org/officeDocument/2006/relationships/drawing" Target="../drawings/drawing2.xml"/><Relationship Id="rId2" Type="http://schemas.openxmlformats.org/officeDocument/2006/relationships/hyperlink" Target="http://dph-ap139/CommunityBenefits/Account/Login?ReturnUrl=%2FCommunityBenefits%2F." TargetMode="External"/><Relationship Id="rId1" Type="http://schemas.openxmlformats.org/officeDocument/2006/relationships/hyperlink" Target="http://dph-ap139/CommunityBenefits/Account/Login?ReturnUrl=%2FCommunityBenefits%2F." TargetMode="External"/><Relationship Id="rId6" Type="http://schemas.openxmlformats.org/officeDocument/2006/relationships/printerSettings" Target="../printerSettings/printerSettings2.bin"/><Relationship Id="rId5" Type="http://schemas.openxmlformats.org/officeDocument/2006/relationships/hyperlink" Target="mailto:ohs@ct.gov" TargetMode="External"/><Relationship Id="rId4" Type="http://schemas.openxmlformats.org/officeDocument/2006/relationships/hyperlink" Target="https://www.cga.ct.gov/current/pub/chap_368z.ht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52FD2-26B0-43D5-8EBA-D1283891DC24}">
  <sheetPr codeName="Sheet1">
    <tabColor theme="5" tint="0.59999389629810485"/>
  </sheetPr>
  <dimension ref="A14:I16"/>
  <sheetViews>
    <sheetView zoomScale="145" zoomScaleNormal="145" workbookViewId="0">
      <selection activeCell="A14" sqref="A14:H14"/>
    </sheetView>
  </sheetViews>
  <sheetFormatPr defaultColWidth="9.140625" defaultRowHeight="15" x14ac:dyDescent="0.25"/>
  <cols>
    <col min="1" max="16384" width="9.140625" style="1"/>
  </cols>
  <sheetData>
    <row r="14" spans="1:9" ht="15.75" x14ac:dyDescent="0.25">
      <c r="A14" s="128" t="s">
        <v>90</v>
      </c>
      <c r="B14" s="128"/>
      <c r="C14" s="128"/>
      <c r="D14" s="128"/>
      <c r="E14" s="128"/>
      <c r="F14" s="128"/>
      <c r="G14" s="128"/>
      <c r="H14" s="128"/>
      <c r="I14" s="6"/>
    </row>
    <row r="15" spans="1:9" x14ac:dyDescent="0.25">
      <c r="B15" s="14"/>
    </row>
    <row r="16" spans="1:9" ht="32.25" customHeight="1" x14ac:dyDescent="0.25">
      <c r="A16" s="129" t="s">
        <v>18</v>
      </c>
      <c r="B16" s="129"/>
      <c r="C16" s="129"/>
      <c r="D16" s="129"/>
      <c r="E16" s="129"/>
      <c r="F16" s="129"/>
      <c r="G16" s="129"/>
      <c r="H16" s="129"/>
    </row>
  </sheetData>
  <sheetProtection algorithmName="SHA-512" hashValue="paWIkC3Ev0E8XgnGwpdUbJtY+qMmSarJ5EBCHbBhRr4TlTrm75fBd8YPh77XAUPchBrNaHspgXgB/cOx+Ehuqw==" saltValue="kDyK1Kw44MONPW9GvJ1iRA==" spinCount="100000" sheet="1" objects="1" scenarios="1"/>
  <mergeCells count="2">
    <mergeCell ref="A14:H14"/>
    <mergeCell ref="A16:H1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FA4F8-6EFD-4B8C-85AB-22AC39365FF3}">
  <sheetPr>
    <tabColor theme="9" tint="0.59999389629810485"/>
  </sheetPr>
  <dimension ref="A1:H60"/>
  <sheetViews>
    <sheetView zoomScale="85" zoomScaleNormal="85" workbookViewId="0">
      <pane ySplit="10" topLeftCell="A11" activePane="bottomLeft" state="frozen"/>
      <selection pane="bottomLeft" activeCell="B27" sqref="B27"/>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56" t="s">
        <v>123</v>
      </c>
      <c r="C1" s="156"/>
      <c r="D1" s="156"/>
      <c r="E1" s="156"/>
      <c r="F1" s="156"/>
      <c r="G1" s="156"/>
      <c r="H1" s="156"/>
    </row>
    <row r="2" spans="1:8" x14ac:dyDescent="0.25">
      <c r="B2" s="33" t="s">
        <v>4</v>
      </c>
      <c r="E2" s="16"/>
    </row>
    <row r="3" spans="1:8" x14ac:dyDescent="0.25">
      <c r="B3" s="79" t="s">
        <v>45</v>
      </c>
      <c r="E3" s="42"/>
    </row>
    <row r="4" spans="1:8" x14ac:dyDescent="0.25">
      <c r="B4" s="33" t="s">
        <v>0</v>
      </c>
      <c r="C4" s="2"/>
      <c r="D4" s="2"/>
      <c r="E4" s="39"/>
    </row>
    <row r="5" spans="1:8" x14ac:dyDescent="0.25">
      <c r="B5" s="80" t="s">
        <v>96</v>
      </c>
      <c r="C5" s="2"/>
      <c r="D5" s="2"/>
      <c r="E5" s="43"/>
    </row>
    <row r="6" spans="1:8" x14ac:dyDescent="0.25">
      <c r="B6" s="33" t="s">
        <v>15</v>
      </c>
      <c r="C6" s="2"/>
      <c r="D6" s="2"/>
      <c r="E6" s="10"/>
    </row>
    <row r="7" spans="1:8" x14ac:dyDescent="0.25">
      <c r="B7" s="80" t="s">
        <v>46</v>
      </c>
      <c r="C7" s="2"/>
      <c r="D7" s="2"/>
      <c r="E7" s="43"/>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x14ac:dyDescent="0.25">
      <c r="A11" s="44">
        <v>1</v>
      </c>
      <c r="B11" s="78"/>
      <c r="C11" s="81"/>
      <c r="D11" s="82"/>
      <c r="E11" s="78"/>
      <c r="F11" s="81"/>
      <c r="G11" s="82"/>
      <c r="H11" s="82"/>
    </row>
    <row r="12" spans="1:8" x14ac:dyDescent="0.25">
      <c r="A12" s="44">
        <v>2</v>
      </c>
      <c r="B12" s="78"/>
      <c r="C12" s="81"/>
      <c r="D12" s="82"/>
      <c r="E12" s="83"/>
      <c r="F12" s="82"/>
      <c r="G12" s="82"/>
      <c r="H12" s="82"/>
    </row>
    <row r="13" spans="1:8" x14ac:dyDescent="0.25">
      <c r="A13" s="44">
        <v>3</v>
      </c>
      <c r="B13" s="78"/>
      <c r="C13" s="78"/>
      <c r="D13" s="82"/>
      <c r="E13" s="78"/>
      <c r="F13" s="81"/>
      <c r="G13" s="82"/>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LvTaimlHY8IGN2ZN5002CjwcN9jPkBwWldE/m3lsy10AiA5CkMtf3wwPEAtTbeoymescJGe09UMJ1ZOLfuXiGg==" saltValue="OPG7cUPhH2suQt3eeoUoRw==" spinCount="100000" sheet="1" objects="1" scenarios="1" formatCells="0" formatColumns="0" formatRows="0" insertColumns="0" insertRows="0" insertHyperlinks="0"/>
  <mergeCells count="1">
    <mergeCell ref="B1:H1"/>
  </mergeCells>
  <conditionalFormatting sqref="C4:D8 B7:B8">
    <cfRule type="cellIs" dxfId="13" priority="5" operator="equal">
      <formula>"Yes"</formula>
    </cfRule>
    <cfRule type="cellIs" dxfId="12" priority="6" operator="equal">
      <formula>"No"</formula>
    </cfRule>
  </conditionalFormatting>
  <conditionalFormatting sqref="E5:E7">
    <cfRule type="cellIs" dxfId="11" priority="3" operator="equal">
      <formula>"Yes"</formula>
    </cfRule>
    <cfRule type="cellIs" dxfId="10" priority="4" operator="equal">
      <formula>"No"</formula>
    </cfRule>
  </conditionalFormatting>
  <conditionalFormatting sqref="B5">
    <cfRule type="cellIs" dxfId="9" priority="1" operator="equal">
      <formula>"Yes"</formula>
    </cfRule>
    <cfRule type="cellIs" dxfId="8" priority="2" operator="equal">
      <formula>"No"</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1C223-B3BC-4497-BC48-44053AD6D10A}">
  <sheetPr>
    <tabColor theme="9" tint="0.59999389629810485"/>
  </sheetPr>
  <dimension ref="A1:H60"/>
  <sheetViews>
    <sheetView zoomScale="85" zoomScaleNormal="85" workbookViewId="0">
      <pane ySplit="10" topLeftCell="A11" activePane="bottomLeft" state="frozen"/>
      <selection pane="bottomLeft" activeCell="D18" sqref="D18"/>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56" t="s">
        <v>124</v>
      </c>
      <c r="C1" s="156"/>
      <c r="D1" s="156"/>
      <c r="E1" s="156"/>
      <c r="F1" s="156"/>
      <c r="G1" s="156"/>
      <c r="H1" s="156"/>
    </row>
    <row r="2" spans="1:8" x14ac:dyDescent="0.25">
      <c r="B2" s="33" t="s">
        <v>4</v>
      </c>
      <c r="E2" s="16"/>
    </row>
    <row r="3" spans="1:8" x14ac:dyDescent="0.25">
      <c r="B3" s="79" t="s">
        <v>45</v>
      </c>
      <c r="E3" s="42"/>
    </row>
    <row r="4" spans="1:8" x14ac:dyDescent="0.25">
      <c r="B4" s="33" t="s">
        <v>0</v>
      </c>
      <c r="C4" s="2"/>
      <c r="D4" s="2"/>
      <c r="E4" s="39"/>
    </row>
    <row r="5" spans="1:8" x14ac:dyDescent="0.25">
      <c r="B5" s="80" t="s">
        <v>96</v>
      </c>
      <c r="C5" s="2"/>
      <c r="D5" s="2"/>
      <c r="E5" s="43"/>
    </row>
    <row r="6" spans="1:8" x14ac:dyDescent="0.25">
      <c r="B6" s="33" t="s">
        <v>15</v>
      </c>
      <c r="C6" s="2"/>
      <c r="D6" s="2"/>
      <c r="E6" s="10"/>
    </row>
    <row r="7" spans="1:8" x14ac:dyDescent="0.25">
      <c r="B7" s="80" t="s">
        <v>46</v>
      </c>
      <c r="C7" s="2"/>
      <c r="D7" s="2"/>
      <c r="E7" s="43"/>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x14ac:dyDescent="0.25">
      <c r="A11" s="44">
        <v>1</v>
      </c>
      <c r="B11" s="78"/>
      <c r="C11" s="81"/>
      <c r="D11" s="82"/>
      <c r="E11" s="78"/>
      <c r="F11" s="81"/>
      <c r="G11" s="82"/>
      <c r="H11" s="82"/>
    </row>
    <row r="12" spans="1:8" x14ac:dyDescent="0.25">
      <c r="A12" s="44">
        <v>2</v>
      </c>
      <c r="B12" s="78"/>
      <c r="C12" s="81"/>
      <c r="D12" s="82"/>
      <c r="E12" s="83"/>
      <c r="F12" s="82"/>
      <c r="G12" s="82"/>
      <c r="H12" s="82"/>
    </row>
    <row r="13" spans="1:8" x14ac:dyDescent="0.25">
      <c r="A13" s="44">
        <v>3</v>
      </c>
      <c r="B13" s="78"/>
      <c r="C13" s="78"/>
      <c r="D13" s="82"/>
      <c r="E13" s="78"/>
      <c r="F13" s="81"/>
      <c r="G13" s="82"/>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y6Y1VUth5Yu6nKVruTjmbiTbXNLD2vQdeyit+4f7C4FDb5oeism8LxY/lGI/6pczamP1uqWDKXOMmFe2N8cuuw==" saltValue="8dX0VVPCqIr7Rt09fg6qlA==" spinCount="100000" sheet="1" objects="1" scenarios="1" formatCells="0" formatColumns="0" formatRows="0" insertColumns="0" insertRows="0" insertHyperlinks="0"/>
  <mergeCells count="1">
    <mergeCell ref="B1:H1"/>
  </mergeCells>
  <conditionalFormatting sqref="C4:D8 B7:B8">
    <cfRule type="cellIs" dxfId="7" priority="5" operator="equal">
      <formula>"Yes"</formula>
    </cfRule>
    <cfRule type="cellIs" dxfId="6" priority="6" operator="equal">
      <formula>"No"</formula>
    </cfRule>
  </conditionalFormatting>
  <conditionalFormatting sqref="E5:E7">
    <cfRule type="cellIs" dxfId="5" priority="3" operator="equal">
      <formula>"Yes"</formula>
    </cfRule>
    <cfRule type="cellIs" dxfId="4" priority="4" operator="equal">
      <formula>"No"</formula>
    </cfRule>
  </conditionalFormatting>
  <conditionalFormatting sqref="B5">
    <cfRule type="cellIs" dxfId="3" priority="1" operator="equal">
      <formula>"Yes"</formula>
    </cfRule>
    <cfRule type="cellIs" dxfId="2" priority="2" operator="equal">
      <formula>"No"</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5E325-6382-4CB7-B90D-1E0C0AB4E6E5}">
  <sheetPr>
    <tabColor theme="8" tint="0.59999389629810485"/>
  </sheetPr>
  <dimension ref="A1:J15"/>
  <sheetViews>
    <sheetView workbookViewId="0">
      <selection activeCell="A5" sqref="A5:J5"/>
    </sheetView>
  </sheetViews>
  <sheetFormatPr defaultColWidth="9.140625" defaultRowHeight="15" x14ac:dyDescent="0.25"/>
  <cols>
    <col min="1" max="10" width="9.140625" style="1" customWidth="1"/>
    <col min="11" max="16384" width="9.140625" style="1"/>
  </cols>
  <sheetData>
    <row r="1" spans="1:10" ht="19.5" thickBot="1" x14ac:dyDescent="0.3">
      <c r="A1" s="145" t="s">
        <v>49</v>
      </c>
      <c r="B1" s="145"/>
      <c r="C1" s="145"/>
      <c r="D1" s="145"/>
      <c r="E1" s="145"/>
      <c r="F1" s="145"/>
      <c r="G1" s="145"/>
      <c r="H1" s="145"/>
      <c r="I1" s="145"/>
      <c r="J1" s="145"/>
    </row>
    <row r="2" spans="1:10" x14ac:dyDescent="0.25">
      <c r="A2" s="153" t="s">
        <v>50</v>
      </c>
      <c r="B2" s="153"/>
      <c r="C2" s="153"/>
      <c r="D2" s="153"/>
      <c r="E2" s="153"/>
      <c r="F2" s="153"/>
      <c r="G2" s="153"/>
      <c r="H2" s="153"/>
      <c r="I2" s="153"/>
      <c r="J2" s="153"/>
    </row>
    <row r="3" spans="1:10" x14ac:dyDescent="0.25">
      <c r="A3" s="153"/>
      <c r="B3" s="153"/>
      <c r="C3" s="153"/>
      <c r="D3" s="153"/>
      <c r="E3" s="153"/>
      <c r="F3" s="153"/>
      <c r="G3" s="153"/>
      <c r="H3" s="153"/>
      <c r="I3" s="153"/>
      <c r="J3" s="153"/>
    </row>
    <row r="4" spans="1:10" ht="10.5" customHeight="1" x14ac:dyDescent="0.25">
      <c r="A4" s="167"/>
      <c r="B4" s="167"/>
      <c r="C4" s="167"/>
      <c r="D4" s="167"/>
      <c r="E4" s="167"/>
      <c r="F4" s="167"/>
      <c r="G4" s="167"/>
      <c r="H4" s="167"/>
      <c r="I4" s="167"/>
      <c r="J4" s="167"/>
    </row>
    <row r="5" spans="1:10" ht="242.25" customHeight="1" x14ac:dyDescent="0.25">
      <c r="A5" s="168" t="s">
        <v>122</v>
      </c>
      <c r="B5" s="134"/>
      <c r="C5" s="134"/>
      <c r="D5" s="134"/>
      <c r="E5" s="134"/>
      <c r="F5" s="134"/>
      <c r="G5" s="134"/>
      <c r="H5" s="134"/>
      <c r="I5" s="134"/>
      <c r="J5" s="134"/>
    </row>
    <row r="8" spans="1:10" x14ac:dyDescent="0.25">
      <c r="A8" s="25"/>
      <c r="B8" s="25"/>
      <c r="C8" s="25"/>
      <c r="D8" s="25"/>
      <c r="E8" s="25"/>
      <c r="F8" s="25"/>
    </row>
    <row r="9" spans="1:10" x14ac:dyDescent="0.25">
      <c r="A9" s="24"/>
      <c r="B9" s="24"/>
      <c r="C9" s="24"/>
      <c r="D9" s="24"/>
      <c r="E9" s="24"/>
      <c r="F9" s="24"/>
    </row>
    <row r="10" spans="1:10" x14ac:dyDescent="0.25">
      <c r="A10" s="20"/>
      <c r="B10" s="21"/>
      <c r="C10" s="21"/>
      <c r="D10" s="21"/>
      <c r="E10" s="21"/>
      <c r="F10" s="21"/>
    </row>
    <row r="11" spans="1:10" x14ac:dyDescent="0.25">
      <c r="A11" s="20"/>
      <c r="B11" s="20"/>
      <c r="C11" s="20"/>
      <c r="D11" s="20"/>
      <c r="E11" s="20"/>
      <c r="F11" s="20"/>
    </row>
    <row r="12" spans="1:10" x14ac:dyDescent="0.25">
      <c r="A12" s="20"/>
      <c r="B12" s="20"/>
      <c r="C12" s="20"/>
      <c r="D12" s="20"/>
      <c r="E12" s="20"/>
      <c r="F12" s="20"/>
    </row>
    <row r="13" spans="1:10" x14ac:dyDescent="0.25">
      <c r="A13" s="20"/>
      <c r="B13" s="20"/>
      <c r="C13" s="20"/>
      <c r="D13" s="20"/>
      <c r="E13" s="20"/>
      <c r="F13" s="20"/>
    </row>
    <row r="14" spans="1:10" x14ac:dyDescent="0.25">
      <c r="A14" s="20"/>
      <c r="B14" s="20"/>
      <c r="C14" s="20"/>
      <c r="D14" s="20"/>
      <c r="E14" s="20"/>
      <c r="F14" s="20"/>
    </row>
    <row r="15" spans="1:10" x14ac:dyDescent="0.25">
      <c r="A15" s="20"/>
      <c r="B15" s="20"/>
      <c r="C15" s="20"/>
      <c r="D15" s="20"/>
      <c r="E15" s="20"/>
      <c r="F15" s="20"/>
    </row>
  </sheetData>
  <sheetProtection algorithmName="SHA-512" hashValue="jfZGyiommSeR225YuzzSYDYTSHSV88+LQgL1z5N2XJXwB5hVVN42k+4f6IGlAS5YMKYEYd8E97VnhhPGRhwnzQ==" saltValue="0Jo+qnvegWmxBAmMiRL0eg==" spinCount="100000" sheet="1" objects="1" scenarios="1"/>
  <mergeCells count="4">
    <mergeCell ref="A1:J1"/>
    <mergeCell ref="A4:J4"/>
    <mergeCell ref="A2:J3"/>
    <mergeCell ref="A5:J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0FD7B-F13E-4198-BF37-C16C32AAD4CC}">
  <sheetPr>
    <tabColor theme="8" tint="0.59999389629810485"/>
  </sheetPr>
  <dimension ref="A1:AB264"/>
  <sheetViews>
    <sheetView tabSelected="1" zoomScale="80" zoomScaleNormal="80" workbookViewId="0">
      <pane xSplit="1" ySplit="3" topLeftCell="B4" activePane="bottomRight" state="frozen"/>
      <selection pane="topRight" activeCell="B1" sqref="B1"/>
      <selection pane="bottomLeft" activeCell="A3" sqref="A3"/>
      <selection pane="bottomRight" activeCell="F65" sqref="F65"/>
    </sheetView>
  </sheetViews>
  <sheetFormatPr defaultColWidth="9.140625" defaultRowHeight="15" x14ac:dyDescent="0.25"/>
  <cols>
    <col min="1" max="1" width="3.85546875" style="1" bestFit="1" customWidth="1"/>
    <col min="2" max="2" width="50.7109375" style="1" customWidth="1"/>
    <col min="3" max="8" width="30.7109375" style="1" customWidth="1"/>
    <col min="9" max="9" width="38.42578125" style="1" customWidth="1"/>
    <col min="10" max="10" width="4.28515625" style="1" customWidth="1"/>
    <col min="11" max="13" width="9" style="1" customWidth="1"/>
    <col min="14" max="16384" width="9.140625" style="1"/>
  </cols>
  <sheetData>
    <row r="1" spans="1:28" ht="30.75" customHeight="1" thickBot="1" x14ac:dyDescent="0.3">
      <c r="B1" s="164" t="s">
        <v>57</v>
      </c>
      <c r="C1" s="164"/>
      <c r="D1" s="164"/>
      <c r="E1" s="164"/>
      <c r="F1" s="164"/>
      <c r="G1" s="164"/>
      <c r="H1" s="164"/>
      <c r="I1" s="164"/>
    </row>
    <row r="2" spans="1:28" ht="33" customHeight="1" thickBot="1" x14ac:dyDescent="0.3">
      <c r="G2" s="161" t="s">
        <v>92</v>
      </c>
      <c r="H2" s="162"/>
      <c r="I2" s="163"/>
      <c r="K2" s="165" t="s">
        <v>58</v>
      </c>
      <c r="L2" s="165"/>
      <c r="M2" s="165"/>
      <c r="N2" s="165"/>
      <c r="O2" s="165"/>
      <c r="P2" s="165"/>
      <c r="Q2" s="165"/>
      <c r="R2" s="165"/>
      <c r="S2" s="165"/>
      <c r="T2" s="165"/>
      <c r="U2" s="165"/>
      <c r="V2" s="165"/>
      <c r="W2" s="165"/>
      <c r="X2" s="165"/>
      <c r="Y2" s="165"/>
      <c r="Z2" s="165"/>
      <c r="AA2" s="165"/>
      <c r="AB2" s="165"/>
    </row>
    <row r="3" spans="1:28" ht="48.75" customHeight="1" thickBot="1" x14ac:dyDescent="0.3">
      <c r="B3" s="51" t="s">
        <v>51</v>
      </c>
      <c r="C3" s="52" t="s">
        <v>52</v>
      </c>
      <c r="D3" s="52" t="s">
        <v>53</v>
      </c>
      <c r="E3" s="52" t="s">
        <v>54</v>
      </c>
      <c r="F3" s="53" t="s">
        <v>55</v>
      </c>
      <c r="G3" s="73" t="s">
        <v>56</v>
      </c>
      <c r="H3" s="74" t="s">
        <v>118</v>
      </c>
      <c r="I3" s="75" t="s">
        <v>60</v>
      </c>
      <c r="K3" s="165" t="s">
        <v>119</v>
      </c>
      <c r="L3" s="165"/>
      <c r="M3" s="165"/>
      <c r="N3" s="165"/>
      <c r="O3" s="165"/>
      <c r="P3" s="165"/>
      <c r="Q3" s="165"/>
      <c r="R3" s="165"/>
      <c r="S3" s="165"/>
      <c r="T3" s="165"/>
      <c r="U3" s="165"/>
      <c r="V3" s="165"/>
      <c r="W3" s="165"/>
      <c r="X3" s="165"/>
      <c r="Y3" s="165"/>
      <c r="Z3" s="165"/>
      <c r="AA3" s="165"/>
      <c r="AB3" s="165"/>
    </row>
    <row r="4" spans="1:28" ht="15.75" thickBot="1" x14ac:dyDescent="0.3">
      <c r="A4" s="42"/>
      <c r="B4" s="166" t="s">
        <v>44</v>
      </c>
      <c r="C4" s="159"/>
      <c r="D4" s="159"/>
      <c r="E4" s="159"/>
      <c r="F4" s="159"/>
      <c r="G4" s="159"/>
      <c r="H4" s="159"/>
      <c r="I4" s="160"/>
      <c r="K4" s="165"/>
      <c r="L4" s="165"/>
      <c r="M4" s="165"/>
      <c r="N4" s="165"/>
      <c r="O4" s="165"/>
      <c r="P4" s="165"/>
      <c r="Q4" s="165"/>
      <c r="R4" s="165"/>
      <c r="S4" s="165"/>
      <c r="T4" s="165"/>
      <c r="U4" s="165"/>
      <c r="V4" s="165"/>
      <c r="W4" s="165"/>
      <c r="X4" s="165"/>
      <c r="Y4" s="165"/>
      <c r="Z4" s="165"/>
      <c r="AA4" s="165"/>
      <c r="AB4" s="165"/>
    </row>
    <row r="5" spans="1:28" ht="45" x14ac:dyDescent="0.25">
      <c r="A5" s="44">
        <v>1</v>
      </c>
      <c r="B5" s="26" t="str">
        <f>'Response 2 - Need 1'!B11</f>
        <v>Connect &amp; engage CBO's, Fire, PD, Local FQHC, Health Dept. through outreach hospital based &amp; community meetings.</v>
      </c>
      <c r="C5" s="85"/>
      <c r="D5" s="86"/>
      <c r="E5" s="85">
        <v>51629</v>
      </c>
      <c r="F5" s="86" t="s">
        <v>225</v>
      </c>
      <c r="G5" s="88" t="s">
        <v>236</v>
      </c>
      <c r="H5" s="88"/>
      <c r="I5" s="88"/>
    </row>
    <row r="6" spans="1:28" ht="58.15" customHeight="1" x14ac:dyDescent="0.25">
      <c r="A6" s="44">
        <v>2</v>
      </c>
      <c r="B6" s="26" t="str">
        <f>'Response 2 - Need 1'!B12</f>
        <v>We have our RSS (recovery support specialist) role embedded within the ED. to catch and act on these opportunities quickly. </v>
      </c>
      <c r="C6" s="94"/>
      <c r="D6" s="90"/>
      <c r="E6" s="89"/>
      <c r="F6" s="91"/>
      <c r="G6" s="92"/>
      <c r="H6" s="93"/>
      <c r="I6" s="93"/>
    </row>
    <row r="7" spans="1:28" ht="82.9" customHeight="1" x14ac:dyDescent="0.25">
      <c r="A7" s="44">
        <v>3</v>
      </c>
      <c r="B7" s="26" t="str">
        <f>'Response 2 - Need 1'!B13</f>
        <v xml:space="preserve">We would meet with New Britain Police Department and New Britian Recovers quarterly for community partnership meetings. Our behavioral health unit manager works closely with the Police Department and New Britain Recovers for any mutual clients. </v>
      </c>
      <c r="C7" s="89"/>
      <c r="D7" s="90"/>
      <c r="E7" s="89"/>
      <c r="F7" s="91"/>
      <c r="G7" s="92"/>
      <c r="H7" s="93"/>
      <c r="I7" s="93"/>
    </row>
    <row r="8" spans="1:28" ht="25.15" customHeight="1" x14ac:dyDescent="0.25">
      <c r="A8" s="44">
        <v>4</v>
      </c>
      <c r="B8" s="26" t="str">
        <f>'Response 2 - Need 1'!B14</f>
        <v>Support CCSU clinical program initiatives</v>
      </c>
      <c r="C8" s="89"/>
      <c r="D8" s="90"/>
      <c r="E8" s="89"/>
      <c r="F8" s="91"/>
      <c r="G8" s="92"/>
      <c r="H8" s="93"/>
      <c r="I8" s="93"/>
    </row>
    <row r="9" spans="1:28" ht="100.15" customHeight="1" x14ac:dyDescent="0.25">
      <c r="A9" s="44">
        <v>5</v>
      </c>
      <c r="B9" s="26" t="str">
        <f>'Response 2 - Need 1'!B15</f>
        <v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v>
      </c>
      <c r="C9" s="94">
        <v>59792.666599999997</v>
      </c>
      <c r="D9" s="90" t="s">
        <v>235</v>
      </c>
      <c r="E9" s="89"/>
      <c r="F9" s="91"/>
      <c r="G9" s="92" t="s">
        <v>201</v>
      </c>
      <c r="H9" s="93"/>
      <c r="I9" s="93"/>
    </row>
    <row r="10" spans="1:28" ht="75" x14ac:dyDescent="0.25">
      <c r="A10" s="44">
        <v>6</v>
      </c>
      <c r="B10" s="26" t="str">
        <f>'Response 2 - Need 1'!B16</f>
        <v>Phase 1: targeted dissemination to the following audiences:  Consumers and the general public,  Healthcare Professionals, Other stakeholders (e.g. local government authorities, industry bodies, policymakers, businesses, non-profits)</v>
      </c>
      <c r="C10" s="94"/>
      <c r="D10" s="90"/>
      <c r="E10" s="94">
        <v>2006</v>
      </c>
      <c r="F10" s="90" t="s">
        <v>226</v>
      </c>
      <c r="G10" s="92" t="s">
        <v>236</v>
      </c>
      <c r="H10" s="93"/>
      <c r="I10" s="93"/>
    </row>
    <row r="11" spans="1:28" x14ac:dyDescent="0.25">
      <c r="A11" s="44">
        <v>7</v>
      </c>
      <c r="B11" s="26">
        <f>'Response 2 - Need 1'!B17</f>
        <v>0</v>
      </c>
      <c r="C11" s="89"/>
      <c r="D11" s="90"/>
      <c r="E11" s="89"/>
      <c r="F11" s="91"/>
      <c r="G11" s="92"/>
      <c r="H11" s="93"/>
      <c r="I11" s="93"/>
    </row>
    <row r="12" spans="1:28" x14ac:dyDescent="0.25">
      <c r="A12" s="44">
        <v>8</v>
      </c>
      <c r="B12" s="26">
        <f>'Response 2 - Need 1'!B18</f>
        <v>0</v>
      </c>
      <c r="C12" s="89"/>
      <c r="D12" s="90"/>
      <c r="E12" s="89"/>
      <c r="F12" s="91"/>
      <c r="G12" s="92"/>
      <c r="H12" s="93"/>
      <c r="I12" s="93"/>
    </row>
    <row r="13" spans="1:28" x14ac:dyDescent="0.25">
      <c r="A13" s="44">
        <v>9</v>
      </c>
      <c r="B13" s="26">
        <f>'Response 2 - Need 1'!B19</f>
        <v>0</v>
      </c>
      <c r="C13" s="89"/>
      <c r="D13" s="90"/>
      <c r="E13" s="89"/>
      <c r="F13" s="91"/>
      <c r="G13" s="92"/>
      <c r="H13" s="93"/>
      <c r="I13" s="93"/>
    </row>
    <row r="14" spans="1:28" x14ac:dyDescent="0.25">
      <c r="A14" s="44">
        <v>10</v>
      </c>
      <c r="B14" s="26">
        <f>'Response 2 - Need 1'!B20</f>
        <v>0</v>
      </c>
      <c r="C14" s="89"/>
      <c r="D14" s="90"/>
      <c r="E14" s="89"/>
      <c r="F14" s="91"/>
      <c r="G14" s="92"/>
      <c r="H14" s="93"/>
      <c r="I14" s="93"/>
    </row>
    <row r="15" spans="1:28" x14ac:dyDescent="0.25">
      <c r="A15" s="44">
        <v>11</v>
      </c>
      <c r="B15" s="26">
        <f>'Response 2 - Need 1'!B21</f>
        <v>0</v>
      </c>
      <c r="C15" s="89"/>
      <c r="D15" s="90"/>
      <c r="E15" s="89"/>
      <c r="F15" s="91"/>
      <c r="G15" s="92"/>
      <c r="H15" s="93"/>
      <c r="I15" s="93"/>
    </row>
    <row r="16" spans="1:28" x14ac:dyDescent="0.25">
      <c r="A16" s="44">
        <v>12</v>
      </c>
      <c r="B16" s="26">
        <f>'Response 2 - Need 1'!B22</f>
        <v>0</v>
      </c>
      <c r="C16" s="89"/>
      <c r="D16" s="90"/>
      <c r="E16" s="89"/>
      <c r="F16" s="91"/>
      <c r="G16" s="92"/>
      <c r="H16" s="93"/>
      <c r="I16" s="93"/>
    </row>
    <row r="17" spans="1:9" x14ac:dyDescent="0.25">
      <c r="A17" s="44">
        <v>13</v>
      </c>
      <c r="B17" s="26">
        <f>'Response 2 - Need 1'!B23</f>
        <v>0</v>
      </c>
      <c r="C17" s="89"/>
      <c r="D17" s="90"/>
      <c r="E17" s="89"/>
      <c r="F17" s="91"/>
      <c r="G17" s="92"/>
      <c r="H17" s="93"/>
      <c r="I17" s="93"/>
    </row>
    <row r="18" spans="1:9" x14ac:dyDescent="0.25">
      <c r="A18" s="44">
        <v>14</v>
      </c>
      <c r="B18" s="26">
        <f>'Response 2 - Need 1'!B24</f>
        <v>0</v>
      </c>
      <c r="C18" s="89"/>
      <c r="D18" s="90"/>
      <c r="E18" s="89"/>
      <c r="F18" s="91"/>
      <c r="G18" s="92"/>
      <c r="H18" s="93"/>
      <c r="I18" s="93"/>
    </row>
    <row r="19" spans="1:9" x14ac:dyDescent="0.25">
      <c r="A19" s="44">
        <v>15</v>
      </c>
      <c r="B19" s="26">
        <f>'Response 2 - Need 1'!B25</f>
        <v>0</v>
      </c>
      <c r="C19" s="89"/>
      <c r="D19" s="90"/>
      <c r="E19" s="89"/>
      <c r="F19" s="91"/>
      <c r="G19" s="92"/>
      <c r="H19" s="93"/>
      <c r="I19" s="93"/>
    </row>
    <row r="20" spans="1:9" x14ac:dyDescent="0.25">
      <c r="A20" s="44">
        <v>16</v>
      </c>
      <c r="B20" s="26">
        <f>'Response 2 - Need 1'!B26</f>
        <v>0</v>
      </c>
      <c r="C20" s="89"/>
      <c r="D20" s="90"/>
      <c r="E20" s="89"/>
      <c r="F20" s="91"/>
      <c r="G20" s="92"/>
      <c r="H20" s="93"/>
      <c r="I20" s="93"/>
    </row>
    <row r="21" spans="1:9" x14ac:dyDescent="0.25">
      <c r="A21" s="44">
        <v>17</v>
      </c>
      <c r="B21" s="26">
        <f>'Response 2 - Need 1'!B27</f>
        <v>0</v>
      </c>
      <c r="C21" s="89"/>
      <c r="D21" s="90"/>
      <c r="E21" s="89"/>
      <c r="F21" s="91"/>
      <c r="G21" s="92"/>
      <c r="H21" s="93"/>
      <c r="I21" s="93"/>
    </row>
    <row r="22" spans="1:9" x14ac:dyDescent="0.25">
      <c r="A22" s="44">
        <v>18</v>
      </c>
      <c r="B22" s="26">
        <f>'Response 2 - Need 1'!B28</f>
        <v>0</v>
      </c>
      <c r="C22" s="89"/>
      <c r="D22" s="90"/>
      <c r="E22" s="89"/>
      <c r="F22" s="91"/>
      <c r="G22" s="92"/>
      <c r="H22" s="93"/>
      <c r="I22" s="93"/>
    </row>
    <row r="23" spans="1:9" x14ac:dyDescent="0.25">
      <c r="A23" s="44">
        <v>19</v>
      </c>
      <c r="B23" s="26">
        <f>'Response 2 - Need 1'!B29</f>
        <v>0</v>
      </c>
      <c r="C23" s="89"/>
      <c r="D23" s="90"/>
      <c r="E23" s="89"/>
      <c r="F23" s="91"/>
      <c r="G23" s="92"/>
      <c r="H23" s="93"/>
      <c r="I23" s="93"/>
    </row>
    <row r="24" spans="1:9" x14ac:dyDescent="0.25">
      <c r="A24" s="44">
        <v>20</v>
      </c>
      <c r="B24" s="26">
        <f>'Response 2 - Need 1'!B30</f>
        <v>0</v>
      </c>
      <c r="C24" s="89"/>
      <c r="D24" s="90"/>
      <c r="E24" s="89"/>
      <c r="F24" s="91"/>
      <c r="G24" s="92"/>
      <c r="H24" s="93"/>
      <c r="I24" s="93"/>
    </row>
    <row r="25" spans="1:9" x14ac:dyDescent="0.25">
      <c r="A25" s="44">
        <v>21</v>
      </c>
      <c r="B25" s="26">
        <f>'Response 2 - Need 1'!B31</f>
        <v>0</v>
      </c>
      <c r="C25" s="89"/>
      <c r="D25" s="90"/>
      <c r="E25" s="89"/>
      <c r="F25" s="91"/>
      <c r="G25" s="92"/>
      <c r="H25" s="93"/>
      <c r="I25" s="93"/>
    </row>
    <row r="26" spans="1:9" x14ac:dyDescent="0.25">
      <c r="A26" s="44">
        <v>22</v>
      </c>
      <c r="B26" s="26">
        <f>'Response 2 - Need 1'!B32</f>
        <v>0</v>
      </c>
      <c r="C26" s="89"/>
      <c r="D26" s="90"/>
      <c r="E26" s="89"/>
      <c r="F26" s="91"/>
      <c r="G26" s="92"/>
      <c r="H26" s="93"/>
      <c r="I26" s="93"/>
    </row>
    <row r="27" spans="1:9" x14ac:dyDescent="0.25">
      <c r="A27" s="44">
        <v>23</v>
      </c>
      <c r="B27" s="26">
        <f>'Response 2 - Need 1'!B33</f>
        <v>0</v>
      </c>
      <c r="C27" s="89"/>
      <c r="D27" s="90"/>
      <c r="E27" s="89"/>
      <c r="F27" s="91"/>
      <c r="G27" s="92"/>
      <c r="H27" s="93"/>
      <c r="I27" s="93"/>
    </row>
    <row r="28" spans="1:9" x14ac:dyDescent="0.25">
      <c r="A28" s="44">
        <v>24</v>
      </c>
      <c r="B28" s="26">
        <f>'Response 2 - Need 1'!B34</f>
        <v>0</v>
      </c>
      <c r="C28" s="89"/>
      <c r="D28" s="90"/>
      <c r="E28" s="89"/>
      <c r="F28" s="91"/>
      <c r="G28" s="92"/>
      <c r="H28" s="93"/>
      <c r="I28" s="93"/>
    </row>
    <row r="29" spans="1:9" x14ac:dyDescent="0.25">
      <c r="A29" s="44">
        <v>25</v>
      </c>
      <c r="B29" s="26">
        <f>'Response 2 - Need 1'!B35</f>
        <v>0</v>
      </c>
      <c r="C29" s="89"/>
      <c r="D29" s="90"/>
      <c r="E29" s="89"/>
      <c r="F29" s="91"/>
      <c r="G29" s="92"/>
      <c r="H29" s="93"/>
      <c r="I29" s="93"/>
    </row>
    <row r="30" spans="1:9" x14ac:dyDescent="0.25">
      <c r="A30" s="44">
        <v>26</v>
      </c>
      <c r="B30" s="26">
        <f>'Response 2 - Need 1'!B36</f>
        <v>0</v>
      </c>
      <c r="C30" s="89"/>
      <c r="D30" s="90"/>
      <c r="E30" s="89"/>
      <c r="F30" s="91"/>
      <c r="G30" s="92"/>
      <c r="H30" s="93"/>
      <c r="I30" s="93"/>
    </row>
    <row r="31" spans="1:9" x14ac:dyDescent="0.25">
      <c r="A31" s="44">
        <v>27</v>
      </c>
      <c r="B31" s="26">
        <f>'Response 2 - Need 1'!B37</f>
        <v>0</v>
      </c>
      <c r="C31" s="89"/>
      <c r="D31" s="90"/>
      <c r="E31" s="89"/>
      <c r="F31" s="91"/>
      <c r="G31" s="92"/>
      <c r="H31" s="93"/>
      <c r="I31" s="93"/>
    </row>
    <row r="32" spans="1:9" x14ac:dyDescent="0.25">
      <c r="A32" s="44">
        <v>28</v>
      </c>
      <c r="B32" s="26">
        <f>'Response 2 - Need 1'!B38</f>
        <v>0</v>
      </c>
      <c r="C32" s="89"/>
      <c r="D32" s="90"/>
      <c r="E32" s="89"/>
      <c r="F32" s="91"/>
      <c r="G32" s="92"/>
      <c r="H32" s="93"/>
      <c r="I32" s="93"/>
    </row>
    <row r="33" spans="1:9" x14ac:dyDescent="0.25">
      <c r="A33" s="44">
        <v>29</v>
      </c>
      <c r="B33" s="26">
        <f>'Response 2 - Need 1'!B39</f>
        <v>0</v>
      </c>
      <c r="C33" s="89"/>
      <c r="D33" s="90"/>
      <c r="E33" s="89"/>
      <c r="F33" s="91"/>
      <c r="G33" s="92"/>
      <c r="H33" s="93"/>
      <c r="I33" s="93"/>
    </row>
    <row r="34" spans="1:9" x14ac:dyDescent="0.25">
      <c r="A34" s="44">
        <v>30</v>
      </c>
      <c r="B34" s="26">
        <f>'Response 2 - Need 1'!B40</f>
        <v>0</v>
      </c>
      <c r="C34" s="89"/>
      <c r="D34" s="90"/>
      <c r="E34" s="89"/>
      <c r="F34" s="91"/>
      <c r="G34" s="92"/>
      <c r="H34" s="93"/>
      <c r="I34" s="93"/>
    </row>
    <row r="35" spans="1:9" x14ac:dyDescent="0.25">
      <c r="A35" s="44">
        <v>31</v>
      </c>
      <c r="B35" s="26">
        <f>'Response 2 - Need 1'!B41</f>
        <v>0</v>
      </c>
      <c r="C35" s="89"/>
      <c r="D35" s="90"/>
      <c r="E35" s="89"/>
      <c r="F35" s="91"/>
      <c r="G35" s="92"/>
      <c r="H35" s="93"/>
      <c r="I35" s="93"/>
    </row>
    <row r="36" spans="1:9" x14ac:dyDescent="0.25">
      <c r="A36" s="44">
        <v>32</v>
      </c>
      <c r="B36" s="26">
        <f>'Response 2 - Need 1'!B42</f>
        <v>0</v>
      </c>
      <c r="C36" s="89"/>
      <c r="D36" s="90"/>
      <c r="E36" s="89"/>
      <c r="F36" s="91"/>
      <c r="G36" s="92"/>
      <c r="H36" s="93"/>
      <c r="I36" s="93"/>
    </row>
    <row r="37" spans="1:9" x14ac:dyDescent="0.25">
      <c r="A37" s="44">
        <v>33</v>
      </c>
      <c r="B37" s="26">
        <f>'Response 2 - Need 1'!B43</f>
        <v>0</v>
      </c>
      <c r="C37" s="89"/>
      <c r="D37" s="90"/>
      <c r="E37" s="89"/>
      <c r="F37" s="91"/>
      <c r="G37" s="92"/>
      <c r="H37" s="93"/>
      <c r="I37" s="93"/>
    </row>
    <row r="38" spans="1:9" x14ac:dyDescent="0.25">
      <c r="A38" s="44">
        <v>34</v>
      </c>
      <c r="B38" s="26">
        <f>'Response 2 - Need 1'!B44</f>
        <v>0</v>
      </c>
      <c r="C38" s="89"/>
      <c r="D38" s="90"/>
      <c r="E38" s="89"/>
      <c r="F38" s="91"/>
      <c r="G38" s="92"/>
      <c r="H38" s="93"/>
      <c r="I38" s="93"/>
    </row>
    <row r="39" spans="1:9" x14ac:dyDescent="0.25">
      <c r="A39" s="44">
        <v>35</v>
      </c>
      <c r="B39" s="26">
        <f>'Response 2 - Need 1'!B45</f>
        <v>0</v>
      </c>
      <c r="C39" s="89"/>
      <c r="D39" s="90"/>
      <c r="E39" s="89"/>
      <c r="F39" s="91"/>
      <c r="G39" s="92"/>
      <c r="H39" s="93"/>
      <c r="I39" s="93"/>
    </row>
    <row r="40" spans="1:9" x14ac:dyDescent="0.25">
      <c r="A40" s="44">
        <v>36</v>
      </c>
      <c r="B40" s="26">
        <f>'Response 2 - Need 1'!B46</f>
        <v>0</v>
      </c>
      <c r="C40" s="89"/>
      <c r="D40" s="90"/>
      <c r="E40" s="89"/>
      <c r="F40" s="91"/>
      <c r="G40" s="92"/>
      <c r="H40" s="93"/>
      <c r="I40" s="93"/>
    </row>
    <row r="41" spans="1:9" x14ac:dyDescent="0.25">
      <c r="A41" s="44">
        <v>37</v>
      </c>
      <c r="B41" s="26">
        <f>'Response 2 - Need 1'!B47</f>
        <v>0</v>
      </c>
      <c r="C41" s="89"/>
      <c r="D41" s="90"/>
      <c r="E41" s="89"/>
      <c r="F41" s="91"/>
      <c r="G41" s="92"/>
      <c r="H41" s="93"/>
      <c r="I41" s="93"/>
    </row>
    <row r="42" spans="1:9" x14ac:dyDescent="0.25">
      <c r="A42" s="44">
        <v>38</v>
      </c>
      <c r="B42" s="26">
        <f>'Response 2 - Need 1'!B48</f>
        <v>0</v>
      </c>
      <c r="C42" s="89"/>
      <c r="D42" s="90"/>
      <c r="E42" s="89"/>
      <c r="F42" s="91"/>
      <c r="G42" s="92"/>
      <c r="H42" s="93"/>
      <c r="I42" s="93"/>
    </row>
    <row r="43" spans="1:9" x14ac:dyDescent="0.25">
      <c r="A43" s="44">
        <v>39</v>
      </c>
      <c r="B43" s="26">
        <f>'Response 2 - Need 1'!B49</f>
        <v>0</v>
      </c>
      <c r="C43" s="89"/>
      <c r="D43" s="90"/>
      <c r="E43" s="89"/>
      <c r="F43" s="91"/>
      <c r="G43" s="92"/>
      <c r="H43" s="93"/>
      <c r="I43" s="93"/>
    </row>
    <row r="44" spans="1:9" x14ac:dyDescent="0.25">
      <c r="A44" s="44">
        <v>40</v>
      </c>
      <c r="B44" s="26">
        <f>'Response 2 - Need 1'!B50</f>
        <v>0</v>
      </c>
      <c r="C44" s="89"/>
      <c r="D44" s="90"/>
      <c r="E44" s="89"/>
      <c r="F44" s="91"/>
      <c r="G44" s="92"/>
      <c r="H44" s="93"/>
      <c r="I44" s="93"/>
    </row>
    <row r="45" spans="1:9" x14ac:dyDescent="0.25">
      <c r="A45" s="44">
        <v>41</v>
      </c>
      <c r="B45" s="26">
        <f>'Response 2 - Need 1'!B51</f>
        <v>0</v>
      </c>
      <c r="C45" s="89"/>
      <c r="D45" s="90"/>
      <c r="E45" s="89"/>
      <c r="F45" s="91"/>
      <c r="G45" s="92"/>
      <c r="H45" s="93"/>
      <c r="I45" s="93"/>
    </row>
    <row r="46" spans="1:9" x14ac:dyDescent="0.25">
      <c r="A46" s="44">
        <v>42</v>
      </c>
      <c r="B46" s="26">
        <f>'Response 2 - Need 1'!B52</f>
        <v>0</v>
      </c>
      <c r="C46" s="89"/>
      <c r="D46" s="90"/>
      <c r="E46" s="89"/>
      <c r="F46" s="91"/>
      <c r="G46" s="92"/>
      <c r="H46" s="93"/>
      <c r="I46" s="93"/>
    </row>
    <row r="47" spans="1:9" x14ac:dyDescent="0.25">
      <c r="A47" s="44">
        <v>43</v>
      </c>
      <c r="B47" s="26">
        <f>'Response 2 - Need 1'!B53</f>
        <v>0</v>
      </c>
      <c r="C47" s="89"/>
      <c r="D47" s="90"/>
      <c r="E47" s="89"/>
      <c r="F47" s="91"/>
      <c r="G47" s="92"/>
      <c r="H47" s="93"/>
      <c r="I47" s="93"/>
    </row>
    <row r="48" spans="1:9" x14ac:dyDescent="0.25">
      <c r="A48" s="44">
        <v>44</v>
      </c>
      <c r="B48" s="26">
        <f>'Response 2 - Need 1'!B54</f>
        <v>0</v>
      </c>
      <c r="C48" s="89"/>
      <c r="D48" s="90"/>
      <c r="E48" s="89"/>
      <c r="F48" s="91"/>
      <c r="G48" s="92"/>
      <c r="H48" s="93"/>
      <c r="I48" s="93"/>
    </row>
    <row r="49" spans="1:9" x14ac:dyDescent="0.25">
      <c r="A49" s="44">
        <v>45</v>
      </c>
      <c r="B49" s="26">
        <f>'Response 2 - Need 1'!B55</f>
        <v>0</v>
      </c>
      <c r="C49" s="89"/>
      <c r="D49" s="90"/>
      <c r="E49" s="89"/>
      <c r="F49" s="91"/>
      <c r="G49" s="92"/>
      <c r="H49" s="93"/>
      <c r="I49" s="93"/>
    </row>
    <row r="50" spans="1:9" x14ac:dyDescent="0.25">
      <c r="A50" s="44">
        <v>46</v>
      </c>
      <c r="B50" s="26">
        <f>'Response 2 - Need 1'!B56</f>
        <v>0</v>
      </c>
      <c r="C50" s="94"/>
      <c r="D50" s="81"/>
      <c r="E50" s="94"/>
      <c r="F50" s="95"/>
      <c r="G50" s="93"/>
      <c r="H50" s="93"/>
      <c r="I50" s="93"/>
    </row>
    <row r="51" spans="1:9" x14ac:dyDescent="0.25">
      <c r="A51" s="44">
        <v>47</v>
      </c>
      <c r="B51" s="26">
        <f>'Response 2 - Need 1'!B57</f>
        <v>0</v>
      </c>
      <c r="C51" s="94"/>
      <c r="D51" s="81"/>
      <c r="E51" s="94"/>
      <c r="F51" s="95"/>
      <c r="G51" s="93"/>
      <c r="H51" s="93"/>
      <c r="I51" s="93"/>
    </row>
    <row r="52" spans="1:9" x14ac:dyDescent="0.25">
      <c r="A52" s="44">
        <v>48</v>
      </c>
      <c r="B52" s="26">
        <f>'Response 2 - Need 1'!B58</f>
        <v>0</v>
      </c>
      <c r="C52" s="94"/>
      <c r="D52" s="81"/>
      <c r="E52" s="94"/>
      <c r="F52" s="95"/>
      <c r="G52" s="93"/>
      <c r="H52" s="93"/>
      <c r="I52" s="93"/>
    </row>
    <row r="53" spans="1:9" x14ac:dyDescent="0.25">
      <c r="A53" s="44">
        <v>49</v>
      </c>
      <c r="B53" s="26">
        <f>'Response 2 - Need 1'!B59</f>
        <v>0</v>
      </c>
      <c r="C53" s="94"/>
      <c r="D53" s="81"/>
      <c r="E53" s="94"/>
      <c r="F53" s="95"/>
      <c r="G53" s="93"/>
      <c r="H53" s="93"/>
      <c r="I53" s="93"/>
    </row>
    <row r="54" spans="1:9" x14ac:dyDescent="0.25">
      <c r="A54" s="44">
        <v>50</v>
      </c>
      <c r="B54" s="47">
        <f>'Response 2 - Need 1'!B60</f>
        <v>0</v>
      </c>
      <c r="C54" s="94"/>
      <c r="D54" s="81"/>
      <c r="E54" s="94"/>
      <c r="F54" s="96"/>
      <c r="G54" s="93"/>
      <c r="H54" s="93"/>
      <c r="I54" s="97"/>
    </row>
    <row r="55" spans="1:9" ht="15.75" thickBot="1" x14ac:dyDescent="0.3">
      <c r="A55" s="44"/>
      <c r="B55" s="56" t="s">
        <v>114</v>
      </c>
      <c r="C55" s="67">
        <f>SUM(C5:C54)</f>
        <v>59792.666599999997</v>
      </c>
      <c r="D55" s="57"/>
      <c r="E55" s="67">
        <f>SUM(E5:E54)</f>
        <v>53635</v>
      </c>
      <c r="F55" s="58"/>
      <c r="G55" s="59"/>
      <c r="H55" s="59"/>
      <c r="I55" s="60"/>
    </row>
    <row r="56" spans="1:9" ht="15.75" thickBot="1" x14ac:dyDescent="0.3">
      <c r="B56" s="157" t="s">
        <v>47</v>
      </c>
      <c r="C56" s="158"/>
      <c r="D56" s="158"/>
      <c r="E56" s="158"/>
      <c r="F56" s="158"/>
      <c r="G56" s="159"/>
      <c r="H56" s="159"/>
      <c r="I56" s="160"/>
    </row>
    <row r="57" spans="1:9" ht="30" x14ac:dyDescent="0.25">
      <c r="A57" s="44">
        <v>1</v>
      </c>
      <c r="B57" s="26" t="str">
        <f>'Response 2 - Need 2'!B11</f>
        <v>Expansion of breast services with contrast enhanced mammography</v>
      </c>
      <c r="C57" s="85"/>
      <c r="D57" s="86"/>
      <c r="E57" s="85"/>
      <c r="F57" s="87"/>
      <c r="G57" s="98"/>
      <c r="H57" s="98"/>
      <c r="I57" s="98"/>
    </row>
    <row r="58" spans="1:9" ht="40.9" customHeight="1" x14ac:dyDescent="0.25">
      <c r="A58" s="44">
        <v>2</v>
      </c>
      <c r="B58" s="26" t="str">
        <f>'Response 2 - Need 2'!B12</f>
        <v xml:space="preserve">Capturing patients for next year’s screening mammography and breast ultrasound while present for current study. </v>
      </c>
      <c r="C58" s="89">
        <v>65382</v>
      </c>
      <c r="D58" s="90" t="s">
        <v>242</v>
      </c>
      <c r="E58" s="89"/>
      <c r="F58" s="91"/>
      <c r="G58" s="92"/>
      <c r="H58" s="93"/>
      <c r="I58" s="93"/>
    </row>
    <row r="59" spans="1:9" ht="30" x14ac:dyDescent="0.25">
      <c r="A59" s="44">
        <v>3</v>
      </c>
      <c r="B59" s="26" t="str">
        <f>'Response 2 - Need 2'!B13</f>
        <v>Epic report created to capture patients due for imaging that have not scheduled.</v>
      </c>
      <c r="C59" s="89">
        <v>65382</v>
      </c>
      <c r="D59" s="90" t="s">
        <v>242</v>
      </c>
      <c r="E59" s="89"/>
      <c r="F59" s="91"/>
      <c r="G59" s="92"/>
      <c r="H59" s="93"/>
      <c r="I59" s="93"/>
    </row>
    <row r="60" spans="1:9" ht="30" x14ac:dyDescent="0.25">
      <c r="A60" s="44">
        <v>4</v>
      </c>
      <c r="B60" s="26" t="str">
        <f>'Response 2 - Need 2'!B14</f>
        <v>Expansion of breast services with contrast enhanced mammography</v>
      </c>
      <c r="C60" s="89"/>
      <c r="D60" s="90"/>
      <c r="E60" s="89"/>
      <c r="F60" s="91"/>
      <c r="G60" s="92"/>
      <c r="H60" s="93"/>
      <c r="I60" s="93"/>
    </row>
    <row r="61" spans="1:9" ht="66" customHeight="1" x14ac:dyDescent="0.25">
      <c r="A61" s="44">
        <v>5</v>
      </c>
      <c r="B61" s="26" t="str">
        <f>'Response 2 - Need 2'!B15</f>
        <v xml:space="preserve">Invested in an additional ultrasound room in our Comprehensive Breast Center to increase the access and utilization of Screening Breast Ultrasound. </v>
      </c>
      <c r="C61" s="89"/>
      <c r="D61" s="90"/>
      <c r="E61" s="89"/>
      <c r="F61" s="91"/>
      <c r="G61" s="92"/>
      <c r="H61" s="93"/>
      <c r="I61" s="93"/>
    </row>
    <row r="62" spans="1:9" ht="54" customHeight="1" x14ac:dyDescent="0.25">
      <c r="A62" s="44">
        <v>6</v>
      </c>
      <c r="B62" s="26" t="str">
        <f>'Response 2 - Need 2'!B16</f>
        <v xml:space="preserve">Capturing patients for next year’s screening mammography and breast ultrasound while present for current study. </v>
      </c>
      <c r="C62" s="89"/>
      <c r="D62" s="90"/>
      <c r="E62" s="89">
        <v>65382</v>
      </c>
      <c r="F62" s="90" t="s">
        <v>242</v>
      </c>
      <c r="G62" s="92" t="s">
        <v>245</v>
      </c>
      <c r="H62" s="93"/>
      <c r="I62" s="93"/>
    </row>
    <row r="63" spans="1:9" ht="30" x14ac:dyDescent="0.25">
      <c r="A63" s="44">
        <v>7</v>
      </c>
      <c r="B63" s="26" t="str">
        <f>'Response 2 - Need 2'!B17</f>
        <v>Epic report created to capture patients due for imaging that have not scheduled.</v>
      </c>
      <c r="C63" s="89"/>
      <c r="D63" s="90"/>
      <c r="E63" s="89">
        <v>65382</v>
      </c>
      <c r="F63" s="90" t="s">
        <v>242</v>
      </c>
      <c r="G63" s="92" t="s">
        <v>245</v>
      </c>
      <c r="H63" s="93"/>
      <c r="I63" s="93"/>
    </row>
    <row r="64" spans="1:9" ht="30" x14ac:dyDescent="0.25">
      <c r="A64" s="44">
        <v>8</v>
      </c>
      <c r="B64" s="26" t="str">
        <f>'Response 2 - Need 2'!B18</f>
        <v>Building a Comprehensive Breast Health Center at Whitney Imaging. Offering lower cost options.</v>
      </c>
      <c r="C64" s="94"/>
      <c r="D64" s="81"/>
      <c r="E64" s="94"/>
      <c r="F64" s="81"/>
      <c r="G64" s="92"/>
      <c r="H64" s="93"/>
      <c r="I64" s="93"/>
    </row>
    <row r="65" spans="1:9" ht="30" x14ac:dyDescent="0.25">
      <c r="A65" s="44">
        <v>9</v>
      </c>
      <c r="B65" s="26" t="str">
        <f>'Response 2 - Need 2'!B19</f>
        <v>Epic report created to capture patients due for imaging that have not scheduled.</v>
      </c>
      <c r="C65" s="89"/>
      <c r="D65" s="90"/>
      <c r="E65" s="89">
        <v>65382</v>
      </c>
      <c r="F65" s="90" t="s">
        <v>242</v>
      </c>
      <c r="G65" s="92" t="s">
        <v>246</v>
      </c>
      <c r="H65" s="93"/>
      <c r="I65" s="93"/>
    </row>
    <row r="66" spans="1:9" ht="67.150000000000006" customHeight="1" x14ac:dyDescent="0.25">
      <c r="A66" s="44">
        <v>10</v>
      </c>
      <c r="B66" s="26" t="str">
        <f>'Response 2 - Need 2'!B20</f>
        <v>Follow up with physician and administration/support staff post community education event for real time feedback, to better experience for both internal and external audience</v>
      </c>
      <c r="C66" s="94"/>
      <c r="D66" s="81"/>
      <c r="E66" s="94"/>
      <c r="F66" s="91"/>
      <c r="G66" s="92"/>
      <c r="H66" s="93"/>
      <c r="I66" s="93"/>
    </row>
    <row r="67" spans="1:9" ht="55.15" customHeight="1" x14ac:dyDescent="0.25">
      <c r="A67" s="44">
        <v>11</v>
      </c>
      <c r="B67" s="26" t="str">
        <f>'Response 2 - Need 2'!B21</f>
        <v>Collaborate with marketing and communications to use media and social to increase education event registration and participation</v>
      </c>
      <c r="C67" s="94"/>
      <c r="D67" s="81"/>
      <c r="E67" s="94">
        <v>1825</v>
      </c>
      <c r="F67" s="81" t="s">
        <v>227</v>
      </c>
      <c r="G67" s="92" t="s">
        <v>236</v>
      </c>
      <c r="H67" s="93"/>
      <c r="I67" s="93"/>
    </row>
    <row r="68" spans="1:9" ht="30" x14ac:dyDescent="0.25">
      <c r="A68" s="44">
        <v>12</v>
      </c>
      <c r="B68" s="26" t="str">
        <f>'Response 2 - Need 2'!B22</f>
        <v>Continue pursuing opportunities related to HHC community relations</v>
      </c>
      <c r="C68" s="94"/>
      <c r="D68" s="81"/>
      <c r="E68" s="94">
        <v>2938</v>
      </c>
      <c r="F68" s="81" t="s">
        <v>229</v>
      </c>
      <c r="G68" s="92" t="s">
        <v>237</v>
      </c>
      <c r="H68" s="93"/>
      <c r="I68" s="93"/>
    </row>
    <row r="69" spans="1:9" ht="52.15" customHeight="1" x14ac:dyDescent="0.25">
      <c r="A69" s="44">
        <v>13</v>
      </c>
      <c r="B69" s="26" t="str">
        <f>'Response 2 - Need 2'!B23</f>
        <v>Partner with network integration, senior services and community relations to distribute communications for community education events</v>
      </c>
      <c r="C69" s="94"/>
      <c r="D69" s="81"/>
      <c r="E69" s="94">
        <v>13218</v>
      </c>
      <c r="F69" s="81" t="s">
        <v>228</v>
      </c>
      <c r="G69" s="92" t="s">
        <v>236</v>
      </c>
      <c r="H69" s="93"/>
      <c r="I69" s="93"/>
    </row>
    <row r="70" spans="1:9" ht="30" x14ac:dyDescent="0.25">
      <c r="A70" s="44">
        <v>14</v>
      </c>
      <c r="B70" s="26" t="str">
        <f>'Response 2 - Need 2'!B24</f>
        <v>Maximize utilization of ELT’s involvement with local Chambers and Boards (i.e., YMCA)</v>
      </c>
      <c r="C70" s="94"/>
      <c r="D70" s="81"/>
      <c r="E70" s="94">
        <v>146268</v>
      </c>
      <c r="F70" s="81" t="s">
        <v>230</v>
      </c>
      <c r="G70" s="92"/>
      <c r="H70" s="93" t="s">
        <v>238</v>
      </c>
      <c r="I70" s="93"/>
    </row>
    <row r="71" spans="1:9" ht="30" x14ac:dyDescent="0.25">
      <c r="A71" s="44">
        <v>15</v>
      </c>
      <c r="B71" s="26" t="str">
        <f>'Response 2 - Need 2'!B25</f>
        <v xml:space="preserve">Community outreach in new communities (i.e., North Haven) </v>
      </c>
      <c r="C71" s="94"/>
      <c r="D71" s="81"/>
      <c r="E71" s="94"/>
      <c r="F71" s="91"/>
      <c r="G71" s="92"/>
      <c r="H71" s="93"/>
      <c r="I71" s="93"/>
    </row>
    <row r="72" spans="1:9" ht="409.6" customHeight="1" x14ac:dyDescent="0.25">
      <c r="A72" s="44">
        <v>16</v>
      </c>
      <c r="B72" s="26" t="str">
        <f>'Response 2 - Need 2'!B26</f>
        <v xml:space="preserve">Working together with Equity Champions and community stakeholders, as well creating partnerships to address needs. </v>
      </c>
      <c r="C72" s="94">
        <v>70450</v>
      </c>
      <c r="D72" s="81" t="s">
        <v>243</v>
      </c>
      <c r="E72" s="94">
        <v>10702</v>
      </c>
      <c r="F72" s="91" t="s">
        <v>244</v>
      </c>
      <c r="G72" s="92"/>
      <c r="H72" s="93"/>
      <c r="I72" s="93"/>
    </row>
    <row r="73" spans="1:9" ht="72.599999999999994" customHeight="1" x14ac:dyDescent="0.25">
      <c r="A73" s="44">
        <v>17</v>
      </c>
      <c r="B73" s="26" t="str">
        <f>'Response 2 - Need 2'!B27</f>
        <v>Emergency Medical Services (EMS) and Injury Prevention offer the following objectives to the community including: community based curriculum for geriatric fall prevention and increase awareness.</v>
      </c>
      <c r="C73" s="94"/>
      <c r="D73" s="81"/>
      <c r="E73" s="94"/>
      <c r="F73" s="91"/>
      <c r="G73" s="92"/>
      <c r="H73" s="93"/>
      <c r="I73" s="93"/>
    </row>
    <row r="74" spans="1:9" ht="97.15" customHeight="1" x14ac:dyDescent="0.25">
      <c r="A74" s="44">
        <v>18</v>
      </c>
      <c r="B74" s="26" t="str">
        <f>'Response 2 - Need 2'!B28</f>
        <v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v>
      </c>
      <c r="C74" s="94">
        <v>59792.666599999997</v>
      </c>
      <c r="D74" s="90" t="s">
        <v>235</v>
      </c>
      <c r="E74" s="89"/>
      <c r="F74" s="91"/>
      <c r="G74" s="92" t="s">
        <v>145</v>
      </c>
      <c r="H74" s="93"/>
      <c r="I74" s="93"/>
    </row>
    <row r="75" spans="1:9" x14ac:dyDescent="0.25">
      <c r="A75" s="44">
        <v>19</v>
      </c>
      <c r="B75" s="26">
        <f>'Response 2 - Need 2'!B29</f>
        <v>0</v>
      </c>
      <c r="C75" s="89"/>
      <c r="D75" s="90"/>
      <c r="E75" s="89"/>
      <c r="F75" s="91"/>
      <c r="G75" s="92"/>
      <c r="H75" s="93"/>
      <c r="I75" s="93"/>
    </row>
    <row r="76" spans="1:9" x14ac:dyDescent="0.25">
      <c r="A76" s="44">
        <v>20</v>
      </c>
      <c r="B76" s="26">
        <f>'Response 2 - Need 2'!B30</f>
        <v>0</v>
      </c>
      <c r="C76" s="89"/>
      <c r="D76" s="90"/>
      <c r="E76" s="89"/>
      <c r="F76" s="91"/>
      <c r="G76" s="92"/>
      <c r="H76" s="93"/>
      <c r="I76" s="93"/>
    </row>
    <row r="77" spans="1:9" x14ac:dyDescent="0.25">
      <c r="A77" s="44">
        <v>21</v>
      </c>
      <c r="B77" s="26">
        <f>'Response 2 - Need 2'!B31</f>
        <v>0</v>
      </c>
      <c r="C77" s="89"/>
      <c r="D77" s="90"/>
      <c r="E77" s="89"/>
      <c r="F77" s="91"/>
      <c r="G77" s="92"/>
      <c r="H77" s="93"/>
      <c r="I77" s="93"/>
    </row>
    <row r="78" spans="1:9" x14ac:dyDescent="0.25">
      <c r="A78" s="44">
        <v>22</v>
      </c>
      <c r="B78" s="26">
        <f>'Response 2 - Need 2'!B32</f>
        <v>0</v>
      </c>
      <c r="C78" s="89"/>
      <c r="D78" s="90"/>
      <c r="E78" s="89"/>
      <c r="F78" s="91"/>
      <c r="G78" s="92"/>
      <c r="H78" s="93"/>
      <c r="I78" s="93"/>
    </row>
    <row r="79" spans="1:9" x14ac:dyDescent="0.25">
      <c r="A79" s="44">
        <v>23</v>
      </c>
      <c r="B79" s="26">
        <f>'Response 2 - Need 2'!B33</f>
        <v>0</v>
      </c>
      <c r="C79" s="89"/>
      <c r="D79" s="90"/>
      <c r="E79" s="89"/>
      <c r="F79" s="91"/>
      <c r="G79" s="92"/>
      <c r="H79" s="93"/>
      <c r="I79" s="93"/>
    </row>
    <row r="80" spans="1:9" x14ac:dyDescent="0.25">
      <c r="A80" s="44">
        <v>24</v>
      </c>
      <c r="B80" s="26">
        <f>'Response 2 - Need 2'!B34</f>
        <v>0</v>
      </c>
      <c r="C80" s="89"/>
      <c r="D80" s="90"/>
      <c r="E80" s="89"/>
      <c r="F80" s="91"/>
      <c r="G80" s="92"/>
      <c r="H80" s="93"/>
      <c r="I80" s="93"/>
    </row>
    <row r="81" spans="1:9" x14ac:dyDescent="0.25">
      <c r="A81" s="44">
        <v>25</v>
      </c>
      <c r="B81" s="26">
        <f>'Response 2 - Need 2'!B35</f>
        <v>0</v>
      </c>
      <c r="C81" s="89"/>
      <c r="D81" s="90"/>
      <c r="E81" s="89"/>
      <c r="F81" s="91"/>
      <c r="G81" s="92"/>
      <c r="H81" s="93"/>
      <c r="I81" s="93"/>
    </row>
    <row r="82" spans="1:9" x14ac:dyDescent="0.25">
      <c r="A82" s="44">
        <v>26</v>
      </c>
      <c r="B82" s="26">
        <f>'Response 2 - Need 2'!B36</f>
        <v>0</v>
      </c>
      <c r="C82" s="89"/>
      <c r="D82" s="90"/>
      <c r="E82" s="89"/>
      <c r="F82" s="91"/>
      <c r="G82" s="92"/>
      <c r="H82" s="93"/>
      <c r="I82" s="93"/>
    </row>
    <row r="83" spans="1:9" x14ac:dyDescent="0.25">
      <c r="A83" s="44">
        <v>27</v>
      </c>
      <c r="B83" s="26">
        <f>'Response 2 - Need 2'!B37</f>
        <v>0</v>
      </c>
      <c r="C83" s="89"/>
      <c r="D83" s="90"/>
      <c r="E83" s="89"/>
      <c r="F83" s="91"/>
      <c r="G83" s="92"/>
      <c r="H83" s="93"/>
      <c r="I83" s="93"/>
    </row>
    <row r="84" spans="1:9" x14ac:dyDescent="0.25">
      <c r="A84" s="44">
        <v>28</v>
      </c>
      <c r="B84" s="26">
        <f>'Response 2 - Need 2'!B38</f>
        <v>0</v>
      </c>
      <c r="C84" s="89"/>
      <c r="D84" s="90"/>
      <c r="E84" s="89"/>
      <c r="F84" s="91"/>
      <c r="G84" s="92"/>
      <c r="H84" s="93"/>
      <c r="I84" s="93"/>
    </row>
    <row r="85" spans="1:9" x14ac:dyDescent="0.25">
      <c r="A85" s="44">
        <v>29</v>
      </c>
      <c r="B85" s="26">
        <f>'Response 2 - Need 2'!B39</f>
        <v>0</v>
      </c>
      <c r="C85" s="89"/>
      <c r="D85" s="90"/>
      <c r="E85" s="89"/>
      <c r="F85" s="91"/>
      <c r="G85" s="92"/>
      <c r="H85" s="93"/>
      <c r="I85" s="93"/>
    </row>
    <row r="86" spans="1:9" x14ac:dyDescent="0.25">
      <c r="A86" s="44">
        <v>30</v>
      </c>
      <c r="B86" s="26">
        <f>'Response 2 - Need 2'!B40</f>
        <v>0</v>
      </c>
      <c r="C86" s="89"/>
      <c r="D86" s="90"/>
      <c r="E86" s="89"/>
      <c r="F86" s="91"/>
      <c r="G86" s="92"/>
      <c r="H86" s="93"/>
      <c r="I86" s="93"/>
    </row>
    <row r="87" spans="1:9" x14ac:dyDescent="0.25">
      <c r="A87" s="44">
        <v>31</v>
      </c>
      <c r="B87" s="26">
        <f>'Response 2 - Need 2'!B41</f>
        <v>0</v>
      </c>
      <c r="C87" s="89"/>
      <c r="D87" s="90"/>
      <c r="E87" s="89"/>
      <c r="F87" s="91"/>
      <c r="G87" s="92"/>
      <c r="H87" s="93"/>
      <c r="I87" s="93"/>
    </row>
    <row r="88" spans="1:9" x14ac:dyDescent="0.25">
      <c r="A88" s="44">
        <v>32</v>
      </c>
      <c r="B88" s="26">
        <f>'Response 2 - Need 2'!B42</f>
        <v>0</v>
      </c>
      <c r="C88" s="89"/>
      <c r="D88" s="90"/>
      <c r="E88" s="89"/>
      <c r="F88" s="91"/>
      <c r="G88" s="92"/>
      <c r="H88" s="93"/>
      <c r="I88" s="93"/>
    </row>
    <row r="89" spans="1:9" x14ac:dyDescent="0.25">
      <c r="A89" s="44">
        <v>33</v>
      </c>
      <c r="B89" s="26">
        <f>'Response 2 - Need 2'!B43</f>
        <v>0</v>
      </c>
      <c r="C89" s="89"/>
      <c r="D89" s="90"/>
      <c r="E89" s="89"/>
      <c r="F89" s="107"/>
      <c r="G89" s="9"/>
      <c r="H89" s="93"/>
      <c r="I89" s="93"/>
    </row>
    <row r="90" spans="1:9" x14ac:dyDescent="0.25">
      <c r="A90" s="44">
        <v>34</v>
      </c>
      <c r="B90" s="26">
        <f>'Response 2 - Need 2'!B44</f>
        <v>0</v>
      </c>
      <c r="C90" s="89"/>
      <c r="D90" s="90"/>
      <c r="E90" s="89"/>
      <c r="F90" s="91"/>
      <c r="G90" s="92"/>
      <c r="H90" s="93"/>
      <c r="I90" s="93"/>
    </row>
    <row r="91" spans="1:9" x14ac:dyDescent="0.25">
      <c r="A91" s="44">
        <v>35</v>
      </c>
      <c r="B91" s="26">
        <f>'Response 2 - Need 2'!B45</f>
        <v>0</v>
      </c>
      <c r="C91" s="89"/>
      <c r="D91" s="90"/>
      <c r="E91" s="89"/>
      <c r="F91" s="91"/>
      <c r="G91" s="92"/>
      <c r="H91" s="93"/>
      <c r="I91" s="93"/>
    </row>
    <row r="92" spans="1:9" x14ac:dyDescent="0.25">
      <c r="A92" s="44">
        <v>36</v>
      </c>
      <c r="B92" s="26">
        <f>'Response 2 - Need 2'!B46</f>
        <v>0</v>
      </c>
      <c r="C92" s="89"/>
      <c r="D92" s="90"/>
      <c r="E92" s="89"/>
      <c r="F92" s="91"/>
      <c r="G92" s="92"/>
      <c r="H92" s="93"/>
      <c r="I92" s="93"/>
    </row>
    <row r="93" spans="1:9" x14ac:dyDescent="0.25">
      <c r="A93" s="44">
        <v>37</v>
      </c>
      <c r="B93" s="26">
        <f>'Response 2 - Need 2'!B47</f>
        <v>0</v>
      </c>
      <c r="C93" s="89"/>
      <c r="D93" s="90"/>
      <c r="E93" s="89"/>
      <c r="F93" s="91"/>
      <c r="G93" s="92"/>
      <c r="H93" s="93"/>
      <c r="I93" s="93"/>
    </row>
    <row r="94" spans="1:9" x14ac:dyDescent="0.25">
      <c r="A94" s="44">
        <v>38</v>
      </c>
      <c r="B94" s="26">
        <f>'Response 2 - Need 2'!B48</f>
        <v>0</v>
      </c>
      <c r="C94" s="89"/>
      <c r="D94" s="90"/>
      <c r="E94" s="89"/>
      <c r="F94" s="91"/>
      <c r="G94" s="92"/>
      <c r="H94" s="93"/>
      <c r="I94" s="93"/>
    </row>
    <row r="95" spans="1:9" x14ac:dyDescent="0.25">
      <c r="A95" s="44">
        <v>39</v>
      </c>
      <c r="B95" s="26">
        <f>'Response 2 - Need 2'!B49</f>
        <v>0</v>
      </c>
      <c r="C95" s="89"/>
      <c r="D95" s="90"/>
      <c r="E95" s="89"/>
      <c r="F95" s="91"/>
      <c r="G95" s="92"/>
      <c r="H95" s="93"/>
      <c r="I95" s="93"/>
    </row>
    <row r="96" spans="1:9" x14ac:dyDescent="0.25">
      <c r="A96" s="44">
        <v>40</v>
      </c>
      <c r="B96" s="26">
        <f>'Response 2 - Need 2'!B50</f>
        <v>0</v>
      </c>
      <c r="C96" s="89"/>
      <c r="D96" s="90"/>
      <c r="E96" s="89"/>
      <c r="F96" s="91"/>
      <c r="G96" s="92"/>
      <c r="H96" s="93"/>
      <c r="I96" s="93"/>
    </row>
    <row r="97" spans="1:9" x14ac:dyDescent="0.25">
      <c r="A97" s="44">
        <v>41</v>
      </c>
      <c r="B97" s="26">
        <f>'Response 2 - Need 2'!B51</f>
        <v>0</v>
      </c>
      <c r="C97" s="89"/>
      <c r="D97" s="90"/>
      <c r="E97" s="89"/>
      <c r="F97" s="91"/>
      <c r="G97" s="92"/>
      <c r="H97" s="93"/>
      <c r="I97" s="93"/>
    </row>
    <row r="98" spans="1:9" x14ac:dyDescent="0.25">
      <c r="A98" s="44">
        <v>42</v>
      </c>
      <c r="B98" s="26">
        <f>'Response 2 - Need 2'!B52</f>
        <v>0</v>
      </c>
      <c r="C98" s="89"/>
      <c r="D98" s="90"/>
      <c r="E98" s="89"/>
      <c r="F98" s="91"/>
      <c r="G98" s="92"/>
      <c r="H98" s="93"/>
      <c r="I98" s="93"/>
    </row>
    <row r="99" spans="1:9" x14ac:dyDescent="0.25">
      <c r="A99" s="44">
        <v>43</v>
      </c>
      <c r="B99" s="26">
        <f>'Response 2 - Need 2'!B53</f>
        <v>0</v>
      </c>
      <c r="C99" s="89"/>
      <c r="D99" s="90"/>
      <c r="E99" s="89"/>
      <c r="F99" s="91"/>
      <c r="G99" s="92"/>
      <c r="H99" s="93"/>
      <c r="I99" s="93"/>
    </row>
    <row r="100" spans="1:9" x14ac:dyDescent="0.25">
      <c r="A100" s="44">
        <v>44</v>
      </c>
      <c r="B100" s="26">
        <f>'Response 2 - Need 2'!B54</f>
        <v>0</v>
      </c>
      <c r="C100" s="89"/>
      <c r="D100" s="90"/>
      <c r="E100" s="89"/>
      <c r="F100" s="91"/>
      <c r="G100" s="92"/>
      <c r="H100" s="93"/>
      <c r="I100" s="93"/>
    </row>
    <row r="101" spans="1:9" x14ac:dyDescent="0.25">
      <c r="A101" s="44">
        <v>45</v>
      </c>
      <c r="B101" s="26">
        <f>'Response 2 - Need 2'!B55</f>
        <v>0</v>
      </c>
      <c r="C101" s="89"/>
      <c r="D101" s="90"/>
      <c r="E101" s="89"/>
      <c r="F101" s="91"/>
      <c r="G101" s="92"/>
      <c r="H101" s="93"/>
      <c r="I101" s="93"/>
    </row>
    <row r="102" spans="1:9" x14ac:dyDescent="0.25">
      <c r="A102" s="44">
        <v>46</v>
      </c>
      <c r="B102" s="26">
        <f>'Response 2 - Need 2'!B56</f>
        <v>0</v>
      </c>
      <c r="C102" s="89"/>
      <c r="D102" s="90"/>
      <c r="E102" s="89"/>
      <c r="F102" s="91"/>
      <c r="G102" s="92"/>
      <c r="H102" s="93"/>
      <c r="I102" s="93"/>
    </row>
    <row r="103" spans="1:9" x14ac:dyDescent="0.25">
      <c r="A103" s="44">
        <v>47</v>
      </c>
      <c r="B103" s="26">
        <f>'Response 2 - Need 2'!B57</f>
        <v>0</v>
      </c>
      <c r="C103" s="89"/>
      <c r="D103" s="90"/>
      <c r="E103" s="89"/>
      <c r="F103" s="91"/>
      <c r="G103" s="92"/>
      <c r="H103" s="93"/>
      <c r="I103" s="93"/>
    </row>
    <row r="104" spans="1:9" x14ac:dyDescent="0.25">
      <c r="A104" s="44">
        <v>48</v>
      </c>
      <c r="B104" s="47">
        <f>'Response 2 - Need 2'!B58</f>
        <v>0</v>
      </c>
      <c r="C104" s="94"/>
      <c r="D104" s="81"/>
      <c r="E104" s="94"/>
      <c r="F104" s="96"/>
      <c r="G104" s="99"/>
      <c r="H104" s="93"/>
      <c r="I104" s="93"/>
    </row>
    <row r="105" spans="1:9" x14ac:dyDescent="0.25">
      <c r="A105" s="44">
        <v>49</v>
      </c>
      <c r="B105" s="47">
        <f>'Response 2 - Need 2'!B59</f>
        <v>0</v>
      </c>
      <c r="C105" s="94"/>
      <c r="D105" s="81"/>
      <c r="E105" s="94"/>
      <c r="F105" s="96"/>
      <c r="G105" s="99"/>
      <c r="H105" s="93"/>
      <c r="I105" s="93"/>
    </row>
    <row r="106" spans="1:9" x14ac:dyDescent="0.25">
      <c r="A106" s="44">
        <v>50</v>
      </c>
      <c r="B106" s="47">
        <f>'Response 2 - Need 2'!B60</f>
        <v>0</v>
      </c>
      <c r="C106" s="94"/>
      <c r="D106" s="81"/>
      <c r="E106" s="94"/>
      <c r="F106" s="96"/>
      <c r="G106" s="93"/>
      <c r="H106" s="100"/>
      <c r="I106" s="93"/>
    </row>
    <row r="107" spans="1:9" ht="15.75" thickBot="1" x14ac:dyDescent="0.3">
      <c r="A107" s="44"/>
      <c r="B107" s="56" t="s">
        <v>115</v>
      </c>
      <c r="C107" s="67">
        <f>SUM(C57:C106)</f>
        <v>261006.6666</v>
      </c>
      <c r="D107" s="57"/>
      <c r="E107" s="67">
        <f>SUM(E57:E106)</f>
        <v>371097</v>
      </c>
      <c r="F107" s="58"/>
      <c r="G107" s="59"/>
      <c r="H107" s="60"/>
      <c r="I107" s="61"/>
    </row>
    <row r="108" spans="1:9" ht="15.75" thickBot="1" x14ac:dyDescent="0.3">
      <c r="B108" s="157" t="s">
        <v>48</v>
      </c>
      <c r="C108" s="158"/>
      <c r="D108" s="158"/>
      <c r="E108" s="158"/>
      <c r="F108" s="158"/>
      <c r="G108" s="159"/>
      <c r="H108" s="159"/>
      <c r="I108" s="160"/>
    </row>
    <row r="109" spans="1:9" ht="77.45" customHeight="1" x14ac:dyDescent="0.25">
      <c r="A109" s="44">
        <v>1</v>
      </c>
      <c r="B109" s="26" t="str">
        <f>'Response 2 - Need 3'!B11</f>
        <v xml:space="preserve">Participating in interfaith clergy associations, cancer outreach presentations, Neighborhood Health opportunities, Provider Networks in collaboration with the Family Enrichment Service Center. </v>
      </c>
      <c r="C109" s="85"/>
      <c r="D109" s="86"/>
      <c r="E109" s="85">
        <v>3442</v>
      </c>
      <c r="F109" s="86" t="s">
        <v>232</v>
      </c>
      <c r="G109" s="88" t="s">
        <v>239</v>
      </c>
      <c r="H109" s="88"/>
      <c r="I109" s="88"/>
    </row>
    <row r="110" spans="1:9" ht="357" customHeight="1" x14ac:dyDescent="0.25">
      <c r="A110" s="44">
        <v>2</v>
      </c>
      <c r="B110" s="26" t="str">
        <f>'Response 2 - Need 3'!B12</f>
        <v>Racial justice community committees, CRGs, libraries, NAACP committees</v>
      </c>
      <c r="C110" s="94">
        <v>14500</v>
      </c>
      <c r="D110" s="81" t="s">
        <v>241</v>
      </c>
      <c r="E110" s="94"/>
      <c r="F110" s="81"/>
      <c r="G110" s="92" t="s">
        <v>240</v>
      </c>
      <c r="H110" s="93"/>
      <c r="I110" s="93"/>
    </row>
    <row r="111" spans="1:9" ht="30" x14ac:dyDescent="0.25">
      <c r="A111" s="44">
        <v>3</v>
      </c>
      <c r="B111" s="26" t="str">
        <f>'Response 2 - Need 3'!B13</f>
        <v>Outreach to and referrals received from community based organizations.</v>
      </c>
      <c r="C111" s="94"/>
      <c r="D111" s="81"/>
      <c r="E111" s="94">
        <v>2371</v>
      </c>
      <c r="F111" s="81" t="s">
        <v>231</v>
      </c>
      <c r="G111" s="92" t="s">
        <v>236</v>
      </c>
      <c r="H111" s="93"/>
      <c r="I111" s="93"/>
    </row>
    <row r="112" spans="1:9" ht="187.15" customHeight="1" x14ac:dyDescent="0.25">
      <c r="A112" s="44">
        <v>4</v>
      </c>
      <c r="B112" s="26" t="str">
        <f>'Response 2 - Need 3'!B14</f>
        <v xml:space="preserve">The Family Enrichment Center collaborates with community organizations to share health education, services, resources including PAT ( Parents as Teachers an evidence-based curriculum) in home visiting service), Specialized Teen Services ( teen pregnancy and teen support, reproductive health, short-term counseling, support and screening for sexually transmitted diseases, emotional and mental health screenings, and connections to community resources), Help for Pregnant and Parenting Teens ( Services for teens who attend high school or middle school) and Doula Services for teens. </v>
      </c>
      <c r="C112" s="94"/>
      <c r="D112" s="81"/>
      <c r="E112" s="94"/>
      <c r="F112" s="91"/>
      <c r="G112" s="92"/>
      <c r="H112" s="93"/>
      <c r="I112" s="93"/>
    </row>
    <row r="113" spans="1:9" ht="110.45" customHeight="1" x14ac:dyDescent="0.25">
      <c r="A113" s="44">
        <v>5</v>
      </c>
      <c r="B113" s="26" t="str">
        <f>'Response 2 - Need 3'!B15</f>
        <v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v>
      </c>
      <c r="C113" s="94">
        <v>59792.666599999997</v>
      </c>
      <c r="D113" s="90" t="s">
        <v>235</v>
      </c>
      <c r="E113" s="89"/>
      <c r="F113" s="91"/>
      <c r="G113" s="92" t="s">
        <v>145</v>
      </c>
      <c r="H113" s="93"/>
      <c r="I113" s="93"/>
    </row>
    <row r="114" spans="1:9" x14ac:dyDescent="0.25">
      <c r="A114" s="44">
        <v>6</v>
      </c>
      <c r="B114" s="26">
        <f>'Response 2 - Need 3'!B16</f>
        <v>0</v>
      </c>
      <c r="C114" s="89"/>
      <c r="D114" s="90"/>
      <c r="E114" s="89"/>
      <c r="F114" s="91"/>
      <c r="G114" s="92"/>
      <c r="H114" s="93"/>
      <c r="I114" s="93"/>
    </row>
    <row r="115" spans="1:9" x14ac:dyDescent="0.25">
      <c r="A115" s="44">
        <v>7</v>
      </c>
      <c r="B115" s="26">
        <f>'Response 2 - Need 3'!B17</f>
        <v>0</v>
      </c>
      <c r="C115" s="89"/>
      <c r="D115" s="90"/>
      <c r="E115" s="89"/>
      <c r="F115" s="91"/>
      <c r="G115" s="92"/>
      <c r="H115" s="93"/>
      <c r="I115" s="93"/>
    </row>
    <row r="116" spans="1:9" x14ac:dyDescent="0.25">
      <c r="A116" s="44">
        <v>8</v>
      </c>
      <c r="B116" s="26">
        <f>'Response 2 - Need 3'!B18</f>
        <v>0</v>
      </c>
      <c r="C116" s="89"/>
      <c r="D116" s="90"/>
      <c r="E116" s="89"/>
      <c r="F116" s="91"/>
      <c r="G116" s="92"/>
      <c r="H116" s="93"/>
      <c r="I116" s="93"/>
    </row>
    <row r="117" spans="1:9" x14ac:dyDescent="0.25">
      <c r="A117" s="44">
        <v>9</v>
      </c>
      <c r="B117" s="26">
        <f>'Response 2 - Need 3'!B19</f>
        <v>0</v>
      </c>
      <c r="C117" s="89"/>
      <c r="D117" s="90"/>
      <c r="E117" s="89"/>
      <c r="F117" s="91"/>
      <c r="G117" s="92"/>
      <c r="H117" s="93"/>
      <c r="I117" s="93"/>
    </row>
    <row r="118" spans="1:9" x14ac:dyDescent="0.25">
      <c r="A118" s="44">
        <v>10</v>
      </c>
      <c r="B118" s="26">
        <f>'Response 2 - Need 3'!B20</f>
        <v>0</v>
      </c>
      <c r="C118" s="89"/>
      <c r="D118" s="90"/>
      <c r="E118" s="89"/>
      <c r="F118" s="91"/>
      <c r="G118" s="92"/>
      <c r="H118" s="93"/>
      <c r="I118" s="93"/>
    </row>
    <row r="119" spans="1:9" x14ac:dyDescent="0.25">
      <c r="A119" s="44">
        <v>11</v>
      </c>
      <c r="B119" s="26">
        <f>'Response 2 - Need 3'!B21</f>
        <v>0</v>
      </c>
      <c r="C119" s="89"/>
      <c r="D119" s="90"/>
      <c r="E119" s="89"/>
      <c r="F119" s="91"/>
      <c r="G119" s="92"/>
      <c r="H119" s="93"/>
      <c r="I119" s="93"/>
    </row>
    <row r="120" spans="1:9" x14ac:dyDescent="0.25">
      <c r="A120" s="44">
        <v>12</v>
      </c>
      <c r="B120" s="26">
        <f>'Response 2 - Need 3'!B22</f>
        <v>0</v>
      </c>
      <c r="C120" s="89"/>
      <c r="D120" s="90"/>
      <c r="E120" s="89"/>
      <c r="F120" s="91"/>
      <c r="G120" s="92"/>
      <c r="H120" s="93"/>
      <c r="I120" s="93"/>
    </row>
    <row r="121" spans="1:9" x14ac:dyDescent="0.25">
      <c r="A121" s="44">
        <v>13</v>
      </c>
      <c r="B121" s="26">
        <f>'Response 2 - Need 3'!B23</f>
        <v>0</v>
      </c>
      <c r="C121" s="89"/>
      <c r="D121" s="90"/>
      <c r="E121" s="89"/>
      <c r="F121" s="91"/>
      <c r="G121" s="92"/>
      <c r="H121" s="93"/>
      <c r="I121" s="93"/>
    </row>
    <row r="122" spans="1:9" x14ac:dyDescent="0.25">
      <c r="A122" s="44">
        <v>14</v>
      </c>
      <c r="B122" s="26">
        <f>'Response 2 - Need 3'!B24</f>
        <v>0</v>
      </c>
      <c r="C122" s="89"/>
      <c r="D122" s="90"/>
      <c r="E122" s="89"/>
      <c r="F122" s="91"/>
      <c r="G122" s="92"/>
      <c r="H122" s="93"/>
      <c r="I122" s="93"/>
    </row>
    <row r="123" spans="1:9" x14ac:dyDescent="0.25">
      <c r="A123" s="44">
        <v>15</v>
      </c>
      <c r="B123" s="26">
        <f>'Response 2 - Need 3'!B25</f>
        <v>0</v>
      </c>
      <c r="C123" s="89"/>
      <c r="D123" s="90"/>
      <c r="E123" s="89"/>
      <c r="F123" s="91"/>
      <c r="G123" s="92"/>
      <c r="H123" s="93"/>
      <c r="I123" s="93"/>
    </row>
    <row r="124" spans="1:9" x14ac:dyDescent="0.25">
      <c r="A124" s="44">
        <v>16</v>
      </c>
      <c r="B124" s="26">
        <f>'Response 2 - Need 3'!B26</f>
        <v>0</v>
      </c>
      <c r="C124" s="89"/>
      <c r="D124" s="90"/>
      <c r="E124" s="89"/>
      <c r="F124" s="91"/>
      <c r="G124" s="92"/>
      <c r="H124" s="93"/>
      <c r="I124" s="93"/>
    </row>
    <row r="125" spans="1:9" x14ac:dyDescent="0.25">
      <c r="A125" s="44">
        <v>17</v>
      </c>
      <c r="B125" s="26">
        <f>'Response 2 - Need 3'!B27</f>
        <v>0</v>
      </c>
      <c r="C125" s="89"/>
      <c r="D125" s="90"/>
      <c r="E125" s="89"/>
      <c r="F125" s="91"/>
      <c r="G125" s="92"/>
      <c r="H125" s="93"/>
      <c r="I125" s="93"/>
    </row>
    <row r="126" spans="1:9" x14ac:dyDescent="0.25">
      <c r="A126" s="44">
        <v>18</v>
      </c>
      <c r="B126" s="26">
        <f>'Response 2 - Need 3'!B28</f>
        <v>0</v>
      </c>
      <c r="C126" s="89"/>
      <c r="D126" s="90"/>
      <c r="E126" s="89"/>
      <c r="F126" s="91"/>
      <c r="G126" s="92"/>
      <c r="H126" s="93"/>
      <c r="I126" s="93"/>
    </row>
    <row r="127" spans="1:9" x14ac:dyDescent="0.25">
      <c r="A127" s="44">
        <v>19</v>
      </c>
      <c r="B127" s="26">
        <f>'Response 2 - Need 3'!B29</f>
        <v>0</v>
      </c>
      <c r="C127" s="89"/>
      <c r="D127" s="90"/>
      <c r="E127" s="89"/>
      <c r="F127" s="91"/>
      <c r="G127" s="92"/>
      <c r="H127" s="93"/>
      <c r="I127" s="93"/>
    </row>
    <row r="128" spans="1:9" x14ac:dyDescent="0.25">
      <c r="A128" s="44">
        <v>20</v>
      </c>
      <c r="B128" s="26">
        <f>'Response 2 - Need 3'!B30</f>
        <v>0</v>
      </c>
      <c r="C128" s="89"/>
      <c r="D128" s="90"/>
      <c r="E128" s="89"/>
      <c r="F128" s="91"/>
      <c r="G128" s="92"/>
      <c r="H128" s="93"/>
      <c r="I128" s="93"/>
    </row>
    <row r="129" spans="1:9" x14ac:dyDescent="0.25">
      <c r="A129" s="44">
        <v>21</v>
      </c>
      <c r="B129" s="26">
        <f>'Response 2 - Need 3'!B31</f>
        <v>0</v>
      </c>
      <c r="C129" s="89"/>
      <c r="D129" s="90"/>
      <c r="E129" s="89"/>
      <c r="F129" s="91"/>
      <c r="G129" s="92"/>
      <c r="H129" s="93"/>
      <c r="I129" s="93"/>
    </row>
    <row r="130" spans="1:9" x14ac:dyDescent="0.25">
      <c r="A130" s="44">
        <v>22</v>
      </c>
      <c r="B130" s="26">
        <f>'Response 2 - Need 3'!B32</f>
        <v>0</v>
      </c>
      <c r="C130" s="89"/>
      <c r="D130" s="90"/>
      <c r="E130" s="89"/>
      <c r="F130" s="91"/>
      <c r="G130" s="92"/>
      <c r="H130" s="93"/>
      <c r="I130" s="93"/>
    </row>
    <row r="131" spans="1:9" x14ac:dyDescent="0.25">
      <c r="A131" s="44">
        <v>23</v>
      </c>
      <c r="B131" s="26">
        <f>'Response 2 - Need 3'!B33</f>
        <v>0</v>
      </c>
      <c r="C131" s="89"/>
      <c r="D131" s="90"/>
      <c r="E131" s="89"/>
      <c r="F131" s="91"/>
      <c r="G131" s="92"/>
      <c r="H131" s="93"/>
      <c r="I131" s="93"/>
    </row>
    <row r="132" spans="1:9" x14ac:dyDescent="0.25">
      <c r="A132" s="44">
        <v>24</v>
      </c>
      <c r="B132" s="26">
        <f>'Response 2 - Need 3'!B34</f>
        <v>0</v>
      </c>
      <c r="C132" s="89"/>
      <c r="D132" s="90"/>
      <c r="E132" s="89"/>
      <c r="F132" s="91"/>
      <c r="G132" s="92"/>
      <c r="H132" s="93"/>
      <c r="I132" s="93"/>
    </row>
    <row r="133" spans="1:9" x14ac:dyDescent="0.25">
      <c r="A133" s="44">
        <v>25</v>
      </c>
      <c r="B133" s="26">
        <f>'Response 2 - Need 3'!B35</f>
        <v>0</v>
      </c>
      <c r="C133" s="89"/>
      <c r="D133" s="90"/>
      <c r="E133" s="89"/>
      <c r="F133" s="91"/>
      <c r="G133" s="92"/>
      <c r="H133" s="93"/>
      <c r="I133" s="93"/>
    </row>
    <row r="134" spans="1:9" x14ac:dyDescent="0.25">
      <c r="A134" s="44">
        <v>26</v>
      </c>
      <c r="B134" s="26">
        <f>'Response 2 - Need 3'!B36</f>
        <v>0</v>
      </c>
      <c r="C134" s="89"/>
      <c r="D134" s="90"/>
      <c r="E134" s="89"/>
      <c r="F134" s="91"/>
      <c r="G134" s="92"/>
      <c r="H134" s="93"/>
      <c r="I134" s="93"/>
    </row>
    <row r="135" spans="1:9" x14ac:dyDescent="0.25">
      <c r="A135" s="44">
        <v>27</v>
      </c>
      <c r="B135" s="26">
        <f>'Response 2 - Need 3'!B37</f>
        <v>0</v>
      </c>
      <c r="C135" s="89"/>
      <c r="D135" s="90"/>
      <c r="E135" s="89"/>
      <c r="F135" s="91"/>
      <c r="G135" s="92"/>
      <c r="H135" s="93"/>
      <c r="I135" s="93"/>
    </row>
    <row r="136" spans="1:9" x14ac:dyDescent="0.25">
      <c r="A136" s="44">
        <v>28</v>
      </c>
      <c r="B136" s="26">
        <f>'Response 2 - Need 3'!B38</f>
        <v>0</v>
      </c>
      <c r="C136" s="89"/>
      <c r="D136" s="90"/>
      <c r="E136" s="89"/>
      <c r="F136" s="91"/>
      <c r="G136" s="92"/>
      <c r="H136" s="93"/>
      <c r="I136" s="93"/>
    </row>
    <row r="137" spans="1:9" x14ac:dyDescent="0.25">
      <c r="A137" s="44">
        <v>29</v>
      </c>
      <c r="B137" s="26">
        <f>'Response 2 - Need 3'!B39</f>
        <v>0</v>
      </c>
      <c r="C137" s="89"/>
      <c r="D137" s="90"/>
      <c r="E137" s="89"/>
      <c r="F137" s="91"/>
      <c r="G137" s="92"/>
      <c r="H137" s="93"/>
      <c r="I137" s="93"/>
    </row>
    <row r="138" spans="1:9" x14ac:dyDescent="0.25">
      <c r="A138" s="44">
        <v>30</v>
      </c>
      <c r="B138" s="26">
        <f>'Response 2 - Need 3'!B40</f>
        <v>0</v>
      </c>
      <c r="C138" s="89"/>
      <c r="D138" s="90"/>
      <c r="E138" s="89"/>
      <c r="F138" s="91"/>
      <c r="G138" s="92"/>
      <c r="H138" s="93"/>
      <c r="I138" s="93"/>
    </row>
    <row r="139" spans="1:9" x14ac:dyDescent="0.25">
      <c r="A139" s="44">
        <v>31</v>
      </c>
      <c r="B139" s="26">
        <f>'Response 2 - Need 3'!B41</f>
        <v>0</v>
      </c>
      <c r="C139" s="89"/>
      <c r="D139" s="90"/>
      <c r="E139" s="89"/>
      <c r="F139" s="91"/>
      <c r="G139" s="92"/>
      <c r="H139" s="93"/>
      <c r="I139" s="93"/>
    </row>
    <row r="140" spans="1:9" x14ac:dyDescent="0.25">
      <c r="A140" s="44">
        <v>32</v>
      </c>
      <c r="B140" s="26">
        <f>'Response 2 - Need 3'!B42</f>
        <v>0</v>
      </c>
      <c r="C140" s="89"/>
      <c r="D140" s="90"/>
      <c r="E140" s="89"/>
      <c r="F140" s="91"/>
      <c r="G140" s="92"/>
      <c r="H140" s="93"/>
      <c r="I140" s="93"/>
    </row>
    <row r="141" spans="1:9" x14ac:dyDescent="0.25">
      <c r="A141" s="44">
        <v>33</v>
      </c>
      <c r="B141" s="26">
        <f>'Response 2 - Need 3'!B43</f>
        <v>0</v>
      </c>
      <c r="C141" s="89"/>
      <c r="D141" s="90"/>
      <c r="E141" s="89"/>
      <c r="F141" s="91"/>
      <c r="G141" s="92"/>
      <c r="H141" s="93"/>
      <c r="I141" s="93"/>
    </row>
    <row r="142" spans="1:9" x14ac:dyDescent="0.25">
      <c r="A142" s="44">
        <v>34</v>
      </c>
      <c r="B142" s="26">
        <f>'Response 2 - Need 3'!B44</f>
        <v>0</v>
      </c>
      <c r="C142" s="89"/>
      <c r="D142" s="90"/>
      <c r="E142" s="89"/>
      <c r="F142" s="91"/>
      <c r="G142" s="92"/>
      <c r="H142" s="93"/>
      <c r="I142" s="93"/>
    </row>
    <row r="143" spans="1:9" x14ac:dyDescent="0.25">
      <c r="A143" s="44">
        <v>35</v>
      </c>
      <c r="B143" s="26">
        <f>'Response 2 - Need 3'!B45</f>
        <v>0</v>
      </c>
      <c r="C143" s="89"/>
      <c r="D143" s="90"/>
      <c r="E143" s="89"/>
      <c r="F143" s="91"/>
      <c r="G143" s="92"/>
      <c r="H143" s="93"/>
      <c r="I143" s="93"/>
    </row>
    <row r="144" spans="1:9" x14ac:dyDescent="0.25">
      <c r="A144" s="44">
        <v>36</v>
      </c>
      <c r="B144" s="26">
        <f>'Response 2 - Need 3'!B46</f>
        <v>0</v>
      </c>
      <c r="C144" s="89"/>
      <c r="D144" s="90"/>
      <c r="E144" s="89"/>
      <c r="F144" s="91"/>
      <c r="G144" s="92"/>
      <c r="H144" s="93"/>
      <c r="I144" s="93"/>
    </row>
    <row r="145" spans="1:9" x14ac:dyDescent="0.25">
      <c r="A145" s="44">
        <v>37</v>
      </c>
      <c r="B145" s="26">
        <f>'Response 2 - Need 3'!B47</f>
        <v>0</v>
      </c>
      <c r="C145" s="89"/>
      <c r="D145" s="90"/>
      <c r="E145" s="89"/>
      <c r="F145" s="91"/>
      <c r="G145" s="92"/>
      <c r="H145" s="93"/>
      <c r="I145" s="93"/>
    </row>
    <row r="146" spans="1:9" x14ac:dyDescent="0.25">
      <c r="A146" s="44">
        <v>38</v>
      </c>
      <c r="B146" s="26">
        <f>'Response 2 - Need 3'!B48</f>
        <v>0</v>
      </c>
      <c r="C146" s="89"/>
      <c r="D146" s="90"/>
      <c r="E146" s="89"/>
      <c r="F146" s="91"/>
      <c r="G146" s="92"/>
      <c r="H146" s="93"/>
      <c r="I146" s="93"/>
    </row>
    <row r="147" spans="1:9" x14ac:dyDescent="0.25">
      <c r="A147" s="44">
        <v>39</v>
      </c>
      <c r="B147" s="26">
        <f>'Response 2 - Need 3'!B49</f>
        <v>0</v>
      </c>
      <c r="C147" s="89"/>
      <c r="D147" s="90"/>
      <c r="E147" s="89"/>
      <c r="F147" s="91"/>
      <c r="G147" s="92"/>
      <c r="H147" s="93"/>
      <c r="I147" s="93"/>
    </row>
    <row r="148" spans="1:9" x14ac:dyDescent="0.25">
      <c r="A148" s="44">
        <v>40</v>
      </c>
      <c r="B148" s="26">
        <f>'Response 2 - Need 3'!B50</f>
        <v>0</v>
      </c>
      <c r="C148" s="89"/>
      <c r="D148" s="90"/>
      <c r="E148" s="89"/>
      <c r="F148" s="91"/>
      <c r="G148" s="92"/>
      <c r="H148" s="93"/>
      <c r="I148" s="93"/>
    </row>
    <row r="149" spans="1:9" x14ac:dyDescent="0.25">
      <c r="A149" s="44">
        <v>41</v>
      </c>
      <c r="B149" s="26">
        <f>'Response 2 - Need 3'!B51</f>
        <v>0</v>
      </c>
      <c r="C149" s="89"/>
      <c r="D149" s="90"/>
      <c r="E149" s="89"/>
      <c r="F149" s="91"/>
      <c r="G149" s="92"/>
      <c r="H149" s="93"/>
      <c r="I149" s="93"/>
    </row>
    <row r="150" spans="1:9" x14ac:dyDescent="0.25">
      <c r="A150" s="44">
        <v>42</v>
      </c>
      <c r="B150" s="26">
        <f>'Response 2 - Need 3'!B52</f>
        <v>0</v>
      </c>
      <c r="C150" s="89"/>
      <c r="D150" s="90"/>
      <c r="E150" s="89"/>
      <c r="F150" s="91"/>
      <c r="G150" s="92"/>
      <c r="H150" s="93"/>
      <c r="I150" s="93"/>
    </row>
    <row r="151" spans="1:9" x14ac:dyDescent="0.25">
      <c r="A151" s="44">
        <v>43</v>
      </c>
      <c r="B151" s="26">
        <f>'Response 2 - Need 3'!B53</f>
        <v>0</v>
      </c>
      <c r="C151" s="89"/>
      <c r="D151" s="90"/>
      <c r="E151" s="89"/>
      <c r="F151" s="91"/>
      <c r="G151" s="92"/>
      <c r="H151" s="93"/>
      <c r="I151" s="93"/>
    </row>
    <row r="152" spans="1:9" x14ac:dyDescent="0.25">
      <c r="A152" s="44">
        <v>44</v>
      </c>
      <c r="B152" s="26">
        <f>'Response 2 - Need 3'!B54</f>
        <v>0</v>
      </c>
      <c r="C152" s="89"/>
      <c r="D152" s="90"/>
      <c r="E152" s="89"/>
      <c r="F152" s="91"/>
      <c r="G152" s="92"/>
      <c r="H152" s="93"/>
      <c r="I152" s="93"/>
    </row>
    <row r="153" spans="1:9" x14ac:dyDescent="0.25">
      <c r="A153" s="44">
        <v>45</v>
      </c>
      <c r="B153" s="26">
        <f>'Response 2 - Need 3'!B55</f>
        <v>0</v>
      </c>
      <c r="C153" s="89"/>
      <c r="D153" s="90"/>
      <c r="E153" s="89"/>
      <c r="F153" s="91"/>
      <c r="G153" s="92"/>
      <c r="H153" s="93"/>
      <c r="I153" s="93"/>
    </row>
    <row r="154" spans="1:9" x14ac:dyDescent="0.25">
      <c r="A154" s="44">
        <v>46</v>
      </c>
      <c r="B154" s="26">
        <f>'Response 2 - Need 3'!B56</f>
        <v>0</v>
      </c>
      <c r="C154" s="89"/>
      <c r="D154" s="90"/>
      <c r="E154" s="89"/>
      <c r="F154" s="91"/>
      <c r="G154" s="92"/>
      <c r="H154" s="93"/>
      <c r="I154" s="93"/>
    </row>
    <row r="155" spans="1:9" x14ac:dyDescent="0.25">
      <c r="A155" s="44">
        <v>47</v>
      </c>
      <c r="B155" s="26">
        <f>'Response 2 - Need 3'!B57</f>
        <v>0</v>
      </c>
      <c r="C155" s="89"/>
      <c r="D155" s="90"/>
      <c r="E155" s="89"/>
      <c r="F155" s="91"/>
      <c r="G155" s="92"/>
      <c r="H155" s="93"/>
      <c r="I155" s="93"/>
    </row>
    <row r="156" spans="1:9" x14ac:dyDescent="0.25">
      <c r="A156" s="44">
        <v>48</v>
      </c>
      <c r="B156" s="26">
        <f>'Response 2 - Need 3'!B58</f>
        <v>0</v>
      </c>
      <c r="C156" s="89"/>
      <c r="D156" s="90"/>
      <c r="E156" s="89"/>
      <c r="F156" s="91"/>
      <c r="G156" s="92"/>
      <c r="H156" s="93"/>
      <c r="I156" s="93"/>
    </row>
    <row r="157" spans="1:9" x14ac:dyDescent="0.25">
      <c r="A157" s="44">
        <v>49</v>
      </c>
      <c r="B157" s="26">
        <f>'Response 2 - Need 3'!B59</f>
        <v>0</v>
      </c>
      <c r="C157" s="89"/>
      <c r="D157" s="90"/>
      <c r="E157" s="89"/>
      <c r="F157" s="91"/>
      <c r="G157" s="92"/>
      <c r="H157" s="93"/>
      <c r="I157" s="93"/>
    </row>
    <row r="158" spans="1:9" x14ac:dyDescent="0.25">
      <c r="A158" s="44">
        <v>50</v>
      </c>
      <c r="B158" s="26">
        <f>'Response 2 - Need 3'!B60</f>
        <v>0</v>
      </c>
      <c r="C158" s="89"/>
      <c r="D158" s="90"/>
      <c r="E158" s="89"/>
      <c r="F158" s="91"/>
      <c r="G158" s="101"/>
      <c r="H158" s="100"/>
      <c r="I158" s="100"/>
    </row>
    <row r="159" spans="1:9" ht="15.75" thickBot="1" x14ac:dyDescent="0.3">
      <c r="B159" s="69" t="s">
        <v>116</v>
      </c>
      <c r="C159" s="68">
        <f>SUM(C109:C158)</f>
        <v>74292.666599999997</v>
      </c>
      <c r="D159" s="62"/>
      <c r="E159" s="68">
        <f>SUM(E109:E158)</f>
        <v>5813</v>
      </c>
      <c r="F159" s="63"/>
      <c r="G159" s="64"/>
      <c r="H159" s="65"/>
      <c r="I159" s="66"/>
    </row>
    <row r="160" spans="1:9" ht="15.75" thickBot="1" x14ac:dyDescent="0.3">
      <c r="B160" s="157" t="s">
        <v>123</v>
      </c>
      <c r="C160" s="158"/>
      <c r="D160" s="158"/>
      <c r="E160" s="158"/>
      <c r="F160" s="158"/>
      <c r="G160" s="159"/>
      <c r="H160" s="159"/>
      <c r="I160" s="160"/>
    </row>
    <row r="161" spans="1:9" x14ac:dyDescent="0.25">
      <c r="A161" s="44">
        <v>1</v>
      </c>
      <c r="B161" s="26">
        <f>'Response 2 - Need 4'!B11</f>
        <v>0</v>
      </c>
      <c r="C161" s="85"/>
      <c r="D161" s="86"/>
      <c r="E161" s="85"/>
      <c r="F161" s="87"/>
      <c r="G161" s="88"/>
      <c r="H161" s="88"/>
      <c r="I161" s="88"/>
    </row>
    <row r="162" spans="1:9" x14ac:dyDescent="0.25">
      <c r="A162" s="44">
        <v>2</v>
      </c>
      <c r="B162" s="26">
        <f>'Response 2 - Need 4'!B12</f>
        <v>0</v>
      </c>
      <c r="C162" s="89"/>
      <c r="D162" s="90"/>
      <c r="E162" s="89"/>
      <c r="F162" s="91"/>
      <c r="G162" s="92"/>
      <c r="H162" s="93"/>
      <c r="I162" s="93"/>
    </row>
    <row r="163" spans="1:9" x14ac:dyDescent="0.25">
      <c r="A163" s="44">
        <v>3</v>
      </c>
      <c r="B163" s="26">
        <f>'Response 2 - Need 4'!B13</f>
        <v>0</v>
      </c>
      <c r="C163" s="89"/>
      <c r="D163" s="90"/>
      <c r="E163" s="89"/>
      <c r="F163" s="91"/>
      <c r="G163" s="92"/>
      <c r="H163" s="93"/>
      <c r="I163" s="93"/>
    </row>
    <row r="164" spans="1:9" x14ac:dyDescent="0.25">
      <c r="A164" s="44">
        <v>4</v>
      </c>
      <c r="B164" s="26">
        <f>'Response 2 - Need 4'!B14</f>
        <v>0</v>
      </c>
      <c r="C164" s="89"/>
      <c r="D164" s="90"/>
      <c r="E164" s="89"/>
      <c r="F164" s="91"/>
      <c r="G164" s="92"/>
      <c r="H164" s="93"/>
      <c r="I164" s="93"/>
    </row>
    <row r="165" spans="1:9" x14ac:dyDescent="0.25">
      <c r="A165" s="44">
        <v>5</v>
      </c>
      <c r="B165" s="26">
        <f>'Response 2 - Need 4'!B15</f>
        <v>0</v>
      </c>
      <c r="C165" s="89"/>
      <c r="D165" s="90"/>
      <c r="E165" s="89"/>
      <c r="F165" s="91"/>
      <c r="G165" s="92"/>
      <c r="H165" s="93"/>
      <c r="I165" s="93"/>
    </row>
    <row r="166" spans="1:9" x14ac:dyDescent="0.25">
      <c r="A166" s="44">
        <v>6</v>
      </c>
      <c r="B166" s="26">
        <f>'Response 2 - Need 4'!B16</f>
        <v>0</v>
      </c>
      <c r="C166" s="89"/>
      <c r="D166" s="90"/>
      <c r="E166" s="89"/>
      <c r="F166" s="91"/>
      <c r="G166" s="92"/>
      <c r="H166" s="93"/>
      <c r="I166" s="93"/>
    </row>
    <row r="167" spans="1:9" x14ac:dyDescent="0.25">
      <c r="A167" s="44">
        <v>7</v>
      </c>
      <c r="B167" s="26">
        <f>'Response 2 - Need 4'!B17</f>
        <v>0</v>
      </c>
      <c r="C167" s="89"/>
      <c r="D167" s="90"/>
      <c r="E167" s="89"/>
      <c r="F167" s="91"/>
      <c r="G167" s="92"/>
      <c r="H167" s="93"/>
      <c r="I167" s="93"/>
    </row>
    <row r="168" spans="1:9" x14ac:dyDescent="0.25">
      <c r="A168" s="44">
        <v>8</v>
      </c>
      <c r="B168" s="26">
        <f>'Response 2 - Need 4'!B18</f>
        <v>0</v>
      </c>
      <c r="C168" s="89"/>
      <c r="D168" s="90"/>
      <c r="E168" s="89"/>
      <c r="F168" s="91"/>
      <c r="G168" s="92"/>
      <c r="H168" s="93"/>
      <c r="I168" s="93"/>
    </row>
    <row r="169" spans="1:9" x14ac:dyDescent="0.25">
      <c r="A169" s="44">
        <v>9</v>
      </c>
      <c r="B169" s="26">
        <f>'Response 2 - Need 4'!B19</f>
        <v>0</v>
      </c>
      <c r="C169" s="89"/>
      <c r="D169" s="90"/>
      <c r="E169" s="89"/>
      <c r="F169" s="91"/>
      <c r="G169" s="92"/>
      <c r="H169" s="93"/>
      <c r="I169" s="93"/>
    </row>
    <row r="170" spans="1:9" x14ac:dyDescent="0.25">
      <c r="A170" s="44">
        <v>10</v>
      </c>
      <c r="B170" s="26">
        <f>'Response 2 - Need 4'!B20</f>
        <v>0</v>
      </c>
      <c r="C170" s="89"/>
      <c r="D170" s="90"/>
      <c r="E170" s="89"/>
      <c r="F170" s="91"/>
      <c r="G170" s="92"/>
      <c r="H170" s="93"/>
      <c r="I170" s="93"/>
    </row>
    <row r="171" spans="1:9" x14ac:dyDescent="0.25">
      <c r="A171" s="44">
        <v>11</v>
      </c>
      <c r="B171" s="26">
        <f>'Response 2 - Need 4'!B21</f>
        <v>0</v>
      </c>
      <c r="C171" s="89"/>
      <c r="D171" s="90"/>
      <c r="E171" s="89"/>
      <c r="F171" s="91"/>
      <c r="G171" s="92"/>
      <c r="H171" s="93"/>
      <c r="I171" s="93"/>
    </row>
    <row r="172" spans="1:9" x14ac:dyDescent="0.25">
      <c r="A172" s="44">
        <v>12</v>
      </c>
      <c r="B172" s="26">
        <f>'Response 2 - Need 4'!B22</f>
        <v>0</v>
      </c>
      <c r="C172" s="89"/>
      <c r="D172" s="90"/>
      <c r="E172" s="89"/>
      <c r="F172" s="91"/>
      <c r="G172" s="92"/>
      <c r="H172" s="93"/>
      <c r="I172" s="93"/>
    </row>
    <row r="173" spans="1:9" x14ac:dyDescent="0.25">
      <c r="A173" s="44">
        <v>13</v>
      </c>
      <c r="B173" s="26">
        <f>'Response 2 - Need 4'!B23</f>
        <v>0</v>
      </c>
      <c r="C173" s="89"/>
      <c r="D173" s="90"/>
      <c r="E173" s="89"/>
      <c r="F173" s="91"/>
      <c r="G173" s="92"/>
      <c r="H173" s="93"/>
      <c r="I173" s="93"/>
    </row>
    <row r="174" spans="1:9" x14ac:dyDescent="0.25">
      <c r="A174" s="44">
        <v>14</v>
      </c>
      <c r="B174" s="26">
        <f>'Response 2 - Need 4'!B24</f>
        <v>0</v>
      </c>
      <c r="C174" s="89"/>
      <c r="D174" s="90"/>
      <c r="E174" s="89"/>
      <c r="F174" s="91"/>
      <c r="G174" s="92"/>
      <c r="H174" s="93"/>
      <c r="I174" s="93"/>
    </row>
    <row r="175" spans="1:9" x14ac:dyDescent="0.25">
      <c r="A175" s="44">
        <v>15</v>
      </c>
      <c r="B175" s="26">
        <f>'Response 2 - Need 4'!B25</f>
        <v>0</v>
      </c>
      <c r="C175" s="89"/>
      <c r="D175" s="90"/>
      <c r="E175" s="89"/>
      <c r="F175" s="91"/>
      <c r="G175" s="92"/>
      <c r="H175" s="93"/>
      <c r="I175" s="93"/>
    </row>
    <row r="176" spans="1:9" x14ac:dyDescent="0.25">
      <c r="A176" s="44">
        <v>16</v>
      </c>
      <c r="B176" s="26">
        <f>'Response 2 - Need 4'!B26</f>
        <v>0</v>
      </c>
      <c r="C176" s="89"/>
      <c r="D176" s="90"/>
      <c r="E176" s="89"/>
      <c r="F176" s="91"/>
      <c r="G176" s="92"/>
      <c r="H176" s="93"/>
      <c r="I176" s="93"/>
    </row>
    <row r="177" spans="1:9" x14ac:dyDescent="0.25">
      <c r="A177" s="44">
        <v>17</v>
      </c>
      <c r="B177" s="26">
        <f>'Response 2 - Need 4'!B27</f>
        <v>0</v>
      </c>
      <c r="C177" s="89"/>
      <c r="D177" s="90"/>
      <c r="E177" s="89"/>
      <c r="F177" s="91"/>
      <c r="G177" s="92"/>
      <c r="H177" s="93"/>
      <c r="I177" s="93"/>
    </row>
    <row r="178" spans="1:9" x14ac:dyDescent="0.25">
      <c r="A178" s="44">
        <v>18</v>
      </c>
      <c r="B178" s="26">
        <f>'Response 2 - Need 4'!B28</f>
        <v>0</v>
      </c>
      <c r="C178" s="89"/>
      <c r="D178" s="90"/>
      <c r="E178" s="89"/>
      <c r="F178" s="91"/>
      <c r="G178" s="92"/>
      <c r="H178" s="93"/>
      <c r="I178" s="93"/>
    </row>
    <row r="179" spans="1:9" x14ac:dyDescent="0.25">
      <c r="A179" s="44">
        <v>19</v>
      </c>
      <c r="B179" s="26">
        <f>'Response 2 - Need 4'!B29</f>
        <v>0</v>
      </c>
      <c r="C179" s="89"/>
      <c r="D179" s="90"/>
      <c r="E179" s="89"/>
      <c r="F179" s="91"/>
      <c r="G179" s="92"/>
      <c r="H179" s="93"/>
      <c r="I179" s="93"/>
    </row>
    <row r="180" spans="1:9" x14ac:dyDescent="0.25">
      <c r="A180" s="44">
        <v>20</v>
      </c>
      <c r="B180" s="26">
        <f>'Response 2 - Need 4'!B30</f>
        <v>0</v>
      </c>
      <c r="C180" s="89"/>
      <c r="D180" s="90"/>
      <c r="E180" s="89"/>
      <c r="F180" s="91"/>
      <c r="G180" s="92"/>
      <c r="H180" s="93"/>
      <c r="I180" s="93"/>
    </row>
    <row r="181" spans="1:9" x14ac:dyDescent="0.25">
      <c r="A181" s="44">
        <v>21</v>
      </c>
      <c r="B181" s="26">
        <f>'Response 2 - Need 4'!B31</f>
        <v>0</v>
      </c>
      <c r="C181" s="89"/>
      <c r="D181" s="90"/>
      <c r="E181" s="89"/>
      <c r="F181" s="91"/>
      <c r="G181" s="92"/>
      <c r="H181" s="93"/>
      <c r="I181" s="93"/>
    </row>
    <row r="182" spans="1:9" x14ac:dyDescent="0.25">
      <c r="A182" s="44">
        <v>22</v>
      </c>
      <c r="B182" s="26">
        <f>'Response 2 - Need 4'!B32</f>
        <v>0</v>
      </c>
      <c r="C182" s="89"/>
      <c r="D182" s="90"/>
      <c r="E182" s="89"/>
      <c r="F182" s="91"/>
      <c r="G182" s="92"/>
      <c r="H182" s="93"/>
      <c r="I182" s="93"/>
    </row>
    <row r="183" spans="1:9" x14ac:dyDescent="0.25">
      <c r="A183" s="44">
        <v>23</v>
      </c>
      <c r="B183" s="26">
        <f>'Response 2 - Need 4'!B33</f>
        <v>0</v>
      </c>
      <c r="C183" s="89"/>
      <c r="D183" s="90"/>
      <c r="E183" s="89"/>
      <c r="F183" s="91"/>
      <c r="G183" s="92"/>
      <c r="H183" s="93"/>
      <c r="I183" s="93"/>
    </row>
    <row r="184" spans="1:9" x14ac:dyDescent="0.25">
      <c r="A184" s="44">
        <v>24</v>
      </c>
      <c r="B184" s="26">
        <f>'Response 2 - Need 4'!B34</f>
        <v>0</v>
      </c>
      <c r="C184" s="89"/>
      <c r="D184" s="90"/>
      <c r="E184" s="89"/>
      <c r="F184" s="91"/>
      <c r="G184" s="92"/>
      <c r="H184" s="93"/>
      <c r="I184" s="93"/>
    </row>
    <row r="185" spans="1:9" x14ac:dyDescent="0.25">
      <c r="A185" s="44">
        <v>25</v>
      </c>
      <c r="B185" s="26">
        <f>'Response 2 - Need 4'!B35</f>
        <v>0</v>
      </c>
      <c r="C185" s="89"/>
      <c r="D185" s="90"/>
      <c r="E185" s="89"/>
      <c r="F185" s="91"/>
      <c r="G185" s="92"/>
      <c r="H185" s="93"/>
      <c r="I185" s="93"/>
    </row>
    <row r="186" spans="1:9" x14ac:dyDescent="0.25">
      <c r="A186" s="44">
        <v>26</v>
      </c>
      <c r="B186" s="26">
        <f>'Response 2 - Need 4'!B36</f>
        <v>0</v>
      </c>
      <c r="C186" s="89"/>
      <c r="D186" s="90"/>
      <c r="E186" s="89"/>
      <c r="F186" s="91"/>
      <c r="G186" s="92"/>
      <c r="H186" s="93"/>
      <c r="I186" s="93"/>
    </row>
    <row r="187" spans="1:9" x14ac:dyDescent="0.25">
      <c r="A187" s="44">
        <v>27</v>
      </c>
      <c r="B187" s="26">
        <f>'Response 2 - Need 4'!B37</f>
        <v>0</v>
      </c>
      <c r="C187" s="89"/>
      <c r="D187" s="90"/>
      <c r="E187" s="89"/>
      <c r="F187" s="91"/>
      <c r="G187" s="92"/>
      <c r="H187" s="93"/>
      <c r="I187" s="93"/>
    </row>
    <row r="188" spans="1:9" x14ac:dyDescent="0.25">
      <c r="A188" s="44">
        <v>28</v>
      </c>
      <c r="B188" s="26">
        <f>'Response 2 - Need 4'!B38</f>
        <v>0</v>
      </c>
      <c r="C188" s="89"/>
      <c r="D188" s="90"/>
      <c r="E188" s="89"/>
      <c r="F188" s="91"/>
      <c r="G188" s="92"/>
      <c r="H188" s="93"/>
      <c r="I188" s="93"/>
    </row>
    <row r="189" spans="1:9" x14ac:dyDescent="0.25">
      <c r="A189" s="44">
        <v>29</v>
      </c>
      <c r="B189" s="26">
        <f>'Response 2 - Need 4'!B39</f>
        <v>0</v>
      </c>
      <c r="C189" s="89"/>
      <c r="D189" s="90"/>
      <c r="E189" s="89"/>
      <c r="F189" s="91"/>
      <c r="G189" s="92"/>
      <c r="H189" s="93"/>
      <c r="I189" s="93"/>
    </row>
    <row r="190" spans="1:9" x14ac:dyDescent="0.25">
      <c r="A190" s="44">
        <v>30</v>
      </c>
      <c r="B190" s="26">
        <f>'Response 2 - Need 4'!B40</f>
        <v>0</v>
      </c>
      <c r="C190" s="89"/>
      <c r="D190" s="90"/>
      <c r="E190" s="89"/>
      <c r="F190" s="91"/>
      <c r="G190" s="92"/>
      <c r="H190" s="93"/>
      <c r="I190" s="93"/>
    </row>
    <row r="191" spans="1:9" x14ac:dyDescent="0.25">
      <c r="A191" s="44">
        <v>31</v>
      </c>
      <c r="B191" s="26">
        <f>'Response 2 - Need 4'!B41</f>
        <v>0</v>
      </c>
      <c r="C191" s="89"/>
      <c r="D191" s="90"/>
      <c r="E191" s="89"/>
      <c r="F191" s="91"/>
      <c r="G191" s="92"/>
      <c r="H191" s="93"/>
      <c r="I191" s="93"/>
    </row>
    <row r="192" spans="1:9" x14ac:dyDescent="0.25">
      <c r="A192" s="44">
        <v>32</v>
      </c>
      <c r="B192" s="26">
        <f>'Response 2 - Need 4'!B42</f>
        <v>0</v>
      </c>
      <c r="C192" s="89"/>
      <c r="D192" s="90"/>
      <c r="E192" s="89"/>
      <c r="F192" s="91"/>
      <c r="G192" s="92"/>
      <c r="H192" s="93"/>
      <c r="I192" s="93"/>
    </row>
    <row r="193" spans="1:9" x14ac:dyDescent="0.25">
      <c r="A193" s="44">
        <v>33</v>
      </c>
      <c r="B193" s="26">
        <f>'Response 2 - Need 4'!B43</f>
        <v>0</v>
      </c>
      <c r="C193" s="89"/>
      <c r="D193" s="90"/>
      <c r="E193" s="89"/>
      <c r="F193" s="91"/>
      <c r="G193" s="92"/>
      <c r="H193" s="93"/>
      <c r="I193" s="93"/>
    </row>
    <row r="194" spans="1:9" x14ac:dyDescent="0.25">
      <c r="A194" s="44">
        <v>34</v>
      </c>
      <c r="B194" s="26">
        <f>'Response 2 - Need 4'!B44</f>
        <v>0</v>
      </c>
      <c r="C194" s="89"/>
      <c r="D194" s="90"/>
      <c r="E194" s="89"/>
      <c r="F194" s="91"/>
      <c r="G194" s="92"/>
      <c r="H194" s="93"/>
      <c r="I194" s="93"/>
    </row>
    <row r="195" spans="1:9" x14ac:dyDescent="0.25">
      <c r="A195" s="44">
        <v>35</v>
      </c>
      <c r="B195" s="26">
        <f>'Response 2 - Need 4'!B45</f>
        <v>0</v>
      </c>
      <c r="C195" s="89"/>
      <c r="D195" s="90"/>
      <c r="E195" s="89"/>
      <c r="F195" s="91"/>
      <c r="G195" s="92"/>
      <c r="H195" s="93"/>
      <c r="I195" s="93"/>
    </row>
    <row r="196" spans="1:9" x14ac:dyDescent="0.25">
      <c r="A196" s="44">
        <v>36</v>
      </c>
      <c r="B196" s="26">
        <f>'Response 2 - Need 4'!B46</f>
        <v>0</v>
      </c>
      <c r="C196" s="89"/>
      <c r="D196" s="90"/>
      <c r="E196" s="89"/>
      <c r="F196" s="91"/>
      <c r="G196" s="92"/>
      <c r="H196" s="93"/>
      <c r="I196" s="93"/>
    </row>
    <row r="197" spans="1:9" x14ac:dyDescent="0.25">
      <c r="A197" s="44">
        <v>37</v>
      </c>
      <c r="B197" s="26">
        <f>'Response 2 - Need 4'!B47</f>
        <v>0</v>
      </c>
      <c r="C197" s="89"/>
      <c r="D197" s="90"/>
      <c r="E197" s="89"/>
      <c r="F197" s="91"/>
      <c r="G197" s="92"/>
      <c r="H197" s="93"/>
      <c r="I197" s="93"/>
    </row>
    <row r="198" spans="1:9" x14ac:dyDescent="0.25">
      <c r="A198" s="44">
        <v>38</v>
      </c>
      <c r="B198" s="26">
        <f>'Response 2 - Need 4'!B48</f>
        <v>0</v>
      </c>
      <c r="C198" s="89"/>
      <c r="D198" s="90"/>
      <c r="E198" s="89"/>
      <c r="F198" s="91"/>
      <c r="G198" s="92"/>
      <c r="H198" s="93"/>
      <c r="I198" s="93"/>
    </row>
    <row r="199" spans="1:9" x14ac:dyDescent="0.25">
      <c r="A199" s="44">
        <v>39</v>
      </c>
      <c r="B199" s="26">
        <f>'Response 2 - Need 4'!B49</f>
        <v>0</v>
      </c>
      <c r="C199" s="89"/>
      <c r="D199" s="90"/>
      <c r="E199" s="89"/>
      <c r="F199" s="91"/>
      <c r="G199" s="92"/>
      <c r="H199" s="93"/>
      <c r="I199" s="93"/>
    </row>
    <row r="200" spans="1:9" x14ac:dyDescent="0.25">
      <c r="A200" s="44">
        <v>40</v>
      </c>
      <c r="B200" s="26">
        <f>'Response 2 - Need 4'!B50</f>
        <v>0</v>
      </c>
      <c r="C200" s="89"/>
      <c r="D200" s="90"/>
      <c r="E200" s="89"/>
      <c r="F200" s="91"/>
      <c r="G200" s="92"/>
      <c r="H200" s="93"/>
      <c r="I200" s="93"/>
    </row>
    <row r="201" spans="1:9" x14ac:dyDescent="0.25">
      <c r="A201" s="44">
        <v>41</v>
      </c>
      <c r="B201" s="26">
        <f>'Response 2 - Need 4'!B51</f>
        <v>0</v>
      </c>
      <c r="C201" s="89"/>
      <c r="D201" s="90"/>
      <c r="E201" s="89"/>
      <c r="F201" s="91"/>
      <c r="G201" s="92"/>
      <c r="H201" s="93"/>
      <c r="I201" s="93"/>
    </row>
    <row r="202" spans="1:9" x14ac:dyDescent="0.25">
      <c r="A202" s="44">
        <v>42</v>
      </c>
      <c r="B202" s="26">
        <f>'Response 2 - Need 4'!B52</f>
        <v>0</v>
      </c>
      <c r="C202" s="89"/>
      <c r="D202" s="90"/>
      <c r="E202" s="89"/>
      <c r="F202" s="91"/>
      <c r="G202" s="92"/>
      <c r="H202" s="93"/>
      <c r="I202" s="93"/>
    </row>
    <row r="203" spans="1:9" x14ac:dyDescent="0.25">
      <c r="A203" s="44">
        <v>43</v>
      </c>
      <c r="B203" s="26">
        <f>'Response 2 - Need 4'!B53</f>
        <v>0</v>
      </c>
      <c r="C203" s="89"/>
      <c r="D203" s="90"/>
      <c r="E203" s="89"/>
      <c r="F203" s="91"/>
      <c r="G203" s="92"/>
      <c r="H203" s="93"/>
      <c r="I203" s="93"/>
    </row>
    <row r="204" spans="1:9" x14ac:dyDescent="0.25">
      <c r="A204" s="44">
        <v>44</v>
      </c>
      <c r="B204" s="26">
        <f>'Response 2 - Need 4'!B54</f>
        <v>0</v>
      </c>
      <c r="C204" s="89"/>
      <c r="D204" s="90"/>
      <c r="E204" s="89"/>
      <c r="F204" s="91"/>
      <c r="G204" s="92"/>
      <c r="H204" s="93"/>
      <c r="I204" s="93"/>
    </row>
    <row r="205" spans="1:9" x14ac:dyDescent="0.25">
      <c r="A205" s="44">
        <v>45</v>
      </c>
      <c r="B205" s="26">
        <f>'Response 2 - Need 4'!B55</f>
        <v>0</v>
      </c>
      <c r="C205" s="89"/>
      <c r="D205" s="90"/>
      <c r="E205" s="89"/>
      <c r="F205" s="91"/>
      <c r="G205" s="92"/>
      <c r="H205" s="93"/>
      <c r="I205" s="93"/>
    </row>
    <row r="206" spans="1:9" x14ac:dyDescent="0.25">
      <c r="A206" s="44">
        <v>46</v>
      </c>
      <c r="B206" s="26">
        <f>'Response 2 - Need 4'!B56</f>
        <v>0</v>
      </c>
      <c r="C206" s="89"/>
      <c r="D206" s="90"/>
      <c r="E206" s="89"/>
      <c r="F206" s="91"/>
      <c r="G206" s="92"/>
      <c r="H206" s="93"/>
      <c r="I206" s="93"/>
    </row>
    <row r="207" spans="1:9" x14ac:dyDescent="0.25">
      <c r="A207" s="44">
        <v>47</v>
      </c>
      <c r="B207" s="26">
        <f>'Response 2 - Need 4'!B57</f>
        <v>0</v>
      </c>
      <c r="C207" s="89"/>
      <c r="D207" s="90"/>
      <c r="E207" s="89"/>
      <c r="F207" s="91"/>
      <c r="G207" s="92"/>
      <c r="H207" s="93"/>
      <c r="I207" s="93"/>
    </row>
    <row r="208" spans="1:9" x14ac:dyDescent="0.25">
      <c r="A208" s="44">
        <v>48</v>
      </c>
      <c r="B208" s="26">
        <f>'Response 2 - Need 4'!B58</f>
        <v>0</v>
      </c>
      <c r="C208" s="89"/>
      <c r="D208" s="90"/>
      <c r="E208" s="89"/>
      <c r="F208" s="91"/>
      <c r="G208" s="92"/>
      <c r="H208" s="93"/>
      <c r="I208" s="93"/>
    </row>
    <row r="209" spans="1:9" x14ac:dyDescent="0.25">
      <c r="A209" s="44">
        <v>49</v>
      </c>
      <c r="B209" s="26">
        <f>'Response 2 - Need 4'!B59</f>
        <v>0</v>
      </c>
      <c r="C209" s="89"/>
      <c r="D209" s="90"/>
      <c r="E209" s="89"/>
      <c r="F209" s="91"/>
      <c r="G209" s="92"/>
      <c r="H209" s="93"/>
      <c r="I209" s="93"/>
    </row>
    <row r="210" spans="1:9" x14ac:dyDescent="0.25">
      <c r="A210" s="44">
        <v>50</v>
      </c>
      <c r="B210" s="26">
        <f>'Response 2 - Need 4'!B60</f>
        <v>0</v>
      </c>
      <c r="C210" s="89"/>
      <c r="D210" s="90"/>
      <c r="E210" s="89"/>
      <c r="F210" s="91"/>
      <c r="G210" s="101"/>
      <c r="H210" s="100"/>
      <c r="I210" s="100"/>
    </row>
    <row r="211" spans="1:9" ht="15.75" thickBot="1" x14ac:dyDescent="0.3">
      <c r="B211" s="69" t="s">
        <v>126</v>
      </c>
      <c r="C211" s="68">
        <f>SUM(C161:C210)</f>
        <v>0</v>
      </c>
      <c r="D211" s="62"/>
      <c r="E211" s="68">
        <f>SUM(E161:E210)</f>
        <v>0</v>
      </c>
      <c r="F211" s="63"/>
      <c r="G211" s="64"/>
      <c r="H211" s="65"/>
      <c r="I211" s="66"/>
    </row>
    <row r="212" spans="1:9" ht="15.75" thickBot="1" x14ac:dyDescent="0.3">
      <c r="B212" s="157" t="s">
        <v>124</v>
      </c>
      <c r="C212" s="158"/>
      <c r="D212" s="158"/>
      <c r="E212" s="158"/>
      <c r="F212" s="158"/>
      <c r="G212" s="159"/>
      <c r="H212" s="159"/>
      <c r="I212" s="160"/>
    </row>
    <row r="213" spans="1:9" x14ac:dyDescent="0.25">
      <c r="A213" s="44">
        <v>1</v>
      </c>
      <c r="B213" s="26">
        <f>'Response 2 - Need 5'!B11</f>
        <v>0</v>
      </c>
      <c r="C213" s="85"/>
      <c r="D213" s="86"/>
      <c r="E213" s="85"/>
      <c r="F213" s="87"/>
      <c r="G213" s="88"/>
      <c r="H213" s="88"/>
      <c r="I213" s="88"/>
    </row>
    <row r="214" spans="1:9" x14ac:dyDescent="0.25">
      <c r="A214" s="44">
        <v>2</v>
      </c>
      <c r="B214" s="26">
        <f>'Response 2 - Need 5'!B12</f>
        <v>0</v>
      </c>
      <c r="C214" s="89"/>
      <c r="D214" s="90"/>
      <c r="E214" s="89"/>
      <c r="F214" s="91"/>
      <c r="G214" s="92"/>
      <c r="H214" s="93"/>
      <c r="I214" s="93"/>
    </row>
    <row r="215" spans="1:9" x14ac:dyDescent="0.25">
      <c r="A215" s="44">
        <v>3</v>
      </c>
      <c r="B215" s="26">
        <f>'Response 2 - Need 5'!B13</f>
        <v>0</v>
      </c>
      <c r="C215" s="89"/>
      <c r="D215" s="90"/>
      <c r="E215" s="89"/>
      <c r="F215" s="91"/>
      <c r="G215" s="92"/>
      <c r="H215" s="93"/>
      <c r="I215" s="93"/>
    </row>
    <row r="216" spans="1:9" x14ac:dyDescent="0.25">
      <c r="A216" s="44">
        <v>4</v>
      </c>
      <c r="B216" s="26">
        <f>'Response 2 - Need 5'!B14</f>
        <v>0</v>
      </c>
      <c r="C216" s="89"/>
      <c r="D216" s="90"/>
      <c r="E216" s="89"/>
      <c r="F216" s="91"/>
      <c r="G216" s="92"/>
      <c r="H216" s="93"/>
      <c r="I216" s="93"/>
    </row>
    <row r="217" spans="1:9" x14ac:dyDescent="0.25">
      <c r="A217" s="44">
        <v>5</v>
      </c>
      <c r="B217" s="26">
        <f>'Response 2 - Need 5'!B15</f>
        <v>0</v>
      </c>
      <c r="C217" s="89"/>
      <c r="D217" s="90"/>
      <c r="E217" s="89"/>
      <c r="F217" s="91"/>
      <c r="G217" s="92"/>
      <c r="H217" s="93"/>
      <c r="I217" s="93"/>
    </row>
    <row r="218" spans="1:9" x14ac:dyDescent="0.25">
      <c r="A218" s="44">
        <v>6</v>
      </c>
      <c r="B218" s="26">
        <f>'Response 2 - Need 5'!B16</f>
        <v>0</v>
      </c>
      <c r="C218" s="89"/>
      <c r="D218" s="90"/>
      <c r="E218" s="89"/>
      <c r="F218" s="91"/>
      <c r="G218" s="92"/>
      <c r="H218" s="93"/>
      <c r="I218" s="93"/>
    </row>
    <row r="219" spans="1:9" x14ac:dyDescent="0.25">
      <c r="A219" s="44">
        <v>7</v>
      </c>
      <c r="B219" s="26">
        <f>'Response 2 - Need 5'!B17</f>
        <v>0</v>
      </c>
      <c r="C219" s="89"/>
      <c r="D219" s="90"/>
      <c r="E219" s="89"/>
      <c r="F219" s="91"/>
      <c r="G219" s="92"/>
      <c r="H219" s="93"/>
      <c r="I219" s="93"/>
    </row>
    <row r="220" spans="1:9" x14ac:dyDescent="0.25">
      <c r="A220" s="44">
        <v>8</v>
      </c>
      <c r="B220" s="26">
        <f>'Response 2 - Need 5'!B18</f>
        <v>0</v>
      </c>
      <c r="C220" s="89"/>
      <c r="D220" s="90"/>
      <c r="E220" s="89"/>
      <c r="F220" s="91"/>
      <c r="G220" s="92"/>
      <c r="H220" s="93"/>
      <c r="I220" s="93"/>
    </row>
    <row r="221" spans="1:9" x14ac:dyDescent="0.25">
      <c r="A221" s="44">
        <v>9</v>
      </c>
      <c r="B221" s="26">
        <f>'Response 2 - Need 5'!B19</f>
        <v>0</v>
      </c>
      <c r="C221" s="89"/>
      <c r="D221" s="90"/>
      <c r="E221" s="89"/>
      <c r="F221" s="91"/>
      <c r="G221" s="92"/>
      <c r="H221" s="93"/>
      <c r="I221" s="93"/>
    </row>
    <row r="222" spans="1:9" x14ac:dyDescent="0.25">
      <c r="A222" s="44">
        <v>10</v>
      </c>
      <c r="B222" s="26">
        <f>'Response 2 - Need 5'!B20</f>
        <v>0</v>
      </c>
      <c r="C222" s="89"/>
      <c r="D222" s="90"/>
      <c r="E222" s="89"/>
      <c r="F222" s="91"/>
      <c r="G222" s="92"/>
      <c r="H222" s="93"/>
      <c r="I222" s="93"/>
    </row>
    <row r="223" spans="1:9" x14ac:dyDescent="0.25">
      <c r="A223" s="44">
        <v>11</v>
      </c>
      <c r="B223" s="26">
        <f>'Response 2 - Need 5'!B21</f>
        <v>0</v>
      </c>
      <c r="C223" s="89"/>
      <c r="D223" s="90"/>
      <c r="E223" s="89"/>
      <c r="F223" s="91"/>
      <c r="G223" s="92"/>
      <c r="H223" s="93"/>
      <c r="I223" s="93"/>
    </row>
    <row r="224" spans="1:9" x14ac:dyDescent="0.25">
      <c r="A224" s="44">
        <v>12</v>
      </c>
      <c r="B224" s="26">
        <f>'Response 2 - Need 5'!B22</f>
        <v>0</v>
      </c>
      <c r="C224" s="89"/>
      <c r="D224" s="90"/>
      <c r="E224" s="89"/>
      <c r="F224" s="91"/>
      <c r="G224" s="92"/>
      <c r="H224" s="93"/>
      <c r="I224" s="93"/>
    </row>
    <row r="225" spans="1:9" x14ac:dyDescent="0.25">
      <c r="A225" s="44">
        <v>13</v>
      </c>
      <c r="B225" s="26">
        <f>'Response 2 - Need 5'!B23</f>
        <v>0</v>
      </c>
      <c r="C225" s="89"/>
      <c r="D225" s="90"/>
      <c r="E225" s="89"/>
      <c r="F225" s="91"/>
      <c r="G225" s="92"/>
      <c r="H225" s="93"/>
      <c r="I225" s="93"/>
    </row>
    <row r="226" spans="1:9" x14ac:dyDescent="0.25">
      <c r="A226" s="44">
        <v>14</v>
      </c>
      <c r="B226" s="26">
        <f>'Response 2 - Need 5'!B24</f>
        <v>0</v>
      </c>
      <c r="C226" s="89"/>
      <c r="D226" s="90"/>
      <c r="E226" s="89"/>
      <c r="F226" s="91"/>
      <c r="G226" s="92"/>
      <c r="H226" s="93"/>
      <c r="I226" s="93"/>
    </row>
    <row r="227" spans="1:9" x14ac:dyDescent="0.25">
      <c r="A227" s="44">
        <v>15</v>
      </c>
      <c r="B227" s="26">
        <f>'Response 2 - Need 5'!B25</f>
        <v>0</v>
      </c>
      <c r="C227" s="89"/>
      <c r="D227" s="90"/>
      <c r="E227" s="89"/>
      <c r="F227" s="91"/>
      <c r="G227" s="92"/>
      <c r="H227" s="93"/>
      <c r="I227" s="93"/>
    </row>
    <row r="228" spans="1:9" x14ac:dyDescent="0.25">
      <c r="A228" s="44">
        <v>16</v>
      </c>
      <c r="B228" s="26">
        <f>'Response 2 - Need 5'!B26</f>
        <v>0</v>
      </c>
      <c r="C228" s="89"/>
      <c r="D228" s="90"/>
      <c r="E228" s="89"/>
      <c r="F228" s="91"/>
      <c r="G228" s="92"/>
      <c r="H228" s="93"/>
      <c r="I228" s="93"/>
    </row>
    <row r="229" spans="1:9" x14ac:dyDescent="0.25">
      <c r="A229" s="44">
        <v>17</v>
      </c>
      <c r="B229" s="26">
        <f>'Response 2 - Need 5'!B27</f>
        <v>0</v>
      </c>
      <c r="C229" s="89"/>
      <c r="D229" s="90"/>
      <c r="E229" s="89"/>
      <c r="F229" s="91"/>
      <c r="G229" s="92"/>
      <c r="H229" s="93"/>
      <c r="I229" s="93"/>
    </row>
    <row r="230" spans="1:9" x14ac:dyDescent="0.25">
      <c r="A230" s="44">
        <v>18</v>
      </c>
      <c r="B230" s="26">
        <f>'Response 2 - Need 5'!B28</f>
        <v>0</v>
      </c>
      <c r="C230" s="89"/>
      <c r="D230" s="90"/>
      <c r="E230" s="89"/>
      <c r="F230" s="91"/>
      <c r="G230" s="92"/>
      <c r="H230" s="93"/>
      <c r="I230" s="93"/>
    </row>
    <row r="231" spans="1:9" x14ac:dyDescent="0.25">
      <c r="A231" s="44">
        <v>19</v>
      </c>
      <c r="B231" s="26">
        <f>'Response 2 - Need 5'!B29</f>
        <v>0</v>
      </c>
      <c r="C231" s="89"/>
      <c r="D231" s="90"/>
      <c r="E231" s="89"/>
      <c r="F231" s="91"/>
      <c r="G231" s="92"/>
      <c r="H231" s="93"/>
      <c r="I231" s="93"/>
    </row>
    <row r="232" spans="1:9" x14ac:dyDescent="0.25">
      <c r="A232" s="44">
        <v>20</v>
      </c>
      <c r="B232" s="26">
        <f>'Response 2 - Need 5'!B30</f>
        <v>0</v>
      </c>
      <c r="C232" s="89"/>
      <c r="D232" s="90"/>
      <c r="E232" s="89"/>
      <c r="F232" s="91"/>
      <c r="G232" s="92"/>
      <c r="H232" s="93"/>
      <c r="I232" s="93"/>
    </row>
    <row r="233" spans="1:9" x14ac:dyDescent="0.25">
      <c r="A233" s="44">
        <v>21</v>
      </c>
      <c r="B233" s="26">
        <f>'Response 2 - Need 5'!B31</f>
        <v>0</v>
      </c>
      <c r="C233" s="89"/>
      <c r="D233" s="90"/>
      <c r="E233" s="89"/>
      <c r="F233" s="91"/>
      <c r="G233" s="92"/>
      <c r="H233" s="93"/>
      <c r="I233" s="93"/>
    </row>
    <row r="234" spans="1:9" x14ac:dyDescent="0.25">
      <c r="A234" s="44">
        <v>22</v>
      </c>
      <c r="B234" s="26">
        <f>'Response 2 - Need 5'!B32</f>
        <v>0</v>
      </c>
      <c r="C234" s="89"/>
      <c r="D234" s="90"/>
      <c r="E234" s="89"/>
      <c r="F234" s="91"/>
      <c r="G234" s="92"/>
      <c r="H234" s="93"/>
      <c r="I234" s="93"/>
    </row>
    <row r="235" spans="1:9" x14ac:dyDescent="0.25">
      <c r="A235" s="44">
        <v>23</v>
      </c>
      <c r="B235" s="26">
        <f>'Response 2 - Need 5'!B33</f>
        <v>0</v>
      </c>
      <c r="C235" s="89"/>
      <c r="D235" s="90"/>
      <c r="E235" s="89"/>
      <c r="F235" s="91"/>
      <c r="G235" s="92"/>
      <c r="H235" s="93"/>
      <c r="I235" s="93"/>
    </row>
    <row r="236" spans="1:9" x14ac:dyDescent="0.25">
      <c r="A236" s="44">
        <v>24</v>
      </c>
      <c r="B236" s="26">
        <f>'Response 2 - Need 5'!B34</f>
        <v>0</v>
      </c>
      <c r="C236" s="89"/>
      <c r="D236" s="90"/>
      <c r="E236" s="89"/>
      <c r="F236" s="91"/>
      <c r="G236" s="92"/>
      <c r="H236" s="93"/>
      <c r="I236" s="93"/>
    </row>
    <row r="237" spans="1:9" x14ac:dyDescent="0.25">
      <c r="A237" s="44">
        <v>25</v>
      </c>
      <c r="B237" s="26">
        <f>'Response 2 - Need 5'!B35</f>
        <v>0</v>
      </c>
      <c r="C237" s="89"/>
      <c r="D237" s="90"/>
      <c r="E237" s="89"/>
      <c r="F237" s="91"/>
      <c r="G237" s="92"/>
      <c r="H237" s="93"/>
      <c r="I237" s="93"/>
    </row>
    <row r="238" spans="1:9" x14ac:dyDescent="0.25">
      <c r="A238" s="44">
        <v>26</v>
      </c>
      <c r="B238" s="26">
        <f>'Response 2 - Need 5'!B36</f>
        <v>0</v>
      </c>
      <c r="C238" s="89"/>
      <c r="D238" s="90"/>
      <c r="E238" s="89"/>
      <c r="F238" s="91"/>
      <c r="G238" s="92"/>
      <c r="H238" s="93"/>
      <c r="I238" s="93"/>
    </row>
    <row r="239" spans="1:9" x14ac:dyDescent="0.25">
      <c r="A239" s="44">
        <v>27</v>
      </c>
      <c r="B239" s="26">
        <f>'Response 2 - Need 5'!B37</f>
        <v>0</v>
      </c>
      <c r="C239" s="89"/>
      <c r="D239" s="90"/>
      <c r="E239" s="89"/>
      <c r="F239" s="91"/>
      <c r="G239" s="92"/>
      <c r="H239" s="93"/>
      <c r="I239" s="93"/>
    </row>
    <row r="240" spans="1:9" x14ac:dyDescent="0.25">
      <c r="A240" s="44">
        <v>28</v>
      </c>
      <c r="B240" s="26">
        <f>'Response 2 - Need 5'!B38</f>
        <v>0</v>
      </c>
      <c r="C240" s="89"/>
      <c r="D240" s="90"/>
      <c r="E240" s="89"/>
      <c r="F240" s="91"/>
      <c r="G240" s="92"/>
      <c r="H240" s="93"/>
      <c r="I240" s="93"/>
    </row>
    <row r="241" spans="1:9" x14ac:dyDescent="0.25">
      <c r="A241" s="44">
        <v>29</v>
      </c>
      <c r="B241" s="26">
        <f>'Response 2 - Need 5'!B39</f>
        <v>0</v>
      </c>
      <c r="C241" s="89"/>
      <c r="D241" s="90"/>
      <c r="E241" s="89"/>
      <c r="F241" s="91"/>
      <c r="G241" s="92"/>
      <c r="H241" s="93"/>
      <c r="I241" s="93"/>
    </row>
    <row r="242" spans="1:9" x14ac:dyDescent="0.25">
      <c r="A242" s="44">
        <v>30</v>
      </c>
      <c r="B242" s="26">
        <f>'Response 2 - Need 5'!B40</f>
        <v>0</v>
      </c>
      <c r="C242" s="89"/>
      <c r="D242" s="90"/>
      <c r="E242" s="89"/>
      <c r="F242" s="91"/>
      <c r="G242" s="92"/>
      <c r="H242" s="93"/>
      <c r="I242" s="93"/>
    </row>
    <row r="243" spans="1:9" x14ac:dyDescent="0.25">
      <c r="A243" s="44">
        <v>31</v>
      </c>
      <c r="B243" s="26">
        <f>'Response 2 - Need 5'!B41</f>
        <v>0</v>
      </c>
      <c r="C243" s="89"/>
      <c r="D243" s="90"/>
      <c r="E243" s="89"/>
      <c r="F243" s="91"/>
      <c r="G243" s="92"/>
      <c r="H243" s="93"/>
      <c r="I243" s="93"/>
    </row>
    <row r="244" spans="1:9" x14ac:dyDescent="0.25">
      <c r="A244" s="44">
        <v>32</v>
      </c>
      <c r="B244" s="26">
        <f>'Response 2 - Need 5'!B42</f>
        <v>0</v>
      </c>
      <c r="C244" s="89"/>
      <c r="D244" s="90"/>
      <c r="E244" s="89"/>
      <c r="F244" s="91"/>
      <c r="G244" s="92"/>
      <c r="H244" s="93"/>
      <c r="I244" s="93"/>
    </row>
    <row r="245" spans="1:9" x14ac:dyDescent="0.25">
      <c r="A245" s="44">
        <v>33</v>
      </c>
      <c r="B245" s="26">
        <f>'Response 2 - Need 5'!B43</f>
        <v>0</v>
      </c>
      <c r="C245" s="89"/>
      <c r="D245" s="90"/>
      <c r="E245" s="89"/>
      <c r="F245" s="91"/>
      <c r="G245" s="92"/>
      <c r="H245" s="93"/>
      <c r="I245" s="93"/>
    </row>
    <row r="246" spans="1:9" x14ac:dyDescent="0.25">
      <c r="A246" s="44">
        <v>34</v>
      </c>
      <c r="B246" s="26">
        <f>'Response 2 - Need 5'!B44</f>
        <v>0</v>
      </c>
      <c r="C246" s="89"/>
      <c r="D246" s="90"/>
      <c r="E246" s="89"/>
      <c r="F246" s="91"/>
      <c r="G246" s="92"/>
      <c r="H246" s="93"/>
      <c r="I246" s="93"/>
    </row>
    <row r="247" spans="1:9" x14ac:dyDescent="0.25">
      <c r="A247" s="44">
        <v>35</v>
      </c>
      <c r="B247" s="26">
        <f>'Response 2 - Need 5'!B45</f>
        <v>0</v>
      </c>
      <c r="C247" s="89"/>
      <c r="D247" s="90"/>
      <c r="E247" s="89"/>
      <c r="F247" s="91"/>
      <c r="G247" s="92"/>
      <c r="H247" s="93"/>
      <c r="I247" s="93"/>
    </row>
    <row r="248" spans="1:9" x14ac:dyDescent="0.25">
      <c r="A248" s="44">
        <v>36</v>
      </c>
      <c r="B248" s="26">
        <f>'Response 2 - Need 5'!B46</f>
        <v>0</v>
      </c>
      <c r="C248" s="89"/>
      <c r="D248" s="90"/>
      <c r="E248" s="89"/>
      <c r="F248" s="91"/>
      <c r="G248" s="92"/>
      <c r="H248" s="93"/>
      <c r="I248" s="93"/>
    </row>
    <row r="249" spans="1:9" x14ac:dyDescent="0.25">
      <c r="A249" s="44">
        <v>37</v>
      </c>
      <c r="B249" s="26">
        <f>'Response 2 - Need 5'!B47</f>
        <v>0</v>
      </c>
      <c r="C249" s="89"/>
      <c r="D249" s="90"/>
      <c r="E249" s="89"/>
      <c r="F249" s="91"/>
      <c r="G249" s="92"/>
      <c r="H249" s="93"/>
      <c r="I249" s="93"/>
    </row>
    <row r="250" spans="1:9" x14ac:dyDescent="0.25">
      <c r="A250" s="44">
        <v>38</v>
      </c>
      <c r="B250" s="26">
        <f>'Response 2 - Need 5'!B48</f>
        <v>0</v>
      </c>
      <c r="C250" s="89"/>
      <c r="D250" s="90"/>
      <c r="E250" s="89"/>
      <c r="F250" s="91"/>
      <c r="G250" s="92"/>
      <c r="H250" s="93"/>
      <c r="I250" s="93"/>
    </row>
    <row r="251" spans="1:9" x14ac:dyDescent="0.25">
      <c r="A251" s="44">
        <v>39</v>
      </c>
      <c r="B251" s="26">
        <f>'Response 2 - Need 5'!B49</f>
        <v>0</v>
      </c>
      <c r="C251" s="89"/>
      <c r="D251" s="90"/>
      <c r="E251" s="89"/>
      <c r="F251" s="91"/>
      <c r="G251" s="92"/>
      <c r="H251" s="93"/>
      <c r="I251" s="93"/>
    </row>
    <row r="252" spans="1:9" x14ac:dyDescent="0.25">
      <c r="A252" s="44">
        <v>40</v>
      </c>
      <c r="B252" s="26">
        <f>'Response 2 - Need 5'!B50</f>
        <v>0</v>
      </c>
      <c r="C252" s="89"/>
      <c r="D252" s="90"/>
      <c r="E252" s="89"/>
      <c r="F252" s="91"/>
      <c r="G252" s="92"/>
      <c r="H252" s="93"/>
      <c r="I252" s="93"/>
    </row>
    <row r="253" spans="1:9" x14ac:dyDescent="0.25">
      <c r="A253" s="44">
        <v>41</v>
      </c>
      <c r="B253" s="26">
        <f>'Response 2 - Need 5'!B51</f>
        <v>0</v>
      </c>
      <c r="C253" s="89"/>
      <c r="D253" s="90"/>
      <c r="E253" s="89"/>
      <c r="F253" s="91"/>
      <c r="G253" s="92"/>
      <c r="H253" s="93"/>
      <c r="I253" s="93"/>
    </row>
    <row r="254" spans="1:9" x14ac:dyDescent="0.25">
      <c r="A254" s="44">
        <v>42</v>
      </c>
      <c r="B254" s="26">
        <f>'Response 2 - Need 5'!B52</f>
        <v>0</v>
      </c>
      <c r="C254" s="89"/>
      <c r="D254" s="90"/>
      <c r="E254" s="89"/>
      <c r="F254" s="91"/>
      <c r="G254" s="92"/>
      <c r="H254" s="93"/>
      <c r="I254" s="93"/>
    </row>
    <row r="255" spans="1:9" x14ac:dyDescent="0.25">
      <c r="A255" s="44">
        <v>43</v>
      </c>
      <c r="B255" s="26">
        <f>'Response 2 - Need 5'!B53</f>
        <v>0</v>
      </c>
      <c r="C255" s="89"/>
      <c r="D255" s="90"/>
      <c r="E255" s="89"/>
      <c r="F255" s="91"/>
      <c r="G255" s="92"/>
      <c r="H255" s="93"/>
      <c r="I255" s="93"/>
    </row>
    <row r="256" spans="1:9" x14ac:dyDescent="0.25">
      <c r="A256" s="44">
        <v>44</v>
      </c>
      <c r="B256" s="26">
        <f>'Response 2 - Need 5'!B54</f>
        <v>0</v>
      </c>
      <c r="C256" s="89"/>
      <c r="D256" s="90"/>
      <c r="E256" s="89"/>
      <c r="F256" s="91"/>
      <c r="G256" s="92"/>
      <c r="H256" s="93"/>
      <c r="I256" s="93"/>
    </row>
    <row r="257" spans="1:9" x14ac:dyDescent="0.25">
      <c r="A257" s="44">
        <v>45</v>
      </c>
      <c r="B257" s="26">
        <f>'Response 2 - Need 5'!B55</f>
        <v>0</v>
      </c>
      <c r="C257" s="89"/>
      <c r="D257" s="90"/>
      <c r="E257" s="89"/>
      <c r="F257" s="91"/>
      <c r="G257" s="92"/>
      <c r="H257" s="93"/>
      <c r="I257" s="93"/>
    </row>
    <row r="258" spans="1:9" x14ac:dyDescent="0.25">
      <c r="A258" s="44">
        <v>46</v>
      </c>
      <c r="B258" s="26">
        <f>'Response 2 - Need 5'!B56</f>
        <v>0</v>
      </c>
      <c r="C258" s="89"/>
      <c r="D258" s="90"/>
      <c r="E258" s="89"/>
      <c r="F258" s="91"/>
      <c r="G258" s="92"/>
      <c r="H258" s="93"/>
      <c r="I258" s="93"/>
    </row>
    <row r="259" spans="1:9" x14ac:dyDescent="0.25">
      <c r="A259" s="44">
        <v>47</v>
      </c>
      <c r="B259" s="26">
        <f>'Response 2 - Need 5'!B57</f>
        <v>0</v>
      </c>
      <c r="C259" s="89"/>
      <c r="D259" s="90"/>
      <c r="E259" s="89"/>
      <c r="F259" s="91"/>
      <c r="G259" s="92"/>
      <c r="H259" s="93"/>
      <c r="I259" s="93"/>
    </row>
    <row r="260" spans="1:9" x14ac:dyDescent="0.25">
      <c r="A260" s="44">
        <v>48</v>
      </c>
      <c r="B260" s="26">
        <f>'Response 2 - Need 5'!B58</f>
        <v>0</v>
      </c>
      <c r="C260" s="89"/>
      <c r="D260" s="90"/>
      <c r="E260" s="89"/>
      <c r="F260" s="91"/>
      <c r="G260" s="92"/>
      <c r="H260" s="93"/>
      <c r="I260" s="93"/>
    </row>
    <row r="261" spans="1:9" x14ac:dyDescent="0.25">
      <c r="A261" s="44">
        <v>49</v>
      </c>
      <c r="B261" s="26">
        <f>'Response 2 - Need 5'!B59</f>
        <v>0</v>
      </c>
      <c r="C261" s="89"/>
      <c r="D261" s="90"/>
      <c r="E261" s="89"/>
      <c r="F261" s="91"/>
      <c r="G261" s="92"/>
      <c r="H261" s="93"/>
      <c r="I261" s="93"/>
    </row>
    <row r="262" spans="1:9" x14ac:dyDescent="0.25">
      <c r="A262" s="44">
        <v>50</v>
      </c>
      <c r="B262" s="26">
        <f>'Response 2 - Need 5'!B60</f>
        <v>0</v>
      </c>
      <c r="C262" s="89"/>
      <c r="D262" s="90"/>
      <c r="E262" s="89"/>
      <c r="F262" s="91"/>
      <c r="G262" s="101"/>
      <c r="H262" s="100"/>
      <c r="I262" s="100"/>
    </row>
    <row r="263" spans="1:9" ht="15.75" thickBot="1" x14ac:dyDescent="0.3">
      <c r="B263" s="69" t="s">
        <v>125</v>
      </c>
      <c r="C263" s="68">
        <f>SUM(C213:C262)</f>
        <v>0</v>
      </c>
      <c r="D263" s="62"/>
      <c r="E263" s="68">
        <f>SUM(E213:E262)</f>
        <v>0</v>
      </c>
      <c r="F263" s="63"/>
      <c r="G263" s="64"/>
      <c r="H263" s="65"/>
      <c r="I263" s="66"/>
    </row>
    <row r="264" spans="1:9" x14ac:dyDescent="0.25">
      <c r="B264" s="35" t="s">
        <v>117</v>
      </c>
      <c r="C264" s="72">
        <f>C159+C107+C55+C211+C263</f>
        <v>395091.99979999999</v>
      </c>
      <c r="D264" s="33"/>
      <c r="E264" s="72">
        <f>E159+E107+E55+E211+E263</f>
        <v>430545</v>
      </c>
      <c r="F264" s="70"/>
      <c r="G264" s="71"/>
      <c r="H264" s="71"/>
      <c r="I264" s="71"/>
    </row>
  </sheetData>
  <sheetProtection algorithmName="SHA-512" hashValue="8Ld4rX7Q9u4iY4dWou1luMqGaMB5jVdSRbbKWF2ltKdBlPvNr2c66+O0I1ciu5IwNzVBKKe1v8PDzel45h0KfA==" saltValue="o5hbSaqr9i5jwmT09mistA==" spinCount="100000" sheet="1" objects="1" scenarios="1" formatCells="0" formatColumns="0" formatRows="0" insertColumns="0" insertRows="0" insertHyperlinks="0"/>
  <mergeCells count="9">
    <mergeCell ref="B212:I212"/>
    <mergeCell ref="B108:I108"/>
    <mergeCell ref="G2:I2"/>
    <mergeCell ref="B1:I1"/>
    <mergeCell ref="K2:AB2"/>
    <mergeCell ref="B4:I4"/>
    <mergeCell ref="K3:AB4"/>
    <mergeCell ref="B56:I56"/>
    <mergeCell ref="B160:I160"/>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291DB-A8BD-4E5E-87B7-41F80ECDD265}">
  <sheetPr>
    <tabColor theme="3" tint="0.59999389629810485"/>
  </sheetPr>
  <dimension ref="A1:J18"/>
  <sheetViews>
    <sheetView workbookViewId="0">
      <selection sqref="A1:J1"/>
    </sheetView>
  </sheetViews>
  <sheetFormatPr defaultColWidth="9.140625" defaultRowHeight="15" x14ac:dyDescent="0.25"/>
  <cols>
    <col min="1" max="16384" width="9.140625" style="1"/>
  </cols>
  <sheetData>
    <row r="1" spans="1:10" ht="19.5" thickBot="1" x14ac:dyDescent="0.3">
      <c r="A1" s="145" t="s">
        <v>72</v>
      </c>
      <c r="B1" s="145"/>
      <c r="C1" s="145"/>
      <c r="D1" s="145"/>
      <c r="E1" s="145"/>
      <c r="F1" s="145"/>
      <c r="G1" s="145"/>
      <c r="H1" s="145"/>
      <c r="I1" s="145"/>
      <c r="J1" s="145"/>
    </row>
    <row r="2" spans="1:10" ht="108.75" customHeight="1" x14ac:dyDescent="0.25">
      <c r="A2" s="170" t="s">
        <v>73</v>
      </c>
      <c r="B2" s="170"/>
      <c r="C2" s="170"/>
      <c r="D2" s="170"/>
      <c r="E2" s="170"/>
      <c r="F2" s="170"/>
      <c r="G2" s="170"/>
      <c r="H2" s="170"/>
      <c r="I2" s="170"/>
      <c r="J2" s="170"/>
    </row>
    <row r="4" spans="1:10" ht="74.25" customHeight="1" x14ac:dyDescent="0.25">
      <c r="A4" s="153" t="s">
        <v>74</v>
      </c>
      <c r="B4" s="153"/>
      <c r="C4" s="153"/>
      <c r="D4" s="153"/>
      <c r="E4" s="153"/>
      <c r="F4" s="153"/>
      <c r="G4" s="153"/>
      <c r="H4" s="153"/>
      <c r="I4" s="153"/>
      <c r="J4" s="153"/>
    </row>
    <row r="5" spans="1:10" x14ac:dyDescent="0.25">
      <c r="A5" s="39"/>
      <c r="B5" s="39"/>
      <c r="C5" s="39"/>
      <c r="D5" s="39"/>
      <c r="E5" s="39"/>
      <c r="F5" s="39"/>
      <c r="G5" s="39"/>
      <c r="H5" s="39"/>
      <c r="I5" s="39"/>
      <c r="J5" s="39"/>
    </row>
    <row r="6" spans="1:10" ht="43.5" customHeight="1" x14ac:dyDescent="0.25">
      <c r="A6" s="153" t="s">
        <v>75</v>
      </c>
      <c r="B6" s="153"/>
      <c r="C6" s="153"/>
      <c r="D6" s="153"/>
      <c r="E6" s="153"/>
      <c r="F6" s="153"/>
      <c r="G6" s="153"/>
      <c r="H6" s="153"/>
      <c r="I6" s="153"/>
      <c r="J6" s="153"/>
    </row>
    <row r="7" spans="1:10" x14ac:dyDescent="0.25">
      <c r="A7" s="39"/>
      <c r="B7" s="39"/>
      <c r="C7" s="39"/>
      <c r="D7" s="39"/>
      <c r="E7" s="39"/>
      <c r="F7" s="39"/>
      <c r="G7" s="39"/>
      <c r="H7" s="39"/>
      <c r="I7" s="39"/>
      <c r="J7" s="39"/>
    </row>
    <row r="8" spans="1:10" x14ac:dyDescent="0.25">
      <c r="A8" s="153" t="s">
        <v>76</v>
      </c>
      <c r="B8" s="153"/>
      <c r="C8" s="153"/>
      <c r="D8" s="153"/>
      <c r="E8" s="153"/>
      <c r="F8" s="153"/>
      <c r="G8" s="153"/>
      <c r="H8" s="153"/>
      <c r="I8" s="153"/>
      <c r="J8" s="153"/>
    </row>
    <row r="9" spans="1:10" x14ac:dyDescent="0.25">
      <c r="A9" s="39"/>
      <c r="B9" s="39"/>
      <c r="C9" s="39"/>
      <c r="D9" s="39"/>
      <c r="E9" s="39"/>
      <c r="F9" s="39"/>
      <c r="G9" s="39"/>
      <c r="H9" s="39"/>
      <c r="I9" s="39"/>
      <c r="J9" s="39"/>
    </row>
    <row r="10" spans="1:10" ht="90.75" customHeight="1" x14ac:dyDescent="0.25">
      <c r="A10" s="153" t="s">
        <v>77</v>
      </c>
      <c r="B10" s="153"/>
      <c r="C10" s="153"/>
      <c r="D10" s="153"/>
      <c r="E10" s="153"/>
      <c r="F10" s="153"/>
      <c r="G10" s="153"/>
      <c r="H10" s="153"/>
      <c r="I10" s="153"/>
      <c r="J10" s="153"/>
    </row>
    <row r="11" spans="1:10" x14ac:dyDescent="0.25">
      <c r="A11" s="39"/>
      <c r="B11" s="39"/>
      <c r="C11" s="39"/>
      <c r="D11" s="39"/>
      <c r="E11" s="39"/>
      <c r="F11" s="39"/>
      <c r="G11" s="39"/>
      <c r="H11" s="39"/>
      <c r="I11" s="39"/>
      <c r="J11" s="39"/>
    </row>
    <row r="12" spans="1:10" ht="63.75" customHeight="1" x14ac:dyDescent="0.25">
      <c r="A12" s="153" t="s">
        <v>78</v>
      </c>
      <c r="B12" s="153"/>
      <c r="C12" s="153"/>
      <c r="D12" s="153"/>
      <c r="E12" s="153"/>
      <c r="F12" s="153"/>
      <c r="G12" s="153"/>
      <c r="H12" s="153"/>
      <c r="I12" s="153"/>
      <c r="J12" s="153"/>
    </row>
    <row r="13" spans="1:10" x14ac:dyDescent="0.25">
      <c r="A13" s="39"/>
      <c r="B13" s="39"/>
      <c r="C13" s="39"/>
      <c r="D13" s="39"/>
      <c r="E13" s="39"/>
      <c r="F13" s="39"/>
      <c r="G13" s="39"/>
      <c r="H13" s="39"/>
      <c r="I13" s="39"/>
      <c r="J13" s="39"/>
    </row>
    <row r="14" spans="1:10" ht="46.5" customHeight="1" x14ac:dyDescent="0.25">
      <c r="A14" s="153" t="s">
        <v>79</v>
      </c>
      <c r="B14" s="153"/>
      <c r="C14" s="153"/>
      <c r="D14" s="153"/>
      <c r="E14" s="153"/>
      <c r="F14" s="153"/>
      <c r="G14" s="153"/>
      <c r="H14" s="153"/>
      <c r="I14" s="153"/>
      <c r="J14" s="153"/>
    </row>
    <row r="15" spans="1:10" x14ac:dyDescent="0.25">
      <c r="A15" s="39"/>
      <c r="B15" s="39"/>
      <c r="C15" s="39"/>
      <c r="D15" s="39"/>
      <c r="E15" s="39"/>
      <c r="F15" s="39"/>
      <c r="G15" s="39"/>
      <c r="H15" s="39"/>
      <c r="I15" s="39"/>
      <c r="J15" s="39"/>
    </row>
    <row r="16" spans="1:10" ht="53.25" customHeight="1" x14ac:dyDescent="0.25">
      <c r="A16" s="153" t="s">
        <v>80</v>
      </c>
      <c r="B16" s="153"/>
      <c r="C16" s="153"/>
      <c r="D16" s="153"/>
      <c r="E16" s="153"/>
      <c r="F16" s="153"/>
      <c r="G16" s="153"/>
      <c r="H16" s="153"/>
      <c r="I16" s="153"/>
      <c r="J16" s="153"/>
    </row>
    <row r="17" spans="1:10" x14ac:dyDescent="0.25">
      <c r="A17" s="39"/>
      <c r="B17" s="39"/>
      <c r="C17" s="39"/>
      <c r="D17" s="39"/>
      <c r="E17" s="39"/>
      <c r="F17" s="39"/>
      <c r="G17" s="39"/>
      <c r="H17" s="39"/>
      <c r="I17" s="39"/>
      <c r="J17" s="39"/>
    </row>
    <row r="18" spans="1:10" ht="76.5" customHeight="1" x14ac:dyDescent="0.25">
      <c r="A18" s="153" t="s">
        <v>81</v>
      </c>
      <c r="B18" s="153"/>
      <c r="C18" s="153"/>
      <c r="D18" s="153"/>
      <c r="E18" s="153"/>
      <c r="F18" s="153"/>
      <c r="G18" s="153"/>
      <c r="H18" s="153"/>
      <c r="I18" s="153"/>
      <c r="J18" s="153"/>
    </row>
  </sheetData>
  <sheetProtection algorithmName="SHA-512" hashValue="prMgZMACFrANZvs730heSmb6xba6xGtl7RCPadt9BpWpDfYktGgP3mL93hb3RqvMYoO83R9OfVXLofrnZmP5aw==" saltValue="75tPztqxW0WVF22CFTFvwg==" spinCount="100000" sheet="1" objects="1" scenarios="1"/>
  <mergeCells count="10">
    <mergeCell ref="A12:J12"/>
    <mergeCell ref="A14:J14"/>
    <mergeCell ref="A16:J16"/>
    <mergeCell ref="A18:J18"/>
    <mergeCell ref="A1:J1"/>
    <mergeCell ref="A2:J2"/>
    <mergeCell ref="A4:J4"/>
    <mergeCell ref="A6:J6"/>
    <mergeCell ref="A8:J8"/>
    <mergeCell ref="A10:J10"/>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01EB5-D201-4F39-8940-C286B2948819}">
  <sheetPr>
    <tabColor theme="3" tint="0.59999389629810485"/>
  </sheetPr>
  <dimension ref="A1:J51"/>
  <sheetViews>
    <sheetView workbookViewId="0">
      <selection activeCell="B6" sqref="B6:J6"/>
    </sheetView>
  </sheetViews>
  <sheetFormatPr defaultColWidth="9.140625" defaultRowHeight="15" x14ac:dyDescent="0.25"/>
  <cols>
    <col min="1" max="1" width="15.42578125" style="1" customWidth="1"/>
    <col min="2" max="2" width="13.7109375" style="1" customWidth="1"/>
    <col min="3" max="3" width="12.5703125" style="1" customWidth="1"/>
    <col min="4" max="4" width="13" style="1" customWidth="1"/>
    <col min="5" max="5" width="15.7109375" style="1" customWidth="1"/>
    <col min="6" max="6" width="14.42578125" style="1" customWidth="1"/>
    <col min="7" max="7" width="22.85546875" style="1" customWidth="1"/>
    <col min="8" max="8" width="8.28515625" style="1" customWidth="1"/>
    <col min="9" max="16384" width="9.140625" style="1"/>
  </cols>
  <sheetData>
    <row r="1" spans="1:10" ht="19.5" thickBot="1" x14ac:dyDescent="0.3">
      <c r="A1" s="145" t="s">
        <v>22</v>
      </c>
      <c r="B1" s="145"/>
      <c r="C1" s="145"/>
      <c r="D1" s="145"/>
      <c r="E1" s="145"/>
      <c r="F1" s="145"/>
      <c r="G1" s="145"/>
      <c r="H1" s="145"/>
      <c r="I1" s="145"/>
      <c r="J1" s="145"/>
    </row>
    <row r="2" spans="1:10" ht="31.5" customHeight="1" x14ac:dyDescent="0.25">
      <c r="A2" s="169" t="s">
        <v>23</v>
      </c>
      <c r="B2" s="169"/>
      <c r="C2" s="169"/>
      <c r="D2" s="169"/>
      <c r="E2" s="169"/>
      <c r="F2" s="169"/>
      <c r="G2" s="169"/>
      <c r="H2" s="169"/>
      <c r="I2" s="169"/>
      <c r="J2" s="169"/>
    </row>
    <row r="3" spans="1:10" x14ac:dyDescent="0.25">
      <c r="A3" s="147" t="s">
        <v>24</v>
      </c>
      <c r="B3" s="147"/>
      <c r="C3" s="147"/>
      <c r="D3" s="147"/>
      <c r="E3" s="147"/>
      <c r="F3" s="147"/>
      <c r="G3" s="147"/>
      <c r="H3" s="147"/>
      <c r="I3" s="147"/>
      <c r="J3" s="147"/>
    </row>
    <row r="4" spans="1:10" ht="47.25" customHeight="1" x14ac:dyDescent="0.25">
      <c r="A4" s="30" t="s">
        <v>25</v>
      </c>
      <c r="B4" s="172" t="s">
        <v>99</v>
      </c>
      <c r="C4" s="172"/>
      <c r="D4" s="172"/>
      <c r="E4" s="172"/>
      <c r="F4" s="172"/>
      <c r="G4" s="172"/>
      <c r="H4" s="172"/>
      <c r="I4" s="172"/>
      <c r="J4" s="172"/>
    </row>
    <row r="5" spans="1:10" x14ac:dyDescent="0.25">
      <c r="A5" s="30" t="s">
        <v>26</v>
      </c>
      <c r="B5" s="172" t="s">
        <v>97</v>
      </c>
      <c r="C5" s="172"/>
      <c r="D5" s="172"/>
      <c r="E5" s="172"/>
      <c r="F5" s="172"/>
      <c r="G5" s="172"/>
      <c r="H5" s="172"/>
      <c r="I5" s="172"/>
      <c r="J5" s="172"/>
    </row>
    <row r="6" spans="1:10" ht="48.75" customHeight="1" x14ac:dyDescent="0.25">
      <c r="A6" s="30" t="s">
        <v>27</v>
      </c>
      <c r="B6" s="172" t="s">
        <v>98</v>
      </c>
      <c r="C6" s="172"/>
      <c r="D6" s="172"/>
      <c r="E6" s="172"/>
      <c r="F6" s="172"/>
      <c r="G6" s="172"/>
      <c r="H6" s="172"/>
      <c r="I6" s="172"/>
      <c r="J6" s="172"/>
    </row>
    <row r="7" spans="1:10" x14ac:dyDescent="0.25">
      <c r="A7" s="24"/>
      <c r="B7" s="20"/>
    </row>
    <row r="9" spans="1:10" ht="19.5" thickBot="1" x14ac:dyDescent="0.3">
      <c r="A9" s="145" t="s">
        <v>28</v>
      </c>
      <c r="B9" s="145"/>
      <c r="C9" s="145"/>
      <c r="D9" s="145"/>
      <c r="E9" s="145"/>
      <c r="F9" s="145"/>
      <c r="G9" s="145"/>
      <c r="H9" s="145"/>
      <c r="I9" s="145"/>
      <c r="J9" s="145"/>
    </row>
    <row r="10" spans="1:10" x14ac:dyDescent="0.25">
      <c r="A10" s="153" t="s">
        <v>95</v>
      </c>
      <c r="B10" s="153"/>
      <c r="C10" s="153"/>
      <c r="D10" s="153"/>
      <c r="E10" s="153"/>
      <c r="F10" s="153"/>
      <c r="G10" s="153"/>
      <c r="H10" s="153"/>
      <c r="I10" s="153"/>
      <c r="J10" s="153"/>
    </row>
    <row r="11" spans="1:10" x14ac:dyDescent="0.25">
      <c r="A11" s="153"/>
      <c r="B11" s="153"/>
      <c r="C11" s="153"/>
      <c r="D11" s="153"/>
      <c r="E11" s="153"/>
      <c r="F11" s="153"/>
      <c r="G11" s="153"/>
      <c r="H11" s="153"/>
      <c r="I11" s="153"/>
      <c r="J11" s="153"/>
    </row>
    <row r="13" spans="1:10" ht="15" customHeight="1" x14ac:dyDescent="0.25">
      <c r="A13" s="147" t="s">
        <v>30</v>
      </c>
      <c r="B13" s="147"/>
      <c r="C13" s="147"/>
      <c r="D13" s="147"/>
      <c r="E13" s="147"/>
      <c r="F13" s="147"/>
      <c r="G13" s="147"/>
      <c r="H13" s="147"/>
      <c r="I13" s="147"/>
      <c r="J13" s="147"/>
    </row>
    <row r="14" spans="1:10" ht="30" customHeight="1" x14ac:dyDescent="0.25">
      <c r="A14" s="31" t="s">
        <v>32</v>
      </c>
      <c r="B14" s="171" t="s">
        <v>100</v>
      </c>
      <c r="C14" s="171"/>
      <c r="D14" s="171"/>
      <c r="E14" s="171"/>
      <c r="F14" s="171"/>
      <c r="G14" s="171"/>
      <c r="H14" s="171"/>
      <c r="I14" s="171"/>
      <c r="J14" s="171"/>
    </row>
    <row r="15" spans="1:10" ht="70.5" customHeight="1" x14ac:dyDescent="0.25">
      <c r="A15" s="31" t="s">
        <v>33</v>
      </c>
      <c r="B15" s="171" t="s">
        <v>101</v>
      </c>
      <c r="C15" s="171"/>
      <c r="D15" s="171"/>
      <c r="E15" s="171"/>
      <c r="F15" s="171"/>
      <c r="G15" s="171"/>
      <c r="H15" s="171"/>
      <c r="I15" s="171"/>
      <c r="J15" s="171"/>
    </row>
    <row r="16" spans="1:10" x14ac:dyDescent="0.25">
      <c r="A16" s="31" t="s">
        <v>34</v>
      </c>
      <c r="B16" s="171"/>
      <c r="C16" s="171"/>
      <c r="D16" s="171"/>
      <c r="E16" s="171"/>
      <c r="F16" s="171"/>
      <c r="G16" s="171"/>
      <c r="H16" s="171"/>
      <c r="I16" s="171"/>
      <c r="J16" s="171"/>
    </row>
    <row r="17" spans="1:10" x14ac:dyDescent="0.25">
      <c r="A17" s="32" t="s">
        <v>35</v>
      </c>
      <c r="B17" s="171"/>
      <c r="C17" s="171"/>
      <c r="D17" s="171"/>
      <c r="E17" s="171"/>
      <c r="F17" s="171"/>
      <c r="G17" s="171"/>
      <c r="H17" s="171"/>
      <c r="I17" s="171"/>
      <c r="J17" s="171"/>
    </row>
    <row r="18" spans="1:10" x14ac:dyDescent="0.25">
      <c r="A18" s="32" t="s">
        <v>36</v>
      </c>
      <c r="B18" s="171"/>
      <c r="C18" s="171"/>
      <c r="D18" s="171"/>
      <c r="E18" s="171"/>
      <c r="F18" s="171"/>
      <c r="G18" s="171"/>
      <c r="H18" s="171"/>
      <c r="I18" s="171"/>
      <c r="J18" s="171"/>
    </row>
    <row r="19" spans="1:10" x14ac:dyDescent="0.25">
      <c r="A19" s="32" t="s">
        <v>37</v>
      </c>
      <c r="B19" s="171"/>
      <c r="C19" s="171"/>
      <c r="D19" s="171"/>
      <c r="E19" s="171"/>
      <c r="F19" s="171"/>
      <c r="G19" s="171"/>
      <c r="H19" s="171"/>
      <c r="I19" s="171"/>
      <c r="J19" s="171"/>
    </row>
    <row r="20" spans="1:10" x14ac:dyDescent="0.25">
      <c r="A20" s="32" t="s">
        <v>38</v>
      </c>
      <c r="B20" s="171"/>
      <c r="C20" s="171"/>
      <c r="D20" s="171"/>
      <c r="E20" s="171"/>
      <c r="F20" s="171"/>
      <c r="G20" s="171"/>
      <c r="H20" s="171"/>
      <c r="I20" s="171"/>
      <c r="J20" s="171"/>
    </row>
    <row r="21" spans="1:10" x14ac:dyDescent="0.25">
      <c r="A21" s="32" t="s">
        <v>39</v>
      </c>
      <c r="B21" s="171"/>
      <c r="C21" s="171"/>
      <c r="D21" s="171"/>
      <c r="E21" s="171"/>
      <c r="F21" s="171"/>
      <c r="G21" s="171"/>
      <c r="H21" s="171"/>
      <c r="I21" s="171"/>
      <c r="J21" s="171"/>
    </row>
    <row r="22" spans="1:10" x14ac:dyDescent="0.25">
      <c r="A22" s="32" t="s">
        <v>40</v>
      </c>
      <c r="B22" s="171"/>
      <c r="C22" s="171"/>
      <c r="D22" s="171"/>
      <c r="E22" s="171"/>
      <c r="F22" s="171"/>
      <c r="G22" s="171"/>
      <c r="H22" s="171"/>
      <c r="I22" s="171"/>
      <c r="J22" s="171"/>
    </row>
    <row r="23" spans="1:10" x14ac:dyDescent="0.25">
      <c r="A23" s="32" t="s">
        <v>41</v>
      </c>
      <c r="B23" s="171"/>
      <c r="C23" s="171"/>
      <c r="D23" s="171"/>
      <c r="E23" s="171"/>
      <c r="F23" s="171"/>
      <c r="G23" s="171"/>
      <c r="H23" s="171"/>
      <c r="I23" s="171"/>
      <c r="J23" s="171"/>
    </row>
    <row r="25" spans="1:10" ht="19.5" thickBot="1" x14ac:dyDescent="0.3">
      <c r="A25" s="145" t="s">
        <v>42</v>
      </c>
      <c r="B25" s="145"/>
      <c r="C25" s="145"/>
      <c r="D25" s="145"/>
      <c r="E25" s="145"/>
      <c r="F25" s="145"/>
      <c r="G25" s="145"/>
      <c r="H25" s="145"/>
      <c r="I25" s="145"/>
      <c r="J25" s="145"/>
    </row>
    <row r="26" spans="1:10" x14ac:dyDescent="0.25">
      <c r="A26" s="41" t="s">
        <v>43</v>
      </c>
      <c r="B26" s="41"/>
      <c r="C26" s="41"/>
      <c r="D26" s="41"/>
      <c r="E26" s="41"/>
      <c r="F26" s="41"/>
      <c r="G26" s="41"/>
      <c r="H26" s="41"/>
      <c r="I26" s="41"/>
      <c r="J26" s="41"/>
    </row>
    <row r="27" spans="1:10" ht="29.25" thickBot="1" x14ac:dyDescent="0.3">
      <c r="A27" s="156" t="s">
        <v>44</v>
      </c>
      <c r="B27" s="156"/>
      <c r="C27" s="156"/>
      <c r="D27" s="156"/>
      <c r="E27" s="156"/>
      <c r="F27" s="156"/>
      <c r="G27" s="156"/>
    </row>
    <row r="28" spans="1:10" x14ac:dyDescent="0.25">
      <c r="A28" s="33" t="s">
        <v>4</v>
      </c>
    </row>
    <row r="29" spans="1:10" x14ac:dyDescent="0.25">
      <c r="A29" s="54" t="s">
        <v>102</v>
      </c>
      <c r="D29" s="2"/>
    </row>
    <row r="30" spans="1:10" x14ac:dyDescent="0.25">
      <c r="A30" s="33" t="s">
        <v>0</v>
      </c>
      <c r="B30" s="2"/>
      <c r="C30" s="2"/>
      <c r="D30" s="2"/>
    </row>
    <row r="31" spans="1:10" x14ac:dyDescent="0.25">
      <c r="A31" s="22" t="s">
        <v>103</v>
      </c>
      <c r="B31" s="2"/>
      <c r="C31" s="2"/>
      <c r="D31" s="2"/>
    </row>
    <row r="32" spans="1:10" x14ac:dyDescent="0.25">
      <c r="A32" s="33" t="s">
        <v>15</v>
      </c>
      <c r="B32" s="2"/>
      <c r="C32" s="2"/>
      <c r="D32" s="2"/>
    </row>
    <row r="33" spans="1:10" x14ac:dyDescent="0.25">
      <c r="A33" s="22" t="s">
        <v>103</v>
      </c>
      <c r="B33" s="2"/>
      <c r="C33" s="2"/>
      <c r="D33" s="2"/>
    </row>
    <row r="34" spans="1:10" x14ac:dyDescent="0.25">
      <c r="A34" s="10"/>
      <c r="B34" s="2"/>
      <c r="C34" s="2"/>
      <c r="D34" s="2"/>
    </row>
    <row r="35" spans="1:10" ht="18.75" x14ac:dyDescent="0.25">
      <c r="A35" s="5" t="s">
        <v>9</v>
      </c>
    </row>
    <row r="36" spans="1:10" x14ac:dyDescent="0.25">
      <c r="A36" s="33" t="s">
        <v>5</v>
      </c>
      <c r="B36" s="34" t="s">
        <v>16</v>
      </c>
      <c r="C36" s="35" t="s">
        <v>1</v>
      </c>
      <c r="D36" s="35" t="s">
        <v>3</v>
      </c>
      <c r="E36" s="35" t="s">
        <v>17</v>
      </c>
      <c r="F36" s="35" t="s">
        <v>2</v>
      </c>
      <c r="G36" s="35" t="s">
        <v>6</v>
      </c>
    </row>
    <row r="37" spans="1:10" ht="133.5" customHeight="1" x14ac:dyDescent="0.25">
      <c r="A37" s="3" t="s">
        <v>104</v>
      </c>
      <c r="B37" s="12" t="s">
        <v>105</v>
      </c>
      <c r="C37" s="12" t="s">
        <v>111</v>
      </c>
      <c r="D37" s="3" t="s">
        <v>106</v>
      </c>
      <c r="E37" s="12" t="s">
        <v>107</v>
      </c>
      <c r="F37" s="12" t="s">
        <v>112</v>
      </c>
      <c r="G37" s="12" t="s">
        <v>113</v>
      </c>
    </row>
    <row r="38" spans="1:10" x14ac:dyDescent="0.25">
      <c r="A38" s="3"/>
      <c r="B38" s="12"/>
      <c r="C38" s="4"/>
      <c r="D38" s="11"/>
      <c r="E38" s="4"/>
      <c r="F38" s="4"/>
      <c r="G38" s="4"/>
    </row>
    <row r="39" spans="1:10" x14ac:dyDescent="0.25">
      <c r="A39" s="3"/>
      <c r="B39" s="3"/>
      <c r="C39" s="4"/>
      <c r="D39" s="3"/>
      <c r="E39" s="12"/>
      <c r="F39" s="4"/>
      <c r="G39" s="12"/>
    </row>
    <row r="41" spans="1:10" ht="19.5" thickBot="1" x14ac:dyDescent="0.3">
      <c r="A41" s="145" t="s">
        <v>49</v>
      </c>
      <c r="B41" s="145"/>
      <c r="C41" s="145"/>
      <c r="D41" s="145"/>
      <c r="E41" s="145"/>
      <c r="F41" s="145"/>
      <c r="G41" s="145"/>
      <c r="H41" s="145"/>
      <c r="I41" s="145"/>
      <c r="J41" s="145"/>
    </row>
    <row r="42" spans="1:10" x14ac:dyDescent="0.25">
      <c r="A42" s="153" t="s">
        <v>50</v>
      </c>
      <c r="B42" s="153"/>
      <c r="C42" s="153"/>
      <c r="D42" s="153"/>
      <c r="E42" s="153"/>
      <c r="F42" s="153"/>
      <c r="G42" s="153"/>
      <c r="H42" s="153"/>
      <c r="I42" s="153"/>
      <c r="J42" s="153"/>
    </row>
    <row r="43" spans="1:10" x14ac:dyDescent="0.25">
      <c r="A43" s="153"/>
      <c r="B43" s="153"/>
      <c r="C43" s="153"/>
      <c r="D43" s="153"/>
      <c r="E43" s="153"/>
      <c r="F43" s="153"/>
      <c r="G43" s="153"/>
      <c r="H43" s="153"/>
      <c r="I43" s="153"/>
      <c r="J43" s="153"/>
    </row>
    <row r="45" spans="1:10" ht="24" thickBot="1" x14ac:dyDescent="0.3">
      <c r="A45" s="164" t="s">
        <v>57</v>
      </c>
      <c r="B45" s="164"/>
      <c r="C45" s="164"/>
      <c r="D45" s="164"/>
      <c r="E45" s="164"/>
      <c r="F45" s="164"/>
      <c r="G45" s="164"/>
      <c r="H45" s="164"/>
    </row>
    <row r="46" spans="1:10" ht="83.25" customHeight="1" thickBot="1" x14ac:dyDescent="0.3">
      <c r="F46" s="161" t="s">
        <v>92</v>
      </c>
      <c r="G46" s="162"/>
      <c r="H46" s="163"/>
    </row>
    <row r="47" spans="1:10" ht="90" customHeight="1" thickBot="1" x14ac:dyDescent="0.3">
      <c r="A47" s="51" t="s">
        <v>51</v>
      </c>
      <c r="B47" s="52" t="s">
        <v>52</v>
      </c>
      <c r="C47" s="52" t="s">
        <v>53</v>
      </c>
      <c r="D47" s="52" t="s">
        <v>54</v>
      </c>
      <c r="E47" s="53" t="s">
        <v>55</v>
      </c>
      <c r="F47" s="73" t="s">
        <v>56</v>
      </c>
      <c r="G47" s="74" t="s">
        <v>118</v>
      </c>
      <c r="H47" s="75" t="s">
        <v>60</v>
      </c>
    </row>
    <row r="48" spans="1:10" ht="15.75" thickBot="1" x14ac:dyDescent="0.3">
      <c r="A48" s="166" t="s">
        <v>44</v>
      </c>
      <c r="B48" s="159"/>
      <c r="C48" s="159"/>
      <c r="D48" s="159"/>
      <c r="E48" s="159"/>
      <c r="F48" s="159"/>
      <c r="G48" s="159"/>
      <c r="H48" s="160"/>
    </row>
    <row r="49" spans="1:8" ht="81" customHeight="1" x14ac:dyDescent="0.25">
      <c r="A49" s="26" t="str">
        <f>A37</f>
        <v>Grants provided to community based organizations (CBO)</v>
      </c>
      <c r="B49" s="55">
        <v>300000</v>
      </c>
      <c r="C49" s="26" t="s">
        <v>108</v>
      </c>
      <c r="D49" s="55">
        <v>25000</v>
      </c>
      <c r="E49" s="45" t="s">
        <v>109</v>
      </c>
      <c r="F49" s="50" t="s">
        <v>110</v>
      </c>
      <c r="G49" s="50"/>
      <c r="H49" s="50"/>
    </row>
    <row r="50" spans="1:8" x14ac:dyDescent="0.25">
      <c r="A50" s="26"/>
      <c r="B50" s="23"/>
      <c r="C50" s="23"/>
      <c r="D50" s="23"/>
      <c r="E50" s="46"/>
      <c r="F50" s="48"/>
      <c r="G50" s="49"/>
      <c r="H50" s="49"/>
    </row>
    <row r="51" spans="1:8" x14ac:dyDescent="0.25">
      <c r="A51" s="26"/>
      <c r="B51" s="23"/>
      <c r="C51" s="23"/>
      <c r="D51" s="23"/>
      <c r="E51" s="46"/>
      <c r="F51" s="48"/>
      <c r="G51" s="49"/>
      <c r="H51" s="49"/>
    </row>
  </sheetData>
  <sheetProtection algorithmName="SHA-512" hashValue="rhjIE5R29+P7mUv5MPiqnd2bVr2cdFx+vOvIB+xn+mHcUdMevF6pw8A1O7lZoWNJgqy/G8hwqeQZTWkOy4DngA==" saltValue="QCxHVk87uoTKhXySiJq2/Q==" spinCount="100000" sheet="1" objects="1" scenarios="1"/>
  <mergeCells count="26">
    <mergeCell ref="A1:J1"/>
    <mergeCell ref="A2:J2"/>
    <mergeCell ref="B21:J21"/>
    <mergeCell ref="A9:J9"/>
    <mergeCell ref="A10:J11"/>
    <mergeCell ref="A3:J3"/>
    <mergeCell ref="B4:J4"/>
    <mergeCell ref="B5:J5"/>
    <mergeCell ref="B6:J6"/>
    <mergeCell ref="A13:J13"/>
    <mergeCell ref="B14:J14"/>
    <mergeCell ref="B15:J15"/>
    <mergeCell ref="B16:J16"/>
    <mergeCell ref="B17:J17"/>
    <mergeCell ref="B18:J18"/>
    <mergeCell ref="B19:J19"/>
    <mergeCell ref="B20:J20"/>
    <mergeCell ref="A45:H45"/>
    <mergeCell ref="F46:H46"/>
    <mergeCell ref="A48:H48"/>
    <mergeCell ref="B22:J22"/>
    <mergeCell ref="B23:J23"/>
    <mergeCell ref="A27:G27"/>
    <mergeCell ref="A25:J25"/>
    <mergeCell ref="A41:J41"/>
    <mergeCell ref="A42:J43"/>
  </mergeCells>
  <conditionalFormatting sqref="B30:C34 A31 A33:A34">
    <cfRule type="cellIs" dxfId="1" priority="1" operator="equal">
      <formula>"Yes"</formula>
    </cfRule>
    <cfRule type="cellIs" dxfId="0" priority="2" operator="equal">
      <formula>"No"</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70021-F7AE-41D6-8FD9-DDDFF8E90825}">
  <sheetPr>
    <tabColor theme="5" tint="0.59999389629810485"/>
  </sheetPr>
  <dimension ref="A7:F34"/>
  <sheetViews>
    <sheetView zoomScaleNormal="100" workbookViewId="0">
      <selection activeCell="E19" sqref="E19"/>
    </sheetView>
  </sheetViews>
  <sheetFormatPr defaultColWidth="9.140625" defaultRowHeight="15" x14ac:dyDescent="0.25"/>
  <cols>
    <col min="1" max="1" width="16.28515625" style="1" customWidth="1"/>
    <col min="2" max="2" width="76.42578125" style="1" customWidth="1"/>
    <col min="3" max="16384" width="9.140625" style="1"/>
  </cols>
  <sheetData>
    <row r="7" spans="1:3" ht="9" customHeight="1" x14ac:dyDescent="0.25"/>
    <row r="8" spans="1:3" ht="44.25" customHeight="1" x14ac:dyDescent="0.25">
      <c r="A8" s="133" t="s">
        <v>19</v>
      </c>
      <c r="B8" s="133"/>
    </row>
    <row r="9" spans="1:3" x14ac:dyDescent="0.25">
      <c r="A9" s="16" t="s">
        <v>20</v>
      </c>
      <c r="B9" s="76" t="s">
        <v>141</v>
      </c>
      <c r="C9" s="27" t="s">
        <v>59</v>
      </c>
    </row>
    <row r="10" spans="1:3" x14ac:dyDescent="0.25">
      <c r="A10" s="16" t="s">
        <v>21</v>
      </c>
      <c r="B10" s="77">
        <v>45198</v>
      </c>
      <c r="C10" s="27" t="s">
        <v>59</v>
      </c>
    </row>
    <row r="11" spans="1:3" x14ac:dyDescent="0.25">
      <c r="A11" s="17"/>
    </row>
    <row r="12" spans="1:3" ht="15" customHeight="1" x14ac:dyDescent="0.25">
      <c r="A12" s="134" t="s">
        <v>67</v>
      </c>
      <c r="B12" s="134"/>
    </row>
    <row r="13" spans="1:3" x14ac:dyDescent="0.25">
      <c r="A13" s="134"/>
      <c r="B13" s="134"/>
    </row>
    <row r="14" spans="1:3" x14ac:dyDescent="0.25">
      <c r="A14" s="134"/>
      <c r="B14" s="134"/>
    </row>
    <row r="15" spans="1:3" x14ac:dyDescent="0.25">
      <c r="A15" s="134"/>
      <c r="B15" s="134"/>
    </row>
    <row r="16" spans="1:3" x14ac:dyDescent="0.25">
      <c r="A16" s="134"/>
      <c r="B16" s="134"/>
    </row>
    <row r="17" spans="1:6" x14ac:dyDescent="0.25">
      <c r="A17" s="134"/>
      <c r="B17" s="134"/>
    </row>
    <row r="18" spans="1:6" ht="31.5" customHeight="1" x14ac:dyDescent="0.25">
      <c r="A18" s="134"/>
      <c r="B18" s="134"/>
    </row>
    <row r="19" spans="1:6" ht="43.5" customHeight="1" x14ac:dyDescent="0.25">
      <c r="A19" s="130" t="s">
        <v>68</v>
      </c>
      <c r="B19" s="130"/>
    </row>
    <row r="20" spans="1:6" x14ac:dyDescent="0.25">
      <c r="A20" s="38" t="s">
        <v>62</v>
      </c>
      <c r="B20" s="37"/>
    </row>
    <row r="21" spans="1:6" x14ac:dyDescent="0.25">
      <c r="A21" s="136" t="s">
        <v>63</v>
      </c>
      <c r="B21" s="136"/>
    </row>
    <row r="22" spans="1:6" x14ac:dyDescent="0.25">
      <c r="A22" s="136" t="s">
        <v>64</v>
      </c>
      <c r="B22" s="136"/>
    </row>
    <row r="23" spans="1:6" ht="41.25" customHeight="1" x14ac:dyDescent="0.25">
      <c r="A23" s="138" t="s">
        <v>65</v>
      </c>
      <c r="B23" s="138"/>
    </row>
    <row r="24" spans="1:6" ht="50.25" customHeight="1" x14ac:dyDescent="0.25">
      <c r="A24" s="134" t="s">
        <v>66</v>
      </c>
      <c r="B24" s="134"/>
    </row>
    <row r="25" spans="1:6" ht="18.75" customHeight="1" x14ac:dyDescent="0.25">
      <c r="A25" s="29"/>
      <c r="B25" s="29"/>
    </row>
    <row r="26" spans="1:6" x14ac:dyDescent="0.25">
      <c r="A26" s="137" t="s">
        <v>69</v>
      </c>
      <c r="B26" s="137"/>
    </row>
    <row r="27" spans="1:6" x14ac:dyDescent="0.25">
      <c r="A27" s="131" t="s">
        <v>70</v>
      </c>
      <c r="B27" s="131"/>
    </row>
    <row r="28" spans="1:6" x14ac:dyDescent="0.25">
      <c r="A28" s="135" t="s">
        <v>71</v>
      </c>
      <c r="B28" s="135"/>
    </row>
    <row r="29" spans="1:6" x14ac:dyDescent="0.25">
      <c r="A29" s="132" t="s">
        <v>68</v>
      </c>
      <c r="B29" s="132"/>
      <c r="F29" s="9"/>
    </row>
    <row r="30" spans="1:6" x14ac:dyDescent="0.25">
      <c r="A30" s="36" t="s">
        <v>91</v>
      </c>
      <c r="B30" s="37"/>
    </row>
    <row r="31" spans="1:6" x14ac:dyDescent="0.25">
      <c r="A31" s="37"/>
      <c r="B31" s="37"/>
    </row>
    <row r="32" spans="1:6" x14ac:dyDescent="0.25">
      <c r="B32" s="37"/>
    </row>
    <row r="33" spans="1:2" x14ac:dyDescent="0.25">
      <c r="A33" s="37"/>
      <c r="B33" s="37"/>
    </row>
    <row r="34" spans="1:2" x14ac:dyDescent="0.25">
      <c r="A34" s="37"/>
      <c r="B34" s="37"/>
    </row>
  </sheetData>
  <sheetProtection algorithmName="SHA-512" hashValue="ZbdJv7mnYvEvTOIMNc3ldItJhLZENyiaKXmBqdyH2URMDGABmVqAfK8IxHWOY/sI4Rb/MYTyhSxZQdKN6BPgmA==" saltValue="onU64bPzV8GMgSJAfcKlbA==" spinCount="100000" sheet="1" objects="1" scenarios="1"/>
  <mergeCells count="11">
    <mergeCell ref="A19:B19"/>
    <mergeCell ref="A27:B27"/>
    <mergeCell ref="A29:B29"/>
    <mergeCell ref="A8:B8"/>
    <mergeCell ref="A12:B18"/>
    <mergeCell ref="A28:B28"/>
    <mergeCell ref="A21:B21"/>
    <mergeCell ref="A22:B22"/>
    <mergeCell ref="A26:B26"/>
    <mergeCell ref="A24:B24"/>
    <mergeCell ref="A23:B23"/>
  </mergeCells>
  <hyperlinks>
    <hyperlink ref="A19" r:id="rId1" xr:uid="{FAD91FCB-9280-42A0-A973-5CFE4BCB4588}"/>
    <hyperlink ref="A29" r:id="rId2" xr:uid="{E762F1FF-F201-492E-8289-A73303A3CFD4}"/>
    <hyperlink ref="A27:B27" r:id="rId3" location="sec_19a-127k" display="Connecticut General Statutes §19a-127k" xr:uid="{786DBBE6-FC86-4C16-BD3A-73A9810C6971}"/>
    <hyperlink ref="A28:B28" r:id="rId4" location="sec_19a-649" display="Connecticut General Statutes §19a-649" xr:uid="{EDB0022D-7D8B-4320-813D-55A7C5BD2B86}"/>
    <hyperlink ref="A30" r:id="rId5" xr:uid="{53868328-7003-4FD2-B8B7-57075BAC2D9D}"/>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5C4AC-D7BD-464A-B49A-AB16B05C0856}">
  <sheetPr>
    <tabColor theme="5" tint="0.59999389629810485"/>
  </sheetPr>
  <dimension ref="A8:C37"/>
  <sheetViews>
    <sheetView workbookViewId="0">
      <selection activeCell="A15" sqref="A15:B15"/>
    </sheetView>
  </sheetViews>
  <sheetFormatPr defaultColWidth="9.140625" defaultRowHeight="15" x14ac:dyDescent="0.25"/>
  <cols>
    <col min="1" max="1" width="45.85546875" style="1" customWidth="1"/>
    <col min="2" max="2" width="45.42578125" style="1" customWidth="1"/>
    <col min="3" max="16384" width="9.140625" style="1"/>
  </cols>
  <sheetData>
    <row r="8" spans="1:3" ht="59.25" customHeight="1" x14ac:dyDescent="0.25">
      <c r="A8" s="139" t="s">
        <v>88</v>
      </c>
      <c r="B8" s="133"/>
    </row>
    <row r="9" spans="1:3" ht="12" customHeight="1" x14ac:dyDescent="0.25">
      <c r="A9" s="103"/>
      <c r="B9" s="102"/>
    </row>
    <row r="10" spans="1:3" x14ac:dyDescent="0.25">
      <c r="A10" s="142" t="s">
        <v>82</v>
      </c>
      <c r="B10" s="142"/>
      <c r="C10" s="27"/>
    </row>
    <row r="11" spans="1:3" x14ac:dyDescent="0.25">
      <c r="A11" s="142" t="s">
        <v>83</v>
      </c>
      <c r="B11" s="142"/>
    </row>
    <row r="12" spans="1:3" ht="8.25" customHeight="1" x14ac:dyDescent="0.25">
      <c r="A12" s="104"/>
      <c r="B12" s="104"/>
    </row>
    <row r="13" spans="1:3" ht="15" customHeight="1" x14ac:dyDescent="0.25">
      <c r="A13" s="137" t="s">
        <v>93</v>
      </c>
      <c r="B13" s="137"/>
    </row>
    <row r="14" spans="1:3" x14ac:dyDescent="0.25">
      <c r="A14" s="140" t="s">
        <v>22</v>
      </c>
      <c r="B14" s="140"/>
    </row>
    <row r="15" spans="1:3" x14ac:dyDescent="0.25">
      <c r="A15" s="140" t="s">
        <v>28</v>
      </c>
      <c r="B15" s="140"/>
    </row>
    <row r="16" spans="1:3" x14ac:dyDescent="0.25">
      <c r="A16" s="140" t="s">
        <v>84</v>
      </c>
      <c r="B16" s="140"/>
    </row>
    <row r="17" spans="1:2" x14ac:dyDescent="0.25">
      <c r="A17" s="140" t="s">
        <v>49</v>
      </c>
      <c r="B17" s="140"/>
    </row>
    <row r="18" spans="1:2" ht="8.25" customHeight="1" x14ac:dyDescent="0.25">
      <c r="A18" s="105"/>
      <c r="B18" s="105"/>
    </row>
    <row r="19" spans="1:2" x14ac:dyDescent="0.25">
      <c r="A19" s="142" t="s">
        <v>86</v>
      </c>
      <c r="B19" s="142"/>
    </row>
    <row r="20" spans="1:2" ht="8.25" customHeight="1" x14ac:dyDescent="0.25">
      <c r="A20" s="104"/>
      <c r="B20" s="104"/>
    </row>
    <row r="21" spans="1:2" x14ac:dyDescent="0.25">
      <c r="A21" s="137" t="s">
        <v>85</v>
      </c>
      <c r="B21" s="137"/>
    </row>
    <row r="22" spans="1:2" x14ac:dyDescent="0.25">
      <c r="A22" s="140" t="s">
        <v>87</v>
      </c>
      <c r="B22" s="140"/>
    </row>
    <row r="23" spans="1:2" ht="18" customHeight="1" x14ac:dyDescent="0.25">
      <c r="A23" s="140" t="s">
        <v>89</v>
      </c>
      <c r="B23" s="140"/>
    </row>
    <row r="24" spans="1:2" x14ac:dyDescent="0.25">
      <c r="A24" s="141"/>
      <c r="B24" s="141"/>
    </row>
    <row r="25" spans="1:2" x14ac:dyDescent="0.25">
      <c r="A25" s="141"/>
      <c r="B25" s="141"/>
    </row>
    <row r="26" spans="1:2" x14ac:dyDescent="0.25">
      <c r="A26" s="106"/>
      <c r="B26" s="106"/>
    </row>
    <row r="27" spans="1:2" x14ac:dyDescent="0.25">
      <c r="A27" s="141"/>
      <c r="B27" s="141"/>
    </row>
    <row r="28" spans="1:2" x14ac:dyDescent="0.25">
      <c r="A28" s="141"/>
      <c r="B28" s="141"/>
    </row>
    <row r="29" spans="1:2" x14ac:dyDescent="0.25">
      <c r="A29" s="137"/>
      <c r="B29" s="137"/>
    </row>
    <row r="30" spans="1:2" x14ac:dyDescent="0.25">
      <c r="A30" s="143"/>
      <c r="B30" s="143"/>
    </row>
    <row r="31" spans="1:2" x14ac:dyDescent="0.25">
      <c r="A31" s="144"/>
      <c r="B31" s="144"/>
    </row>
    <row r="32" spans="1:2" x14ac:dyDescent="0.25">
      <c r="A32" s="142"/>
      <c r="B32" s="142"/>
    </row>
    <row r="33" spans="1:2" x14ac:dyDescent="0.25">
      <c r="B33" s="37"/>
    </row>
    <row r="34" spans="1:2" x14ac:dyDescent="0.25">
      <c r="A34" s="37"/>
      <c r="B34" s="37"/>
    </row>
    <row r="35" spans="1:2" x14ac:dyDescent="0.25">
      <c r="B35" s="37"/>
    </row>
    <row r="36" spans="1:2" x14ac:dyDescent="0.25">
      <c r="A36" s="37"/>
      <c r="B36" s="37"/>
    </row>
    <row r="37" spans="1:2" x14ac:dyDescent="0.25">
      <c r="A37" s="37"/>
      <c r="B37" s="37"/>
    </row>
  </sheetData>
  <sheetProtection algorithmName="SHA-512" hashValue="F3mRyj8uAbt4tRDWb4nCbWgWMnxBf5widaXn55HVsxAXsMwF+1djlxm8YvhGhXLoMqAyYYY2/K6juHFprW+Jgg==" saltValue="wofBMJ0VcDr+ustrX+tzEQ==" spinCount="100000" sheet="1" objects="1" scenarios="1"/>
  <mergeCells count="20">
    <mergeCell ref="A30:B30"/>
    <mergeCell ref="A31:B31"/>
    <mergeCell ref="A32:B32"/>
    <mergeCell ref="A11:B11"/>
    <mergeCell ref="A13:B13"/>
    <mergeCell ref="A14:B14"/>
    <mergeCell ref="A15:B15"/>
    <mergeCell ref="A28:B28"/>
    <mergeCell ref="A19:B19"/>
    <mergeCell ref="A27:B27"/>
    <mergeCell ref="A29:B29"/>
    <mergeCell ref="A8:B8"/>
    <mergeCell ref="A23:B23"/>
    <mergeCell ref="A24:B24"/>
    <mergeCell ref="A25:B25"/>
    <mergeCell ref="A16:B16"/>
    <mergeCell ref="A17:B17"/>
    <mergeCell ref="A21:B21"/>
    <mergeCell ref="A22:B22"/>
    <mergeCell ref="A10:B10"/>
  </mergeCells>
  <hyperlinks>
    <hyperlink ref="A10:B10" location="'Cover Page and Version'!A1" display="Cover Page and Version" xr:uid="{08785AFF-9E51-4066-8769-ECF679D2946F}"/>
    <hyperlink ref="A11:B11" location="Summary!A1" display="Summary" xr:uid="{8D1B99B4-5249-4184-A928-57B7ED577A46}"/>
    <hyperlink ref="A23:B23" location="'Appendix B - Example Responses'!A1" display="Appendix B - Example Responses" xr:uid="{28A4E16E-EF82-4402-85F2-B2B9D5CE3D71}"/>
    <hyperlink ref="A22:B22" location="'Appendix A - Definitions'!A1" display="Appendix A - Definitions" xr:uid="{76D2747D-72FD-4BE9-B952-1CBD672F9289}"/>
    <hyperlink ref="A19:B19" location="'Attestation '!A1" display="Attestation" xr:uid="{D1726453-38A1-43F2-A257-2F78D8E2C9A9}"/>
    <hyperlink ref="A17:B17" location="'Response 3'!A1" display="Response 3" xr:uid="{A91CFD99-74CF-4766-83CD-BEAB7218A2EA}"/>
    <hyperlink ref="A16:B16" location="'Response 2'!A1" display="Response 2" xr:uid="{74997E60-AD86-490B-8923-CD338181CFC3}"/>
    <hyperlink ref="A15:B15" location="'Response 1B'!A1" display="Response 1B" xr:uid="{8EF3C0BB-4101-496D-AD44-093D94D9C73F}"/>
    <hyperlink ref="A14:B14" location="'Response 1A'!A1" display="Response 1A" xr:uid="{E046A731-B2F7-424A-906F-824ABB68FBE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1D38F-D306-4B01-BEB2-D4940CB73B66}">
  <sheetPr>
    <tabColor theme="7" tint="0.59999389629810485"/>
  </sheetPr>
  <dimension ref="A1:K15"/>
  <sheetViews>
    <sheetView topLeftCell="A10" zoomScale="80" zoomScaleNormal="80" workbookViewId="0">
      <selection activeCell="B13" sqref="B13:J13"/>
    </sheetView>
  </sheetViews>
  <sheetFormatPr defaultColWidth="9.140625" defaultRowHeight="15" x14ac:dyDescent="0.25"/>
  <cols>
    <col min="1" max="1" width="24" style="1" customWidth="1"/>
    <col min="2" max="16384" width="9.140625" style="1"/>
  </cols>
  <sheetData>
    <row r="1" spans="1:11" ht="19.5" thickBot="1" x14ac:dyDescent="0.3">
      <c r="A1" s="145" t="s">
        <v>22</v>
      </c>
      <c r="B1" s="145"/>
      <c r="C1" s="145"/>
      <c r="D1" s="145"/>
      <c r="E1" s="145"/>
      <c r="F1" s="145"/>
      <c r="G1" s="145"/>
      <c r="H1" s="145"/>
      <c r="I1" s="145"/>
      <c r="J1" s="145"/>
    </row>
    <row r="2" spans="1:11" x14ac:dyDescent="0.25">
      <c r="A2" s="149" t="s">
        <v>23</v>
      </c>
      <c r="B2" s="149"/>
      <c r="C2" s="149"/>
      <c r="D2" s="149"/>
      <c r="E2" s="149"/>
      <c r="F2" s="149"/>
      <c r="G2" s="149"/>
      <c r="H2" s="149"/>
      <c r="I2" s="149"/>
      <c r="J2" s="149"/>
    </row>
    <row r="3" spans="1:11" ht="7.5" customHeight="1" x14ac:dyDescent="0.25">
      <c r="A3" s="15"/>
    </row>
    <row r="4" spans="1:11" x14ac:dyDescent="0.25">
      <c r="A4" s="146" t="s">
        <v>94</v>
      </c>
      <c r="B4" s="146"/>
      <c r="C4" s="146"/>
      <c r="D4" s="146"/>
      <c r="E4" s="146"/>
      <c r="F4" s="146"/>
      <c r="G4" s="146"/>
      <c r="H4" s="146"/>
      <c r="I4" s="146"/>
      <c r="J4" s="146"/>
    </row>
    <row r="5" spans="1:11" x14ac:dyDescent="0.25">
      <c r="A5" s="146"/>
      <c r="B5" s="146"/>
      <c r="C5" s="146"/>
      <c r="D5" s="146"/>
      <c r="E5" s="146"/>
      <c r="F5" s="146"/>
      <c r="G5" s="146"/>
      <c r="H5" s="146"/>
      <c r="I5" s="146"/>
      <c r="J5" s="146"/>
    </row>
    <row r="6" spans="1:11" x14ac:dyDescent="0.25">
      <c r="A6" s="146"/>
      <c r="B6" s="146"/>
      <c r="C6" s="146"/>
      <c r="D6" s="146"/>
      <c r="E6" s="146"/>
      <c r="F6" s="146"/>
      <c r="G6" s="146"/>
      <c r="H6" s="146"/>
      <c r="I6" s="146"/>
      <c r="J6" s="146"/>
    </row>
    <row r="7" spans="1:11" x14ac:dyDescent="0.25">
      <c r="A7" s="146"/>
      <c r="B7" s="146"/>
      <c r="C7" s="146"/>
      <c r="D7" s="146"/>
      <c r="E7" s="146"/>
      <c r="F7" s="146"/>
      <c r="G7" s="146"/>
      <c r="H7" s="146"/>
      <c r="I7" s="146"/>
      <c r="J7" s="146"/>
    </row>
    <row r="8" spans="1:11" x14ac:dyDescent="0.25">
      <c r="A8" s="146"/>
      <c r="B8" s="146"/>
      <c r="C8" s="146"/>
      <c r="D8" s="146"/>
      <c r="E8" s="146"/>
      <c r="F8" s="146"/>
      <c r="G8" s="146"/>
      <c r="H8" s="146"/>
      <c r="I8" s="146"/>
      <c r="J8" s="146"/>
    </row>
    <row r="9" spans="1:11" ht="47.25" customHeight="1" x14ac:dyDescent="0.25">
      <c r="A9" s="146"/>
      <c r="B9" s="146"/>
      <c r="C9" s="146"/>
      <c r="D9" s="146"/>
      <c r="E9" s="146"/>
      <c r="F9" s="146"/>
      <c r="G9" s="146"/>
      <c r="H9" s="146"/>
      <c r="I9" s="146"/>
      <c r="J9" s="146"/>
    </row>
    <row r="10" spans="1:11" x14ac:dyDescent="0.25">
      <c r="A10" s="18"/>
      <c r="B10" s="18"/>
      <c r="C10" s="18"/>
      <c r="D10" s="18"/>
      <c r="E10" s="18"/>
      <c r="F10" s="18"/>
      <c r="G10" s="18"/>
      <c r="H10" s="18"/>
      <c r="I10" s="18"/>
      <c r="J10" s="18"/>
    </row>
    <row r="11" spans="1:11" x14ac:dyDescent="0.25">
      <c r="A11" s="150" t="s">
        <v>29</v>
      </c>
      <c r="B11" s="150"/>
      <c r="C11" s="150"/>
      <c r="D11" s="150"/>
      <c r="E11" s="150"/>
      <c r="F11" s="150"/>
      <c r="G11" s="150"/>
      <c r="H11" s="150"/>
      <c r="I11" s="150"/>
      <c r="J11" s="150"/>
    </row>
    <row r="12" spans="1:11" x14ac:dyDescent="0.25">
      <c r="A12" s="147" t="s">
        <v>24</v>
      </c>
      <c r="B12" s="147"/>
      <c r="C12" s="147"/>
      <c r="D12" s="147"/>
      <c r="E12" s="147"/>
      <c r="F12" s="147"/>
      <c r="G12" s="147"/>
      <c r="H12" s="147"/>
      <c r="I12" s="147"/>
      <c r="J12" s="147"/>
    </row>
    <row r="13" spans="1:11" ht="409.15" customHeight="1" x14ac:dyDescent="0.25">
      <c r="A13" s="30" t="s">
        <v>25</v>
      </c>
      <c r="B13" s="148" t="s">
        <v>199</v>
      </c>
      <c r="C13" s="148"/>
      <c r="D13" s="148"/>
      <c r="E13" s="148"/>
      <c r="F13" s="148"/>
      <c r="G13" s="148"/>
      <c r="H13" s="148"/>
      <c r="I13" s="148"/>
      <c r="J13" s="148"/>
    </row>
    <row r="14" spans="1:11" ht="100.5" customHeight="1" x14ac:dyDescent="0.25">
      <c r="A14" s="30" t="s">
        <v>26</v>
      </c>
      <c r="B14" s="148" t="s">
        <v>142</v>
      </c>
      <c r="C14" s="148"/>
      <c r="D14" s="148"/>
      <c r="E14" s="148"/>
      <c r="F14" s="148"/>
      <c r="G14" s="148"/>
      <c r="H14" s="148"/>
      <c r="I14" s="148"/>
      <c r="J14" s="148"/>
      <c r="K14" s="19"/>
    </row>
    <row r="15" spans="1:11" ht="100.5" customHeight="1" x14ac:dyDescent="0.25">
      <c r="A15" s="30" t="s">
        <v>27</v>
      </c>
      <c r="B15" s="148" t="s">
        <v>143</v>
      </c>
      <c r="C15" s="148"/>
      <c r="D15" s="148"/>
      <c r="E15" s="148"/>
      <c r="F15" s="148"/>
      <c r="G15" s="148"/>
      <c r="H15" s="148"/>
      <c r="I15" s="148"/>
      <c r="J15" s="148"/>
    </row>
  </sheetData>
  <sheetProtection algorithmName="SHA-512" hashValue="QDG2eOCoD3Qam56FrTpnuiKXCPb7vBKF07Fp/vhrGBLyhawm919v5571swtb2bI3EYGRXywurVmgfATWuafheA==" saltValue="9YgWoa1Qu1K9gtXYdHlYuQ==" spinCount="100000" sheet="1" objects="1" scenarios="1" formatCells="0" formatColumns="0" formatRows="0" insertColumns="0" insertRows="0" insertHyperlinks="0"/>
  <mergeCells count="8">
    <mergeCell ref="A1:J1"/>
    <mergeCell ref="A4:J9"/>
    <mergeCell ref="A12:J12"/>
    <mergeCell ref="B13:J13"/>
    <mergeCell ref="B15:J15"/>
    <mergeCell ref="B14:J14"/>
    <mergeCell ref="A2:J2"/>
    <mergeCell ref="A11:J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62F26-7932-4787-BAF4-60ABF45D0CB0}">
  <sheetPr>
    <tabColor theme="7" tint="0.59999389629810485"/>
  </sheetPr>
  <dimension ref="A1:J19"/>
  <sheetViews>
    <sheetView topLeftCell="A8" zoomScale="80" zoomScaleNormal="80" workbookViewId="0">
      <selection activeCell="H26" sqref="H26"/>
    </sheetView>
  </sheetViews>
  <sheetFormatPr defaultColWidth="9.140625" defaultRowHeight="15" x14ac:dyDescent="0.25"/>
  <cols>
    <col min="1" max="1" width="5.140625" style="1" customWidth="1"/>
    <col min="2" max="16384" width="9.140625" style="1"/>
  </cols>
  <sheetData>
    <row r="1" spans="1:10" ht="19.5" customHeight="1" thickBot="1" x14ac:dyDescent="0.3">
      <c r="A1" s="145" t="s">
        <v>28</v>
      </c>
      <c r="B1" s="145"/>
      <c r="C1" s="145"/>
      <c r="D1" s="145"/>
      <c r="E1" s="145"/>
      <c r="F1" s="145"/>
      <c r="G1" s="145"/>
      <c r="H1" s="145"/>
      <c r="I1" s="145"/>
      <c r="J1" s="145"/>
    </row>
    <row r="2" spans="1:10" x14ac:dyDescent="0.25">
      <c r="A2" s="153" t="s">
        <v>95</v>
      </c>
      <c r="B2" s="153"/>
      <c r="C2" s="153"/>
      <c r="D2" s="153"/>
      <c r="E2" s="153"/>
      <c r="F2" s="153"/>
      <c r="G2" s="153"/>
      <c r="H2" s="153"/>
      <c r="I2" s="153"/>
      <c r="J2" s="153"/>
    </row>
    <row r="3" spans="1:10" x14ac:dyDescent="0.25">
      <c r="A3" s="153"/>
      <c r="B3" s="153"/>
      <c r="C3" s="153"/>
      <c r="D3" s="153"/>
      <c r="E3" s="153"/>
      <c r="F3" s="153"/>
      <c r="G3" s="153"/>
      <c r="H3" s="153"/>
      <c r="I3" s="153"/>
      <c r="J3" s="153"/>
    </row>
    <row r="4" spans="1:10" ht="8.25" customHeight="1" x14ac:dyDescent="0.25"/>
    <row r="5" spans="1:10" ht="20.25" customHeight="1" x14ac:dyDescent="0.25">
      <c r="A5" s="154" t="s">
        <v>61</v>
      </c>
      <c r="B5" s="154"/>
      <c r="C5" s="154"/>
      <c r="D5" s="154"/>
      <c r="E5" s="154"/>
      <c r="F5" s="154"/>
      <c r="G5" s="154"/>
      <c r="H5" s="154"/>
      <c r="I5" s="154"/>
      <c r="J5" s="154"/>
    </row>
    <row r="6" spans="1:10" ht="41.25" customHeight="1" x14ac:dyDescent="0.25">
      <c r="A6" s="154"/>
      <c r="B6" s="154"/>
      <c r="C6" s="154"/>
      <c r="D6" s="154"/>
      <c r="E6" s="154"/>
      <c r="F6" s="154"/>
      <c r="G6" s="154"/>
      <c r="H6" s="154"/>
      <c r="I6" s="154"/>
      <c r="J6" s="154"/>
    </row>
    <row r="8" spans="1:10" x14ac:dyDescent="0.25">
      <c r="A8" s="152" t="s">
        <v>31</v>
      </c>
      <c r="B8" s="152"/>
      <c r="C8" s="152"/>
      <c r="D8" s="152"/>
      <c r="E8" s="152"/>
      <c r="F8" s="152"/>
      <c r="G8" s="152"/>
      <c r="H8" s="152"/>
      <c r="I8" s="152"/>
      <c r="J8" s="152"/>
    </row>
    <row r="9" spans="1:10" x14ac:dyDescent="0.25">
      <c r="A9" s="147" t="s">
        <v>30</v>
      </c>
      <c r="B9" s="147"/>
      <c r="C9" s="147"/>
      <c r="D9" s="147"/>
      <c r="E9" s="147"/>
      <c r="F9" s="147"/>
      <c r="G9" s="147"/>
      <c r="H9" s="147"/>
      <c r="I9" s="147"/>
      <c r="J9" s="147"/>
    </row>
    <row r="10" spans="1:10" ht="40.15" customHeight="1" x14ac:dyDescent="0.25">
      <c r="A10" s="31" t="s">
        <v>32</v>
      </c>
      <c r="B10" s="151" t="s">
        <v>188</v>
      </c>
      <c r="C10" s="151"/>
      <c r="D10" s="151"/>
      <c r="E10" s="151"/>
      <c r="F10" s="151"/>
      <c r="G10" s="151"/>
      <c r="H10" s="151"/>
      <c r="I10" s="151"/>
      <c r="J10" s="151"/>
    </row>
    <row r="11" spans="1:10" ht="113.45" customHeight="1" x14ac:dyDescent="0.25">
      <c r="A11" s="31" t="s">
        <v>33</v>
      </c>
      <c r="B11" s="151" t="s">
        <v>200</v>
      </c>
      <c r="C11" s="151"/>
      <c r="D11" s="151"/>
      <c r="E11" s="151"/>
      <c r="F11" s="151"/>
      <c r="G11" s="151"/>
      <c r="H11" s="151"/>
      <c r="I11" s="151"/>
      <c r="J11" s="151"/>
    </row>
    <row r="12" spans="1:10" ht="88.9" customHeight="1" x14ac:dyDescent="0.25">
      <c r="A12" s="31" t="s">
        <v>34</v>
      </c>
      <c r="B12" s="151" t="s">
        <v>162</v>
      </c>
      <c r="C12" s="151"/>
      <c r="D12" s="151"/>
      <c r="E12" s="151"/>
      <c r="F12" s="151"/>
      <c r="G12" s="151"/>
      <c r="H12" s="151"/>
      <c r="I12" s="151"/>
      <c r="J12" s="151"/>
    </row>
    <row r="13" spans="1:10" ht="47.45" customHeight="1" x14ac:dyDescent="0.25">
      <c r="A13" s="32" t="s">
        <v>35</v>
      </c>
      <c r="B13" s="151" t="s">
        <v>189</v>
      </c>
      <c r="C13" s="151"/>
      <c r="D13" s="151"/>
      <c r="E13" s="151"/>
      <c r="F13" s="151"/>
      <c r="G13" s="151"/>
      <c r="H13" s="151"/>
      <c r="I13" s="151"/>
      <c r="J13" s="151"/>
    </row>
    <row r="14" spans="1:10" x14ac:dyDescent="0.25">
      <c r="A14" s="32" t="s">
        <v>36</v>
      </c>
      <c r="B14" s="151"/>
      <c r="C14" s="151"/>
      <c r="D14" s="151"/>
      <c r="E14" s="151"/>
      <c r="F14" s="151"/>
      <c r="G14" s="151"/>
      <c r="H14" s="151"/>
      <c r="I14" s="151"/>
      <c r="J14" s="151"/>
    </row>
    <row r="15" spans="1:10" x14ac:dyDescent="0.25">
      <c r="A15" s="32" t="s">
        <v>37</v>
      </c>
      <c r="B15" s="151"/>
      <c r="C15" s="151"/>
      <c r="D15" s="151"/>
      <c r="E15" s="151"/>
      <c r="F15" s="151"/>
      <c r="G15" s="151"/>
      <c r="H15" s="151"/>
      <c r="I15" s="151"/>
      <c r="J15" s="151"/>
    </row>
    <row r="16" spans="1:10" x14ac:dyDescent="0.25">
      <c r="A16" s="32" t="s">
        <v>38</v>
      </c>
      <c r="B16" s="151"/>
      <c r="C16" s="151"/>
      <c r="D16" s="151"/>
      <c r="E16" s="151"/>
      <c r="F16" s="151"/>
      <c r="G16" s="151"/>
      <c r="H16" s="151"/>
      <c r="I16" s="151"/>
      <c r="J16" s="151"/>
    </row>
    <row r="17" spans="1:10" x14ac:dyDescent="0.25">
      <c r="A17" s="32" t="s">
        <v>39</v>
      </c>
      <c r="B17" s="151"/>
      <c r="C17" s="151"/>
      <c r="D17" s="151"/>
      <c r="E17" s="151"/>
      <c r="F17" s="151"/>
      <c r="G17" s="151"/>
      <c r="H17" s="151"/>
      <c r="I17" s="151"/>
      <c r="J17" s="151"/>
    </row>
    <row r="18" spans="1:10" x14ac:dyDescent="0.25">
      <c r="A18" s="32" t="s">
        <v>40</v>
      </c>
      <c r="B18" s="151"/>
      <c r="C18" s="151"/>
      <c r="D18" s="151"/>
      <c r="E18" s="151"/>
      <c r="F18" s="151"/>
      <c r="G18" s="151"/>
      <c r="H18" s="151"/>
      <c r="I18" s="151"/>
      <c r="J18" s="151"/>
    </row>
    <row r="19" spans="1:10" x14ac:dyDescent="0.25">
      <c r="A19" s="32" t="s">
        <v>41</v>
      </c>
      <c r="B19" s="151"/>
      <c r="C19" s="151"/>
      <c r="D19" s="151"/>
      <c r="E19" s="151"/>
      <c r="F19" s="151"/>
      <c r="G19" s="151"/>
      <c r="H19" s="151"/>
      <c r="I19" s="151"/>
      <c r="J19" s="151"/>
    </row>
  </sheetData>
  <sheetProtection algorithmName="SHA-512" hashValue="/FCMtFshhnCBsBmhmQsnyBbphfihbXFuwnXkcgFgTXw/0VzsfJS4sF2VJ0s0LKSXSZfO1Chz+lYKXZfeGCAv8Q==" saltValue="SKXf3gvl1N46XEndUb//IA==" spinCount="100000" sheet="1" objects="1" scenarios="1" formatCells="0" formatColumns="0" formatRows="0" insertColumns="0" insertRows="0" insertHyperlinks="0"/>
  <mergeCells count="15">
    <mergeCell ref="B18:J18"/>
    <mergeCell ref="B19:J19"/>
    <mergeCell ref="A1:J1"/>
    <mergeCell ref="A8:J8"/>
    <mergeCell ref="B12:J12"/>
    <mergeCell ref="B13:J13"/>
    <mergeCell ref="B14:J14"/>
    <mergeCell ref="B15:J15"/>
    <mergeCell ref="B16:J16"/>
    <mergeCell ref="B17:J17"/>
    <mergeCell ref="A2:J3"/>
    <mergeCell ref="A5:J6"/>
    <mergeCell ref="A9:J9"/>
    <mergeCell ref="B10:J10"/>
    <mergeCell ref="B11:J1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C3F44-AF31-4BD0-AA3F-CEB5826E6260}">
  <sheetPr codeName="Sheet2">
    <tabColor theme="9" tint="0.59999389629810485"/>
  </sheetPr>
  <dimension ref="A1:J23"/>
  <sheetViews>
    <sheetView workbookViewId="0">
      <selection activeCell="A13" sqref="A13:J17"/>
    </sheetView>
  </sheetViews>
  <sheetFormatPr defaultColWidth="9.140625" defaultRowHeight="15" x14ac:dyDescent="0.25"/>
  <cols>
    <col min="1" max="10" width="9.140625" style="1" customWidth="1"/>
    <col min="11" max="16384" width="9.140625" style="1"/>
  </cols>
  <sheetData>
    <row r="1" spans="1:10" ht="19.5" thickBot="1" x14ac:dyDescent="0.3">
      <c r="A1" s="145" t="s">
        <v>42</v>
      </c>
      <c r="B1" s="145"/>
      <c r="C1" s="145"/>
      <c r="D1" s="145"/>
      <c r="E1" s="145"/>
      <c r="F1" s="145"/>
      <c r="G1" s="145"/>
      <c r="H1" s="145"/>
      <c r="I1" s="145"/>
      <c r="J1" s="145"/>
    </row>
    <row r="2" spans="1:10" x14ac:dyDescent="0.25">
      <c r="A2" s="41" t="s">
        <v>43</v>
      </c>
      <c r="B2" s="41"/>
      <c r="C2" s="41"/>
      <c r="D2" s="41"/>
      <c r="E2" s="41"/>
      <c r="F2" s="41"/>
      <c r="G2" s="41"/>
      <c r="H2" s="41"/>
      <c r="I2" s="41"/>
      <c r="J2" s="41"/>
    </row>
    <row r="3" spans="1:10" ht="8.25" customHeight="1" x14ac:dyDescent="0.25"/>
    <row r="4" spans="1:10" x14ac:dyDescent="0.25">
      <c r="A4" s="13" t="s">
        <v>10</v>
      </c>
    </row>
    <row r="5" spans="1:10" x14ac:dyDescent="0.25">
      <c r="A5" s="40" t="s">
        <v>11</v>
      </c>
      <c r="B5" s="40"/>
      <c r="C5" s="40"/>
      <c r="D5" s="40"/>
      <c r="E5" s="40"/>
      <c r="F5" s="40"/>
      <c r="G5" s="40"/>
      <c r="H5" s="40"/>
      <c r="I5" s="40"/>
      <c r="J5" s="40"/>
    </row>
    <row r="6" spans="1:10" x14ac:dyDescent="0.25">
      <c r="A6" s="7" t="s">
        <v>14</v>
      </c>
    </row>
    <row r="7" spans="1:10" x14ac:dyDescent="0.25">
      <c r="A7" s="7" t="s">
        <v>7</v>
      </c>
    </row>
    <row r="8" spans="1:10" x14ac:dyDescent="0.25">
      <c r="A8" s="7" t="s">
        <v>12</v>
      </c>
    </row>
    <row r="9" spans="1:10" x14ac:dyDescent="0.25">
      <c r="A9" s="7" t="s">
        <v>120</v>
      </c>
    </row>
    <row r="10" spans="1:10" x14ac:dyDescent="0.25">
      <c r="A10" s="7" t="s">
        <v>8</v>
      </c>
    </row>
    <row r="11" spans="1:10" x14ac:dyDescent="0.25">
      <c r="A11" s="7" t="s">
        <v>13</v>
      </c>
    </row>
    <row r="12" spans="1:10" x14ac:dyDescent="0.25">
      <c r="A12" s="8"/>
    </row>
    <row r="13" spans="1:10" ht="15" customHeight="1" x14ac:dyDescent="0.25">
      <c r="A13" s="155" t="s">
        <v>121</v>
      </c>
      <c r="B13" s="155"/>
      <c r="C13" s="155"/>
      <c r="D13" s="155"/>
      <c r="E13" s="155"/>
      <c r="F13" s="155"/>
      <c r="G13" s="155"/>
      <c r="H13" s="155"/>
      <c r="I13" s="155"/>
      <c r="J13" s="155"/>
    </row>
    <row r="14" spans="1:10" x14ac:dyDescent="0.25">
      <c r="A14" s="155"/>
      <c r="B14" s="155"/>
      <c r="C14" s="155"/>
      <c r="D14" s="155"/>
      <c r="E14" s="155"/>
      <c r="F14" s="155"/>
      <c r="G14" s="155"/>
      <c r="H14" s="155"/>
      <c r="I14" s="155"/>
      <c r="J14" s="155"/>
    </row>
    <row r="15" spans="1:10" x14ac:dyDescent="0.25">
      <c r="A15" s="155"/>
      <c r="B15" s="155"/>
      <c r="C15" s="155"/>
      <c r="D15" s="155"/>
      <c r="E15" s="155"/>
      <c r="F15" s="155"/>
      <c r="G15" s="155"/>
      <c r="H15" s="155"/>
      <c r="I15" s="155"/>
      <c r="J15" s="155"/>
    </row>
    <row r="16" spans="1:10" x14ac:dyDescent="0.25">
      <c r="A16" s="155"/>
      <c r="B16" s="155"/>
      <c r="C16" s="155"/>
      <c r="D16" s="155"/>
      <c r="E16" s="155"/>
      <c r="F16" s="155"/>
      <c r="G16" s="155"/>
      <c r="H16" s="155"/>
      <c r="I16" s="155"/>
      <c r="J16" s="155"/>
    </row>
    <row r="17" spans="1:10" ht="65.25" customHeight="1" x14ac:dyDescent="0.25">
      <c r="A17" s="155"/>
      <c r="B17" s="155"/>
      <c r="C17" s="155"/>
      <c r="D17" s="155"/>
      <c r="E17" s="155"/>
      <c r="F17" s="155"/>
      <c r="G17" s="155"/>
      <c r="H17" s="155"/>
      <c r="I17" s="155"/>
      <c r="J17" s="155"/>
    </row>
    <row r="18" spans="1:10" x14ac:dyDescent="0.25">
      <c r="A18" s="28"/>
      <c r="B18" s="28"/>
      <c r="C18" s="28"/>
      <c r="D18" s="28"/>
      <c r="E18" s="28"/>
      <c r="F18" s="28"/>
      <c r="G18" s="28"/>
      <c r="H18" s="28"/>
      <c r="I18" s="28"/>
      <c r="J18" s="28"/>
    </row>
    <row r="19" spans="1:10" x14ac:dyDescent="0.25">
      <c r="A19" s="28"/>
      <c r="B19" s="28"/>
      <c r="C19" s="28"/>
      <c r="D19" s="28"/>
      <c r="E19" s="28"/>
      <c r="F19" s="28"/>
      <c r="G19" s="28"/>
      <c r="H19" s="28"/>
      <c r="I19" s="28"/>
      <c r="J19" s="28"/>
    </row>
    <row r="20" spans="1:10" x14ac:dyDescent="0.25">
      <c r="A20" s="28"/>
      <c r="B20" s="28"/>
      <c r="C20" s="28"/>
      <c r="D20" s="28"/>
      <c r="E20" s="28"/>
      <c r="F20" s="28"/>
      <c r="G20" s="28"/>
      <c r="H20" s="28"/>
      <c r="I20" s="28"/>
      <c r="J20" s="28"/>
    </row>
    <row r="21" spans="1:10" x14ac:dyDescent="0.25">
      <c r="A21" s="28"/>
      <c r="B21" s="28"/>
      <c r="C21" s="28"/>
      <c r="D21" s="28"/>
      <c r="E21" s="28"/>
      <c r="F21" s="28"/>
      <c r="G21" s="28"/>
      <c r="H21" s="28"/>
      <c r="I21" s="28"/>
      <c r="J21" s="28"/>
    </row>
    <row r="22" spans="1:10" x14ac:dyDescent="0.25">
      <c r="A22" s="28"/>
      <c r="B22" s="28"/>
      <c r="C22" s="28"/>
      <c r="D22" s="28"/>
      <c r="E22" s="28"/>
      <c r="F22" s="28"/>
      <c r="G22" s="28"/>
      <c r="H22" s="28"/>
      <c r="I22" s="28"/>
      <c r="J22" s="28"/>
    </row>
    <row r="23" spans="1:10" x14ac:dyDescent="0.25">
      <c r="A23" s="28"/>
      <c r="B23" s="28"/>
      <c r="C23" s="28"/>
      <c r="D23" s="28"/>
      <c r="E23" s="28"/>
      <c r="F23" s="28"/>
      <c r="G23" s="28"/>
      <c r="H23" s="28"/>
      <c r="I23" s="28"/>
      <c r="J23" s="28"/>
    </row>
  </sheetData>
  <sheetProtection algorithmName="SHA-512" hashValue="qK4PBKrBUEXrlZEIujpsrquFE4vJl+2NYD84rhkdlQkIMitWExwGKM4Jjyocn3idfDsPkHo1g1BWaVOfgaJ2rw==" saltValue="y/rFE1eZO08k55L3pSVa2w==" spinCount="100000" sheet="1" objects="1" scenarios="1"/>
  <mergeCells count="2">
    <mergeCell ref="A1:J1"/>
    <mergeCell ref="A13:J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1269A-A1FD-428B-A17C-99F3BEB3B74F}">
  <sheetPr codeName="Sheet4">
    <tabColor theme="9" tint="0.59999389629810485"/>
  </sheetPr>
  <dimension ref="A1:H60"/>
  <sheetViews>
    <sheetView zoomScale="50" zoomScaleNormal="50" workbookViewId="0">
      <pane ySplit="10" topLeftCell="A11" activePane="bottomLeft" state="frozen"/>
      <selection pane="bottomLeft" activeCell="D16" sqref="D16"/>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56" t="s">
        <v>44</v>
      </c>
      <c r="C1" s="156"/>
      <c r="D1" s="156"/>
      <c r="E1" s="156"/>
      <c r="F1" s="156"/>
      <c r="G1" s="156"/>
      <c r="H1" s="156"/>
    </row>
    <row r="2" spans="1:8" x14ac:dyDescent="0.25">
      <c r="B2" s="33" t="s">
        <v>4</v>
      </c>
    </row>
    <row r="3" spans="1:8" x14ac:dyDescent="0.25">
      <c r="B3" s="109" t="s">
        <v>127</v>
      </c>
      <c r="E3" s="2"/>
    </row>
    <row r="4" spans="1:8" x14ac:dyDescent="0.25">
      <c r="B4" s="33" t="s">
        <v>0</v>
      </c>
      <c r="C4" s="2"/>
      <c r="D4" s="2"/>
      <c r="E4" s="2"/>
    </row>
    <row r="5" spans="1:8" x14ac:dyDescent="0.25">
      <c r="B5" s="80" t="s">
        <v>103</v>
      </c>
      <c r="C5" s="2"/>
      <c r="D5" s="2"/>
      <c r="E5" s="2"/>
    </row>
    <row r="6" spans="1:8" x14ac:dyDescent="0.25">
      <c r="B6" s="33" t="s">
        <v>15</v>
      </c>
      <c r="C6" s="2"/>
      <c r="D6" s="2"/>
      <c r="E6" s="2"/>
    </row>
    <row r="7" spans="1:8" x14ac:dyDescent="0.25">
      <c r="B7" s="80" t="s">
        <v>103</v>
      </c>
      <c r="C7" s="2"/>
      <c r="D7" s="2"/>
      <c r="E7" s="2"/>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45" x14ac:dyDescent="0.25">
      <c r="A11" s="44">
        <v>1</v>
      </c>
      <c r="B11" s="117" t="s">
        <v>203</v>
      </c>
      <c r="C11" s="110" t="s">
        <v>128</v>
      </c>
      <c r="D11" s="114" t="s">
        <v>146</v>
      </c>
      <c r="E11" s="108" t="s">
        <v>202</v>
      </c>
      <c r="F11" s="108" t="s">
        <v>205</v>
      </c>
      <c r="G11" s="108" t="s">
        <v>148</v>
      </c>
      <c r="H11" s="120" t="s">
        <v>233</v>
      </c>
    </row>
    <row r="12" spans="1:8" ht="45" x14ac:dyDescent="0.25">
      <c r="A12" s="44">
        <v>2</v>
      </c>
      <c r="B12" s="126" t="s">
        <v>190</v>
      </c>
      <c r="C12" s="110" t="s">
        <v>129</v>
      </c>
      <c r="D12" s="114" t="s">
        <v>146</v>
      </c>
      <c r="E12" s="108" t="s">
        <v>204</v>
      </c>
      <c r="F12" s="110" t="s">
        <v>234</v>
      </c>
      <c r="G12" s="108" t="s">
        <v>148</v>
      </c>
      <c r="H12" s="117" t="s">
        <v>207</v>
      </c>
    </row>
    <row r="13" spans="1:8" ht="75" x14ac:dyDescent="0.25">
      <c r="A13" s="44">
        <v>3</v>
      </c>
      <c r="B13" s="108" t="s">
        <v>191</v>
      </c>
      <c r="C13" s="108" t="s">
        <v>183</v>
      </c>
      <c r="D13" s="114" t="s">
        <v>161</v>
      </c>
      <c r="E13" s="108" t="s">
        <v>206</v>
      </c>
      <c r="F13" s="108" t="s">
        <v>212</v>
      </c>
      <c r="G13" s="108" t="s">
        <v>148</v>
      </c>
      <c r="H13" s="121" t="s">
        <v>207</v>
      </c>
    </row>
    <row r="14" spans="1:8" ht="30" x14ac:dyDescent="0.25">
      <c r="A14" s="44">
        <v>4</v>
      </c>
      <c r="B14" s="127" t="s">
        <v>208</v>
      </c>
      <c r="C14" s="108" t="s">
        <v>130</v>
      </c>
      <c r="D14" s="122" t="s">
        <v>161</v>
      </c>
      <c r="E14" s="108" t="s">
        <v>210</v>
      </c>
      <c r="F14" s="123" t="s">
        <v>212</v>
      </c>
      <c r="G14" s="108" t="s">
        <v>148</v>
      </c>
      <c r="H14" s="124" t="s">
        <v>209</v>
      </c>
    </row>
    <row r="15" spans="1:8" ht="90" x14ac:dyDescent="0.25">
      <c r="A15" s="44">
        <v>5</v>
      </c>
      <c r="B15" s="108" t="s">
        <v>144</v>
      </c>
      <c r="C15" s="112" t="s">
        <v>145</v>
      </c>
      <c r="D15" s="122" t="s">
        <v>147</v>
      </c>
      <c r="E15" s="108" t="s">
        <v>194</v>
      </c>
      <c r="F15" s="108" t="s">
        <v>195</v>
      </c>
      <c r="G15" s="110" t="s">
        <v>196</v>
      </c>
      <c r="H15" s="122"/>
    </row>
    <row r="16" spans="1:8" ht="75.75" thickBot="1" x14ac:dyDescent="0.3">
      <c r="A16" s="44">
        <v>6</v>
      </c>
      <c r="B16" s="108" t="s">
        <v>187</v>
      </c>
      <c r="C16" s="125" t="s">
        <v>184</v>
      </c>
      <c r="D16" s="122" t="s">
        <v>147</v>
      </c>
      <c r="E16" s="108" t="s">
        <v>211</v>
      </c>
      <c r="F16" s="108" t="s">
        <v>195</v>
      </c>
      <c r="G16" s="110" t="s">
        <v>185</v>
      </c>
      <c r="H16" s="114" t="s">
        <v>186</v>
      </c>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EAjqvb8INwOU6sPwPw/4N9TgD3HMERaSsgm550nN7XDvYXH/0cjpG4M+xtckppblTsVQdh6CcDPzP9nrsxK9Gg==" saltValue="BshWoSQY3lj/vMVD77c41Q==" spinCount="100000" sheet="1" objects="1" scenarios="1" formatCells="0" formatColumns="0" formatRows="0" insertColumns="0" insertRows="0" insertHyperlinks="0"/>
  <mergeCells count="1">
    <mergeCell ref="B1:H1"/>
  </mergeCells>
  <conditionalFormatting sqref="C4:D8 B5 B7:B8">
    <cfRule type="cellIs" dxfId="25" priority="1" operator="equal">
      <formula>"Yes"</formula>
    </cfRule>
    <cfRule type="cellIs" dxfId="24" priority="2" operator="equal">
      <formula>"No"</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884B0-A86D-4718-823A-187B021F261D}">
  <sheetPr>
    <tabColor theme="9" tint="0.59999389629810485"/>
  </sheetPr>
  <dimension ref="A1:H60"/>
  <sheetViews>
    <sheetView zoomScale="50" zoomScaleNormal="50" workbookViewId="0">
      <pane ySplit="10" topLeftCell="A11" activePane="bottomLeft" state="frozen"/>
      <selection pane="bottomLeft" activeCell="E27" sqref="E27"/>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56" t="s">
        <v>47</v>
      </c>
      <c r="C1" s="156"/>
      <c r="D1" s="156"/>
      <c r="E1" s="156"/>
      <c r="F1" s="156"/>
      <c r="G1" s="156"/>
      <c r="H1" s="156"/>
    </row>
    <row r="2" spans="1:8" x14ac:dyDescent="0.25">
      <c r="B2" s="33" t="s">
        <v>4</v>
      </c>
    </row>
    <row r="3" spans="1:8" ht="30" x14ac:dyDescent="0.25">
      <c r="B3" s="111" t="s">
        <v>131</v>
      </c>
      <c r="E3" s="2"/>
    </row>
    <row r="4" spans="1:8" x14ac:dyDescent="0.25">
      <c r="B4" s="33" t="s">
        <v>0</v>
      </c>
      <c r="C4" s="2"/>
      <c r="D4" s="2"/>
      <c r="E4" s="2"/>
    </row>
    <row r="5" spans="1:8" x14ac:dyDescent="0.25">
      <c r="B5" s="80" t="s">
        <v>103</v>
      </c>
      <c r="C5" s="2"/>
      <c r="D5" s="2"/>
      <c r="E5" s="2"/>
    </row>
    <row r="6" spans="1:8" x14ac:dyDescent="0.25">
      <c r="B6" s="33" t="s">
        <v>15</v>
      </c>
      <c r="C6" s="2"/>
      <c r="D6" s="2"/>
      <c r="E6" s="2"/>
    </row>
    <row r="7" spans="1:8" x14ac:dyDescent="0.25">
      <c r="B7" s="80" t="s">
        <v>103</v>
      </c>
      <c r="C7" s="2"/>
      <c r="D7" s="2"/>
      <c r="E7" s="2"/>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30" x14ac:dyDescent="0.25">
      <c r="A11" s="44">
        <v>1</v>
      </c>
      <c r="B11" s="108" t="s">
        <v>149</v>
      </c>
      <c r="C11" s="108" t="s">
        <v>132</v>
      </c>
      <c r="D11" s="114" t="s">
        <v>168</v>
      </c>
      <c r="E11" s="108" t="s">
        <v>213</v>
      </c>
      <c r="F11" s="81" t="s">
        <v>163</v>
      </c>
      <c r="G11" s="108" t="s">
        <v>165</v>
      </c>
      <c r="H11" s="108" t="s">
        <v>223</v>
      </c>
    </row>
    <row r="12" spans="1:8" ht="45" x14ac:dyDescent="0.25">
      <c r="A12" s="44">
        <v>2</v>
      </c>
      <c r="B12" s="108" t="s">
        <v>150</v>
      </c>
      <c r="C12" s="108" t="s">
        <v>132</v>
      </c>
      <c r="D12" s="81" t="s">
        <v>168</v>
      </c>
      <c r="E12" s="108" t="s">
        <v>213</v>
      </c>
      <c r="F12" s="81" t="s">
        <v>163</v>
      </c>
      <c r="G12" s="108" t="s">
        <v>165</v>
      </c>
      <c r="H12" s="108" t="s">
        <v>223</v>
      </c>
    </row>
    <row r="13" spans="1:8" ht="30" x14ac:dyDescent="0.25">
      <c r="A13" s="44">
        <v>3</v>
      </c>
      <c r="B13" s="108" t="s">
        <v>151</v>
      </c>
      <c r="C13" s="108" t="s">
        <v>132</v>
      </c>
      <c r="D13" s="81" t="s">
        <v>168</v>
      </c>
      <c r="E13" s="108" t="s">
        <v>213</v>
      </c>
      <c r="F13" s="81" t="s">
        <v>163</v>
      </c>
      <c r="G13" s="108" t="s">
        <v>165</v>
      </c>
      <c r="H13" s="108" t="s">
        <v>223</v>
      </c>
    </row>
    <row r="14" spans="1:8" ht="30" x14ac:dyDescent="0.25">
      <c r="A14" s="44">
        <v>4</v>
      </c>
      <c r="B14" s="78" t="s">
        <v>149</v>
      </c>
      <c r="C14" s="108" t="s">
        <v>132</v>
      </c>
      <c r="D14" s="81" t="s">
        <v>168</v>
      </c>
      <c r="E14" s="108" t="s">
        <v>213</v>
      </c>
      <c r="F14" s="81" t="s">
        <v>163</v>
      </c>
      <c r="G14" s="108" t="s">
        <v>165</v>
      </c>
      <c r="H14" s="108" t="s">
        <v>223</v>
      </c>
    </row>
    <row r="15" spans="1:8" ht="45" x14ac:dyDescent="0.25">
      <c r="A15" s="44">
        <v>5</v>
      </c>
      <c r="B15" s="108" t="s">
        <v>152</v>
      </c>
      <c r="C15" s="108" t="s">
        <v>133</v>
      </c>
      <c r="D15" s="81" t="s">
        <v>168</v>
      </c>
      <c r="E15" s="78" t="s">
        <v>214</v>
      </c>
      <c r="F15" s="81" t="s">
        <v>163</v>
      </c>
      <c r="G15" s="108" t="s">
        <v>165</v>
      </c>
      <c r="H15" s="108" t="s">
        <v>223</v>
      </c>
    </row>
    <row r="16" spans="1:8" ht="45" x14ac:dyDescent="0.25">
      <c r="A16" s="44">
        <v>6</v>
      </c>
      <c r="B16" s="78" t="s">
        <v>150</v>
      </c>
      <c r="C16" s="108" t="s">
        <v>133</v>
      </c>
      <c r="D16" s="81" t="s">
        <v>168</v>
      </c>
      <c r="E16" s="78" t="s">
        <v>214</v>
      </c>
      <c r="F16" s="81" t="s">
        <v>163</v>
      </c>
      <c r="G16" s="108" t="s">
        <v>165</v>
      </c>
      <c r="H16" s="108" t="s">
        <v>223</v>
      </c>
    </row>
    <row r="17" spans="1:8" ht="30" x14ac:dyDescent="0.25">
      <c r="A17" s="44">
        <v>7</v>
      </c>
      <c r="B17" s="78" t="s">
        <v>151</v>
      </c>
      <c r="C17" s="108" t="s">
        <v>133</v>
      </c>
      <c r="D17" s="81" t="s">
        <v>168</v>
      </c>
      <c r="E17" s="78" t="s">
        <v>214</v>
      </c>
      <c r="F17" s="81" t="s">
        <v>163</v>
      </c>
      <c r="G17" s="108" t="s">
        <v>165</v>
      </c>
      <c r="H17" s="108" t="s">
        <v>223</v>
      </c>
    </row>
    <row r="18" spans="1:8" ht="45" x14ac:dyDescent="0.25">
      <c r="A18" s="44">
        <v>8</v>
      </c>
      <c r="B18" s="78" t="s">
        <v>153</v>
      </c>
      <c r="C18" s="108" t="s">
        <v>134</v>
      </c>
      <c r="D18" s="81" t="s">
        <v>168</v>
      </c>
      <c r="E18" s="78" t="s">
        <v>215</v>
      </c>
      <c r="F18" s="81" t="s">
        <v>163</v>
      </c>
      <c r="G18" s="108" t="s">
        <v>165</v>
      </c>
      <c r="H18" s="108" t="s">
        <v>223</v>
      </c>
    </row>
    <row r="19" spans="1:8" ht="45" x14ac:dyDescent="0.25">
      <c r="A19" s="44">
        <v>9</v>
      </c>
      <c r="B19" s="78" t="s">
        <v>151</v>
      </c>
      <c r="C19" s="108" t="s">
        <v>134</v>
      </c>
      <c r="D19" s="81" t="s">
        <v>168</v>
      </c>
      <c r="E19" s="78" t="s">
        <v>215</v>
      </c>
      <c r="F19" s="81" t="s">
        <v>163</v>
      </c>
      <c r="G19" s="108" t="s">
        <v>165</v>
      </c>
      <c r="H19" s="108" t="s">
        <v>223</v>
      </c>
    </row>
    <row r="20" spans="1:8" ht="60" x14ac:dyDescent="0.25">
      <c r="A20" s="44">
        <v>10</v>
      </c>
      <c r="B20" s="78" t="s">
        <v>154</v>
      </c>
      <c r="C20" s="108" t="s">
        <v>135</v>
      </c>
      <c r="D20" s="81" t="s">
        <v>168</v>
      </c>
      <c r="E20" s="78" t="s">
        <v>216</v>
      </c>
      <c r="F20" s="81" t="s">
        <v>163</v>
      </c>
      <c r="G20" s="83" t="s">
        <v>166</v>
      </c>
      <c r="H20" s="81" t="s">
        <v>171</v>
      </c>
    </row>
    <row r="21" spans="1:8" ht="60" x14ac:dyDescent="0.25">
      <c r="A21" s="44">
        <v>11</v>
      </c>
      <c r="B21" s="78" t="s">
        <v>155</v>
      </c>
      <c r="C21" s="108" t="s">
        <v>135</v>
      </c>
      <c r="D21" s="81" t="s">
        <v>168</v>
      </c>
      <c r="E21" s="78" t="s">
        <v>216</v>
      </c>
      <c r="F21" s="81" t="s">
        <v>163</v>
      </c>
      <c r="G21" s="83" t="s">
        <v>166</v>
      </c>
      <c r="H21" s="81" t="s">
        <v>171</v>
      </c>
    </row>
    <row r="22" spans="1:8" ht="60" x14ac:dyDescent="0.25">
      <c r="A22" s="44">
        <v>12</v>
      </c>
      <c r="B22" s="78" t="s">
        <v>156</v>
      </c>
      <c r="C22" s="108" t="s">
        <v>135</v>
      </c>
      <c r="D22" s="81" t="s">
        <v>168</v>
      </c>
      <c r="E22" s="78" t="s">
        <v>216</v>
      </c>
      <c r="F22" s="81" t="s">
        <v>163</v>
      </c>
      <c r="G22" s="83" t="s">
        <v>166</v>
      </c>
      <c r="H22" s="81" t="s">
        <v>171</v>
      </c>
    </row>
    <row r="23" spans="1:8" ht="60" x14ac:dyDescent="0.25">
      <c r="A23" s="44">
        <v>13</v>
      </c>
      <c r="B23" s="78" t="s">
        <v>157</v>
      </c>
      <c r="C23" s="108" t="s">
        <v>135</v>
      </c>
      <c r="D23" s="82" t="s">
        <v>168</v>
      </c>
      <c r="E23" s="78" t="s">
        <v>216</v>
      </c>
      <c r="F23" s="81" t="s">
        <v>163</v>
      </c>
      <c r="G23" s="83" t="s">
        <v>166</v>
      </c>
      <c r="H23" s="81" t="s">
        <v>171</v>
      </c>
    </row>
    <row r="24" spans="1:8" ht="60" x14ac:dyDescent="0.25">
      <c r="A24" s="44">
        <v>14</v>
      </c>
      <c r="B24" s="78" t="s">
        <v>158</v>
      </c>
      <c r="C24" s="108" t="s">
        <v>135</v>
      </c>
      <c r="D24" s="82" t="s">
        <v>168</v>
      </c>
      <c r="E24" s="78" t="s">
        <v>216</v>
      </c>
      <c r="F24" s="81" t="s">
        <v>163</v>
      </c>
      <c r="G24" s="83" t="s">
        <v>166</v>
      </c>
      <c r="H24" s="81" t="s">
        <v>171</v>
      </c>
    </row>
    <row r="25" spans="1:8" ht="60" x14ac:dyDescent="0.25">
      <c r="A25" s="44">
        <v>15</v>
      </c>
      <c r="B25" s="78" t="s">
        <v>159</v>
      </c>
      <c r="C25" s="108" t="s">
        <v>135</v>
      </c>
      <c r="D25" s="82" t="s">
        <v>168</v>
      </c>
      <c r="E25" s="78" t="s">
        <v>216</v>
      </c>
      <c r="F25" s="81" t="s">
        <v>163</v>
      </c>
      <c r="G25" s="83" t="s">
        <v>166</v>
      </c>
      <c r="H25" s="81" t="s">
        <v>171</v>
      </c>
    </row>
    <row r="26" spans="1:8" ht="60" x14ac:dyDescent="0.25">
      <c r="A26" s="44">
        <v>16</v>
      </c>
      <c r="B26" s="119" t="s">
        <v>170</v>
      </c>
      <c r="C26" s="108" t="s">
        <v>197</v>
      </c>
      <c r="D26" s="82" t="s">
        <v>169</v>
      </c>
      <c r="E26" s="78" t="s">
        <v>217</v>
      </c>
      <c r="F26" s="81" t="s">
        <v>212</v>
      </c>
      <c r="G26" s="83" t="s">
        <v>164</v>
      </c>
      <c r="H26" s="81" t="s">
        <v>171</v>
      </c>
    </row>
    <row r="27" spans="1:8" ht="79.900000000000006" customHeight="1" x14ac:dyDescent="0.25">
      <c r="A27" s="44">
        <v>17</v>
      </c>
      <c r="B27" s="78" t="s">
        <v>160</v>
      </c>
      <c r="C27" s="108" t="s">
        <v>136</v>
      </c>
      <c r="D27" s="82" t="s">
        <v>161</v>
      </c>
      <c r="E27" s="78" t="s">
        <v>218</v>
      </c>
      <c r="F27" s="81" t="s">
        <v>212</v>
      </c>
      <c r="G27" s="78" t="s">
        <v>167</v>
      </c>
      <c r="H27" s="81" t="s">
        <v>171</v>
      </c>
    </row>
    <row r="28" spans="1:8" ht="90" x14ac:dyDescent="0.25">
      <c r="A28" s="44">
        <v>18</v>
      </c>
      <c r="B28" s="78" t="s">
        <v>144</v>
      </c>
      <c r="C28" s="108" t="s">
        <v>145</v>
      </c>
      <c r="D28" s="118" t="s">
        <v>147</v>
      </c>
      <c r="E28" s="78" t="s">
        <v>194</v>
      </c>
      <c r="F28" s="81" t="s">
        <v>195</v>
      </c>
      <c r="G28" s="83" t="s">
        <v>196</v>
      </c>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nfZj0+BGA2gMt1QPW6qqW9acAtsy9jvHOCDhz178yVGBb9s7biTGWw7p2kwgV05IwjXGcSCS6jvIfZkC2xBVDg==" saltValue="+JQhIiQis4jW1h+5s37+KQ==" spinCount="100000" sheet="1" objects="1" scenarios="1" formatCells="0" formatColumns="0" formatRows="0" insertColumns="0" insertRows="0" insertHyperlinks="0"/>
  <mergeCells count="1">
    <mergeCell ref="B1:H1"/>
  </mergeCells>
  <conditionalFormatting sqref="C4:D8 B7:B8">
    <cfRule type="cellIs" dxfId="23" priority="3" operator="equal">
      <formula>"Yes"</formula>
    </cfRule>
    <cfRule type="cellIs" dxfId="22" priority="4" operator="equal">
      <formula>"No"</formula>
    </cfRule>
  </conditionalFormatting>
  <conditionalFormatting sqref="B5">
    <cfRule type="cellIs" dxfId="21" priority="1" operator="equal">
      <formula>"Yes"</formula>
    </cfRule>
    <cfRule type="cellIs" dxfId="20" priority="2" operator="equal">
      <formula>"No"</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0E4CD-5566-4B2A-8DFB-A20122BB79FC}">
  <sheetPr>
    <tabColor theme="9" tint="0.59999389629810485"/>
  </sheetPr>
  <dimension ref="A1:H60"/>
  <sheetViews>
    <sheetView zoomScale="50" zoomScaleNormal="50" workbookViewId="0">
      <pane ySplit="10" topLeftCell="A14" activePane="bottomLeft" state="frozen"/>
      <selection pane="bottomLeft" activeCell="G14" sqref="G14"/>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56" t="s">
        <v>48</v>
      </c>
      <c r="C1" s="156"/>
      <c r="D1" s="156"/>
      <c r="E1" s="156"/>
      <c r="F1" s="156"/>
      <c r="G1" s="156"/>
      <c r="H1" s="156"/>
    </row>
    <row r="2" spans="1:8" x14ac:dyDescent="0.25">
      <c r="B2" s="33" t="s">
        <v>4</v>
      </c>
      <c r="E2" s="16"/>
    </row>
    <row r="3" spans="1:8" x14ac:dyDescent="0.25">
      <c r="B3" s="109" t="s">
        <v>137</v>
      </c>
      <c r="E3" s="42"/>
    </row>
    <row r="4" spans="1:8" x14ac:dyDescent="0.25">
      <c r="B4" s="33" t="s">
        <v>0</v>
      </c>
      <c r="C4" s="2"/>
      <c r="D4" s="2"/>
      <c r="E4" s="39"/>
    </row>
    <row r="5" spans="1:8" x14ac:dyDescent="0.25">
      <c r="B5" s="80" t="s">
        <v>103</v>
      </c>
      <c r="C5" s="2"/>
      <c r="D5" s="2"/>
      <c r="E5" s="43"/>
    </row>
    <row r="6" spans="1:8" x14ac:dyDescent="0.25">
      <c r="B6" s="33" t="s">
        <v>15</v>
      </c>
      <c r="C6" s="2"/>
      <c r="D6" s="2"/>
      <c r="E6" s="10"/>
    </row>
    <row r="7" spans="1:8" x14ac:dyDescent="0.25">
      <c r="B7" s="80" t="s">
        <v>103</v>
      </c>
      <c r="C7" s="2"/>
      <c r="D7" s="2"/>
      <c r="E7" s="43"/>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60" x14ac:dyDescent="0.25">
      <c r="A11" s="44">
        <v>1</v>
      </c>
      <c r="B11" s="78" t="s">
        <v>173</v>
      </c>
      <c r="C11" s="108" t="s">
        <v>138</v>
      </c>
      <c r="D11" s="114" t="s">
        <v>174</v>
      </c>
      <c r="E11" s="108" t="s">
        <v>219</v>
      </c>
      <c r="F11" s="108" t="s">
        <v>163</v>
      </c>
      <c r="G11" s="108" t="s">
        <v>175</v>
      </c>
      <c r="H11" s="108" t="s">
        <v>176</v>
      </c>
    </row>
    <row r="12" spans="1:8" ht="30" x14ac:dyDescent="0.25">
      <c r="A12" s="44">
        <v>2</v>
      </c>
      <c r="B12" s="78" t="s">
        <v>177</v>
      </c>
      <c r="C12" s="108" t="s">
        <v>139</v>
      </c>
      <c r="D12" s="82" t="s">
        <v>174</v>
      </c>
      <c r="E12" s="108" t="s">
        <v>224</v>
      </c>
      <c r="F12" s="108" t="s">
        <v>163</v>
      </c>
      <c r="G12" s="108" t="s">
        <v>179</v>
      </c>
      <c r="H12" s="83" t="s">
        <v>178</v>
      </c>
    </row>
    <row r="13" spans="1:8" ht="255" x14ac:dyDescent="0.25">
      <c r="A13" s="44">
        <v>3</v>
      </c>
      <c r="B13" s="116" t="s">
        <v>192</v>
      </c>
      <c r="C13" s="108" t="s">
        <v>172</v>
      </c>
      <c r="D13" s="82" t="s">
        <v>161</v>
      </c>
      <c r="E13" s="78" t="s">
        <v>220</v>
      </c>
      <c r="F13" s="108" t="s">
        <v>221</v>
      </c>
      <c r="G13" s="83" t="s">
        <v>180</v>
      </c>
      <c r="H13" s="78" t="s">
        <v>193</v>
      </c>
    </row>
    <row r="14" spans="1:8" ht="179.45" customHeight="1" x14ac:dyDescent="0.25">
      <c r="A14" s="44">
        <v>4</v>
      </c>
      <c r="B14" s="78" t="s">
        <v>181</v>
      </c>
      <c r="C14" s="108" t="s">
        <v>140</v>
      </c>
      <c r="D14" s="82" t="s">
        <v>161</v>
      </c>
      <c r="E14" s="78" t="s">
        <v>222</v>
      </c>
      <c r="F14" s="108" t="s">
        <v>212</v>
      </c>
      <c r="G14" s="83" t="s">
        <v>180</v>
      </c>
      <c r="H14" s="83" t="s">
        <v>182</v>
      </c>
    </row>
    <row r="15" spans="1:8" ht="90" x14ac:dyDescent="0.25">
      <c r="A15" s="44">
        <v>5</v>
      </c>
      <c r="B15" s="78" t="s">
        <v>144</v>
      </c>
      <c r="C15" s="113" t="s">
        <v>145</v>
      </c>
      <c r="D15" s="82" t="s">
        <v>147</v>
      </c>
      <c r="E15" s="78" t="s">
        <v>198</v>
      </c>
      <c r="F15" s="78" t="s">
        <v>195</v>
      </c>
      <c r="G15" s="83" t="s">
        <v>196</v>
      </c>
      <c r="H15" s="82"/>
    </row>
    <row r="16" spans="1:8" x14ac:dyDescent="0.25">
      <c r="A16" s="44">
        <v>6</v>
      </c>
      <c r="B16" s="115"/>
      <c r="C16" s="108"/>
      <c r="D16" s="82"/>
      <c r="E16" s="78"/>
      <c r="F16" s="81"/>
      <c r="G16" s="82"/>
      <c r="H16" s="82"/>
    </row>
    <row r="17" spans="1:8" x14ac:dyDescent="0.25">
      <c r="A17" s="44">
        <v>7</v>
      </c>
      <c r="B17" s="78"/>
      <c r="C17" s="114"/>
      <c r="D17" s="82"/>
      <c r="E17" s="78"/>
      <c r="F17" s="81"/>
      <c r="G17" s="82"/>
      <c r="H17" s="82"/>
    </row>
    <row r="18" spans="1:8" x14ac:dyDescent="0.25">
      <c r="A18" s="44">
        <v>8</v>
      </c>
      <c r="B18" s="78"/>
      <c r="C18" s="114"/>
      <c r="D18" s="82"/>
      <c r="E18" s="83"/>
      <c r="F18" s="82"/>
      <c r="G18" s="82"/>
      <c r="H18" s="82"/>
    </row>
    <row r="19" spans="1:8" x14ac:dyDescent="0.25">
      <c r="A19" s="44">
        <v>9</v>
      </c>
      <c r="B19" s="78"/>
      <c r="C19" s="108"/>
      <c r="D19" s="82"/>
      <c r="E19" s="78"/>
      <c r="F19" s="81"/>
      <c r="G19" s="82"/>
      <c r="H19" s="81"/>
    </row>
    <row r="20" spans="1:8" x14ac:dyDescent="0.25">
      <c r="A20" s="44">
        <v>10</v>
      </c>
      <c r="B20" s="78"/>
      <c r="C20" s="108"/>
      <c r="D20" s="82"/>
      <c r="E20" s="78"/>
      <c r="F20" s="84"/>
      <c r="G20" s="82"/>
      <c r="H20" s="82"/>
    </row>
    <row r="21" spans="1:8" x14ac:dyDescent="0.25">
      <c r="A21" s="44">
        <v>11</v>
      </c>
      <c r="B21" s="78"/>
      <c r="C21" s="108"/>
      <c r="D21" s="82"/>
      <c r="E21" s="78"/>
      <c r="F21" s="81"/>
      <c r="G21" s="82"/>
      <c r="H21" s="82"/>
    </row>
    <row r="22" spans="1:8" x14ac:dyDescent="0.25">
      <c r="A22" s="44">
        <v>12</v>
      </c>
      <c r="B22" s="78"/>
      <c r="C22" s="10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G3qR0+z5DUyEniM3tBQQPvaCA1BLtm8zw5hMWtFgMwsJyCfJnS/hYGDveRbjB3QnMXtSHLwdGlmayisZU6FH4w==" saltValue="aOX8oX3z1JVN3XkeAKpQaw==" spinCount="100000" sheet="1" objects="1" scenarios="1" formatCells="0" formatColumns="0" formatRows="0" insertColumns="0" insertRows="0" insertHyperlinks="0"/>
  <mergeCells count="1">
    <mergeCell ref="B1:H1"/>
  </mergeCells>
  <conditionalFormatting sqref="C4:D8 B7:B8">
    <cfRule type="cellIs" dxfId="19" priority="5" operator="equal">
      <formula>"Yes"</formula>
    </cfRule>
    <cfRule type="cellIs" dxfId="18" priority="6" operator="equal">
      <formula>"No"</formula>
    </cfRule>
  </conditionalFormatting>
  <conditionalFormatting sqref="E5:E7">
    <cfRule type="cellIs" dxfId="17" priority="3" operator="equal">
      <formula>"Yes"</formula>
    </cfRule>
    <cfRule type="cellIs" dxfId="16" priority="4" operator="equal">
      <formula>"No"</formula>
    </cfRule>
  </conditionalFormatting>
  <conditionalFormatting sqref="B5">
    <cfRule type="cellIs" dxfId="15" priority="1" operator="equal">
      <formula>"Yes"</formula>
    </cfRule>
    <cfRule type="cellIs" dxfId="14" priority="2" operator="equal">
      <formula>"No"</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8fa00f40-b6ef-42e1-b3e0-3053533894ab">HHCID-115046547-230</_dlc_DocId>
    <_dlc_DocIdUrl xmlns="8fa00f40-b6ef-42e1-b3e0-3053533894ab">
      <Url>https://myhhc.hhchealth.org/healthEquity/_layouts/15/DocIdRedir.aspx?ID=HHCID-115046547-230</Url>
      <Description>HHCID-115046547-230</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C5801BB5F456E4198023CA009A8EB80" ma:contentTypeVersion="2" ma:contentTypeDescription="Create a new document." ma:contentTypeScope="" ma:versionID="57d6bf3226b6e974b9a0dd5574b26d5a">
  <xsd:schema xmlns:xsd="http://www.w3.org/2001/XMLSchema" xmlns:xs="http://www.w3.org/2001/XMLSchema" xmlns:p="http://schemas.microsoft.com/office/2006/metadata/properties" xmlns:ns2="8fa00f40-b6ef-42e1-b3e0-3053533894ab" xmlns:ns3="3700b54b-2070-465f-97e4-4c94d7785b3d" targetNamespace="http://schemas.microsoft.com/office/2006/metadata/properties" ma:root="true" ma:fieldsID="516bbba7bae7cc910553115b0e024001" ns2:_="" ns3:_="">
    <xsd:import namespace="8fa00f40-b6ef-42e1-b3e0-3053533894ab"/>
    <xsd:import namespace="3700b54b-2070-465f-97e4-4c94d7785b3d"/>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a00f40-b6ef-42e1-b3e0-3053533894a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700b54b-2070-465f-97e4-4c94d7785b3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01C1F1-690B-4472-B69F-E9D6C7DD9757}">
  <ds:schemaRefs>
    <ds:schemaRef ds:uri="http://schemas.microsoft.com/sharepoint/events"/>
  </ds:schemaRefs>
</ds:datastoreItem>
</file>

<file path=customXml/itemProps2.xml><?xml version="1.0" encoding="utf-8"?>
<ds:datastoreItem xmlns:ds="http://schemas.openxmlformats.org/officeDocument/2006/customXml" ds:itemID="{4138D635-12C6-45C3-B184-518BCF7040DE}">
  <ds:schemaRefs>
    <ds:schemaRef ds:uri="3700b54b-2070-465f-97e4-4c94d7785b3d"/>
    <ds:schemaRef ds:uri="http://schemas.microsoft.com/office/2006/metadata/properties"/>
    <ds:schemaRef ds:uri="8fa00f40-b6ef-42e1-b3e0-3053533894ab"/>
    <ds:schemaRef ds:uri="http://purl.org/dc/dcmitype/"/>
    <ds:schemaRef ds:uri="http://purl.org/dc/elements/1.1/"/>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0F5B05A7-7E8A-4641-B317-9431248A63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a00f40-b6ef-42e1-b3e0-3053533894ab"/>
    <ds:schemaRef ds:uri="3700b54b-2070-465f-97e4-4c94d7785b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05EC8B9-3121-4885-BC0E-6E51E92CD81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Cover Page and Version</vt:lpstr>
      <vt:lpstr>Summary</vt:lpstr>
      <vt:lpstr>Workbook Contents</vt:lpstr>
      <vt:lpstr>Response 1A</vt:lpstr>
      <vt:lpstr>Response 1B</vt:lpstr>
      <vt:lpstr>Response 2</vt:lpstr>
      <vt:lpstr>Response 2 - Need 1</vt:lpstr>
      <vt:lpstr>Response 2 - Need 2</vt:lpstr>
      <vt:lpstr>Response 2 - Need 3</vt:lpstr>
      <vt:lpstr>Response 2 - Need 4</vt:lpstr>
      <vt:lpstr>Response 2 - Need 5</vt:lpstr>
      <vt:lpstr>Response 3</vt:lpstr>
      <vt:lpstr>Response 3 - Table 3</vt:lpstr>
      <vt:lpstr>Appendix A - Definitions</vt:lpstr>
      <vt:lpstr>Appendix B - Example Responses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Maynard, Hilary</dc:creator>
  <cp:lastModifiedBy>Miller, Brent</cp:lastModifiedBy>
  <dcterms:created xsi:type="dcterms:W3CDTF">2023-05-01T20:01:32Z</dcterms:created>
  <dcterms:modified xsi:type="dcterms:W3CDTF">2024-04-01T20:55:51Z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0x0101004C5801BB5F456E4198023CA009A8EB80</vt:lpwstr>
  </property>
  <property fmtid="{D5CDD505-2E9C-101B-9397-08002B2CF9AE}" pid="3" name="_dlc_DocIdItemGuid">
    <vt:lpwstr>2e131452-e5b1-4708-b38a-4a5c11953eef</vt:lpwstr>
  </property>
</Properties>
</file>