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C7B3E6A2-6131-488F-AB23-31A44B249286}" xr6:coauthVersionLast="47" xr6:coauthVersionMax="47" xr10:uidLastSave="{00000000-0000-0000-0000-000000000000}"/>
  <bookViews>
    <workbookView xWindow="2220" yWindow="30" windowWidth="19485" windowHeight="15495" tabRatio="857" firstSheet="7" activeTab="11"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3" sheetId="11" r:id="rId10"/>
    <sheet name="Response 3 - Table 3" sheetId="17" r:id="rId11"/>
    <sheet name="Appendix A - Definitions" sheetId="23" r:id="rId12"/>
    <sheet name="Appendix B - Example Responses" sheetId="24"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9" i="17" l="1"/>
  <c r="C159" i="17"/>
  <c r="E107" i="17"/>
  <c r="C107" i="17"/>
  <c r="E55"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C160" i="17" l="1"/>
  <c r="E160" i="17"/>
</calcChain>
</file>

<file path=xl/sharedStrings.xml><?xml version="1.0" encoding="utf-8"?>
<sst xmlns="http://schemas.openxmlformats.org/spreadsheetml/2006/main" count="514" uniqueCount="311">
  <si>
    <t>Community Benefit Annual Status Report - Response Workbook &amp; Report</t>
  </si>
  <si>
    <t>Connecticut Office of Health Strategy
Version 1.0</t>
  </si>
  <si>
    <t>Hospital Community Benefit Annual Status Report</t>
  </si>
  <si>
    <t>Hospital Name:</t>
  </si>
  <si>
    <t>Greenwich Hospital</t>
  </si>
  <si>
    <t>Required</t>
  </si>
  <si>
    <t>Submission Date:</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</si>
  <si>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</si>
  <si>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</si>
  <si>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</si>
  <si>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</si>
  <si>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</si>
  <si>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</si>
  <si>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</si>
  <si>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Helpful Links:</t>
  </si>
  <si>
    <t>Connecticut General Statutes §19a-127k</t>
  </si>
  <si>
    <t>Connecticut General Statutes §19a-649</t>
  </si>
  <si>
    <t>ohs@ct.gov</t>
  </si>
  <si>
    <t>Hospital Community Benefit Annual Status Report
Workbook Contents</t>
  </si>
  <si>
    <t>Cover Page and Version</t>
  </si>
  <si>
    <t>Summary</t>
  </si>
  <si>
    <t>Report Responses:</t>
  </si>
  <si>
    <t>Response 1A</t>
  </si>
  <si>
    <t>Response 1B</t>
  </si>
  <si>
    <t>Response 2</t>
  </si>
  <si>
    <t>Response 3</t>
  </si>
  <si>
    <t>Attestation</t>
  </si>
  <si>
    <t>Appendix:</t>
  </si>
  <si>
    <t>Appendix A - Definitions</t>
  </si>
  <si>
    <t>Appendix B - Example Responses</t>
  </si>
  <si>
    <t>A description of major updates regarding community health needs, priorities and target populations, if any.</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</si>
  <si>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</si>
  <si>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Table 1</t>
  </si>
  <si>
    <t>Major updates</t>
  </si>
  <si>
    <t>Community Health Needs</t>
  </si>
  <si>
    <t>Priorities</t>
  </si>
  <si>
    <t xml:space="preserve">Target Populations </t>
  </si>
  <si>
    <t>A description of any major changes to the proposed implementation strategy from the most recently submitted implementation plan and associated hospital actions.</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</si>
  <si>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</si>
  <si>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Table 2</t>
  </si>
  <si>
    <t>Major changes to the implementation strategy and associated hospital actions</t>
  </si>
  <si>
    <t>#1</t>
  </si>
  <si>
    <t>#2</t>
  </si>
  <si>
    <t>Response 2 - Need 1: The following Action item was added, Conduct Community Health Needs Assessment and develop Implementation Strategies</t>
  </si>
  <si>
    <t>#3</t>
  </si>
  <si>
    <t xml:space="preserve">Response 2 - Need 1: The following Action was canceled or was conducted virtually (Zoom) due to COVID-19: Provide hospital sponsored programs and support community sponsored programs; The following Actions were not pursued due to Covid-19, Pursue funding for initiatives through grants or philanthropy; Identify barriers or gaps in care and develop strategies to increase access. </t>
  </si>
  <si>
    <t>#4</t>
  </si>
  <si>
    <t>Response 2 - Need 2: The following Action item was added, Conduct healthy food drives</t>
  </si>
  <si>
    <t>#5</t>
  </si>
  <si>
    <t xml:space="preserve">Response 2 - Need 2: The following Action was not pursued due to COVID-19: Provide in-kind and financial support for Get Healthy CT. The following Action was not pursued, Pursue funding for initiatives through grants or philanthropy. The following Action Goal was deleted due to duplication: Fund consultant to facilitate and support GCHIP partnership. This is included in Response 2 - Need 1. </t>
  </si>
  <si>
    <t>#6</t>
  </si>
  <si>
    <t>#7</t>
  </si>
  <si>
    <t>#8</t>
  </si>
  <si>
    <t>#9</t>
  </si>
  <si>
    <t>#10</t>
  </si>
  <si>
    <t xml:space="preserve">Response 2 </t>
  </si>
  <si>
    <t>A description of progress made regarding the hospital's actions in support of its implementation strategy.</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</si>
  <si>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</si>
  <si>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</si>
  <si>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relevant implementation strategy.</t>
    </r>
  </si>
  <si>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</si>
  <si>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</si>
  <si>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The measure(s) corresponding to the action(s), and the result(s) of the measure(s).</t>
    </r>
  </si>
  <si>
    <r>
      <t>·</t>
    </r>
    <r>
      <rPr>
        <sz val="7"/>
        <color theme="1"/>
        <rFont val="Times New Roman"/>
        <family val="1"/>
      </rPr>
      <t xml:space="preserve">         </t>
    </r>
    <r>
      <rPr>
        <i/>
        <sz val="11"/>
        <color theme="1"/>
        <rFont val="Calibri"/>
        <family val="2"/>
      </rPr>
      <t>The name of the hospital staff member who is overseeing the action(s).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</si>
  <si>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</si>
  <si>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</si>
  <si>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Response 2 - Need 1</t>
  </si>
  <si>
    <t>Identified Health Need:</t>
  </si>
  <si>
    <t>Access to Care</t>
  </si>
  <si>
    <t>In CHNA</t>
  </si>
  <si>
    <t>Yes</t>
  </si>
  <si>
    <t>Implementation Strategy Included in submission?</t>
  </si>
  <si>
    <t xml:space="preserve">The hospital’s actions in support of its implementation strategy: </t>
  </si>
  <si>
    <t>Action</t>
  </si>
  <si>
    <t>Action Goal</t>
  </si>
  <si>
    <t>Timeline</t>
  </si>
  <si>
    <t xml:space="preserve">Measure </t>
  </si>
  <si>
    <t>Measure Results</t>
  </si>
  <si>
    <t>Owner</t>
  </si>
  <si>
    <t>Partnered Organization(s)</t>
  </si>
  <si>
    <t xml:space="preserve">Provide in-kind and financial support for access to care initiatives including co-hosting events with community partners </t>
  </si>
  <si>
    <t>Participate in and provide support for the Greenwich Community Health Improvement Partnership (GCHIP) and Council of Community Services (CCS)</t>
  </si>
  <si>
    <t>2019-2022</t>
  </si>
  <si>
    <t># of events</t>
  </si>
  <si>
    <t xml:space="preserve">15 Events </t>
  </si>
  <si>
    <t xml:space="preserve">Kathy Carley-Spanier </t>
  </si>
  <si>
    <t>GCHIP / CCS partner organizations (FQHCs, health departments, CBOs serving Greater Greenwich region) and community-based organizations</t>
  </si>
  <si>
    <t xml:space="preserve">Fund consultant to facilitate and support GCHIP and CCS partnership </t>
  </si>
  <si>
    <t xml:space="preserve"># of dollars </t>
  </si>
  <si>
    <t>CJW Consulting, Council of Community Services</t>
  </si>
  <si>
    <t>Provide financial assistance and Medicaid services</t>
  </si>
  <si>
    <t>Provide access to care for underserved populations</t>
  </si>
  <si>
    <t>$ financial assistance
$ Medicaid under reimbursement</t>
  </si>
  <si>
    <t>$23,707,921 Financial Assistance / $25,662,104 Medicaid Under Reimbursement</t>
  </si>
  <si>
    <t>Dave Quoka</t>
  </si>
  <si>
    <t xml:space="preserve">Operate outpatient primary and specialty care clinic services for eligible individuals </t>
  </si>
  <si>
    <t>Continue operation of outpatient primary and specialty clinics</t>
  </si>
  <si>
    <t>Completed</t>
  </si>
  <si>
    <t>Kristen Suarez</t>
  </si>
  <si>
    <t>Assist eligible individuals enroll in available public insurance programs</t>
  </si>
  <si>
    <t># of applications</t>
  </si>
  <si>
    <t xml:space="preserve">289 applications </t>
  </si>
  <si>
    <t>Tina Ferreria</t>
  </si>
  <si>
    <t>Offer financial assistance information and other information in English and additional languages or methods</t>
  </si>
  <si>
    <t>Financial assistance information offered in English / Spanish</t>
  </si>
  <si>
    <t>Deb D'Alba</t>
  </si>
  <si>
    <t xml:space="preserve">Conduct Diversity and Inclusion Council initiatives within Greenwich Hospital 
</t>
  </si>
  <si>
    <t>Promote diversity &amp; inclusion to reduce discrimination and improve access to care</t>
  </si>
  <si>
    <t>% D &amp; I Council Training Completion Rate</t>
  </si>
  <si>
    <t>100% completed in FY 2022</t>
  </si>
  <si>
    <t>Maria Alicea</t>
  </si>
  <si>
    <t>Conduct Diversity and Inclusion Council initiatives in the Greenwich Hospital community</t>
  </si>
  <si>
    <t>Initiatives conducted</t>
  </si>
  <si>
    <t>Annie Nardi</t>
  </si>
  <si>
    <t>Provide hospital sponsored programs and support community sponsored programs (e.g., Parish Nurse, Nurse Is In, Smilow Shares, GH Consumer Librarian)</t>
  </si>
  <si>
    <t xml:space="preserve">Implement initiatives to improve access to care or knowledge of available resources for individuals living in the Greenwich Hospital service area </t>
  </si>
  <si>
    <t xml:space="preserve"># of events </t>
  </si>
  <si>
    <t>24 events</t>
  </si>
  <si>
    <t>Senior centers, community-based organizations, libraries</t>
  </si>
  <si>
    <t xml:space="preserve">Collaborate within GH services lines to conduct hospital sponsored programs and screening events to increase access to care (e.g., Lung and Breast Cancer Screening programs)
</t>
  </si>
  <si>
    <t>Events held</t>
  </si>
  <si>
    <t xml:space="preserve">Heather Studwell </t>
  </si>
  <si>
    <t>Smilow Cancer Hospital, Breast Cancer Alliance</t>
  </si>
  <si>
    <t xml:space="preserve">Provide support groups (e.g.,  Stroke, Parkinson’s Disease, MS, Chronic Pain, etc.)
</t>
  </si>
  <si>
    <t># of support group meetings</t>
  </si>
  <si>
    <t>41 support group meetings</t>
  </si>
  <si>
    <t>Participate in CT Early Detection and Prevention Program (CEDP) Grant and Breast Cancer Alliance Grant</t>
  </si>
  <si>
    <t xml:space="preserve"># of Screenings </t>
  </si>
  <si>
    <t xml:space="preserve">262 Screenings </t>
  </si>
  <si>
    <t>Heather Studwell, Patty Willard</t>
  </si>
  <si>
    <t>Breast Cancer Alliance, Connecticut Department of Public Health</t>
  </si>
  <si>
    <t>Collaborate with community partners to increase awareness of available resources such as FQHCs and the Greenwich Hospital Outpatient Clinic for uninsured or underinsured patients</t>
  </si>
  <si>
    <t>FQHC participation in GCHIP and CCS</t>
  </si>
  <si>
    <t xml:space="preserve">GCHIP / CCS FQHC partner organizations </t>
  </si>
  <si>
    <t>Conduct Community Health Needs Assessment and develop Implementation Strategies</t>
  </si>
  <si>
    <t>2021-2022</t>
  </si>
  <si>
    <t>CHNA process conducted</t>
  </si>
  <si>
    <t xml:space="preserve">Completed </t>
  </si>
  <si>
    <t>Nancy Hamson</t>
  </si>
  <si>
    <t>GCHIP / CCS partner organizations (FQHCs, health departments, CBOs serving Greater Greenwich region)</t>
  </si>
  <si>
    <t> </t>
  </si>
  <si>
    <t>Response 2 - Need 2</t>
  </si>
  <si>
    <t>Healthy Lifestyles</t>
  </si>
  <si>
    <t xml:space="preserve">Yes </t>
  </si>
  <si>
    <t>Co-host collaborative events with community partners to ensure access to resources</t>
  </si>
  <si>
    <t># of programs / # participants</t>
  </si>
  <si>
    <t>4 programs, 400 participants</t>
  </si>
  <si>
    <t>Kathy Carley-Spanier</t>
  </si>
  <si>
    <t xml:space="preserve">Provide in-kind and financial resources to organizations to promote healthy lifestyles
</t>
  </si>
  <si>
    <t>Provide in-kind and financial support to area organizations</t>
  </si>
  <si>
    <t>$$ community benefit</t>
  </si>
  <si>
    <t>Community-based organizations</t>
  </si>
  <si>
    <t>Encourage employee involvement in personal health through the Know Your Numbers program for employees</t>
  </si>
  <si>
    <t>Provide programs to improve the health of employees</t>
  </si>
  <si>
    <t xml:space="preserve"># / % of employees screened </t>
  </si>
  <si>
    <t>722 employees / 38%</t>
  </si>
  <si>
    <t>Lindsay Marone</t>
  </si>
  <si>
    <t>Enhance confidential health coaching, care management and other services and programs for employees through the LivingWellCARES program</t>
  </si>
  <si>
    <t>Implement strategies to ensure healthy communities by expanding employee health offerings and programs to improve the health of employees</t>
  </si>
  <si>
    <t># of employees participate</t>
  </si>
  <si>
    <t>119 participants</t>
  </si>
  <si>
    <t>Nicole Larizza</t>
  </si>
  <si>
    <t xml:space="preserve">Provide education and conduct Speaker's Bureau lectures to promote awareness of risk factors of heart disease, cancer, COVID-19, hypertension, stroke and diabetes </t>
  </si>
  <si>
    <t xml:space="preserve">Implement initiatives to promote a culture of healthy living to improve the health of the community and reduce chronic disease </t>
  </si>
  <si>
    <t xml:space="preserve"># of programs </t>
  </si>
  <si>
    <t>37 programs</t>
  </si>
  <si>
    <t xml:space="preserve">Collaborate with Greenwich Hospital service lines to conduct hospital sponsored health and wellness programs and screening events (e.g., GH Cancer Survivorship Fair, Support Groups for diabetes, heart, stroke, and Better Breathers, Know Your Numbers Free metabolic screenings, etc.)
</t>
  </si>
  <si>
    <t xml:space="preserve">53 programs </t>
  </si>
  <si>
    <t>Collaborate with community partners or participate in community sponsored programs to prevent and improve chronic disease self management (e.g., Kids in the Kitchen, High School Health Care Careers Programs, Senior TIPS Programs, Scouts Medical Explorers Program, Community-based fairs in schools and faith-based locations, community-based/sponsored gardens, Injury Prevention Programs, etc.)</t>
  </si>
  <si>
    <t xml:space="preserve">72 programs </t>
  </si>
  <si>
    <t xml:space="preserve">Medical staff, local schools, community-based organizations </t>
  </si>
  <si>
    <t>Collaborate with Greenwich Hospital service lines to conduct hospital sponsored health and wellness programs regarding sleep</t>
  </si>
  <si>
    <t xml:space="preserve">Promote exercise, physical activity and benefits of quality sleep </t>
  </si>
  <si>
    <t>2 events</t>
  </si>
  <si>
    <t>Medical staff</t>
  </si>
  <si>
    <t>Conduct Speaker’s Bureau to provide education on benefits of exercise and sleep</t>
  </si>
  <si>
    <t xml:space="preserve"># lectures/ or events </t>
  </si>
  <si>
    <t xml:space="preserve">Collaborate with Greenwich Hospital service lines to provide hospital-sponsored health and wellness education &amp; awareness to the community on the benefits of consumption of fresh fruits/vegetables/plant-based diets through Speaker Bureau Lectures </t>
  </si>
  <si>
    <t xml:space="preserve">Promote a culture of healthy eating </t>
  </si>
  <si>
    <t># of presentations / # of participants</t>
  </si>
  <si>
    <t>11 presentations, 223 participants</t>
  </si>
  <si>
    <t>Conduct healthy food drives</t>
  </si>
  <si>
    <t>Pounds of food donated</t>
  </si>
  <si>
    <t>4,038 pounds donatel</t>
  </si>
  <si>
    <t>Augusta Mueller</t>
  </si>
  <si>
    <t>Local hunger relief organizations</t>
  </si>
  <si>
    <t>Response 2 - Need 3</t>
  </si>
  <si>
    <t xml:space="preserve">Behavioral Health </t>
  </si>
  <si>
    <t>Yes,</t>
  </si>
  <si>
    <t>Co-host collaborative behavioral health events with community partners</t>
  </si>
  <si>
    <t># of behavioral health events</t>
  </si>
  <si>
    <t>Joseph Flynn</t>
  </si>
  <si>
    <t>Provide in-kind and financial resources to organizations to promote behavioral health programs and services</t>
  </si>
  <si>
    <t>$ community benefit</t>
  </si>
  <si>
    <t>Offer resources, programs and referrals for mental health and stress management including confidential counseling, work-life and legal-financial services to employees and their families</t>
  </si>
  <si>
    <t>Provide resources to support the mental health and wellbeing of employees and their families</t>
  </si>
  <si>
    <t xml:space="preserve"># users / % of users </t>
  </si>
  <si>
    <t xml:space="preserve">EAP Counseling: 59 / 5%, Work-Life: 14 / 8%, Legal-Financial: 9 / 6%, Total Cases: 82 / 6% </t>
  </si>
  <si>
    <t>Bud Wassell</t>
  </si>
  <si>
    <t>Promote and increase awareness and knowledge of Greenwich Hospital behavioral health and wellness resources</t>
  </si>
  <si>
    <t xml:space="preserve">Implement initiatives to promote behavioral health and wellness to reduce stress, anxiety and depression </t>
  </si>
  <si>
    <t>Promote resources</t>
  </si>
  <si>
    <t>Conduct or refer individuals to social support programs including patient and caregiver support groups for cancer</t>
  </si>
  <si>
    <t xml:space="preserve">Programs conducted / referrals provided
</t>
  </si>
  <si>
    <t>Regional cancer hospital</t>
  </si>
  <si>
    <t>Conduct Speaker’s Bureau Lectures (e.g., Stress Management &amp; Coping, End of Life Care and Support, Addiction Recovery, etc.)</t>
  </si>
  <si>
    <t xml:space="preserve"># of programs offered
</t>
  </si>
  <si>
    <t xml:space="preserve">12 programs offered </t>
  </si>
  <si>
    <t xml:space="preserve">Provide programs or support community sponsored programs to reduce stress by providing education and resources on utilizing coping skills and resiliency techniques through Pastoral Care Services, Center for Healthy Aging, Center for Behavioral and Nutritional Services, and other clinical or supportive services
</t>
  </si>
  <si>
    <t>Programs and services offered</t>
  </si>
  <si>
    <t>Marc Kosak</t>
  </si>
  <si>
    <t>Promote and conduct cultural diversity programs to reduce barriers and stigma around behavioral health disorders</t>
  </si>
  <si>
    <t xml:space="preserve"># of programs offered /
# of participating in programs </t>
  </si>
  <si>
    <t xml:space="preserve">2 events / 300 partipants </t>
  </si>
  <si>
    <t>Support community programs and organizations that focus on substance abuse (e.g., Mental Health First-Aid, National Alliance for Mental Illness, Medication Drop-off Boxes at Police Stations, Speaker’s Bureau, Narcan Training, Addiction Recovery Center Services and Support Groups, Alcoholics Anonymous, Al-Anon, Drugs Anonymous, LifeRing, etc.)</t>
  </si>
  <si>
    <t xml:space="preserve">Support substance use education and prevention efforts in the community </t>
  </si>
  <si>
    <t>Support community programs</t>
  </si>
  <si>
    <t>National, regional and local substance abuse organizations</t>
  </si>
  <si>
    <t>Pursue funding for initiatives through grants or philanthropy</t>
  </si>
  <si>
    <t>Funding pursued</t>
  </si>
  <si>
    <t>Noel Appel</t>
  </si>
  <si>
    <t>A description of the direct funding and other resources allocated or expended that supported the actions taken in support of the hospital's implementation strategy.</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</si>
  <si>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</si>
  <si>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Response 3 - Table 3</t>
  </si>
  <si>
    <t>Indicate with the appropriate category if the action demonstrated Part I, Part II, or if the action did not demonstrate community benefit or building and why</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</si>
  <si>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</si>
  <si>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</si>
  <si>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</si>
  <si>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</si>
  <si>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</si>
  <si>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</si>
  <si>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</si>
  <si>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Community Building Part II Category**</t>
  </si>
  <si>
    <t>Why the action does not demonstrate community benefit or community building</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</si>
  <si>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</si>
  <si>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t>Financial and in-kind (staff time) resources</t>
  </si>
  <si>
    <t>Community Health Improvement Services and Community Benefit Operations</t>
  </si>
  <si>
    <t>Consulting expense</t>
  </si>
  <si>
    <t>Financial assistance and Medicaid Under Reimbursement</t>
  </si>
  <si>
    <t>Financial Assistance at Cost, Medicaid</t>
  </si>
  <si>
    <t>Subsidized service (losses not including Financial Assistance / Medicaid)</t>
  </si>
  <si>
    <t>Subsidized Services</t>
  </si>
  <si>
    <t>In-kind staff time</t>
  </si>
  <si>
    <t>Interpretive Services expenditures</t>
  </si>
  <si>
    <t>Routine or required services</t>
  </si>
  <si>
    <t>Estimate in-kind staff time for DE &amp; I Training</t>
  </si>
  <si>
    <t>Staff training</t>
  </si>
  <si>
    <t>Community Support</t>
  </si>
  <si>
    <t>Employee donated funds excluded</t>
  </si>
  <si>
    <t xml:space="preserve">Programs / services provided thorugh Smilow Cancer Hospital, Grant / philanthropic funds </t>
  </si>
  <si>
    <t xml:space="preserve">Screenings provided through Smilow Cancer Hospital </t>
  </si>
  <si>
    <t>Grant-funded program</t>
  </si>
  <si>
    <t>Not applicable</t>
  </si>
  <si>
    <t>This action involves time spent by community partners attending meetings</t>
  </si>
  <si>
    <t>Consulting and other associated costs</t>
  </si>
  <si>
    <t>Dedicated staff time not included</t>
  </si>
  <si>
    <t>Total Need 1</t>
  </si>
  <si>
    <t>Community Health Improvement Services and Community Benefit Operations; Cash and In-kind Contributions</t>
  </si>
  <si>
    <t>Software platform, screening costs</t>
  </si>
  <si>
    <t>Employee wellness and health promotion provided as an employee benefit</t>
  </si>
  <si>
    <t>Employee wellness and health promotion provided as an employee benefit / System-wide benefit, unable to quantify efforts at the individual hospital level</t>
  </si>
  <si>
    <t>Total Need 2</t>
  </si>
  <si>
    <t>Associated program costs</t>
  </si>
  <si>
    <t>Associated publication costs</t>
  </si>
  <si>
    <t>Publication primarily designed for marketing or promotional purposes</t>
  </si>
  <si>
    <t xml:space="preserve"> </t>
  </si>
  <si>
    <r>
      <rPr>
        <sz val="11"/>
        <color rgb="FFFF0000"/>
        <rFont val="Calibri"/>
        <family val="2"/>
      </rPr>
      <t xml:space="preserve"> </t>
    </r>
    <r>
      <rPr>
        <sz val="11"/>
        <color rgb="FF000000"/>
        <rFont val="Calibri"/>
        <family val="2"/>
      </rPr>
      <t>In-kind staff time</t>
    </r>
  </si>
  <si>
    <t>Financial resources</t>
  </si>
  <si>
    <t>In-kind staff time, supplies</t>
  </si>
  <si>
    <t>Fundraising costs; unable to determine associated costs for one specific "Need" area</t>
  </si>
  <si>
    <t>Total Need 3</t>
  </si>
  <si>
    <t>Total Direct Funding and Other Resources</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</si>
  <si>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</si>
  <si>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</si>
  <si>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</si>
  <si>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</si>
  <si>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</si>
  <si>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</si>
  <si>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</si>
  <si>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</si>
  <si>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</si>
  <si>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</si>
  <si>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</si>
  <si>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The only change in priority is the newly added Substance Abuse Disorder.</t>
  </si>
  <si>
    <t>Substance Abuse Disorder added two new neighborhoods
•	The Narrows neighborhood
•	The Meadows neighborhood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</si>
  <si>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</si>
  <si>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</si>
  <si>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</si>
  <si>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Grants provided to community based organizations (CBO)</t>
  </si>
  <si>
    <t>Increase by 50% homes that are food secure</t>
  </si>
  <si>
    <t>October 1, 2021 - September 30, 2022</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</si>
  <si>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</si>
  <si>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</si>
  <si>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Giada De Laurentis, BSN, RN</t>
  </si>
  <si>
    <t>Better Together Charity
Local Health Department
Food Bank of Gotham</t>
  </si>
  <si>
    <t>3 grants awarded at $100,000 each</t>
  </si>
  <si>
    <t>In-kind staff time for 3 employees working on grants</t>
  </si>
  <si>
    <t>Cash and in-kind contributions for community benefit</t>
  </si>
  <si>
    <t xml:space="preserve">Unable to quantify, health care support given to patients and families in the course of an inpatient or outpatient encounter; represents multiple cost centers within Greenwich Hospital and may result in double counting (e.g., financial assistance / Medicaid) </t>
  </si>
  <si>
    <t>community-based social service organizations</t>
  </si>
  <si>
    <t>Cash and In-kind Contributions</t>
  </si>
  <si>
    <t>8 lectures / events</t>
  </si>
  <si>
    <t>Dr. Joshua Hrabosky</t>
  </si>
  <si>
    <t>Health education sessions offered for a fee and / or health care support given to patients and families in the course of an inpatient or outpatient encounter</t>
  </si>
  <si>
    <t>Primarily designed for marketing or promotional purposes</t>
  </si>
  <si>
    <t>WGCH, Hospital Medical Staff</t>
  </si>
  <si>
    <t>1 event</t>
  </si>
  <si>
    <t xml:space="preserve">Dr. Joshua Hrabosky, Joseph Flynn &amp; Roberta Brown </t>
  </si>
  <si>
    <t>Heather Studwell / Dr. Joshua Hrabosky</t>
  </si>
  <si>
    <t xml:space="preserve">The 2019 CHNA and implementation strategies, encompassing the years 2020 through 2022, is the applicable CHIP for the 2022 annual status reporting period. Within a few short months of the finalization of the implementation strategies, the U.S. declared a public health emergency because of the COVID-19 Pandemic and Greenwich Hospital, like hospitals across the country, directed resources to respond to the pandemic and coordinated with the Lamont administration to affect a comprehensive public health response. Greenwich Hospital invested heavily in preparing for a high volume of critically ill COVID-19 patients and contributed to the public health response by setting up extensive community testing and vaccination sites. Hospital staff from all disciplines were called to action in the service of the pandemic response. </t>
  </si>
  <si>
    <t>Due to the Covid-19 pandemic attention was diverted necessarily away from strategies outlined in the hospital implementation strategies and directed instead to community outreach and education, initially focused on measures to test for and protect against the virus, and later providing and promoting vaccines.  Attention was also increasingly paid to unmet basic needs that were heightened during the pandemic including needs related to food security, housing, and transportation. Greenwich Hospital joined with community partners, such as FQHCs, community action agencies, and health departments, and directed support to communities identified by the CDC as at greatest risk and experiencing the worst disparities with respect to infection rates, outcomes, and social need. These efforts, largely independent from the implementation strategies, continued through all of 2020 and 2021 and began to ease in 2022. In 2022, Greenwich Hospital began working with its community to formulate the new triennial CHNA and resulting implementation strategies with the latest data and community input regarding needs and priorities in a markedly changed landscape from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</si>
</sst>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quot;$&quot;* #,##0_);_(&quot;$&quot;* \(#,##0\);_(&quot;$&quot;* &quot;-&quot;??_);_(@_)"/>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sz val="11"/>
      <color rgb="FF000000"/>
      <name val="Calibri"/>
      <family val="2"/>
    </font>
    <font>
      <sz val="11"/>
      <name val="Calibri"/>
      <family val="2"/>
    </font>
    <font>
      <sz val="11"/>
      <color rgb="FF444444"/>
      <name val="Calibri"/>
      <family val="2"/>
      <charset val="1"/>
    </font>
    <font>
      <sz val="11"/>
      <name val="Calibri"/>
      <family val="2"/>
    </font>
    <font>
      <sz val="11"/>
      <color theme="1"/>
      <name val="Calibri"/>
      <family val="2"/>
    </font>
    <font>
      <sz val="11"/>
      <color rgb="FF000000"/>
      <name val="Calibri"/>
      <family val="2"/>
    </font>
    <font>
      <sz val="11"/>
      <color rgb="FF444444"/>
      <name val="Calibri"/>
      <family val="2"/>
    </font>
    <font>
      <sz val="11"/>
      <color rgb="FF000000"/>
      <name val="Calibri"/>
      <family val="2"/>
    </font>
    <font>
      <sz val="11"/>
      <color rgb="FF000000"/>
      <name val="Calibri"/>
      <family val="2"/>
      <scheme val="minor"/>
    </font>
    <font>
      <sz val="11"/>
      <color rgb="FFFF0000"/>
      <name val="Calibri"/>
      <family val="2"/>
    </font>
  </fonts>
  <fills count="14">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FFFFFF"/>
        <bgColor rgb="FF000000"/>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style="thin">
        <color rgb="FF000000"/>
      </left>
      <right style="thin">
        <color rgb="FF000000"/>
      </right>
      <top/>
      <bottom/>
      <diagonal/>
    </border>
    <border>
      <left style="thin">
        <color indexed="64"/>
      </left>
      <right style="thin">
        <color rgb="FF000000"/>
      </right>
      <top style="thin">
        <color indexed="64"/>
      </top>
      <bottom style="thin">
        <color indexed="64"/>
      </bottom>
      <diagonal/>
    </border>
    <border>
      <left/>
      <right/>
      <top/>
      <bottom style="thin">
        <color rgb="FF000000"/>
      </bottom>
      <diagonal/>
    </border>
    <border>
      <left style="medium">
        <color indexed="64"/>
      </left>
      <right/>
      <top style="thin">
        <color indexed="64"/>
      </top>
      <bottom style="thin">
        <color indexed="64"/>
      </bottom>
      <diagonal/>
    </border>
  </borders>
  <cellStyleXfs count="4">
    <xf numFmtId="0" fontId="0" fillId="0" borderId="0"/>
    <xf numFmtId="0" fontId="11"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cellStyleXfs>
  <cellXfs count="284">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3" fillId="2" borderId="0" xfId="0" applyFont="1" applyFill="1" applyAlignment="1">
      <alignment vertical="center"/>
    </xf>
    <xf numFmtId="0" fontId="9" fillId="2" borderId="0" xfId="0" applyFont="1" applyFill="1"/>
    <xf numFmtId="0" fontId="5" fillId="2" borderId="0" xfId="0" applyFont="1" applyFill="1" applyAlignment="1">
      <alignment horizontal="left" vertical="center" indent="5"/>
    </xf>
    <xf numFmtId="0" fontId="4"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10" fillId="0" borderId="0" xfId="0" applyFont="1"/>
    <xf numFmtId="0" fontId="11" fillId="0" borderId="0" xfId="1" applyFill="1"/>
    <xf numFmtId="0" fontId="0" fillId="2" borderId="0" xfId="0" applyFill="1" applyAlignment="1">
      <alignment vertical="center"/>
    </xf>
    <xf numFmtId="0" fontId="2" fillId="2" borderId="0" xfId="0" applyFont="1" applyFill="1"/>
    <xf numFmtId="0" fontId="2" fillId="2" borderId="0" xfId="0" applyFont="1" applyFill="1" applyAlignment="1" applyProtection="1">
      <alignment vertical="center"/>
      <protection locked="0"/>
    </xf>
    <xf numFmtId="0" fontId="10"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2"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2" fillId="2" borderId="0" xfId="0" applyFont="1" applyFill="1" applyAlignment="1">
      <alignment vertical="center"/>
    </xf>
    <xf numFmtId="0" fontId="4"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2" fillId="8" borderId="0" xfId="0" applyFont="1" applyFill="1"/>
    <xf numFmtId="0" fontId="2" fillId="8" borderId="0" xfId="0" applyFont="1" applyFill="1" applyAlignment="1">
      <alignment horizontal="center" vertical="center"/>
    </xf>
    <xf numFmtId="0" fontId="2"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5" fillId="2" borderId="0" xfId="0" applyFont="1" applyFill="1" applyAlignment="1">
      <alignment horizontal="left" vertical="top" indent="5"/>
    </xf>
    <xf numFmtId="0" fontId="0" fillId="2" borderId="8" xfId="0" applyFill="1" applyBorder="1" applyAlignment="1">
      <alignment vertical="center"/>
    </xf>
    <xf numFmtId="0" fontId="12" fillId="2" borderId="0" xfId="0" applyFont="1" applyFill="1"/>
    <xf numFmtId="0" fontId="12" fillId="2" borderId="0" xfId="0" applyFont="1" applyFill="1" applyAlignment="1">
      <alignment horizontal="left"/>
    </xf>
    <xf numFmtId="0" fontId="0" fillId="2" borderId="0" xfId="0" applyFill="1" applyAlignment="1">
      <alignment horizontal="center" vertical="center"/>
    </xf>
    <xf numFmtId="0" fontId="14"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14" fillId="2" borderId="1" xfId="0" applyFont="1" applyFill="1" applyBorder="1" applyAlignment="1">
      <alignment horizontal="center" vertical="center" wrapText="1"/>
    </xf>
    <xf numFmtId="0" fontId="0" fillId="0" borderId="13" xfId="0" applyBorder="1" applyAlignment="1">
      <alignment horizontal="center" vertical="center" wrapText="1"/>
    </xf>
    <xf numFmtId="0" fontId="0" fillId="2" borderId="13" xfId="0" applyFill="1" applyBorder="1" applyAlignment="1">
      <alignment horizontal="center" vertical="center" wrapText="1"/>
    </xf>
    <xf numFmtId="0" fontId="14" fillId="2" borderId="17"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5" fillId="2" borderId="1" xfId="0" applyFont="1" applyFill="1" applyBorder="1"/>
    <xf numFmtId="6" fontId="14" fillId="2" borderId="7" xfId="0" applyNumberFormat="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9"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1" xfId="0" applyFill="1" applyBorder="1"/>
    <xf numFmtId="0" fontId="0" fillId="10" borderId="29" xfId="0" applyFill="1" applyBorder="1"/>
    <xf numFmtId="0" fontId="0" fillId="10" borderId="15" xfId="0" applyFill="1" applyBorder="1"/>
    <xf numFmtId="0" fontId="0" fillId="10" borderId="30" xfId="0" applyFill="1" applyBorder="1"/>
    <xf numFmtId="0" fontId="0" fillId="10" borderId="14"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2" fillId="8" borderId="15" xfId="0" applyFont="1" applyFill="1" applyBorder="1"/>
    <xf numFmtId="0" fontId="2" fillId="8" borderId="8" xfId="0" applyFont="1" applyFill="1" applyBorder="1"/>
    <xf numFmtId="44" fontId="2" fillId="8" borderId="0" xfId="0" applyNumberFormat="1" applyFont="1" applyFill="1"/>
    <xf numFmtId="0" fontId="14" fillId="6" borderId="16"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2" fillId="2" borderId="1" xfId="0" applyFont="1" applyFill="1" applyBorder="1" applyProtection="1">
      <protection locked="0"/>
    </xf>
    <xf numFmtId="0" fontId="12"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4" fillId="2" borderId="7" xfId="3"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13" fillId="2" borderId="0" xfId="0" applyFont="1" applyFill="1" applyAlignment="1">
      <alignment horizontal="center" vertical="center"/>
    </xf>
    <xf numFmtId="0" fontId="13"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2" fillId="2" borderId="0" xfId="0" applyFont="1" applyFill="1" applyAlignment="1">
      <alignment vertical="center"/>
    </xf>
    <xf numFmtId="0" fontId="0" fillId="0" borderId="29" xfId="0" applyBorder="1" applyAlignment="1" applyProtection="1">
      <alignment horizontal="center" vertical="center" wrapText="1"/>
      <protection locked="0"/>
    </xf>
    <xf numFmtId="0" fontId="0" fillId="2" borderId="4" xfId="0" applyFill="1" applyBorder="1" applyAlignment="1" applyProtection="1">
      <alignment horizontal="left" vertical="center" wrapText="1"/>
      <protection locked="0"/>
    </xf>
    <xf numFmtId="0" fontId="0" fillId="2" borderId="7" xfId="0" applyFill="1" applyBorder="1" applyAlignment="1" applyProtection="1">
      <alignment horizontal="center" vertical="center"/>
      <protection locked="0"/>
    </xf>
    <xf numFmtId="0" fontId="0" fillId="2" borderId="7" xfId="0" applyFill="1" applyBorder="1" applyAlignment="1" applyProtection="1">
      <alignment horizontal="left" vertical="center" wrapText="1"/>
      <protection locked="0"/>
    </xf>
    <xf numFmtId="9" fontId="0" fillId="2" borderId="1" xfId="0" applyNumberFormat="1"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22" fillId="0" borderId="33" xfId="0" applyFont="1" applyBorder="1" applyProtection="1">
      <protection locked="0"/>
    </xf>
    <xf numFmtId="0" fontId="0" fillId="2" borderId="4" xfId="0" applyFill="1" applyBorder="1" applyAlignment="1" applyProtection="1">
      <alignment horizontal="left" vertical="center"/>
      <protection locked="0"/>
    </xf>
    <xf numFmtId="0" fontId="0" fillId="2" borderId="31" xfId="0" applyFill="1" applyBorder="1" applyAlignment="1" applyProtection="1">
      <alignment horizontal="left" vertical="center" wrapText="1"/>
      <protection locked="0"/>
    </xf>
    <xf numFmtId="9" fontId="0" fillId="2" borderId="7" xfId="0" applyNumberFormat="1" applyFill="1" applyBorder="1" applyAlignment="1" applyProtection="1">
      <alignment horizontal="center" vertical="center" wrapText="1"/>
      <protection locked="0"/>
    </xf>
    <xf numFmtId="0" fontId="0" fillId="2" borderId="1" xfId="0" applyFill="1" applyBorder="1" applyAlignment="1" applyProtection="1">
      <alignment horizontal="left" vertical="top" wrapText="1"/>
      <protection locked="0"/>
    </xf>
    <xf numFmtId="0" fontId="0" fillId="2" borderId="7" xfId="0" applyFill="1" applyBorder="1" applyAlignment="1" applyProtection="1">
      <alignment horizontal="center" vertical="center" wrapText="1"/>
      <protection locked="0"/>
    </xf>
    <xf numFmtId="0" fontId="0" fillId="2" borderId="4" xfId="0" applyFill="1" applyBorder="1" applyAlignment="1" applyProtection="1">
      <alignment horizontal="left" vertical="top" wrapText="1"/>
      <protection locked="0"/>
    </xf>
    <xf numFmtId="0" fontId="20" fillId="0" borderId="33" xfId="0" applyFont="1" applyBorder="1" applyAlignment="1" applyProtection="1">
      <alignment horizontal="left" vertical="top" wrapText="1" readingOrder="1"/>
      <protection locked="0"/>
    </xf>
    <xf numFmtId="0" fontId="20" fillId="0" borderId="36" xfId="0" applyFont="1" applyBorder="1" applyAlignment="1" applyProtection="1">
      <alignment horizontal="left" vertical="top" wrapText="1" readingOrder="1"/>
      <protection locked="0"/>
    </xf>
    <xf numFmtId="0" fontId="14" fillId="0" borderId="33" xfId="0" applyFont="1" applyBorder="1" applyAlignment="1" applyProtection="1">
      <alignment horizontal="left" vertical="top" wrapText="1" readingOrder="1"/>
      <protection locked="0"/>
    </xf>
    <xf numFmtId="0" fontId="14" fillId="0" borderId="36" xfId="0" applyFont="1" applyBorder="1" applyAlignment="1" applyProtection="1">
      <alignment horizontal="left" vertical="top" wrapText="1" readingOrder="1"/>
      <protection locked="0"/>
    </xf>
    <xf numFmtId="0" fontId="21" fillId="13" borderId="37" xfId="0" applyFont="1" applyFill="1" applyBorder="1" applyAlignment="1" applyProtection="1">
      <alignment horizontal="left" vertical="top" wrapText="1"/>
      <protection locked="0"/>
    </xf>
    <xf numFmtId="0" fontId="20" fillId="13" borderId="2" xfId="0" applyFont="1" applyFill="1" applyBorder="1" applyAlignment="1" applyProtection="1">
      <alignment horizontal="left" vertical="top" wrapText="1"/>
      <protection locked="0"/>
    </xf>
    <xf numFmtId="0" fontId="20" fillId="13" borderId="33" xfId="0" applyFont="1"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0" fontId="0" fillId="2" borderId="1" xfId="0" applyFill="1" applyBorder="1" applyAlignment="1" applyProtection="1">
      <alignment horizontal="left" vertical="top"/>
      <protection locked="0"/>
    </xf>
    <xf numFmtId="0" fontId="20" fillId="13" borderId="7" xfId="0" applyFont="1" applyFill="1" applyBorder="1" applyAlignment="1" applyProtection="1">
      <alignment horizontal="left" vertical="top" wrapText="1"/>
      <protection locked="0"/>
    </xf>
    <xf numFmtId="0" fontId="20" fillId="13" borderId="31" xfId="0" applyFont="1" applyFill="1" applyBorder="1" applyAlignment="1" applyProtection="1">
      <alignment horizontal="left" vertical="top" wrapText="1"/>
      <protection locked="0"/>
    </xf>
    <xf numFmtId="0" fontId="0" fillId="2" borderId="32" xfId="0" applyFill="1" applyBorder="1" applyAlignment="1" applyProtection="1">
      <alignment horizontal="left" vertical="top" wrapText="1"/>
      <protection locked="0"/>
    </xf>
    <xf numFmtId="0" fontId="0" fillId="2" borderId="33" xfId="0" applyFill="1" applyBorder="1" applyAlignment="1" applyProtection="1">
      <alignment horizontal="left" vertical="top" wrapText="1"/>
      <protection locked="0"/>
    </xf>
    <xf numFmtId="0" fontId="21" fillId="0" borderId="33" xfId="0" applyFont="1" applyBorder="1" applyAlignment="1" applyProtection="1">
      <alignment horizontal="left" vertical="top" wrapText="1"/>
      <protection locked="0"/>
    </xf>
    <xf numFmtId="0" fontId="20" fillId="0" borderId="34" xfId="0" applyFont="1" applyBorder="1" applyAlignment="1" applyProtection="1">
      <alignment horizontal="left" vertical="top" wrapText="1" readingOrder="1"/>
      <protection locked="0"/>
    </xf>
    <xf numFmtId="0" fontId="21" fillId="0" borderId="34" xfId="0" applyFont="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3" xfId="0" applyFill="1" applyBorder="1" applyAlignment="1" applyProtection="1">
      <alignment horizontal="left" vertical="top"/>
      <protection locked="0"/>
    </xf>
    <xf numFmtId="0" fontId="21" fillId="0" borderId="33" xfId="0" applyFont="1" applyBorder="1" applyAlignment="1" applyProtection="1">
      <alignment horizontal="left" vertical="top" wrapText="1" readingOrder="1"/>
      <protection locked="0"/>
    </xf>
    <xf numFmtId="0" fontId="0" fillId="2" borderId="31"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20" fillId="0" borderId="33" xfId="0" applyFont="1" applyBorder="1" applyAlignment="1" applyProtection="1">
      <alignment horizontal="left" vertical="top"/>
      <protection locked="0"/>
    </xf>
    <xf numFmtId="0" fontId="0" fillId="2" borderId="35" xfId="0" applyFill="1" applyBorder="1" applyAlignment="1" applyProtection="1">
      <alignment horizontal="left" vertical="top"/>
      <protection locked="0"/>
    </xf>
    <xf numFmtId="0" fontId="20" fillId="13" borderId="34" xfId="0" applyFont="1" applyFill="1" applyBorder="1" applyAlignment="1" applyProtection="1">
      <alignment horizontal="left" vertical="top" wrapText="1"/>
      <protection locked="0"/>
    </xf>
    <xf numFmtId="0" fontId="0" fillId="0" borderId="0" xfId="0" applyAlignment="1">
      <alignment horizontal="center" vertical="center"/>
    </xf>
    <xf numFmtId="0" fontId="0" fillId="0" borderId="7"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33" xfId="0" applyBorder="1" applyAlignment="1" applyProtection="1">
      <alignment horizontal="left" vertical="top" wrapText="1"/>
      <protection locked="0"/>
    </xf>
    <xf numFmtId="0" fontId="0" fillId="0" borderId="7" xfId="0" applyBorder="1" applyAlignment="1" applyProtection="1">
      <alignment horizontal="left" vertical="top"/>
      <protection locked="0"/>
    </xf>
    <xf numFmtId="0" fontId="0" fillId="2" borderId="3" xfId="0" applyFill="1" applyBorder="1" applyAlignment="1" applyProtection="1">
      <alignment horizontal="left" vertical="top" wrapText="1"/>
      <protection locked="0"/>
    </xf>
    <xf numFmtId="0" fontId="22" fillId="0" borderId="39" xfId="0" applyFont="1" applyBorder="1" applyAlignment="1" applyProtection="1">
      <alignment horizontal="left" vertical="top"/>
      <protection locked="0"/>
    </xf>
    <xf numFmtId="0" fontId="22" fillId="0" borderId="38" xfId="0" applyFont="1" applyBorder="1" applyAlignment="1" applyProtection="1">
      <alignment horizontal="left" vertical="top"/>
      <protection locked="0"/>
    </xf>
    <xf numFmtId="0" fontId="20" fillId="0" borderId="38" xfId="0" applyFont="1" applyBorder="1" applyAlignment="1" applyProtection="1">
      <alignment horizontal="left" vertical="top"/>
      <protection locked="0"/>
    </xf>
    <xf numFmtId="0" fontId="22" fillId="0" borderId="33" xfId="0" applyFont="1" applyBorder="1" applyAlignment="1" applyProtection="1">
      <alignment horizontal="left" vertical="top"/>
      <protection locked="0"/>
    </xf>
    <xf numFmtId="0" fontId="20" fillId="0" borderId="38" xfId="0" applyFont="1" applyBorder="1" applyAlignment="1" applyProtection="1">
      <alignment horizontal="left" vertical="top" wrapText="1" readingOrder="1"/>
      <protection locked="0"/>
    </xf>
    <xf numFmtId="0" fontId="20" fillId="13" borderId="38" xfId="0" applyFont="1" applyFill="1" applyBorder="1" applyAlignment="1" applyProtection="1">
      <alignment horizontal="left" vertical="top" wrapText="1" readingOrder="1"/>
      <protection locked="0"/>
    </xf>
    <xf numFmtId="0" fontId="20" fillId="0" borderId="33" xfId="0" applyFont="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21" fillId="0" borderId="37" xfId="0" applyFont="1" applyBorder="1" applyAlignment="1" applyProtection="1">
      <alignment horizontal="left" vertical="top" wrapText="1"/>
      <protection locked="0"/>
    </xf>
    <xf numFmtId="0" fontId="21" fillId="0" borderId="33" xfId="0" applyFont="1" applyBorder="1" applyAlignment="1" applyProtection="1">
      <alignment horizontal="left" vertical="top"/>
      <protection locked="0"/>
    </xf>
    <xf numFmtId="0" fontId="21" fillId="0" borderId="44" xfId="0" applyFont="1" applyBorder="1" applyAlignment="1" applyProtection="1">
      <alignment horizontal="left" vertical="top" wrapText="1"/>
      <protection locked="0"/>
    </xf>
    <xf numFmtId="0" fontId="21" fillId="0" borderId="41" xfId="0" applyFont="1" applyBorder="1" applyAlignment="1" applyProtection="1">
      <alignment horizontal="left" vertical="top" wrapText="1"/>
      <protection locked="0"/>
    </xf>
    <xf numFmtId="0" fontId="14" fillId="2" borderId="7" xfId="0" applyFont="1" applyFill="1" applyBorder="1" applyAlignment="1">
      <alignment horizontal="left" vertical="top" wrapText="1"/>
    </xf>
    <xf numFmtId="0" fontId="20" fillId="0" borderId="36" xfId="0" applyFont="1" applyBorder="1" applyAlignment="1" applyProtection="1">
      <alignment horizontal="left" vertical="top"/>
      <protection locked="0"/>
    </xf>
    <xf numFmtId="0" fontId="0" fillId="0" borderId="4" xfId="0" applyBorder="1" applyAlignment="1" applyProtection="1">
      <alignment horizontal="left" vertical="top" wrapText="1"/>
      <protection locked="0"/>
    </xf>
    <xf numFmtId="6" fontId="24" fillId="0" borderId="1" xfId="0" applyNumberFormat="1" applyFont="1" applyBorder="1" applyAlignment="1" applyProtection="1">
      <alignment horizontal="left" vertical="top" wrapText="1"/>
      <protection locked="0"/>
    </xf>
    <xf numFmtId="0" fontId="0" fillId="0" borderId="0" xfId="0" applyAlignment="1" applyProtection="1">
      <alignment horizontal="left" vertical="top"/>
      <protection locked="0"/>
    </xf>
    <xf numFmtId="6" fontId="23" fillId="0" borderId="37" xfId="0" applyNumberFormat="1" applyFont="1" applyBorder="1" applyAlignment="1" applyProtection="1">
      <alignment horizontal="left" vertical="top" wrapText="1"/>
      <protection locked="0"/>
    </xf>
    <xf numFmtId="0" fontId="23" fillId="0" borderId="33" xfId="0" applyFont="1" applyBorder="1" applyAlignment="1" applyProtection="1">
      <alignment horizontal="left" vertical="top"/>
      <protection locked="0"/>
    </xf>
    <xf numFmtId="0" fontId="21" fillId="0" borderId="38" xfId="0" applyFont="1" applyBorder="1" applyAlignment="1" applyProtection="1">
      <alignment horizontal="left" vertical="top" wrapText="1"/>
      <protection locked="0"/>
    </xf>
    <xf numFmtId="0" fontId="25" fillId="0" borderId="33" xfId="0" applyFont="1" applyBorder="1" applyAlignment="1" applyProtection="1">
      <alignment horizontal="left" vertical="top" wrapText="1" readingOrder="1"/>
      <protection locked="0"/>
    </xf>
    <xf numFmtId="0" fontId="25" fillId="0" borderId="33" xfId="0" applyFont="1" applyBorder="1" applyAlignment="1" applyProtection="1">
      <alignment horizontal="left" vertical="top"/>
      <protection locked="0"/>
    </xf>
    <xf numFmtId="0" fontId="26" fillId="0" borderId="38" xfId="0" applyFont="1" applyBorder="1" applyAlignment="1" applyProtection="1">
      <alignment horizontal="left" vertical="top"/>
      <protection locked="0"/>
    </xf>
    <xf numFmtId="0" fontId="25" fillId="0" borderId="34" xfId="0" applyFont="1" applyBorder="1" applyAlignment="1" applyProtection="1">
      <alignment horizontal="left" vertical="top"/>
      <protection locked="0"/>
    </xf>
    <xf numFmtId="0" fontId="25" fillId="0" borderId="34" xfId="0" applyFont="1" applyBorder="1" applyAlignment="1" applyProtection="1">
      <alignment horizontal="left" vertical="top" wrapText="1" readingOrder="1"/>
      <protection locked="0"/>
    </xf>
    <xf numFmtId="0" fontId="25" fillId="0" borderId="33" xfId="0" applyFont="1" applyBorder="1" applyAlignment="1" applyProtection="1">
      <alignment horizontal="left" vertical="top" readingOrder="1"/>
      <protection locked="0"/>
    </xf>
    <xf numFmtId="0" fontId="25" fillId="0" borderId="38" xfId="0" applyFont="1" applyBorder="1" applyAlignment="1" applyProtection="1">
      <alignment horizontal="left" vertical="top" wrapText="1" readingOrder="1"/>
      <protection locked="0"/>
    </xf>
    <xf numFmtId="0" fontId="0" fillId="0" borderId="6" xfId="0" applyBorder="1" applyAlignment="1" applyProtection="1">
      <alignment horizontal="left" vertical="top" wrapText="1"/>
      <protection locked="0"/>
    </xf>
    <xf numFmtId="0" fontId="26" fillId="0" borderId="40" xfId="0" applyFont="1" applyBorder="1" applyAlignment="1" applyProtection="1">
      <alignment horizontal="left" vertical="top"/>
      <protection locked="0"/>
    </xf>
    <xf numFmtId="0" fontId="0" fillId="0" borderId="4" xfId="0" applyBorder="1" applyAlignment="1" applyProtection="1">
      <alignment horizontal="left" vertical="top"/>
      <protection locked="0"/>
    </xf>
    <xf numFmtId="0" fontId="14" fillId="2" borderId="7" xfId="0" applyFont="1" applyFill="1" applyBorder="1" applyAlignment="1">
      <alignment horizontal="center" vertical="top" wrapText="1"/>
    </xf>
    <xf numFmtId="0" fontId="0" fillId="2" borderId="46" xfId="0" applyFill="1" applyBorder="1" applyProtection="1">
      <protection locked="0"/>
    </xf>
    <xf numFmtId="0" fontId="27" fillId="0" borderId="0" xfId="0" applyFont="1" applyAlignment="1" applyProtection="1">
      <alignment horizontal="center" vertical="center"/>
      <protection locked="0"/>
    </xf>
    <xf numFmtId="0" fontId="0" fillId="0" borderId="3" xfId="0"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0" fontId="22" fillId="0" borderId="34" xfId="0" applyFont="1" applyBorder="1" applyAlignment="1" applyProtection="1">
      <alignment horizontal="left" vertical="top"/>
      <protection locked="0"/>
    </xf>
    <xf numFmtId="0" fontId="0" fillId="0" borderId="43" xfId="0" applyBorder="1" applyAlignment="1" applyProtection="1">
      <alignment horizontal="left" vertical="top" wrapText="1"/>
      <protection locked="0"/>
    </xf>
    <xf numFmtId="0" fontId="0" fillId="2" borderId="1" xfId="0" applyFill="1" applyBorder="1" applyAlignment="1" applyProtection="1">
      <alignment vertical="top" wrapText="1"/>
      <protection locked="0"/>
    </xf>
    <xf numFmtId="44" fontId="0" fillId="0" borderId="1" xfId="3" applyFont="1" applyFill="1" applyBorder="1" applyAlignment="1" applyProtection="1">
      <alignment horizontal="center" vertical="center" wrapText="1"/>
      <protection locked="0"/>
    </xf>
    <xf numFmtId="0" fontId="27" fillId="0" borderId="0" xfId="0" applyFont="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14" fillId="2" borderId="1" xfId="0" applyFont="1" applyFill="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28" fillId="0" borderId="1" xfId="0" applyFont="1" applyBorder="1" applyAlignment="1" applyProtection="1">
      <alignment horizontal="left" vertical="top" wrapText="1"/>
      <protection locked="0"/>
    </xf>
    <xf numFmtId="0" fontId="28" fillId="2" borderId="1" xfId="0" applyFont="1" applyFill="1" applyBorder="1" applyAlignment="1" applyProtection="1">
      <alignment horizontal="left" vertical="top" wrapText="1"/>
      <protection locked="0"/>
    </xf>
    <xf numFmtId="0" fontId="27" fillId="0" borderId="33" xfId="0" applyFont="1" applyBorder="1" applyAlignment="1" applyProtection="1">
      <alignment wrapText="1"/>
      <protection locked="0"/>
    </xf>
    <xf numFmtId="0" fontId="0" fillId="2" borderId="2" xfId="0" applyFill="1" applyBorder="1" applyAlignment="1" applyProtection="1">
      <alignment horizontal="left" vertical="top" wrapText="1"/>
      <protection locked="0"/>
    </xf>
    <xf numFmtId="0" fontId="27" fillId="0" borderId="33" xfId="0" applyFont="1" applyBorder="1" applyAlignment="1" applyProtection="1">
      <alignment horizontal="left" vertical="top"/>
      <protection locked="0"/>
    </xf>
    <xf numFmtId="0" fontId="27" fillId="0" borderId="33" xfId="0" applyFont="1" applyBorder="1" applyAlignment="1" applyProtection="1">
      <alignment vertical="top"/>
      <protection locked="0"/>
    </xf>
    <xf numFmtId="44" fontId="14" fillId="0" borderId="7" xfId="3" applyFont="1" applyFill="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7" xfId="0" applyFont="1" applyBorder="1" applyAlignment="1" applyProtection="1">
      <alignment horizontal="left" vertical="top" wrapText="1"/>
      <protection locked="0"/>
    </xf>
    <xf numFmtId="164" fontId="0" fillId="0" borderId="1" xfId="3" applyNumberFormat="1" applyFont="1" applyBorder="1" applyAlignment="1" applyProtection="1">
      <alignment horizontal="left" vertical="top" wrapText="1"/>
      <protection locked="0"/>
    </xf>
    <xf numFmtId="44" fontId="0" fillId="0" borderId="1" xfId="3" applyFont="1" applyFill="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164" fontId="0" fillId="0" borderId="1" xfId="3" applyNumberFormat="1" applyFont="1" applyFill="1" applyBorder="1" applyAlignment="1" applyProtection="1">
      <alignment horizontal="left" vertical="top" wrapText="1"/>
      <protection locked="0"/>
    </xf>
    <xf numFmtId="44" fontId="0" fillId="0" borderId="1" xfId="3" applyFont="1" applyBorder="1" applyAlignment="1" applyProtection="1">
      <alignment horizontal="left" vertical="top" wrapText="1"/>
      <protection locked="0"/>
    </xf>
    <xf numFmtId="0" fontId="0" fillId="2" borderId="47" xfId="0" applyFill="1" applyBorder="1" applyAlignment="1" applyProtection="1">
      <alignment horizontal="left" vertical="top" wrapText="1"/>
      <protection locked="0"/>
    </xf>
    <xf numFmtId="0" fontId="27" fillId="0" borderId="33" xfId="0" applyFont="1" applyBorder="1" applyAlignment="1" applyProtection="1">
      <alignment horizontal="left" vertical="top" wrapText="1"/>
      <protection locked="0"/>
    </xf>
    <xf numFmtId="0" fontId="28" fillId="2" borderId="1" xfId="0" applyFont="1" applyFill="1" applyBorder="1" applyAlignment="1" applyProtection="1">
      <alignment vertical="top" wrapText="1"/>
      <protection locked="0"/>
    </xf>
    <xf numFmtId="6" fontId="0" fillId="0" borderId="41" xfId="0" applyNumberFormat="1" applyBorder="1" applyAlignment="1" applyProtection="1">
      <alignment horizontal="left" vertical="top" wrapText="1"/>
      <protection locked="0"/>
    </xf>
    <xf numFmtId="0" fontId="0" fillId="0" borderId="1" xfId="0" applyBorder="1" applyAlignment="1" applyProtection="1">
      <alignment vertical="top" wrapText="1"/>
      <protection locked="0"/>
    </xf>
    <xf numFmtId="0" fontId="14" fillId="2" borderId="12" xfId="0" applyFont="1" applyFill="1" applyBorder="1" applyAlignment="1" applyProtection="1">
      <alignment horizontal="left" vertical="top" wrapText="1"/>
      <protection locked="0"/>
    </xf>
    <xf numFmtId="0" fontId="14" fillId="2" borderId="7" xfId="0" applyFont="1" applyFill="1" applyBorder="1" applyAlignment="1">
      <alignment vertical="top" wrapText="1"/>
    </xf>
    <xf numFmtId="44" fontId="14" fillId="2" borderId="7" xfId="3" applyFont="1" applyFill="1" applyBorder="1" applyAlignment="1" applyProtection="1">
      <alignment vertical="top" wrapText="1"/>
      <protection locked="0"/>
    </xf>
    <xf numFmtId="0" fontId="14" fillId="2" borderId="11" xfId="0" applyFont="1" applyFill="1" applyBorder="1" applyAlignment="1" applyProtection="1">
      <alignment vertical="top" wrapText="1"/>
      <protection locked="0"/>
    </xf>
    <xf numFmtId="0" fontId="0" fillId="0" borderId="13" xfId="0" applyBorder="1" applyAlignment="1" applyProtection="1">
      <alignment vertical="top" wrapText="1"/>
      <protection locked="0"/>
    </xf>
    <xf numFmtId="0" fontId="14" fillId="2" borderId="17" xfId="0" applyFont="1" applyFill="1" applyBorder="1" applyAlignment="1" applyProtection="1">
      <alignment vertical="top" wrapText="1"/>
      <protection locked="0"/>
    </xf>
    <xf numFmtId="164" fontId="0" fillId="0" borderId="1" xfId="3" applyNumberFormat="1" applyFont="1" applyBorder="1" applyAlignment="1" applyProtection="1">
      <alignment vertical="top" wrapText="1"/>
      <protection locked="0"/>
    </xf>
    <xf numFmtId="44" fontId="0" fillId="0" borderId="1" xfId="3" applyFont="1" applyBorder="1" applyAlignment="1" applyProtection="1">
      <alignment vertical="top" wrapText="1"/>
      <protection locked="0"/>
    </xf>
    <xf numFmtId="0" fontId="0" fillId="0" borderId="2" xfId="0" applyBorder="1" applyAlignment="1" applyProtection="1">
      <alignment vertical="top" wrapText="1"/>
      <protection locked="0"/>
    </xf>
    <xf numFmtId="0" fontId="0" fillId="2" borderId="13" xfId="0" applyFill="1" applyBorder="1" applyAlignment="1" applyProtection="1">
      <alignment vertical="top" wrapText="1"/>
      <protection locked="0"/>
    </xf>
    <xf numFmtId="0" fontId="0" fillId="0" borderId="45" xfId="0" applyBorder="1" applyAlignment="1" applyProtection="1">
      <alignment vertical="top" wrapText="1"/>
      <protection locked="0"/>
    </xf>
    <xf numFmtId="164" fontId="0" fillId="0" borderId="1" xfId="3" applyNumberFormat="1" applyFont="1" applyFill="1" applyBorder="1" applyAlignment="1" applyProtection="1">
      <alignment vertical="top" wrapText="1"/>
      <protection locked="0"/>
    </xf>
    <xf numFmtId="164" fontId="14" fillId="0" borderId="7" xfId="3" applyNumberFormat="1" applyFont="1" applyFill="1" applyBorder="1" applyAlignment="1" applyProtection="1">
      <alignment horizontal="left" vertical="top" wrapText="1"/>
      <protection locked="0"/>
    </xf>
    <xf numFmtId="164" fontId="0" fillId="10" borderId="1" xfId="3" applyNumberFormat="1" applyFont="1" applyFill="1" applyBorder="1" applyAlignment="1">
      <alignment horizontal="center" vertical="center" wrapText="1"/>
    </xf>
    <xf numFmtId="0" fontId="24" fillId="0" borderId="1" xfId="0" applyFont="1" applyBorder="1" applyAlignment="1" applyProtection="1">
      <alignment horizontal="left" vertical="top" wrapText="1"/>
      <protection locked="0"/>
    </xf>
    <xf numFmtId="0" fontId="12" fillId="0" borderId="13" xfId="0" applyFont="1" applyBorder="1" applyAlignment="1" applyProtection="1">
      <alignment vertical="top" wrapText="1"/>
      <protection locked="0"/>
    </xf>
    <xf numFmtId="164" fontId="0" fillId="10" borderId="1" xfId="3" applyNumberFormat="1" applyFont="1" applyFill="1" applyBorder="1"/>
    <xf numFmtId="164" fontId="2" fillId="8" borderId="0" xfId="0" applyNumberFormat="1" applyFont="1" applyFill="1"/>
    <xf numFmtId="0" fontId="20" fillId="0" borderId="34"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44" fontId="0" fillId="0" borderId="1" xfId="3" applyFont="1" applyFill="1" applyBorder="1" applyAlignment="1" applyProtection="1">
      <alignment vertical="top" wrapText="1"/>
      <protection locked="0"/>
    </xf>
    <xf numFmtId="0" fontId="15" fillId="0" borderId="1" xfId="0" applyFont="1" applyBorder="1" applyAlignment="1" applyProtection="1">
      <alignment horizontal="left" vertical="top" wrapText="1"/>
      <protection locked="0"/>
    </xf>
    <xf numFmtId="0" fontId="15" fillId="0" borderId="33" xfId="0" applyFont="1" applyBorder="1" applyAlignment="1" applyProtection="1">
      <alignment horizontal="left" vertical="top" wrapText="1"/>
      <protection locked="0"/>
    </xf>
    <xf numFmtId="164" fontId="14" fillId="0" borderId="7" xfId="3" applyNumberFormat="1" applyFont="1" applyFill="1" applyBorder="1" applyAlignment="1" applyProtection="1">
      <alignment vertical="top" wrapText="1"/>
      <protection locked="0"/>
    </xf>
    <xf numFmtId="0" fontId="8" fillId="2" borderId="0" xfId="0" applyFont="1" applyFill="1" applyAlignment="1">
      <alignment horizontal="center"/>
    </xf>
    <xf numFmtId="0" fontId="0" fillId="2" borderId="0" xfId="0"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3"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0" fillId="2" borderId="0" xfId="0" applyFill="1" applyAlignment="1">
      <alignment horizontal="left" vertical="top" indent="3"/>
    </xf>
    <xf numFmtId="0" fontId="2" fillId="2" borderId="0" xfId="0" applyFont="1" applyFill="1" applyAlignment="1">
      <alignment horizontal="left" vertical="center"/>
    </xf>
    <xf numFmtId="0" fontId="0" fillId="2" borderId="0" xfId="0" applyFill="1" applyAlignment="1">
      <alignment horizontal="left" vertical="top" wrapText="1" indent="3"/>
    </xf>
    <xf numFmtId="0" fontId="13" fillId="2" borderId="0" xfId="0" applyFont="1" applyFill="1" applyAlignment="1">
      <alignment horizontal="center" vertical="center" wrapText="1"/>
    </xf>
    <xf numFmtId="0" fontId="16" fillId="2" borderId="0" xfId="2" applyFill="1" applyBorder="1" applyAlignment="1" applyProtection="1">
      <alignment horizontal="left" vertical="center" indent="2"/>
    </xf>
    <xf numFmtId="0" fontId="2" fillId="2" borderId="0" xfId="0" applyFont="1" applyFill="1" applyAlignment="1">
      <alignment horizontal="center" vertical="center"/>
    </xf>
    <xf numFmtId="0" fontId="16" fillId="2" borderId="0" xfId="2" applyFill="1" applyBorder="1" applyAlignment="1" applyProtection="1">
      <alignment horizontal="left" vertical="center"/>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3" fillId="2" borderId="9" xfId="0" applyFont="1" applyFill="1" applyBorder="1" applyAlignment="1">
      <alignment horizontal="left" vertical="center"/>
    </xf>
    <xf numFmtId="0" fontId="10"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21" fillId="2" borderId="1" xfId="0" applyFont="1" applyFill="1" applyBorder="1" applyAlignment="1" applyProtection="1">
      <alignment horizontal="left" vertical="top" wrapText="1"/>
      <protection locked="0"/>
    </xf>
    <xf numFmtId="0" fontId="15" fillId="2"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6" xfId="0" applyFill="1" applyBorder="1" applyAlignment="1">
      <alignment horizontal="left" vertical="center"/>
    </xf>
    <xf numFmtId="0" fontId="14" fillId="2" borderId="1" xfId="0" applyFont="1" applyFill="1" applyBorder="1" applyAlignment="1" applyProtection="1">
      <alignment horizontal="left" vertical="top" wrapText="1"/>
      <protection locked="0"/>
    </xf>
    <xf numFmtId="0" fontId="0" fillId="0" borderId="0" xfId="0" applyAlignment="1">
      <alignment horizontal="left" vertical="center" wrapText="1"/>
    </xf>
    <xf numFmtId="0" fontId="4" fillId="0" borderId="0" xfId="0" applyFont="1" applyAlignment="1">
      <alignment horizontal="left" vertical="center" wrapText="1"/>
    </xf>
    <xf numFmtId="0" fontId="4" fillId="2" borderId="0" xfId="0" applyFont="1" applyFill="1" applyAlignment="1">
      <alignment horizontal="left" vertical="top" wrapText="1"/>
    </xf>
    <xf numFmtId="0" fontId="7" fillId="2" borderId="9" xfId="0" applyFont="1" applyFill="1" applyBorder="1" applyAlignment="1">
      <alignment horizontal="center" vertical="center"/>
    </xf>
    <xf numFmtId="0" fontId="0" fillId="2" borderId="0" xfId="0" applyFill="1" applyAlignment="1">
      <alignment horizontal="center"/>
    </xf>
    <xf numFmtId="0" fontId="10" fillId="2" borderId="0" xfId="0" applyFont="1" applyFill="1" applyAlignment="1">
      <alignment horizontal="left" vertical="top" wrapText="1"/>
    </xf>
    <xf numFmtId="0" fontId="0" fillId="9" borderId="26" xfId="0" applyFill="1" applyBorder="1" applyAlignment="1">
      <alignment horizontal="center" vertical="center"/>
    </xf>
    <xf numFmtId="0" fontId="0" fillId="9" borderId="9"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18" fillId="2" borderId="10"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9" fillId="2" borderId="0" xfId="0" applyFont="1" applyFill="1" applyAlignment="1">
      <alignment horizontal="center" vertical="center"/>
    </xf>
    <xf numFmtId="0" fontId="10" fillId="0" borderId="0" xfId="0" applyFont="1" applyAlignment="1">
      <alignment horizontal="left" vertical="top" wrapText="1"/>
    </xf>
    <xf numFmtId="0" fontId="0" fillId="9" borderId="10" xfId="0" applyFill="1" applyBorder="1" applyAlignment="1">
      <alignment horizontal="center" vertical="center"/>
    </xf>
    <xf numFmtId="0" fontId="0" fillId="2" borderId="8" xfId="0" applyFill="1" applyBorder="1" applyAlignment="1">
      <alignment horizontal="left" vertical="center" wrapText="1"/>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pageSetUpPr fitToPage="1"/>
  </sheetPr>
  <dimension ref="A14:I16"/>
  <sheetViews>
    <sheetView zoomScale="145" zoomScaleNormal="145" workbookViewId="0"/>
  </sheetViews>
  <sheetFormatPr defaultRowHeight="15" x14ac:dyDescent="0.25"/>
  <cols>
    <col min="1" max="16384" width="9.140625" style="1"/>
  </cols>
  <sheetData>
    <row r="14" spans="1:9" ht="15.75" x14ac:dyDescent="0.25">
      <c r="A14" s="236" t="s">
        <v>0</v>
      </c>
      <c r="B14" s="236"/>
      <c r="C14" s="236"/>
      <c r="D14" s="236"/>
      <c r="E14" s="236"/>
      <c r="F14" s="236"/>
      <c r="G14" s="236"/>
      <c r="H14" s="236"/>
      <c r="I14" s="6"/>
    </row>
    <row r="15" spans="1:9" x14ac:dyDescent="0.25">
      <c r="B15" s="14"/>
    </row>
    <row r="16" spans="1:9" ht="32.25" customHeight="1" x14ac:dyDescent="0.25">
      <c r="A16" s="237" t="s">
        <v>1</v>
      </c>
      <c r="B16" s="237"/>
      <c r="C16" s="237"/>
      <c r="D16" s="237"/>
      <c r="E16" s="237"/>
      <c r="F16" s="237"/>
      <c r="G16" s="237"/>
      <c r="H16" s="237"/>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25" right="0.25"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sqref="A1:J1"/>
    </sheetView>
  </sheetViews>
  <sheetFormatPr defaultRowHeight="15" x14ac:dyDescent="0.25"/>
  <cols>
    <col min="1" max="10" width="9.140625" style="1" customWidth="1"/>
    <col min="11" max="16384" width="9.140625" style="1"/>
  </cols>
  <sheetData>
    <row r="1" spans="1:10" ht="19.5" thickBot="1" x14ac:dyDescent="0.3">
      <c r="A1" s="253" t="s">
        <v>25</v>
      </c>
      <c r="B1" s="253"/>
      <c r="C1" s="253"/>
      <c r="D1" s="253"/>
      <c r="E1" s="253"/>
      <c r="F1" s="253"/>
      <c r="G1" s="253"/>
      <c r="H1" s="253"/>
      <c r="I1" s="253"/>
      <c r="J1" s="253"/>
    </row>
    <row r="2" spans="1:10" x14ac:dyDescent="0.25">
      <c r="A2" s="264" t="s">
        <v>221</v>
      </c>
      <c r="B2" s="264"/>
      <c r="C2" s="264"/>
      <c r="D2" s="264"/>
      <c r="E2" s="264"/>
      <c r="F2" s="264"/>
      <c r="G2" s="264"/>
      <c r="H2" s="264"/>
      <c r="I2" s="264"/>
      <c r="J2" s="264"/>
    </row>
    <row r="3" spans="1:10" x14ac:dyDescent="0.25">
      <c r="A3" s="264"/>
      <c r="B3" s="264"/>
      <c r="C3" s="264"/>
      <c r="D3" s="264"/>
      <c r="E3" s="264"/>
      <c r="F3" s="264"/>
      <c r="G3" s="264"/>
      <c r="H3" s="264"/>
      <c r="I3" s="264"/>
      <c r="J3" s="264"/>
    </row>
    <row r="4" spans="1:10" ht="10.5" customHeight="1" x14ac:dyDescent="0.25">
      <c r="A4" s="268"/>
      <c r="B4" s="268"/>
      <c r="C4" s="268"/>
      <c r="D4" s="268"/>
      <c r="E4" s="268"/>
      <c r="F4" s="268"/>
      <c r="G4" s="268"/>
      <c r="H4" s="268"/>
      <c r="I4" s="268"/>
      <c r="J4" s="268"/>
    </row>
    <row r="5" spans="1:10" ht="242.25" customHeight="1" x14ac:dyDescent="0.25">
      <c r="A5" s="269" t="s">
        <v>222</v>
      </c>
      <c r="B5" s="242"/>
      <c r="C5" s="242"/>
      <c r="D5" s="242"/>
      <c r="E5" s="242"/>
      <c r="F5" s="242"/>
      <c r="G5" s="242"/>
      <c r="H5" s="242"/>
      <c r="I5" s="242"/>
      <c r="J5" s="242"/>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160"/>
  <sheetViews>
    <sheetView zoomScale="90" zoomScaleNormal="90" workbookViewId="0">
      <pane xSplit="1" ySplit="3" topLeftCell="B4" activePane="bottomRight" state="frozen"/>
      <selection pane="topRight" activeCell="B1" sqref="B1"/>
      <selection pane="bottomLeft" activeCell="A3" sqref="A3"/>
      <selection pane="bottomRight" activeCell="B1" sqref="B1:I1"/>
    </sheetView>
  </sheetViews>
  <sheetFormatPr defaultRowHeight="15" x14ac:dyDescent="0.25"/>
  <cols>
    <col min="1" max="1" width="3"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277" t="s">
        <v>223</v>
      </c>
      <c r="C1" s="277"/>
      <c r="D1" s="277"/>
      <c r="E1" s="277"/>
      <c r="F1" s="277"/>
      <c r="G1" s="277"/>
      <c r="H1" s="277"/>
      <c r="I1" s="277"/>
    </row>
    <row r="2" spans="1:28" ht="33" customHeight="1" thickBot="1" x14ac:dyDescent="0.3">
      <c r="G2" s="274" t="s">
        <v>224</v>
      </c>
      <c r="H2" s="275"/>
      <c r="I2" s="276"/>
      <c r="K2" s="278" t="s">
        <v>225</v>
      </c>
      <c r="L2" s="278"/>
      <c r="M2" s="278"/>
      <c r="N2" s="278"/>
      <c r="O2" s="278"/>
      <c r="P2" s="278"/>
      <c r="Q2" s="278"/>
      <c r="R2" s="278"/>
      <c r="S2" s="278"/>
      <c r="T2" s="278"/>
      <c r="U2" s="278"/>
      <c r="V2" s="278"/>
      <c r="W2" s="278"/>
      <c r="X2" s="278"/>
      <c r="Y2" s="278"/>
      <c r="Z2" s="278"/>
      <c r="AA2" s="278"/>
      <c r="AB2" s="278"/>
    </row>
    <row r="3" spans="1:28" ht="36.75" customHeight="1" thickBot="1" x14ac:dyDescent="0.3">
      <c r="B3" s="51" t="s">
        <v>226</v>
      </c>
      <c r="C3" s="52" t="s">
        <v>227</v>
      </c>
      <c r="D3" s="52" t="s">
        <v>228</v>
      </c>
      <c r="E3" s="52" t="s">
        <v>229</v>
      </c>
      <c r="F3" s="53" t="s">
        <v>230</v>
      </c>
      <c r="G3" s="73" t="s">
        <v>231</v>
      </c>
      <c r="H3" s="74" t="s">
        <v>232</v>
      </c>
      <c r="I3" s="75" t="s">
        <v>233</v>
      </c>
      <c r="K3" s="278" t="s">
        <v>234</v>
      </c>
      <c r="L3" s="278"/>
      <c r="M3" s="278"/>
      <c r="N3" s="278"/>
      <c r="O3" s="278"/>
      <c r="P3" s="278"/>
      <c r="Q3" s="278"/>
      <c r="R3" s="278"/>
      <c r="S3" s="278"/>
      <c r="T3" s="278"/>
      <c r="U3" s="278"/>
      <c r="V3" s="278"/>
      <c r="W3" s="278"/>
      <c r="X3" s="278"/>
      <c r="Y3" s="278"/>
      <c r="Z3" s="278"/>
      <c r="AA3" s="278"/>
      <c r="AB3" s="278"/>
    </row>
    <row r="4" spans="1:28" ht="15.75" thickBot="1" x14ac:dyDescent="0.3">
      <c r="A4" s="42"/>
      <c r="B4" s="279" t="s">
        <v>66</v>
      </c>
      <c r="C4" s="272"/>
      <c r="D4" s="272"/>
      <c r="E4" s="272"/>
      <c r="F4" s="272"/>
      <c r="G4" s="272"/>
      <c r="H4" s="272"/>
      <c r="I4" s="273"/>
      <c r="K4" s="278"/>
      <c r="L4" s="278"/>
      <c r="M4" s="278"/>
      <c r="N4" s="278"/>
      <c r="O4" s="278"/>
      <c r="P4" s="278"/>
      <c r="Q4" s="278"/>
      <c r="R4" s="278"/>
      <c r="S4" s="278"/>
      <c r="T4" s="278"/>
      <c r="U4" s="278"/>
      <c r="V4" s="278"/>
      <c r="W4" s="278"/>
      <c r="X4" s="278"/>
      <c r="Y4" s="278"/>
      <c r="Z4" s="278"/>
      <c r="AA4" s="278"/>
      <c r="AB4" s="278"/>
    </row>
    <row r="5" spans="1:28" ht="45" x14ac:dyDescent="0.25">
      <c r="A5" s="141">
        <v>1</v>
      </c>
      <c r="B5" s="160" t="str">
        <f>'Response 2 - Need 1'!B11</f>
        <v xml:space="preserve">Provide in-kind and financial support for access to care initiatives including co-hosting events with community partners </v>
      </c>
      <c r="C5" s="224">
        <v>53610</v>
      </c>
      <c r="D5" s="231" t="s">
        <v>235</v>
      </c>
      <c r="E5" s="199"/>
      <c r="F5" s="200"/>
      <c r="G5" s="190" t="s">
        <v>236</v>
      </c>
      <c r="H5" s="201"/>
      <c r="I5" s="201"/>
    </row>
    <row r="6" spans="1:28" ht="45" x14ac:dyDescent="0.25">
      <c r="A6" s="141">
        <v>2</v>
      </c>
      <c r="B6" s="160" t="str">
        <f>'Response 2 - Need 1'!B12</f>
        <v xml:space="preserve">Fund consultant to facilitate and support GCHIP and CCS partnership </v>
      </c>
      <c r="C6" s="202">
        <v>30260</v>
      </c>
      <c r="D6" s="188" t="s">
        <v>237</v>
      </c>
      <c r="E6" s="203"/>
      <c r="F6" s="204"/>
      <c r="G6" s="190" t="s">
        <v>236</v>
      </c>
      <c r="H6" s="190"/>
      <c r="I6" s="190"/>
    </row>
    <row r="7" spans="1:28" ht="30" x14ac:dyDescent="0.25">
      <c r="A7" s="44">
        <v>3</v>
      </c>
      <c r="B7" s="160" t="str">
        <f>'Response 2 - Need 1'!B13</f>
        <v>Provide financial assistance and Medicaid services</v>
      </c>
      <c r="C7" s="205">
        <v>49370025</v>
      </c>
      <c r="D7" s="143" t="s">
        <v>238</v>
      </c>
      <c r="E7" s="87"/>
      <c r="F7" s="89"/>
      <c r="G7" s="190" t="s">
        <v>239</v>
      </c>
      <c r="H7" s="189"/>
      <c r="I7" s="189"/>
    </row>
    <row r="8" spans="1:28" ht="45" x14ac:dyDescent="0.25">
      <c r="A8" s="141">
        <v>4</v>
      </c>
      <c r="B8" s="160" t="str">
        <f>'Response 2 - Need 1'!B14</f>
        <v xml:space="preserve">Operate outpatient primary and specialty care clinic services for eligible individuals </v>
      </c>
      <c r="C8" s="205">
        <v>1528910</v>
      </c>
      <c r="D8" s="143" t="s">
        <v>240</v>
      </c>
      <c r="E8" s="87"/>
      <c r="F8" s="89"/>
      <c r="G8" s="190" t="s">
        <v>241</v>
      </c>
      <c r="H8" s="190"/>
      <c r="I8" s="190"/>
    </row>
    <row r="9" spans="1:28" ht="45" x14ac:dyDescent="0.25">
      <c r="A9" s="44">
        <v>5</v>
      </c>
      <c r="B9" s="160" t="str">
        <f>'Response 2 - Need 1'!B15</f>
        <v>Assist eligible individuals enroll in available public insurance programs</v>
      </c>
      <c r="C9" s="202">
        <v>17081</v>
      </c>
      <c r="D9" s="143" t="s">
        <v>242</v>
      </c>
      <c r="E9" s="206"/>
      <c r="F9" s="204"/>
      <c r="G9" s="190" t="s">
        <v>236</v>
      </c>
      <c r="H9" s="189"/>
      <c r="I9" s="189"/>
    </row>
    <row r="10" spans="1:28" ht="45" x14ac:dyDescent="0.25">
      <c r="A10" s="44">
        <v>6</v>
      </c>
      <c r="B10" s="160" t="str">
        <f>'Response 2 - Need 1'!B16</f>
        <v>Offer financial assistance information and other information in English and additional languages or methods</v>
      </c>
      <c r="C10" s="202">
        <v>182613</v>
      </c>
      <c r="D10" s="143" t="s">
        <v>243</v>
      </c>
      <c r="E10" s="206"/>
      <c r="F10" s="204"/>
      <c r="G10" s="190"/>
      <c r="H10" s="189"/>
      <c r="I10" s="190" t="s">
        <v>244</v>
      </c>
    </row>
    <row r="11" spans="1:28" ht="32.25" customHeight="1" x14ac:dyDescent="0.25">
      <c r="A11" s="44">
        <v>7</v>
      </c>
      <c r="B11" s="160" t="str">
        <f>'Response 2 - Need 1'!B17</f>
        <v xml:space="preserve">Conduct Diversity and Inclusion Council initiatives within Greenwich Hospital 
</v>
      </c>
      <c r="C11" s="202">
        <v>9052</v>
      </c>
      <c r="D11" s="143" t="s">
        <v>245</v>
      </c>
      <c r="E11" s="206"/>
      <c r="F11" s="204"/>
      <c r="G11" s="190"/>
      <c r="H11" s="189"/>
      <c r="I11" s="189" t="s">
        <v>246</v>
      </c>
    </row>
    <row r="12" spans="1:28" ht="30" x14ac:dyDescent="0.25">
      <c r="A12" s="141">
        <v>8</v>
      </c>
      <c r="B12" s="160" t="str">
        <f>'Response 2 - Need 1'!B18</f>
        <v>Conduct Diversity and Inclusion Council initiatives in the Greenwich Hospital community</v>
      </c>
      <c r="C12" s="205">
        <v>5590</v>
      </c>
      <c r="D12" s="188" t="s">
        <v>235</v>
      </c>
      <c r="E12" s="206"/>
      <c r="F12" s="204"/>
      <c r="G12" s="190" t="s">
        <v>300</v>
      </c>
      <c r="H12" s="189" t="s">
        <v>247</v>
      </c>
      <c r="I12" s="189" t="s">
        <v>248</v>
      </c>
    </row>
    <row r="13" spans="1:28" ht="45" x14ac:dyDescent="0.25">
      <c r="A13" s="44">
        <v>9</v>
      </c>
      <c r="B13" s="160" t="str">
        <f>'Response 2 - Need 1'!B19</f>
        <v>Provide hospital sponsored programs and support community sponsored programs (e.g., Parish Nurse, Nurse Is In, Smilow Shares, GH Consumer Librarian)</v>
      </c>
      <c r="C13" s="202">
        <v>56872</v>
      </c>
      <c r="D13" s="231" t="s">
        <v>242</v>
      </c>
      <c r="E13" s="206"/>
      <c r="F13" s="204"/>
      <c r="G13" s="190" t="s">
        <v>236</v>
      </c>
      <c r="H13" s="189"/>
      <c r="I13" s="189" t="s">
        <v>249</v>
      </c>
    </row>
    <row r="14" spans="1:28" ht="63.75" customHeight="1" x14ac:dyDescent="0.25">
      <c r="A14" s="44">
        <v>10</v>
      </c>
      <c r="B14" s="160" t="str">
        <f>'Response 2 - Need 1'!B20</f>
        <v xml:space="preserve">Collaborate within GH services lines to conduct hospital sponsored programs and screening events to increase access to care (e.g., Lung and Breast Cancer Screening programs)
</v>
      </c>
      <c r="C14" s="206">
        <v>0</v>
      </c>
      <c r="D14" s="143" t="s">
        <v>242</v>
      </c>
      <c r="E14" s="206"/>
      <c r="F14" s="204"/>
      <c r="G14" s="190" t="s">
        <v>236</v>
      </c>
      <c r="H14" s="189"/>
      <c r="I14" s="221" t="s">
        <v>250</v>
      </c>
    </row>
    <row r="15" spans="1:28" ht="45" x14ac:dyDescent="0.25">
      <c r="A15" s="44">
        <v>11</v>
      </c>
      <c r="B15" s="160" t="str">
        <f>'Response 2 - Need 1'!B21</f>
        <v xml:space="preserve">Provide support groups (e.g.,  Stroke, Parkinson’s Disease, MS, Chronic Pain, etc.)
</v>
      </c>
      <c r="C15" s="202">
        <v>31139</v>
      </c>
      <c r="D15" s="143" t="s">
        <v>242</v>
      </c>
      <c r="E15" s="206"/>
      <c r="F15" s="204"/>
      <c r="G15" s="190" t="s">
        <v>236</v>
      </c>
      <c r="H15" s="189"/>
      <c r="I15" s="189"/>
    </row>
    <row r="16" spans="1:28" ht="46.5" customHeight="1" x14ac:dyDescent="0.25">
      <c r="A16" s="44">
        <v>12</v>
      </c>
      <c r="B16" s="160" t="str">
        <f>'Response 2 - Need 1'!B22</f>
        <v>Participate in CT Early Detection and Prevention Program (CEDP) Grant and Breast Cancer Alliance Grant</v>
      </c>
      <c r="C16" s="206">
        <v>0</v>
      </c>
      <c r="D16" s="143" t="s">
        <v>251</v>
      </c>
      <c r="E16" s="206"/>
      <c r="F16" s="204"/>
      <c r="G16" s="190" t="s">
        <v>236</v>
      </c>
      <c r="H16" s="189"/>
      <c r="I16" s="189" t="s">
        <v>251</v>
      </c>
    </row>
    <row r="17" spans="1:9" ht="63" customHeight="1" x14ac:dyDescent="0.25">
      <c r="A17" s="44">
        <v>13</v>
      </c>
      <c r="B17" s="160" t="str">
        <f>'Response 2 - Need 1'!B23</f>
        <v>Collaborate with community partners to increase awareness of available resources such as FQHCs and the Greenwich Hospital Outpatient Clinic for uninsured or underinsured patients</v>
      </c>
      <c r="C17" s="206">
        <v>0</v>
      </c>
      <c r="D17" s="143" t="s">
        <v>252</v>
      </c>
      <c r="E17" s="206"/>
      <c r="F17" s="204"/>
      <c r="G17" s="190"/>
      <c r="H17" s="189"/>
      <c r="I17" s="189" t="s">
        <v>253</v>
      </c>
    </row>
    <row r="18" spans="1:9" ht="45" x14ac:dyDescent="0.25">
      <c r="A18" s="44">
        <v>14</v>
      </c>
      <c r="B18" s="160" t="str">
        <f>'Response 2 - Need 1'!B24</f>
        <v>Conduct Community Health Needs Assessment and develop Implementation Strategies</v>
      </c>
      <c r="C18" s="205">
        <v>82157</v>
      </c>
      <c r="D18" s="143" t="s">
        <v>254</v>
      </c>
      <c r="E18" s="206"/>
      <c r="F18" s="204"/>
      <c r="G18" s="190" t="s">
        <v>236</v>
      </c>
      <c r="H18" s="207"/>
      <c r="I18" s="129" t="s">
        <v>255</v>
      </c>
    </row>
    <row r="19" spans="1:9" x14ac:dyDescent="0.25">
      <c r="A19" s="44">
        <v>15</v>
      </c>
      <c r="B19" s="26">
        <f>'Response 2 - Need 1'!B25</f>
        <v>0</v>
      </c>
      <c r="C19" s="206"/>
      <c r="D19" s="143"/>
      <c r="E19" s="206"/>
      <c r="F19" s="204"/>
      <c r="G19" s="190"/>
      <c r="H19" s="189"/>
      <c r="I19" s="189"/>
    </row>
    <row r="20" spans="1:9" x14ac:dyDescent="0.25">
      <c r="A20" s="44">
        <v>16</v>
      </c>
      <c r="B20" s="26">
        <f>'Response 2 - Need 1'!B26</f>
        <v>0</v>
      </c>
      <c r="C20" s="205"/>
      <c r="D20" s="143"/>
      <c r="E20" s="206"/>
      <c r="F20" s="204"/>
      <c r="G20" s="190"/>
      <c r="H20" s="207"/>
      <c r="I20" s="129"/>
    </row>
    <row r="21" spans="1:9" ht="18" customHeight="1" x14ac:dyDescent="0.25">
      <c r="A21" s="44">
        <v>17</v>
      </c>
      <c r="B21" s="26">
        <f>'Response 2 - Need 1'!B27</f>
        <v>0</v>
      </c>
      <c r="C21" s="87"/>
      <c r="D21" s="88"/>
      <c r="E21" s="87"/>
      <c r="F21" s="89"/>
      <c r="G21" s="90"/>
      <c r="H21" s="91"/>
      <c r="I21" s="91"/>
    </row>
    <row r="22" spans="1:9" x14ac:dyDescent="0.25">
      <c r="A22" s="44">
        <v>18</v>
      </c>
      <c r="B22" s="178">
        <f>'Response 2 - Need 1'!B28</f>
        <v>0</v>
      </c>
      <c r="C22" s="87"/>
      <c r="D22" s="88"/>
      <c r="E22" s="87"/>
      <c r="F22" s="89"/>
      <c r="G22" s="90"/>
      <c r="H22" s="91"/>
      <c r="I22" s="91"/>
    </row>
    <row r="23" spans="1:9" x14ac:dyDescent="0.25">
      <c r="A23" s="44">
        <v>19</v>
      </c>
      <c r="B23" s="26">
        <f>'Response 2 - Need 1'!B29</f>
        <v>0</v>
      </c>
      <c r="C23" s="87"/>
      <c r="D23" s="88"/>
      <c r="E23" s="87"/>
      <c r="F23" s="89"/>
      <c r="G23" s="90"/>
      <c r="H23" s="91"/>
      <c r="I23" s="91"/>
    </row>
    <row r="24" spans="1:9" x14ac:dyDescent="0.25">
      <c r="A24" s="44">
        <v>20</v>
      </c>
      <c r="B24" s="26">
        <f>'Response 2 - Need 1'!B30</f>
        <v>0</v>
      </c>
      <c r="C24" s="87"/>
      <c r="D24" s="88"/>
      <c r="E24" s="87"/>
      <c r="F24" s="89"/>
      <c r="G24" s="90"/>
      <c r="H24" s="91"/>
      <c r="I24" s="91"/>
    </row>
    <row r="25" spans="1:9" x14ac:dyDescent="0.25">
      <c r="A25" s="44">
        <v>21</v>
      </c>
      <c r="B25" s="26">
        <f>'Response 2 - Need 1'!B31</f>
        <v>0</v>
      </c>
      <c r="C25" s="87"/>
      <c r="D25" s="88"/>
      <c r="E25" s="87"/>
      <c r="F25" s="89"/>
      <c r="G25" s="90"/>
      <c r="H25" s="91"/>
      <c r="I25" s="91"/>
    </row>
    <row r="26" spans="1:9" x14ac:dyDescent="0.25">
      <c r="A26" s="44">
        <v>22</v>
      </c>
      <c r="B26" s="26">
        <f>'Response 2 - Need 1'!B32</f>
        <v>0</v>
      </c>
      <c r="C26" s="87"/>
      <c r="D26" s="88"/>
      <c r="E26" s="87"/>
      <c r="F26" s="89"/>
      <c r="G26" s="90"/>
      <c r="H26" s="91"/>
      <c r="I26" s="91"/>
    </row>
    <row r="27" spans="1:9" x14ac:dyDescent="0.25">
      <c r="A27" s="44">
        <v>23</v>
      </c>
      <c r="B27" s="26">
        <f>'Response 2 - Need 1'!B33</f>
        <v>0</v>
      </c>
      <c r="C27" s="87"/>
      <c r="D27" s="88"/>
      <c r="E27" s="87"/>
      <c r="F27" s="89"/>
      <c r="G27" s="90"/>
      <c r="H27" s="91"/>
      <c r="I27" s="91"/>
    </row>
    <row r="28" spans="1:9" x14ac:dyDescent="0.25">
      <c r="A28" s="44">
        <v>24</v>
      </c>
      <c r="B28" s="26">
        <f>'Response 2 - Need 1'!B34</f>
        <v>0</v>
      </c>
      <c r="C28" s="87"/>
      <c r="D28" s="88"/>
      <c r="E28" s="87"/>
      <c r="F28" s="89"/>
      <c r="G28" s="90"/>
      <c r="H28" s="91"/>
      <c r="I28" s="91"/>
    </row>
    <row r="29" spans="1:9" x14ac:dyDescent="0.25">
      <c r="A29" s="44">
        <v>25</v>
      </c>
      <c r="B29" s="26">
        <f>'Response 2 - Need 1'!B35</f>
        <v>0</v>
      </c>
      <c r="C29" s="87"/>
      <c r="D29" s="88"/>
      <c r="E29" s="87"/>
      <c r="F29" s="89"/>
      <c r="G29" s="90"/>
      <c r="H29" s="91"/>
      <c r="I29" s="91"/>
    </row>
    <row r="30" spans="1:9" x14ac:dyDescent="0.25">
      <c r="A30" s="44">
        <v>26</v>
      </c>
      <c r="B30" s="26">
        <f>'Response 2 - Need 1'!B36</f>
        <v>0</v>
      </c>
      <c r="C30" s="87"/>
      <c r="D30" s="88"/>
      <c r="E30" s="87"/>
      <c r="F30" s="89"/>
      <c r="G30" s="90"/>
      <c r="H30" s="91"/>
      <c r="I30" s="91"/>
    </row>
    <row r="31" spans="1:9" x14ac:dyDescent="0.25">
      <c r="A31" s="44">
        <v>27</v>
      </c>
      <c r="B31" s="26">
        <f>'Response 2 - Need 1'!B37</f>
        <v>0</v>
      </c>
      <c r="C31" s="87"/>
      <c r="D31" s="88"/>
      <c r="E31" s="87"/>
      <c r="F31" s="89"/>
      <c r="G31" s="90"/>
      <c r="H31" s="91"/>
      <c r="I31" s="91"/>
    </row>
    <row r="32" spans="1:9" x14ac:dyDescent="0.25">
      <c r="A32" s="44">
        <v>28</v>
      </c>
      <c r="B32" s="26">
        <f>'Response 2 - Need 1'!B38</f>
        <v>0</v>
      </c>
      <c r="C32" s="87"/>
      <c r="D32" s="88"/>
      <c r="E32" s="87"/>
      <c r="F32" s="89"/>
      <c r="G32" s="90"/>
      <c r="H32" s="91"/>
      <c r="I32" s="91"/>
    </row>
    <row r="33" spans="1:9" x14ac:dyDescent="0.25">
      <c r="A33" s="44">
        <v>29</v>
      </c>
      <c r="B33" s="26">
        <f>'Response 2 - Need 1'!B39</f>
        <v>0</v>
      </c>
      <c r="C33" s="87"/>
      <c r="D33" s="88"/>
      <c r="E33" s="87"/>
      <c r="F33" s="89"/>
      <c r="G33" s="90"/>
      <c r="H33" s="91"/>
      <c r="I33" s="91"/>
    </row>
    <row r="34" spans="1:9" x14ac:dyDescent="0.25">
      <c r="A34" s="44">
        <v>30</v>
      </c>
      <c r="B34" s="26">
        <f>'Response 2 - Need 1'!B40</f>
        <v>0</v>
      </c>
      <c r="C34" s="87"/>
      <c r="D34" s="88"/>
      <c r="E34" s="87"/>
      <c r="F34" s="89"/>
      <c r="G34" s="90"/>
      <c r="H34" s="91"/>
      <c r="I34" s="91"/>
    </row>
    <row r="35" spans="1:9" x14ac:dyDescent="0.25">
      <c r="A35" s="44">
        <v>31</v>
      </c>
      <c r="B35" s="26">
        <f>'Response 2 - Need 1'!B41</f>
        <v>0</v>
      </c>
      <c r="C35" s="87"/>
      <c r="D35" s="88"/>
      <c r="E35" s="87"/>
      <c r="F35" s="89"/>
      <c r="G35" s="90"/>
      <c r="H35" s="91"/>
      <c r="I35" s="91"/>
    </row>
    <row r="36" spans="1:9" x14ac:dyDescent="0.25">
      <c r="A36" s="44">
        <v>32</v>
      </c>
      <c r="B36" s="26">
        <f>'Response 2 - Need 1'!B42</f>
        <v>0</v>
      </c>
      <c r="C36" s="87"/>
      <c r="D36" s="88"/>
      <c r="E36" s="87"/>
      <c r="F36" s="89"/>
      <c r="G36" s="90"/>
      <c r="H36" s="91"/>
      <c r="I36" s="91"/>
    </row>
    <row r="37" spans="1:9" x14ac:dyDescent="0.25">
      <c r="A37" s="44">
        <v>33</v>
      </c>
      <c r="B37" s="26">
        <f>'Response 2 - Need 1'!B43</f>
        <v>0</v>
      </c>
      <c r="C37" s="87"/>
      <c r="D37" s="88"/>
      <c r="E37" s="87"/>
      <c r="F37" s="89"/>
      <c r="G37" s="90"/>
      <c r="H37" s="91"/>
      <c r="I37" s="91"/>
    </row>
    <row r="38" spans="1:9" x14ac:dyDescent="0.25">
      <c r="A38" s="44">
        <v>34</v>
      </c>
      <c r="B38" s="26">
        <f>'Response 2 - Need 1'!B44</f>
        <v>0</v>
      </c>
      <c r="C38" s="87"/>
      <c r="D38" s="88"/>
      <c r="E38" s="87"/>
      <c r="F38" s="89"/>
      <c r="G38" s="90"/>
      <c r="H38" s="91"/>
      <c r="I38" s="91"/>
    </row>
    <row r="39" spans="1:9" x14ac:dyDescent="0.25">
      <c r="A39" s="44">
        <v>35</v>
      </c>
      <c r="B39" s="26">
        <f>'Response 2 - Need 1'!B45</f>
        <v>0</v>
      </c>
      <c r="C39" s="87"/>
      <c r="D39" s="88"/>
      <c r="E39" s="87"/>
      <c r="F39" s="89"/>
      <c r="G39" s="90"/>
      <c r="H39" s="91"/>
      <c r="I39" s="91"/>
    </row>
    <row r="40" spans="1:9" x14ac:dyDescent="0.25">
      <c r="A40" s="44">
        <v>36</v>
      </c>
      <c r="B40" s="26">
        <f>'Response 2 - Need 1'!B46</f>
        <v>0</v>
      </c>
      <c r="C40" s="87"/>
      <c r="D40" s="88"/>
      <c r="E40" s="87"/>
      <c r="F40" s="89"/>
      <c r="G40" s="90"/>
      <c r="H40" s="91"/>
      <c r="I40" s="91"/>
    </row>
    <row r="41" spans="1:9" x14ac:dyDescent="0.25">
      <c r="A41" s="44">
        <v>37</v>
      </c>
      <c r="B41" s="26">
        <f>'Response 2 - Need 1'!B47</f>
        <v>0</v>
      </c>
      <c r="C41" s="87"/>
      <c r="D41" s="88"/>
      <c r="E41" s="87"/>
      <c r="F41" s="89"/>
      <c r="G41" s="90"/>
      <c r="H41" s="91"/>
      <c r="I41" s="91"/>
    </row>
    <row r="42" spans="1:9" x14ac:dyDescent="0.25">
      <c r="A42" s="44">
        <v>38</v>
      </c>
      <c r="B42" s="26">
        <f>'Response 2 - Need 1'!B48</f>
        <v>0</v>
      </c>
      <c r="C42" s="87"/>
      <c r="D42" s="88"/>
      <c r="E42" s="87"/>
      <c r="F42" s="89"/>
      <c r="G42" s="90"/>
      <c r="H42" s="91"/>
      <c r="I42" s="91"/>
    </row>
    <row r="43" spans="1:9" x14ac:dyDescent="0.25">
      <c r="A43" s="44">
        <v>39</v>
      </c>
      <c r="B43" s="26">
        <f>'Response 2 - Need 1'!B49</f>
        <v>0</v>
      </c>
      <c r="C43" s="87"/>
      <c r="D43" s="88"/>
      <c r="E43" s="87"/>
      <c r="F43" s="89"/>
      <c r="G43" s="90"/>
      <c r="H43" s="91"/>
      <c r="I43" s="91"/>
    </row>
    <row r="44" spans="1:9" x14ac:dyDescent="0.25">
      <c r="A44" s="44">
        <v>40</v>
      </c>
      <c r="B44" s="26">
        <f>'Response 2 - Need 1'!B50</f>
        <v>0</v>
      </c>
      <c r="C44" s="87"/>
      <c r="D44" s="88"/>
      <c r="E44" s="87"/>
      <c r="F44" s="89"/>
      <c r="G44" s="90"/>
      <c r="H44" s="91"/>
      <c r="I44" s="91"/>
    </row>
    <row r="45" spans="1:9" x14ac:dyDescent="0.25">
      <c r="A45" s="44">
        <v>41</v>
      </c>
      <c r="B45" s="26">
        <f>'Response 2 - Need 1'!B51</f>
        <v>0</v>
      </c>
      <c r="C45" s="87"/>
      <c r="D45" s="88"/>
      <c r="E45" s="87"/>
      <c r="F45" s="89"/>
      <c r="G45" s="90"/>
      <c r="H45" s="91"/>
      <c r="I45" s="91"/>
    </row>
    <row r="46" spans="1:9" x14ac:dyDescent="0.25">
      <c r="A46" s="44">
        <v>42</v>
      </c>
      <c r="B46" s="26">
        <f>'Response 2 - Need 1'!B52</f>
        <v>0</v>
      </c>
      <c r="C46" s="87"/>
      <c r="D46" s="88"/>
      <c r="E46" s="87"/>
      <c r="F46" s="89"/>
      <c r="G46" s="90"/>
      <c r="H46" s="91"/>
      <c r="I46" s="91"/>
    </row>
    <row r="47" spans="1:9" x14ac:dyDescent="0.25">
      <c r="A47" s="44">
        <v>43</v>
      </c>
      <c r="B47" s="26">
        <f>'Response 2 - Need 1'!B53</f>
        <v>0</v>
      </c>
      <c r="C47" s="87"/>
      <c r="D47" s="88"/>
      <c r="E47" s="87"/>
      <c r="F47" s="89"/>
      <c r="G47" s="90"/>
      <c r="H47" s="91"/>
      <c r="I47" s="91"/>
    </row>
    <row r="48" spans="1:9" x14ac:dyDescent="0.25">
      <c r="A48" s="44">
        <v>44</v>
      </c>
      <c r="B48" s="26">
        <f>'Response 2 - Need 1'!B54</f>
        <v>0</v>
      </c>
      <c r="C48" s="87"/>
      <c r="D48" s="88"/>
      <c r="E48" s="87"/>
      <c r="F48" s="89"/>
      <c r="G48" s="90"/>
      <c r="H48" s="91"/>
      <c r="I48" s="91"/>
    </row>
    <row r="49" spans="1:9" x14ac:dyDescent="0.25">
      <c r="A49" s="44">
        <v>45</v>
      </c>
      <c r="B49" s="26">
        <f>'Response 2 - Need 1'!B55</f>
        <v>0</v>
      </c>
      <c r="C49" s="87"/>
      <c r="D49" s="88"/>
      <c r="E49" s="87"/>
      <c r="F49" s="89"/>
      <c r="G49" s="90"/>
      <c r="H49" s="91"/>
      <c r="I49" s="91"/>
    </row>
    <row r="50" spans="1:9" x14ac:dyDescent="0.25">
      <c r="A50" s="44">
        <v>46</v>
      </c>
      <c r="B50" s="26">
        <f>'Response 2 - Need 1'!B56</f>
        <v>0</v>
      </c>
      <c r="C50" s="92"/>
      <c r="D50" s="81"/>
      <c r="E50" s="92"/>
      <c r="F50" s="93"/>
      <c r="G50" s="91"/>
      <c r="H50" s="91"/>
      <c r="I50" s="91"/>
    </row>
    <row r="51" spans="1:9" x14ac:dyDescent="0.25">
      <c r="A51" s="44">
        <v>47</v>
      </c>
      <c r="B51" s="26">
        <f>'Response 2 - Need 1'!B57</f>
        <v>0</v>
      </c>
      <c r="C51" s="92"/>
      <c r="D51" s="81"/>
      <c r="E51" s="92"/>
      <c r="F51" s="93"/>
      <c r="G51" s="91"/>
      <c r="H51" s="91"/>
      <c r="I51" s="91"/>
    </row>
    <row r="52" spans="1:9" x14ac:dyDescent="0.25">
      <c r="A52" s="44">
        <v>48</v>
      </c>
      <c r="B52" s="26">
        <f>'Response 2 - Need 1'!B58</f>
        <v>0</v>
      </c>
      <c r="C52" s="92"/>
      <c r="D52" s="81"/>
      <c r="E52" s="92"/>
      <c r="F52" s="93"/>
      <c r="G52" s="91"/>
      <c r="H52" s="91"/>
      <c r="I52" s="91"/>
    </row>
    <row r="53" spans="1:9" x14ac:dyDescent="0.25">
      <c r="A53" s="44">
        <v>49</v>
      </c>
      <c r="B53" s="26">
        <f>'Response 2 - Need 1'!B59</f>
        <v>0</v>
      </c>
      <c r="C53" s="92"/>
      <c r="D53" s="81"/>
      <c r="E53" s="92"/>
      <c r="F53" s="93"/>
      <c r="G53" s="91"/>
      <c r="H53" s="91"/>
      <c r="I53" s="91"/>
    </row>
    <row r="54" spans="1:9" x14ac:dyDescent="0.25">
      <c r="A54" s="44">
        <v>50</v>
      </c>
      <c r="B54" s="47">
        <f>'Response 2 - Need 1'!B60</f>
        <v>0</v>
      </c>
      <c r="C54" s="92"/>
      <c r="D54" s="81"/>
      <c r="E54" s="92"/>
      <c r="F54" s="94"/>
      <c r="G54" s="91"/>
      <c r="H54" s="91"/>
      <c r="I54" s="95"/>
    </row>
    <row r="55" spans="1:9" x14ac:dyDescent="0.25">
      <c r="A55" s="44"/>
      <c r="B55" s="56" t="s">
        <v>256</v>
      </c>
      <c r="C55" s="225">
        <f>SUM(C5:C54)</f>
        <v>51367309</v>
      </c>
      <c r="D55" s="57"/>
      <c r="E55" s="67">
        <f>SUM(E5:E54)</f>
        <v>0</v>
      </c>
      <c r="F55" s="58"/>
      <c r="G55" s="59"/>
      <c r="H55" s="59"/>
      <c r="I55" s="60"/>
    </row>
    <row r="56" spans="1:9" x14ac:dyDescent="0.25">
      <c r="B56" s="270" t="s">
        <v>141</v>
      </c>
      <c r="C56" s="271"/>
      <c r="D56" s="271"/>
      <c r="E56" s="271"/>
      <c r="F56" s="271"/>
      <c r="G56" s="272"/>
      <c r="H56" s="272"/>
      <c r="I56" s="273"/>
    </row>
    <row r="57" spans="1:9" ht="45" x14ac:dyDescent="0.25">
      <c r="A57" s="44">
        <v>1</v>
      </c>
      <c r="B57" s="160" t="str">
        <f>'Response 2 - Need 2'!B11</f>
        <v>Co-host collaborative events with community partners to ensure access to resources</v>
      </c>
      <c r="C57" s="205">
        <v>11261</v>
      </c>
      <c r="D57" s="143" t="s">
        <v>242</v>
      </c>
      <c r="E57" s="85"/>
      <c r="F57" s="86"/>
      <c r="G57" s="190" t="s">
        <v>236</v>
      </c>
      <c r="H57" s="212"/>
      <c r="I57" s="212"/>
    </row>
    <row r="58" spans="1:9" ht="60" x14ac:dyDescent="0.25">
      <c r="A58" s="44">
        <v>2</v>
      </c>
      <c r="B58" s="160" t="str">
        <f>'Response 2 - Need 2'!B12</f>
        <v xml:space="preserve">Provide in-kind and financial resources to organizations to promote healthy lifestyles
</v>
      </c>
      <c r="C58" s="202">
        <v>40723</v>
      </c>
      <c r="D58" s="188" t="s">
        <v>235</v>
      </c>
      <c r="E58" s="87"/>
      <c r="F58" s="89"/>
      <c r="G58" s="190" t="s">
        <v>257</v>
      </c>
      <c r="H58" s="189"/>
      <c r="I58" s="189"/>
    </row>
    <row r="59" spans="1:9" ht="45" x14ac:dyDescent="0.25">
      <c r="A59" s="44">
        <v>3</v>
      </c>
      <c r="B59" s="160" t="str">
        <f>'Response 2 - Need 2'!B13</f>
        <v>Encourage employee involvement in personal health through the Know Your Numbers program for employees</v>
      </c>
      <c r="C59" s="205">
        <v>127183</v>
      </c>
      <c r="D59" s="143" t="s">
        <v>258</v>
      </c>
      <c r="E59" s="206"/>
      <c r="F59" s="204"/>
      <c r="G59" s="190"/>
      <c r="H59" s="189"/>
      <c r="I59" s="189" t="s">
        <v>259</v>
      </c>
    </row>
    <row r="60" spans="1:9" ht="60.75" customHeight="1" x14ac:dyDescent="0.25">
      <c r="A60" s="44">
        <v>4</v>
      </c>
      <c r="B60" s="160" t="str">
        <f>'Response 2 - Need 2'!B14</f>
        <v>Enhance confidential health coaching, care management and other services and programs for employees through the LivingWellCARES program</v>
      </c>
      <c r="C60" s="206">
        <v>0</v>
      </c>
      <c r="D60" s="143"/>
      <c r="E60" s="206"/>
      <c r="F60" s="204"/>
      <c r="G60" s="190"/>
      <c r="H60" s="189"/>
      <c r="I60" s="189" t="s">
        <v>260</v>
      </c>
    </row>
    <row r="61" spans="1:9" ht="60" x14ac:dyDescent="0.25">
      <c r="A61" s="44">
        <v>5</v>
      </c>
      <c r="B61" s="160" t="str">
        <f>'Response 2 - Need 2'!B15</f>
        <v xml:space="preserve">Provide education and conduct Speaker's Bureau lectures to promote awareness of risk factors of heart disease, cancer, COVID-19, hypertension, stroke and diabetes </v>
      </c>
      <c r="C61" s="202">
        <v>26355</v>
      </c>
      <c r="D61" s="143" t="s">
        <v>242</v>
      </c>
      <c r="E61" s="187"/>
      <c r="F61" s="89"/>
      <c r="G61" s="190" t="s">
        <v>236</v>
      </c>
      <c r="H61" s="190"/>
      <c r="I61" s="190"/>
    </row>
    <row r="62" spans="1:9" ht="76.5" customHeight="1" x14ac:dyDescent="0.25">
      <c r="A62" s="44">
        <v>6</v>
      </c>
      <c r="B62" s="160" t="str">
        <f>'Response 2 - Need 2'!B16</f>
        <v xml:space="preserve">Collaborate with Greenwich Hospital service lines to conduct hospital sponsored health and wellness programs and screening events (e.g., GH Cancer Survivorship Fair, Support Groups for diabetes, heart, stroke, and Better Breathers, Know Your Numbers Free metabolic screenings, etc.)
</v>
      </c>
      <c r="C62" s="202">
        <v>32183</v>
      </c>
      <c r="D62" s="143" t="s">
        <v>242</v>
      </c>
      <c r="E62" s="187"/>
      <c r="F62" s="89"/>
      <c r="G62" s="190" t="s">
        <v>236</v>
      </c>
      <c r="H62" s="190"/>
      <c r="I62" s="190"/>
    </row>
    <row r="63" spans="1:9" ht="126.75" customHeight="1" x14ac:dyDescent="0.25">
      <c r="A63" s="141">
        <v>7</v>
      </c>
      <c r="B63" s="160" t="str">
        <f>'Response 2 - Need 2'!B17</f>
        <v>Collaborate with community partners or participate in community sponsored programs to prevent and improve chronic disease self management (e.g., Kids in the Kitchen, High School Health Care Careers Programs, Senior TIPS Programs, Scouts Medical Explorers Program, Community-based fairs in schools and faith-based locations, community-based/sponsored gardens, Injury Prevention Programs, etc.)</v>
      </c>
      <c r="C63" s="202">
        <v>21673</v>
      </c>
      <c r="D63" s="143" t="s">
        <v>242</v>
      </c>
      <c r="E63" s="187"/>
      <c r="F63" s="89"/>
      <c r="G63" s="190" t="s">
        <v>236</v>
      </c>
      <c r="H63" s="190"/>
      <c r="I63" s="189"/>
    </row>
    <row r="64" spans="1:9" ht="45" x14ac:dyDescent="0.25">
      <c r="A64" s="141">
        <v>8</v>
      </c>
      <c r="B64" s="160" t="str">
        <f>'Response 2 - Need 2'!B18</f>
        <v>Collaborate with Greenwich Hospital service lines to conduct hospital sponsored health and wellness programs regarding sleep</v>
      </c>
      <c r="C64" s="202">
        <v>3936</v>
      </c>
      <c r="D64" s="143" t="s">
        <v>242</v>
      </c>
      <c r="E64" s="187"/>
      <c r="F64" s="89"/>
      <c r="G64" s="190" t="s">
        <v>236</v>
      </c>
      <c r="H64" s="190"/>
      <c r="I64" s="190"/>
    </row>
    <row r="65" spans="1:9" ht="60" x14ac:dyDescent="0.25">
      <c r="A65" s="141">
        <v>9</v>
      </c>
      <c r="B65" s="160" t="str">
        <f>'Response 2 - Need 2'!B19</f>
        <v>Conduct Speaker’s Bureau to provide education on benefits of exercise and sleep</v>
      </c>
      <c r="C65" s="205">
        <v>5038</v>
      </c>
      <c r="D65" s="143" t="s">
        <v>242</v>
      </c>
      <c r="E65" s="187"/>
      <c r="F65" s="89"/>
      <c r="G65" s="190"/>
      <c r="H65" s="190"/>
      <c r="I65" s="190" t="s">
        <v>303</v>
      </c>
    </row>
    <row r="66" spans="1:9" ht="81" customHeight="1" x14ac:dyDescent="0.25">
      <c r="A66" s="141">
        <v>10</v>
      </c>
      <c r="B66" s="160" t="str">
        <f>'Response 2 - Need 2'!B20</f>
        <v xml:space="preserve">Collaborate with Greenwich Hospital service lines to provide hospital-sponsored health and wellness education &amp; awareness to the community on the benefits of consumption of fresh fruits/vegetables/plant-based diets through Speaker Bureau Lectures </v>
      </c>
      <c r="C66" s="202">
        <v>15745</v>
      </c>
      <c r="D66" s="143" t="s">
        <v>242</v>
      </c>
      <c r="E66" s="87"/>
      <c r="F66" s="89"/>
      <c r="G66" s="190" t="s">
        <v>236</v>
      </c>
      <c r="H66" s="189"/>
      <c r="I66" s="189"/>
    </row>
    <row r="67" spans="1:9" ht="45" x14ac:dyDescent="0.25">
      <c r="A67" s="141">
        <v>11</v>
      </c>
      <c r="B67" s="160" t="str">
        <f>'Response 2 - Need 2'!B21</f>
        <v>Conduct healthy food drives</v>
      </c>
      <c r="C67" s="202">
        <v>1181</v>
      </c>
      <c r="D67" s="143" t="s">
        <v>242</v>
      </c>
      <c r="E67" s="87"/>
      <c r="F67" s="89"/>
      <c r="G67" s="190" t="s">
        <v>236</v>
      </c>
      <c r="H67" s="189"/>
      <c r="I67" s="189" t="s">
        <v>248</v>
      </c>
    </row>
    <row r="68" spans="1:9" x14ac:dyDescent="0.25">
      <c r="A68" s="44">
        <v>12</v>
      </c>
      <c r="B68" s="178">
        <f>'Response 2 - Need 2'!B22</f>
        <v>0</v>
      </c>
      <c r="C68" s="206"/>
      <c r="D68" s="211"/>
      <c r="E68" s="87"/>
      <c r="F68" s="89"/>
      <c r="G68" s="190"/>
      <c r="H68" s="189"/>
      <c r="I68" s="189"/>
    </row>
    <row r="69" spans="1:9" x14ac:dyDescent="0.25">
      <c r="A69" s="44">
        <v>13</v>
      </c>
      <c r="B69" s="178">
        <f>'Response 2 - Need 2'!B23</f>
        <v>0</v>
      </c>
      <c r="C69" s="202"/>
      <c r="D69" s="143"/>
      <c r="E69" s="87"/>
      <c r="F69" s="89"/>
      <c r="G69" s="190"/>
      <c r="H69" s="189"/>
      <c r="I69" s="189"/>
    </row>
    <row r="70" spans="1:9" x14ac:dyDescent="0.25">
      <c r="A70" s="15">
        <v>14</v>
      </c>
      <c r="B70" s="26">
        <f>'Response 2 - Need 2'!B24</f>
        <v>0</v>
      </c>
      <c r="C70" s="202"/>
      <c r="D70" s="143"/>
      <c r="E70" s="87"/>
      <c r="F70" s="89"/>
      <c r="G70" s="190"/>
      <c r="H70" s="189"/>
      <c r="I70" s="189"/>
    </row>
    <row r="71" spans="1:9" x14ac:dyDescent="0.25">
      <c r="A71" s="44">
        <v>15</v>
      </c>
      <c r="B71" s="26">
        <f>'Response 2 - Need 2'!B25</f>
        <v>0</v>
      </c>
      <c r="C71" s="87"/>
      <c r="D71" s="143"/>
      <c r="E71" s="87"/>
      <c r="F71" s="89"/>
      <c r="G71" s="90"/>
      <c r="H71" s="91"/>
      <c r="I71" s="91"/>
    </row>
    <row r="72" spans="1:9" x14ac:dyDescent="0.25">
      <c r="A72" s="44">
        <v>16</v>
      </c>
      <c r="B72" s="26">
        <f>'Response 2 - Need 2'!B26</f>
        <v>0</v>
      </c>
      <c r="C72" s="87"/>
      <c r="D72" s="180"/>
      <c r="E72" s="87"/>
      <c r="F72" s="89"/>
      <c r="G72" s="90"/>
      <c r="H72" s="91"/>
      <c r="I72" s="91"/>
    </row>
    <row r="73" spans="1:9" x14ac:dyDescent="0.25">
      <c r="A73" s="44">
        <v>17</v>
      </c>
      <c r="B73" s="26">
        <f>'Response 2 - Need 2'!B27</f>
        <v>0</v>
      </c>
      <c r="C73" s="87"/>
      <c r="D73" s="88"/>
      <c r="E73" s="87"/>
      <c r="F73" s="89"/>
      <c r="G73" s="90"/>
      <c r="H73" s="91"/>
      <c r="I73" s="91"/>
    </row>
    <row r="74" spans="1:9" ht="18" customHeight="1" x14ac:dyDescent="0.25">
      <c r="A74" s="44">
        <v>18</v>
      </c>
      <c r="B74" s="26">
        <f>'Response 2 - Need 2'!B28</f>
        <v>0</v>
      </c>
      <c r="C74" s="87"/>
      <c r="D74" s="179"/>
      <c r="E74" s="87"/>
      <c r="F74" s="89"/>
      <c r="G74" s="90"/>
      <c r="H74" s="91"/>
      <c r="I74" s="91"/>
    </row>
    <row r="75" spans="1:9" x14ac:dyDescent="0.25">
      <c r="A75" s="44">
        <v>19</v>
      </c>
      <c r="B75" s="178">
        <f>'Response 2 - Need 2'!B29</f>
        <v>0</v>
      </c>
      <c r="C75" s="87"/>
      <c r="D75" s="9"/>
      <c r="E75" s="87"/>
      <c r="F75" s="89"/>
      <c r="G75" s="90"/>
      <c r="H75" s="91"/>
      <c r="I75" s="91"/>
    </row>
    <row r="76" spans="1:9" x14ac:dyDescent="0.25">
      <c r="A76" s="44">
        <v>20</v>
      </c>
      <c r="B76" s="26">
        <f>'Response 2 - Need 2'!B30</f>
        <v>0</v>
      </c>
      <c r="C76" s="87"/>
      <c r="D76" s="88"/>
      <c r="E76" s="87"/>
      <c r="F76" s="89"/>
      <c r="G76" s="90"/>
      <c r="H76" s="91"/>
      <c r="I76" s="91"/>
    </row>
    <row r="77" spans="1:9" x14ac:dyDescent="0.25">
      <c r="A77" s="44">
        <v>21</v>
      </c>
      <c r="B77" s="26">
        <f>'Response 2 - Need 2'!B31</f>
        <v>0</v>
      </c>
      <c r="C77" s="87"/>
      <c r="D77" s="88"/>
      <c r="E77" s="87"/>
      <c r="F77" s="89"/>
      <c r="G77" s="90"/>
      <c r="H77" s="91"/>
      <c r="I77" s="91"/>
    </row>
    <row r="78" spans="1:9" x14ac:dyDescent="0.25">
      <c r="A78" s="44">
        <v>22</v>
      </c>
      <c r="B78" s="26">
        <f>'Response 2 - Need 2'!B32</f>
        <v>0</v>
      </c>
      <c r="C78" s="87"/>
      <c r="D78" s="88"/>
      <c r="E78" s="87"/>
      <c r="F78" s="89"/>
      <c r="G78" s="90"/>
      <c r="H78" s="91"/>
      <c r="I78" s="91"/>
    </row>
    <row r="79" spans="1:9" x14ac:dyDescent="0.25">
      <c r="A79" s="44">
        <v>23</v>
      </c>
      <c r="B79" s="26">
        <f>'Response 2 - Need 2'!B33</f>
        <v>0</v>
      </c>
      <c r="C79" s="87"/>
      <c r="D79" s="88"/>
      <c r="E79" s="87"/>
      <c r="F79" s="89"/>
      <c r="G79" s="90"/>
      <c r="H79" s="91"/>
      <c r="I79" s="91"/>
    </row>
    <row r="80" spans="1:9" x14ac:dyDescent="0.25">
      <c r="A80" s="44">
        <v>24</v>
      </c>
      <c r="B80" s="26">
        <f>'Response 2 - Need 2'!B34</f>
        <v>0</v>
      </c>
      <c r="C80" s="87"/>
      <c r="D80" s="88"/>
      <c r="E80" s="87"/>
      <c r="F80" s="89"/>
      <c r="G80" s="90"/>
      <c r="H80" s="91"/>
      <c r="I80" s="91"/>
    </row>
    <row r="81" spans="1:9" x14ac:dyDescent="0.25">
      <c r="A81" s="44">
        <v>25</v>
      </c>
      <c r="B81" s="26">
        <f>'Response 2 - Need 2'!B35</f>
        <v>0</v>
      </c>
      <c r="C81" s="87"/>
      <c r="D81" s="88"/>
      <c r="E81" s="87"/>
      <c r="F81" s="89"/>
      <c r="G81" s="90"/>
      <c r="H81" s="91"/>
      <c r="I81" s="91"/>
    </row>
    <row r="82" spans="1:9" x14ac:dyDescent="0.25">
      <c r="A82" s="44">
        <v>26</v>
      </c>
      <c r="B82" s="26">
        <f>'Response 2 - Need 2'!B36</f>
        <v>0</v>
      </c>
      <c r="C82" s="87"/>
      <c r="D82" s="88"/>
      <c r="E82" s="87"/>
      <c r="F82" s="89"/>
      <c r="G82" s="90"/>
      <c r="H82" s="91"/>
      <c r="I82" s="91"/>
    </row>
    <row r="83" spans="1:9" x14ac:dyDescent="0.25">
      <c r="A83" s="44">
        <v>27</v>
      </c>
      <c r="B83" s="26">
        <f>'Response 2 - Need 2'!B37</f>
        <v>0</v>
      </c>
      <c r="C83" s="87"/>
      <c r="D83" s="88"/>
      <c r="E83" s="87"/>
      <c r="F83" s="89"/>
      <c r="G83" s="90"/>
      <c r="H83" s="91"/>
      <c r="I83" s="91"/>
    </row>
    <row r="84" spans="1:9" x14ac:dyDescent="0.25">
      <c r="A84" s="44">
        <v>28</v>
      </c>
      <c r="B84" s="26">
        <f>'Response 2 - Need 2'!B38</f>
        <v>0</v>
      </c>
      <c r="C84" s="87"/>
      <c r="D84" s="88"/>
      <c r="E84" s="87"/>
      <c r="F84" s="89"/>
      <c r="G84" s="90"/>
      <c r="H84" s="91"/>
      <c r="I84" s="91"/>
    </row>
    <row r="85" spans="1:9" x14ac:dyDescent="0.25">
      <c r="A85" s="44">
        <v>29</v>
      </c>
      <c r="B85" s="26">
        <f>'Response 2 - Need 2'!B39</f>
        <v>0</v>
      </c>
      <c r="C85" s="87"/>
      <c r="D85" s="88"/>
      <c r="E85" s="87"/>
      <c r="F85" s="89"/>
      <c r="G85" s="90"/>
      <c r="H85" s="91"/>
      <c r="I85" s="91"/>
    </row>
    <row r="86" spans="1:9" x14ac:dyDescent="0.25">
      <c r="A86" s="44">
        <v>30</v>
      </c>
      <c r="B86" s="26">
        <f>'Response 2 - Need 2'!B40</f>
        <v>0</v>
      </c>
      <c r="C86" s="87"/>
      <c r="D86" s="88"/>
      <c r="E86" s="87"/>
      <c r="F86" s="89"/>
      <c r="G86" s="90"/>
      <c r="H86" s="91"/>
      <c r="I86" s="91"/>
    </row>
    <row r="87" spans="1:9" x14ac:dyDescent="0.25">
      <c r="A87" s="44">
        <v>31</v>
      </c>
      <c r="B87" s="26">
        <f>'Response 2 - Need 2'!B41</f>
        <v>0</v>
      </c>
      <c r="C87" s="87"/>
      <c r="D87" s="88"/>
      <c r="E87" s="87"/>
      <c r="F87" s="89"/>
      <c r="G87" s="90"/>
      <c r="H87" s="91"/>
      <c r="I87" s="91"/>
    </row>
    <row r="88" spans="1:9" x14ac:dyDescent="0.25">
      <c r="A88" s="44">
        <v>32</v>
      </c>
      <c r="B88" s="26">
        <f>'Response 2 - Need 2'!B42</f>
        <v>0</v>
      </c>
      <c r="C88" s="87"/>
      <c r="D88" s="88"/>
      <c r="E88" s="87"/>
      <c r="F88" s="89"/>
      <c r="G88" s="90"/>
      <c r="H88" s="91"/>
      <c r="I88" s="91"/>
    </row>
    <row r="89" spans="1:9" x14ac:dyDescent="0.25">
      <c r="A89" s="44">
        <v>33</v>
      </c>
      <c r="B89" s="26">
        <f>'Response 2 - Need 2'!B43</f>
        <v>0</v>
      </c>
      <c r="C89" s="87"/>
      <c r="D89" s="88"/>
      <c r="E89" s="87"/>
      <c r="F89" s="104"/>
      <c r="G89" s="9"/>
      <c r="H89" s="91"/>
      <c r="I89" s="91"/>
    </row>
    <row r="90" spans="1:9" x14ac:dyDescent="0.25">
      <c r="A90" s="44">
        <v>34</v>
      </c>
      <c r="B90" s="26">
        <f>'Response 2 - Need 2'!B44</f>
        <v>0</v>
      </c>
      <c r="C90" s="87"/>
      <c r="D90" s="88"/>
      <c r="E90" s="87"/>
      <c r="F90" s="89"/>
      <c r="G90" s="90"/>
      <c r="H90" s="91"/>
      <c r="I90" s="91"/>
    </row>
    <row r="91" spans="1:9" x14ac:dyDescent="0.25">
      <c r="A91" s="44">
        <v>35</v>
      </c>
      <c r="B91" s="26">
        <f>'Response 2 - Need 2'!B45</f>
        <v>0</v>
      </c>
      <c r="C91" s="87"/>
      <c r="D91" s="88"/>
      <c r="E91" s="87"/>
      <c r="F91" s="89"/>
      <c r="G91" s="90"/>
      <c r="H91" s="91"/>
      <c r="I91" s="91"/>
    </row>
    <row r="92" spans="1:9" x14ac:dyDescent="0.25">
      <c r="A92" s="44">
        <v>36</v>
      </c>
      <c r="B92" s="26">
        <f>'Response 2 - Need 2'!B46</f>
        <v>0</v>
      </c>
      <c r="C92" s="87"/>
      <c r="D92" s="88"/>
      <c r="E92" s="87"/>
      <c r="F92" s="89"/>
      <c r="G92" s="90"/>
      <c r="H92" s="91"/>
      <c r="I92" s="91"/>
    </row>
    <row r="93" spans="1:9" x14ac:dyDescent="0.25">
      <c r="A93" s="44">
        <v>37</v>
      </c>
      <c r="B93" s="26">
        <f>'Response 2 - Need 2'!B47</f>
        <v>0</v>
      </c>
      <c r="C93" s="87"/>
      <c r="D93" s="88"/>
      <c r="E93" s="87"/>
      <c r="F93" s="89"/>
      <c r="G93" s="90"/>
      <c r="H93" s="91"/>
      <c r="I93" s="91"/>
    </row>
    <row r="94" spans="1:9" x14ac:dyDescent="0.25">
      <c r="A94" s="44">
        <v>38</v>
      </c>
      <c r="B94" s="26">
        <f>'Response 2 - Need 2'!B48</f>
        <v>0</v>
      </c>
      <c r="C94" s="87"/>
      <c r="D94" s="88"/>
      <c r="E94" s="87"/>
      <c r="F94" s="89"/>
      <c r="G94" s="90"/>
      <c r="H94" s="91"/>
      <c r="I94" s="91"/>
    </row>
    <row r="95" spans="1:9" x14ac:dyDescent="0.25">
      <c r="A95" s="44">
        <v>39</v>
      </c>
      <c r="B95" s="26">
        <f>'Response 2 - Need 2'!B49</f>
        <v>0</v>
      </c>
      <c r="C95" s="87"/>
      <c r="D95" s="88"/>
      <c r="E95" s="87"/>
      <c r="F95" s="89"/>
      <c r="G95" s="90"/>
      <c r="H95" s="91"/>
      <c r="I95" s="91"/>
    </row>
    <row r="96" spans="1:9" x14ac:dyDescent="0.25">
      <c r="A96" s="44">
        <v>40</v>
      </c>
      <c r="B96" s="26">
        <f>'Response 2 - Need 2'!B50</f>
        <v>0</v>
      </c>
      <c r="C96" s="87"/>
      <c r="D96" s="88"/>
      <c r="E96" s="87"/>
      <c r="F96" s="89"/>
      <c r="G96" s="90"/>
      <c r="H96" s="91"/>
      <c r="I96" s="91"/>
    </row>
    <row r="97" spans="1:9" x14ac:dyDescent="0.25">
      <c r="A97" s="44">
        <v>41</v>
      </c>
      <c r="B97" s="26">
        <f>'Response 2 - Need 2'!B51</f>
        <v>0</v>
      </c>
      <c r="C97" s="87"/>
      <c r="D97" s="88"/>
      <c r="E97" s="87"/>
      <c r="F97" s="89"/>
      <c r="G97" s="90"/>
      <c r="H97" s="91"/>
      <c r="I97" s="91"/>
    </row>
    <row r="98" spans="1:9" x14ac:dyDescent="0.25">
      <c r="A98" s="44">
        <v>42</v>
      </c>
      <c r="B98" s="26">
        <f>'Response 2 - Need 2'!B52</f>
        <v>0</v>
      </c>
      <c r="C98" s="87"/>
      <c r="D98" s="88"/>
      <c r="E98" s="87"/>
      <c r="F98" s="89"/>
      <c r="G98" s="90"/>
      <c r="H98" s="91"/>
      <c r="I98" s="91"/>
    </row>
    <row r="99" spans="1:9" x14ac:dyDescent="0.25">
      <c r="A99" s="44">
        <v>43</v>
      </c>
      <c r="B99" s="26">
        <f>'Response 2 - Need 2'!B53</f>
        <v>0</v>
      </c>
      <c r="C99" s="87"/>
      <c r="D99" s="88"/>
      <c r="E99" s="87"/>
      <c r="F99" s="89"/>
      <c r="G99" s="90"/>
      <c r="H99" s="91"/>
      <c r="I99" s="91"/>
    </row>
    <row r="100" spans="1:9" x14ac:dyDescent="0.25">
      <c r="A100" s="44">
        <v>44</v>
      </c>
      <c r="B100" s="26">
        <f>'Response 2 - Need 2'!B54</f>
        <v>0</v>
      </c>
      <c r="C100" s="87"/>
      <c r="D100" s="88"/>
      <c r="E100" s="87"/>
      <c r="F100" s="89"/>
      <c r="G100" s="90"/>
      <c r="H100" s="91"/>
      <c r="I100" s="91"/>
    </row>
    <row r="101" spans="1:9" x14ac:dyDescent="0.25">
      <c r="A101" s="44">
        <v>45</v>
      </c>
      <c r="B101" s="26">
        <f>'Response 2 - Need 2'!B55</f>
        <v>0</v>
      </c>
      <c r="C101" s="87"/>
      <c r="D101" s="88"/>
      <c r="E101" s="87"/>
      <c r="F101" s="89"/>
      <c r="G101" s="90"/>
      <c r="H101" s="91"/>
      <c r="I101" s="91"/>
    </row>
    <row r="102" spans="1:9" x14ac:dyDescent="0.25">
      <c r="A102" s="44">
        <v>46</v>
      </c>
      <c r="B102" s="26">
        <f>'Response 2 - Need 2'!B56</f>
        <v>0</v>
      </c>
      <c r="C102" s="87"/>
      <c r="D102" s="88"/>
      <c r="E102" s="87"/>
      <c r="F102" s="89"/>
      <c r="G102" s="90"/>
      <c r="H102" s="91"/>
      <c r="I102" s="91"/>
    </row>
    <row r="103" spans="1:9" x14ac:dyDescent="0.25">
      <c r="A103" s="44">
        <v>47</v>
      </c>
      <c r="B103" s="26">
        <f>'Response 2 - Need 2'!B57</f>
        <v>0</v>
      </c>
      <c r="C103" s="87"/>
      <c r="D103" s="88"/>
      <c r="E103" s="87"/>
      <c r="F103" s="89"/>
      <c r="G103" s="90"/>
      <c r="H103" s="91"/>
      <c r="I103" s="91"/>
    </row>
    <row r="104" spans="1:9" x14ac:dyDescent="0.25">
      <c r="A104" s="44">
        <v>48</v>
      </c>
      <c r="B104" s="47">
        <f>'Response 2 - Need 2'!B58</f>
        <v>0</v>
      </c>
      <c r="C104" s="92"/>
      <c r="D104" s="81"/>
      <c r="E104" s="92"/>
      <c r="F104" s="94"/>
      <c r="G104" s="96"/>
      <c r="H104" s="91"/>
      <c r="I104" s="91"/>
    </row>
    <row r="105" spans="1:9" x14ac:dyDescent="0.25">
      <c r="A105" s="44">
        <v>49</v>
      </c>
      <c r="B105" s="47">
        <f>'Response 2 - Need 2'!B59</f>
        <v>0</v>
      </c>
      <c r="C105" s="92"/>
      <c r="D105" s="81"/>
      <c r="E105" s="92"/>
      <c r="F105" s="94"/>
      <c r="G105" s="96"/>
      <c r="H105" s="91"/>
      <c r="I105" s="91"/>
    </row>
    <row r="106" spans="1:9" x14ac:dyDescent="0.25">
      <c r="A106" s="44">
        <v>50</v>
      </c>
      <c r="B106" s="47">
        <f>'Response 2 - Need 2'!B60</f>
        <v>0</v>
      </c>
      <c r="C106" s="92"/>
      <c r="D106" s="81"/>
      <c r="E106" s="92"/>
      <c r="F106" s="94"/>
      <c r="G106" s="91"/>
      <c r="H106" s="97"/>
      <c r="I106" s="91"/>
    </row>
    <row r="107" spans="1:9" x14ac:dyDescent="0.25">
      <c r="A107" s="44"/>
      <c r="B107" s="56" t="s">
        <v>261</v>
      </c>
      <c r="C107" s="225">
        <f>SUM(C57:C106)</f>
        <v>285278</v>
      </c>
      <c r="D107" s="57"/>
      <c r="E107" s="67">
        <f>SUM(E57:E106)</f>
        <v>0</v>
      </c>
      <c r="F107" s="58"/>
      <c r="G107" s="59"/>
      <c r="H107" s="60"/>
      <c r="I107" s="61"/>
    </row>
    <row r="108" spans="1:9" ht="15.75" thickBot="1" x14ac:dyDescent="0.3">
      <c r="B108" s="270" t="s">
        <v>186</v>
      </c>
      <c r="C108" s="271"/>
      <c r="D108" s="271"/>
      <c r="E108" s="271"/>
      <c r="F108" s="271"/>
      <c r="G108" s="272"/>
      <c r="H108" s="272"/>
      <c r="I108" s="273"/>
    </row>
    <row r="109" spans="1:9" ht="30" x14ac:dyDescent="0.25">
      <c r="A109" s="141">
        <v>1</v>
      </c>
      <c r="B109" s="213" t="str">
        <f>'Response 2 - Need 3'!B11</f>
        <v>Co-host collaborative behavioral health events with community partners</v>
      </c>
      <c r="C109" s="235">
        <v>315</v>
      </c>
      <c r="D109" s="143" t="s">
        <v>242</v>
      </c>
      <c r="E109" s="214"/>
      <c r="F109" s="215"/>
      <c r="G109" s="216"/>
      <c r="H109" s="217"/>
      <c r="I109" s="190" t="s">
        <v>304</v>
      </c>
    </row>
    <row r="110" spans="1:9" ht="62.25" customHeight="1" x14ac:dyDescent="0.25">
      <c r="A110" s="44">
        <v>2</v>
      </c>
      <c r="B110" s="213" t="str">
        <f>'Response 2 - Need 3'!B12</f>
        <v>Provide in-kind and financial resources to organizations to promote behavioral health programs and services</v>
      </c>
      <c r="C110" s="218">
        <v>7500</v>
      </c>
      <c r="D110" s="143" t="s">
        <v>235</v>
      </c>
      <c r="E110" s="219"/>
      <c r="F110" s="220"/>
      <c r="G110" s="216" t="s">
        <v>257</v>
      </c>
      <c r="H110" s="221"/>
      <c r="I110" s="221"/>
    </row>
    <row r="111" spans="1:9" ht="60" x14ac:dyDescent="0.25">
      <c r="A111" s="44">
        <v>3</v>
      </c>
      <c r="B111" s="213" t="str">
        <f>'Response 2 - Need 3'!B13</f>
        <v>Offer resources, programs and referrals for mental health and stress management including confidential counseling, work-life and legal-financial services to employees and their families</v>
      </c>
      <c r="C111" s="218">
        <v>22294</v>
      </c>
      <c r="D111" s="143" t="s">
        <v>262</v>
      </c>
      <c r="E111" s="206"/>
      <c r="F111" s="204"/>
      <c r="G111" s="190"/>
      <c r="H111" s="189"/>
      <c r="I111" s="189" t="s">
        <v>259</v>
      </c>
    </row>
    <row r="112" spans="1:9" ht="45" x14ac:dyDescent="0.25">
      <c r="A112" s="44">
        <v>4</v>
      </c>
      <c r="B112" s="213" t="str">
        <f>'Response 2 - Need 3'!B14</f>
        <v>Promote and increase awareness and knowledge of Greenwich Hospital behavioral health and wellness resources</v>
      </c>
      <c r="C112" s="223">
        <v>25000</v>
      </c>
      <c r="D112" s="143" t="s">
        <v>263</v>
      </c>
      <c r="E112" s="219"/>
      <c r="F112" s="220"/>
      <c r="G112" s="216"/>
      <c r="H112" s="221"/>
      <c r="I112" s="221" t="s">
        <v>264</v>
      </c>
    </row>
    <row r="113" spans="1:9" ht="47.25" customHeight="1" x14ac:dyDescent="0.25">
      <c r="A113" s="141">
        <v>5</v>
      </c>
      <c r="B113" s="213" t="str">
        <f>'Response 2 - Need 3'!B15</f>
        <v>Conduct or refer individuals to social support programs including patient and caregiver support groups for cancer</v>
      </c>
      <c r="C113" s="223">
        <v>8029</v>
      </c>
      <c r="D113" s="226" t="s">
        <v>266</v>
      </c>
      <c r="E113" s="219" t="s">
        <v>265</v>
      </c>
      <c r="F113" s="220"/>
      <c r="G113" s="216" t="s">
        <v>236</v>
      </c>
      <c r="H113" s="221"/>
      <c r="I113" s="221"/>
    </row>
    <row r="114" spans="1:9" ht="45" x14ac:dyDescent="0.25">
      <c r="A114" s="44">
        <v>6</v>
      </c>
      <c r="B114" s="213" t="str">
        <f>'Response 2 - Need 3'!B16</f>
        <v>Conduct Speaker’s Bureau Lectures (e.g., Stress Management &amp; Coping, End of Life Care and Support, Addiction Recovery, etc.)</v>
      </c>
      <c r="C114" s="223">
        <v>32050</v>
      </c>
      <c r="D114" s="226" t="s">
        <v>266</v>
      </c>
      <c r="E114" s="219"/>
      <c r="F114" s="220"/>
      <c r="G114" s="216" t="s">
        <v>236</v>
      </c>
      <c r="H114" s="221"/>
      <c r="I114" s="221"/>
    </row>
    <row r="115" spans="1:9" ht="105" x14ac:dyDescent="0.25">
      <c r="A115" s="141">
        <v>7</v>
      </c>
      <c r="B115" s="213" t="str">
        <f>'Response 2 - Need 3'!B17</f>
        <v xml:space="preserve">Provide programs or support community sponsored programs to reduce stress by providing education and resources on utilizing coping skills and resiliency techniques through Pastoral Care Services, Center for Healthy Aging, Center for Behavioral and Nutritional Services, and other clinical or supportive services
</v>
      </c>
      <c r="C115" s="232">
        <v>0</v>
      </c>
      <c r="D115" s="233"/>
      <c r="E115" s="219"/>
      <c r="F115" s="220"/>
      <c r="G115" s="227"/>
      <c r="H115" s="221"/>
      <c r="I115" s="216" t="s">
        <v>298</v>
      </c>
    </row>
    <row r="116" spans="1:9" ht="45" x14ac:dyDescent="0.25">
      <c r="A116" s="44">
        <v>8</v>
      </c>
      <c r="B116" s="213" t="str">
        <f>'Response 2 - Need 3'!B18</f>
        <v>Promote and conduct cultural diversity programs to reduce barriers and stigma around behavioral health disorders</v>
      </c>
      <c r="C116" s="218">
        <v>500</v>
      </c>
      <c r="D116" s="143" t="s">
        <v>267</v>
      </c>
      <c r="E116" s="219"/>
      <c r="F116" s="222"/>
      <c r="G116" s="216"/>
      <c r="H116" s="221" t="s">
        <v>247</v>
      </c>
      <c r="I116" s="221"/>
    </row>
    <row r="117" spans="1:9" ht="105" x14ac:dyDescent="0.25">
      <c r="A117" s="44">
        <v>9</v>
      </c>
      <c r="B117" s="213" t="str">
        <f>'Response 2 - Need 3'!B19</f>
        <v>Support community programs and organizations that focus on substance abuse (e.g., Mental Health First-Aid, National Alliance for Mental Illness, Medication Drop-off Boxes at Police Stations, Speaker’s Bureau, Narcan Training, Addiction Recovery Center Services and Support Groups, Alcoholics Anonymous, Al-Anon, Drugs Anonymous, LifeRing, etc.)</v>
      </c>
      <c r="C117" s="218">
        <v>3861</v>
      </c>
      <c r="D117" s="143" t="s">
        <v>268</v>
      </c>
      <c r="E117" s="219"/>
      <c r="F117" s="220"/>
      <c r="G117" s="216"/>
      <c r="H117" s="221"/>
      <c r="I117" s="221"/>
    </row>
    <row r="118" spans="1:9" ht="45" x14ac:dyDescent="0.25">
      <c r="A118" s="44">
        <v>10</v>
      </c>
      <c r="B118" s="213" t="str">
        <f>'Response 2 - Need 3'!B20</f>
        <v>Pursue funding for initiatives through grants or philanthropy</v>
      </c>
      <c r="C118" s="219">
        <v>0</v>
      </c>
      <c r="D118" s="143"/>
      <c r="E118" s="219"/>
      <c r="F118" s="220"/>
      <c r="G118" s="216"/>
      <c r="H118" s="221"/>
      <c r="I118" s="221" t="s">
        <v>269</v>
      </c>
    </row>
    <row r="119" spans="1:9" x14ac:dyDescent="0.25">
      <c r="A119" s="44">
        <v>11</v>
      </c>
      <c r="B119" s="26">
        <f>'Response 2 - Need 3'!B21</f>
        <v>0</v>
      </c>
      <c r="C119" s="87"/>
      <c r="D119" s="88"/>
      <c r="E119" s="87"/>
      <c r="F119" s="89"/>
      <c r="G119" s="90"/>
      <c r="H119" s="91"/>
      <c r="I119" s="91"/>
    </row>
    <row r="120" spans="1:9" x14ac:dyDescent="0.25">
      <c r="A120" s="44">
        <v>12</v>
      </c>
      <c r="B120" s="26">
        <f>'Response 2 - Need 3'!B22</f>
        <v>0</v>
      </c>
      <c r="C120" s="87"/>
      <c r="D120" s="88"/>
      <c r="E120" s="87"/>
      <c r="F120" s="89"/>
      <c r="G120" s="90"/>
      <c r="H120" s="91"/>
      <c r="I120" s="91"/>
    </row>
    <row r="121" spans="1:9" x14ac:dyDescent="0.25">
      <c r="A121" s="44">
        <v>13</v>
      </c>
      <c r="B121" s="26">
        <f>'Response 2 - Need 3'!B23</f>
        <v>0</v>
      </c>
      <c r="C121" s="87"/>
      <c r="D121" s="88"/>
      <c r="E121" s="87"/>
      <c r="F121" s="89"/>
      <c r="G121" s="90"/>
      <c r="H121" s="91"/>
      <c r="I121" s="91"/>
    </row>
    <row r="122" spans="1:9" x14ac:dyDescent="0.25">
      <c r="A122" s="44">
        <v>14</v>
      </c>
      <c r="B122" s="26">
        <f>'Response 2 - Need 3'!B24</f>
        <v>0</v>
      </c>
      <c r="C122" s="87"/>
      <c r="D122" s="88"/>
      <c r="E122" s="87"/>
      <c r="F122" s="89"/>
      <c r="G122" s="90"/>
      <c r="H122" s="91"/>
      <c r="I122" s="91"/>
    </row>
    <row r="123" spans="1:9" x14ac:dyDescent="0.25">
      <c r="A123" s="44">
        <v>15</v>
      </c>
      <c r="B123" s="26">
        <f>'Response 2 - Need 3'!B25</f>
        <v>0</v>
      </c>
      <c r="C123" s="87"/>
      <c r="D123" s="88"/>
      <c r="E123" s="87"/>
      <c r="F123" s="89"/>
      <c r="G123" s="90"/>
      <c r="H123" s="91"/>
      <c r="I123" s="91"/>
    </row>
    <row r="124" spans="1:9" x14ac:dyDescent="0.25">
      <c r="A124" s="44">
        <v>16</v>
      </c>
      <c r="B124" s="26">
        <f>'Response 2 - Need 3'!B26</f>
        <v>0</v>
      </c>
      <c r="C124" s="87"/>
      <c r="D124" s="88"/>
      <c r="E124" s="87"/>
      <c r="F124" s="89"/>
      <c r="G124" s="90"/>
      <c r="H124" s="91"/>
      <c r="I124" s="91"/>
    </row>
    <row r="125" spans="1:9" x14ac:dyDescent="0.25">
      <c r="A125" s="44">
        <v>17</v>
      </c>
      <c r="B125" s="26">
        <f>'Response 2 - Need 3'!B27</f>
        <v>0</v>
      </c>
      <c r="C125" s="87"/>
      <c r="D125" s="88"/>
      <c r="E125" s="87"/>
      <c r="F125" s="89"/>
      <c r="G125" s="90"/>
      <c r="H125" s="91"/>
      <c r="I125" s="91"/>
    </row>
    <row r="126" spans="1:9" x14ac:dyDescent="0.25">
      <c r="A126" s="44">
        <v>18</v>
      </c>
      <c r="B126" s="26">
        <f>'Response 2 - Need 3'!B28</f>
        <v>0</v>
      </c>
      <c r="C126" s="87"/>
      <c r="D126" s="88"/>
      <c r="E126" s="87"/>
      <c r="F126" s="89"/>
      <c r="G126" s="90"/>
      <c r="H126" s="91"/>
      <c r="I126" s="91"/>
    </row>
    <row r="127" spans="1:9" x14ac:dyDescent="0.25">
      <c r="A127" s="44">
        <v>19</v>
      </c>
      <c r="B127" s="26">
        <f>'Response 2 - Need 3'!B29</f>
        <v>0</v>
      </c>
      <c r="C127" s="87"/>
      <c r="D127" s="88"/>
      <c r="E127" s="87"/>
      <c r="F127" s="89"/>
      <c r="G127" s="90"/>
      <c r="H127" s="91"/>
      <c r="I127" s="91"/>
    </row>
    <row r="128" spans="1:9" x14ac:dyDescent="0.25">
      <c r="A128" s="44">
        <v>20</v>
      </c>
      <c r="B128" s="26">
        <f>'Response 2 - Need 3'!B30</f>
        <v>0</v>
      </c>
      <c r="C128" s="87"/>
      <c r="D128" s="88"/>
      <c r="E128" s="87"/>
      <c r="F128" s="89"/>
      <c r="G128" s="90"/>
      <c r="H128" s="91"/>
      <c r="I128" s="91"/>
    </row>
    <row r="129" spans="1:9" x14ac:dyDescent="0.25">
      <c r="A129" s="44">
        <v>21</v>
      </c>
      <c r="B129" s="26">
        <f>'Response 2 - Need 3'!B31</f>
        <v>0</v>
      </c>
      <c r="C129" s="87"/>
      <c r="D129" s="88"/>
      <c r="E129" s="87"/>
      <c r="F129" s="89"/>
      <c r="G129" s="90"/>
      <c r="H129" s="91"/>
      <c r="I129" s="91"/>
    </row>
    <row r="130" spans="1:9" x14ac:dyDescent="0.25">
      <c r="A130" s="44">
        <v>22</v>
      </c>
      <c r="B130" s="26">
        <f>'Response 2 - Need 3'!B32</f>
        <v>0</v>
      </c>
      <c r="C130" s="87"/>
      <c r="D130" s="88"/>
      <c r="E130" s="87"/>
      <c r="F130" s="89"/>
      <c r="G130" s="90"/>
      <c r="H130" s="91"/>
      <c r="I130" s="91"/>
    </row>
    <row r="131" spans="1:9" x14ac:dyDescent="0.25">
      <c r="A131" s="44">
        <v>23</v>
      </c>
      <c r="B131" s="26">
        <f>'Response 2 - Need 3'!B33</f>
        <v>0</v>
      </c>
      <c r="C131" s="87"/>
      <c r="D131" s="88"/>
      <c r="E131" s="87"/>
      <c r="F131" s="89"/>
      <c r="G131" s="90"/>
      <c r="H131" s="91"/>
      <c r="I131" s="91"/>
    </row>
    <row r="132" spans="1:9" x14ac:dyDescent="0.25">
      <c r="A132" s="44">
        <v>24</v>
      </c>
      <c r="B132" s="26">
        <f>'Response 2 - Need 3'!B34</f>
        <v>0</v>
      </c>
      <c r="C132" s="87"/>
      <c r="D132" s="88"/>
      <c r="E132" s="87"/>
      <c r="F132" s="89"/>
      <c r="G132" s="90"/>
      <c r="H132" s="91"/>
      <c r="I132" s="91"/>
    </row>
    <row r="133" spans="1:9" x14ac:dyDescent="0.25">
      <c r="A133" s="44">
        <v>25</v>
      </c>
      <c r="B133" s="26">
        <f>'Response 2 - Need 3'!B35</f>
        <v>0</v>
      </c>
      <c r="C133" s="87"/>
      <c r="D133" s="88"/>
      <c r="E133" s="87"/>
      <c r="F133" s="89"/>
      <c r="G133" s="90"/>
      <c r="H133" s="91"/>
      <c r="I133" s="91"/>
    </row>
    <row r="134" spans="1:9" x14ac:dyDescent="0.25">
      <c r="A134" s="44">
        <v>26</v>
      </c>
      <c r="B134" s="26">
        <f>'Response 2 - Need 3'!B36</f>
        <v>0</v>
      </c>
      <c r="C134" s="87"/>
      <c r="D134" s="88"/>
      <c r="E134" s="87"/>
      <c r="F134" s="89"/>
      <c r="G134" s="90"/>
      <c r="H134" s="91"/>
      <c r="I134" s="91"/>
    </row>
    <row r="135" spans="1:9" x14ac:dyDescent="0.25">
      <c r="A135" s="44">
        <v>27</v>
      </c>
      <c r="B135" s="26">
        <f>'Response 2 - Need 3'!B37</f>
        <v>0</v>
      </c>
      <c r="C135" s="87"/>
      <c r="D135" s="88"/>
      <c r="E135" s="87"/>
      <c r="F135" s="89"/>
      <c r="G135" s="90"/>
      <c r="H135" s="91"/>
      <c r="I135" s="91"/>
    </row>
    <row r="136" spans="1:9" x14ac:dyDescent="0.25">
      <c r="A136" s="44">
        <v>28</v>
      </c>
      <c r="B136" s="26">
        <f>'Response 2 - Need 3'!B38</f>
        <v>0</v>
      </c>
      <c r="C136" s="87"/>
      <c r="D136" s="88"/>
      <c r="E136" s="87"/>
      <c r="F136" s="89"/>
      <c r="G136" s="90"/>
      <c r="H136" s="91"/>
      <c r="I136" s="91"/>
    </row>
    <row r="137" spans="1:9" x14ac:dyDescent="0.25">
      <c r="A137" s="44">
        <v>29</v>
      </c>
      <c r="B137" s="26">
        <f>'Response 2 - Need 3'!B39</f>
        <v>0</v>
      </c>
      <c r="C137" s="87"/>
      <c r="D137" s="88"/>
      <c r="E137" s="87"/>
      <c r="F137" s="89"/>
      <c r="G137" s="90"/>
      <c r="H137" s="91"/>
      <c r="I137" s="91"/>
    </row>
    <row r="138" spans="1:9" x14ac:dyDescent="0.25">
      <c r="A138" s="44">
        <v>30</v>
      </c>
      <c r="B138" s="26">
        <f>'Response 2 - Need 3'!B40</f>
        <v>0</v>
      </c>
      <c r="C138" s="87"/>
      <c r="D138" s="88"/>
      <c r="E138" s="87"/>
      <c r="F138" s="89"/>
      <c r="G138" s="90"/>
      <c r="H138" s="91"/>
      <c r="I138" s="91"/>
    </row>
    <row r="139" spans="1:9" x14ac:dyDescent="0.25">
      <c r="A139" s="44">
        <v>31</v>
      </c>
      <c r="B139" s="26">
        <f>'Response 2 - Need 3'!B41</f>
        <v>0</v>
      </c>
      <c r="C139" s="87"/>
      <c r="D139" s="88"/>
      <c r="E139" s="87"/>
      <c r="F139" s="89"/>
      <c r="G139" s="90"/>
      <c r="H139" s="91"/>
      <c r="I139" s="91"/>
    </row>
    <row r="140" spans="1:9" x14ac:dyDescent="0.25">
      <c r="A140" s="44">
        <v>32</v>
      </c>
      <c r="B140" s="26">
        <f>'Response 2 - Need 3'!B42</f>
        <v>0</v>
      </c>
      <c r="C140" s="87"/>
      <c r="D140" s="88"/>
      <c r="E140" s="87"/>
      <c r="F140" s="89"/>
      <c r="G140" s="90"/>
      <c r="H140" s="91"/>
      <c r="I140" s="91"/>
    </row>
    <row r="141" spans="1:9" x14ac:dyDescent="0.25">
      <c r="A141" s="44">
        <v>33</v>
      </c>
      <c r="B141" s="26">
        <f>'Response 2 - Need 3'!B43</f>
        <v>0</v>
      </c>
      <c r="C141" s="87"/>
      <c r="D141" s="88"/>
      <c r="E141" s="87"/>
      <c r="F141" s="89"/>
      <c r="G141" s="90"/>
      <c r="H141" s="91"/>
      <c r="I141" s="91"/>
    </row>
    <row r="142" spans="1:9" x14ac:dyDescent="0.25">
      <c r="A142" s="44">
        <v>34</v>
      </c>
      <c r="B142" s="26">
        <f>'Response 2 - Need 3'!B44</f>
        <v>0</v>
      </c>
      <c r="C142" s="87"/>
      <c r="D142" s="88"/>
      <c r="E142" s="87"/>
      <c r="F142" s="89"/>
      <c r="G142" s="90"/>
      <c r="H142" s="91"/>
      <c r="I142" s="91"/>
    </row>
    <row r="143" spans="1:9" x14ac:dyDescent="0.25">
      <c r="A143" s="44">
        <v>35</v>
      </c>
      <c r="B143" s="26">
        <f>'Response 2 - Need 3'!B45</f>
        <v>0</v>
      </c>
      <c r="C143" s="87"/>
      <c r="D143" s="88"/>
      <c r="E143" s="87"/>
      <c r="F143" s="89"/>
      <c r="G143" s="90"/>
      <c r="H143" s="91"/>
      <c r="I143" s="91"/>
    </row>
    <row r="144" spans="1:9" x14ac:dyDescent="0.25">
      <c r="A144" s="44">
        <v>36</v>
      </c>
      <c r="B144" s="26">
        <f>'Response 2 - Need 3'!B46</f>
        <v>0</v>
      </c>
      <c r="C144" s="87"/>
      <c r="D144" s="88"/>
      <c r="E144" s="87"/>
      <c r="F144" s="89"/>
      <c r="G144" s="90"/>
      <c r="H144" s="91"/>
      <c r="I144" s="91"/>
    </row>
    <row r="145" spans="1:9" x14ac:dyDescent="0.25">
      <c r="A145" s="44">
        <v>37</v>
      </c>
      <c r="B145" s="26">
        <f>'Response 2 - Need 3'!B47</f>
        <v>0</v>
      </c>
      <c r="C145" s="87"/>
      <c r="D145" s="88"/>
      <c r="E145" s="87"/>
      <c r="F145" s="89"/>
      <c r="G145" s="90"/>
      <c r="H145" s="91"/>
      <c r="I145" s="91"/>
    </row>
    <row r="146" spans="1:9" x14ac:dyDescent="0.25">
      <c r="A146" s="44">
        <v>38</v>
      </c>
      <c r="B146" s="26">
        <f>'Response 2 - Need 3'!B48</f>
        <v>0</v>
      </c>
      <c r="C146" s="87"/>
      <c r="D146" s="88"/>
      <c r="E146" s="87"/>
      <c r="F146" s="89"/>
      <c r="G146" s="90"/>
      <c r="H146" s="91"/>
      <c r="I146" s="91"/>
    </row>
    <row r="147" spans="1:9" x14ac:dyDescent="0.25">
      <c r="A147" s="44">
        <v>39</v>
      </c>
      <c r="B147" s="26">
        <f>'Response 2 - Need 3'!B49</f>
        <v>0</v>
      </c>
      <c r="C147" s="87"/>
      <c r="D147" s="88"/>
      <c r="E147" s="87"/>
      <c r="F147" s="89"/>
      <c r="G147" s="90"/>
      <c r="H147" s="91"/>
      <c r="I147" s="91"/>
    </row>
    <row r="148" spans="1:9" x14ac:dyDescent="0.25">
      <c r="A148" s="44">
        <v>40</v>
      </c>
      <c r="B148" s="26">
        <f>'Response 2 - Need 3'!B50</f>
        <v>0</v>
      </c>
      <c r="C148" s="87"/>
      <c r="D148" s="88"/>
      <c r="E148" s="87"/>
      <c r="F148" s="89"/>
      <c r="G148" s="90"/>
      <c r="H148" s="91"/>
      <c r="I148" s="91"/>
    </row>
    <row r="149" spans="1:9" x14ac:dyDescent="0.25">
      <c r="A149" s="44">
        <v>41</v>
      </c>
      <c r="B149" s="26">
        <f>'Response 2 - Need 3'!B51</f>
        <v>0</v>
      </c>
      <c r="C149" s="87"/>
      <c r="D149" s="88"/>
      <c r="E149" s="87"/>
      <c r="F149" s="89"/>
      <c r="G149" s="90"/>
      <c r="H149" s="91"/>
      <c r="I149" s="91"/>
    </row>
    <row r="150" spans="1:9" x14ac:dyDescent="0.25">
      <c r="A150" s="44">
        <v>42</v>
      </c>
      <c r="B150" s="26">
        <f>'Response 2 - Need 3'!B52</f>
        <v>0</v>
      </c>
      <c r="C150" s="87"/>
      <c r="D150" s="88"/>
      <c r="E150" s="87"/>
      <c r="F150" s="89"/>
      <c r="G150" s="90"/>
      <c r="H150" s="91"/>
      <c r="I150" s="91"/>
    </row>
    <row r="151" spans="1:9" x14ac:dyDescent="0.25">
      <c r="A151" s="44">
        <v>43</v>
      </c>
      <c r="B151" s="26">
        <f>'Response 2 - Need 3'!B53</f>
        <v>0</v>
      </c>
      <c r="C151" s="87"/>
      <c r="D151" s="88"/>
      <c r="E151" s="87"/>
      <c r="F151" s="89"/>
      <c r="G151" s="90"/>
      <c r="H151" s="91"/>
      <c r="I151" s="91"/>
    </row>
    <row r="152" spans="1:9" x14ac:dyDescent="0.25">
      <c r="A152" s="44">
        <v>44</v>
      </c>
      <c r="B152" s="26">
        <f>'Response 2 - Need 3'!B54</f>
        <v>0</v>
      </c>
      <c r="C152" s="87"/>
      <c r="D152" s="88"/>
      <c r="E152" s="87"/>
      <c r="F152" s="89"/>
      <c r="G152" s="90"/>
      <c r="H152" s="91"/>
      <c r="I152" s="91"/>
    </row>
    <row r="153" spans="1:9" x14ac:dyDescent="0.25">
      <c r="A153" s="44">
        <v>45</v>
      </c>
      <c r="B153" s="26">
        <f>'Response 2 - Need 3'!B55</f>
        <v>0</v>
      </c>
      <c r="C153" s="87"/>
      <c r="D153" s="88"/>
      <c r="E153" s="87"/>
      <c r="F153" s="89"/>
      <c r="G153" s="90"/>
      <c r="H153" s="91"/>
      <c r="I153" s="91"/>
    </row>
    <row r="154" spans="1:9" x14ac:dyDescent="0.25">
      <c r="A154" s="44">
        <v>46</v>
      </c>
      <c r="B154" s="26">
        <f>'Response 2 - Need 3'!B56</f>
        <v>0</v>
      </c>
      <c r="C154" s="87"/>
      <c r="D154" s="88"/>
      <c r="E154" s="87"/>
      <c r="F154" s="89"/>
      <c r="G154" s="90"/>
      <c r="H154" s="91"/>
      <c r="I154" s="91"/>
    </row>
    <row r="155" spans="1:9" x14ac:dyDescent="0.25">
      <c r="A155" s="44">
        <v>47</v>
      </c>
      <c r="B155" s="26">
        <f>'Response 2 - Need 3'!B57</f>
        <v>0</v>
      </c>
      <c r="C155" s="87"/>
      <c r="D155" s="88"/>
      <c r="E155" s="87"/>
      <c r="F155" s="89"/>
      <c r="G155" s="90"/>
      <c r="H155" s="91"/>
      <c r="I155" s="91"/>
    </row>
    <row r="156" spans="1:9" x14ac:dyDescent="0.25">
      <c r="A156" s="44">
        <v>48</v>
      </c>
      <c r="B156" s="26">
        <f>'Response 2 - Need 3'!B58</f>
        <v>0</v>
      </c>
      <c r="C156" s="87"/>
      <c r="D156" s="88"/>
      <c r="E156" s="87"/>
      <c r="F156" s="89"/>
      <c r="G156" s="90"/>
      <c r="H156" s="91"/>
      <c r="I156" s="91"/>
    </row>
    <row r="157" spans="1:9" x14ac:dyDescent="0.25">
      <c r="A157" s="44">
        <v>49</v>
      </c>
      <c r="B157" s="26">
        <f>'Response 2 - Need 3'!B59</f>
        <v>0</v>
      </c>
      <c r="C157" s="87"/>
      <c r="D157" s="88"/>
      <c r="E157" s="87"/>
      <c r="F157" s="89"/>
      <c r="G157" s="90"/>
      <c r="H157" s="91"/>
      <c r="I157" s="91"/>
    </row>
    <row r="158" spans="1:9" x14ac:dyDescent="0.25">
      <c r="A158" s="44">
        <v>50</v>
      </c>
      <c r="B158" s="26">
        <f>'Response 2 - Need 3'!B60</f>
        <v>0</v>
      </c>
      <c r="C158" s="87"/>
      <c r="D158" s="88"/>
      <c r="E158" s="87"/>
      <c r="F158" s="89"/>
      <c r="G158" s="98"/>
      <c r="H158" s="97"/>
      <c r="I158" s="97"/>
    </row>
    <row r="159" spans="1:9" ht="15.75" thickBot="1" x14ac:dyDescent="0.3">
      <c r="B159" s="69" t="s">
        <v>270</v>
      </c>
      <c r="C159" s="228">
        <f>SUM(C109:C158)</f>
        <v>99549</v>
      </c>
      <c r="D159" s="62"/>
      <c r="E159" s="68">
        <f>SUM(E109:E158)</f>
        <v>0</v>
      </c>
      <c r="F159" s="63"/>
      <c r="G159" s="64"/>
      <c r="H159" s="65"/>
      <c r="I159" s="66"/>
    </row>
    <row r="160" spans="1:9" x14ac:dyDescent="0.25">
      <c r="B160" s="35" t="s">
        <v>271</v>
      </c>
      <c r="C160" s="229">
        <f>C159+C107+C55</f>
        <v>51752136</v>
      </c>
      <c r="D160" s="33"/>
      <c r="E160" s="72">
        <f>E159+E107+E55</f>
        <v>0</v>
      </c>
      <c r="F160" s="70"/>
      <c r="G160" s="71"/>
      <c r="H160" s="71"/>
      <c r="I160" s="71"/>
    </row>
  </sheetData>
  <sheetProtection algorithmName="SHA-512" hashValue="1d/wUoBTo4GR5GZiprAp+IZQQ2CeF8TDMv6Eud0qURi4BjfAn2x5+IS02La2ASOGGkuPk+KltXD0GnPUFoRi9g==" saltValue="GKUB0IxVaTJfCC2JsVg9/g==" spinCount="100000" sheet="1" objects="1" scenarios="1" formatCells="0" formatColumns="0" formatRows="0" insertColumns="0" insertRows="0" insertHyperlinks="0"/>
  <mergeCells count="7">
    <mergeCell ref="B108:I108"/>
    <mergeCell ref="G2:I2"/>
    <mergeCell ref="B1:I1"/>
    <mergeCell ref="K2:AB2"/>
    <mergeCell ref="B4:I4"/>
    <mergeCell ref="K3:AB4"/>
    <mergeCell ref="B56:I5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tabSelected="1" workbookViewId="0">
      <selection sqref="A1:J1"/>
    </sheetView>
  </sheetViews>
  <sheetFormatPr defaultRowHeight="15" x14ac:dyDescent="0.25"/>
  <cols>
    <col min="1" max="16384" width="9.140625" style="1"/>
  </cols>
  <sheetData>
    <row r="1" spans="1:10" ht="19.5" thickBot="1" x14ac:dyDescent="0.3">
      <c r="A1" s="253" t="s">
        <v>272</v>
      </c>
      <c r="B1" s="253"/>
      <c r="C1" s="253"/>
      <c r="D1" s="253"/>
      <c r="E1" s="253"/>
      <c r="F1" s="253"/>
      <c r="G1" s="253"/>
      <c r="H1" s="253"/>
      <c r="I1" s="253"/>
      <c r="J1" s="253"/>
    </row>
    <row r="2" spans="1:10" ht="108.75" customHeight="1" x14ac:dyDescent="0.25">
      <c r="A2" s="281" t="s">
        <v>273</v>
      </c>
      <c r="B2" s="281"/>
      <c r="C2" s="281"/>
      <c r="D2" s="281"/>
      <c r="E2" s="281"/>
      <c r="F2" s="281"/>
      <c r="G2" s="281"/>
      <c r="H2" s="281"/>
      <c r="I2" s="281"/>
      <c r="J2" s="281"/>
    </row>
    <row r="4" spans="1:10" ht="74.25" customHeight="1" x14ac:dyDescent="0.25">
      <c r="A4" s="264" t="s">
        <v>274</v>
      </c>
      <c r="B4" s="264"/>
      <c r="C4" s="264"/>
      <c r="D4" s="264"/>
      <c r="E4" s="264"/>
      <c r="F4" s="264"/>
      <c r="G4" s="264"/>
      <c r="H4" s="264"/>
      <c r="I4" s="264"/>
      <c r="J4" s="264"/>
    </row>
    <row r="5" spans="1:10" x14ac:dyDescent="0.25">
      <c r="A5" s="39"/>
      <c r="B5" s="39"/>
      <c r="C5" s="39"/>
      <c r="D5" s="39"/>
      <c r="E5" s="39"/>
      <c r="F5" s="39"/>
      <c r="G5" s="39"/>
      <c r="H5" s="39"/>
      <c r="I5" s="39"/>
      <c r="J5" s="39"/>
    </row>
    <row r="6" spans="1:10" ht="43.5" customHeight="1" x14ac:dyDescent="0.25">
      <c r="A6" s="264" t="s">
        <v>275</v>
      </c>
      <c r="B6" s="264"/>
      <c r="C6" s="264"/>
      <c r="D6" s="264"/>
      <c r="E6" s="264"/>
      <c r="F6" s="264"/>
      <c r="G6" s="264"/>
      <c r="H6" s="264"/>
      <c r="I6" s="264"/>
      <c r="J6" s="264"/>
    </row>
    <row r="7" spans="1:10" x14ac:dyDescent="0.25">
      <c r="A7" s="39"/>
      <c r="B7" s="39"/>
      <c r="C7" s="39"/>
      <c r="D7" s="39"/>
      <c r="E7" s="39"/>
      <c r="F7" s="39"/>
      <c r="G7" s="39"/>
      <c r="H7" s="39"/>
      <c r="I7" s="39"/>
      <c r="J7" s="39"/>
    </row>
    <row r="8" spans="1:10" x14ac:dyDescent="0.25">
      <c r="A8" s="264" t="s">
        <v>276</v>
      </c>
      <c r="B8" s="264"/>
      <c r="C8" s="264"/>
      <c r="D8" s="264"/>
      <c r="E8" s="264"/>
      <c r="F8" s="264"/>
      <c r="G8" s="264"/>
      <c r="H8" s="264"/>
      <c r="I8" s="264"/>
      <c r="J8" s="264"/>
    </row>
    <row r="9" spans="1:10" x14ac:dyDescent="0.25">
      <c r="A9" s="39"/>
      <c r="B9" s="39"/>
      <c r="C9" s="39"/>
      <c r="D9" s="39"/>
      <c r="E9" s="39"/>
      <c r="F9" s="39"/>
      <c r="G9" s="39"/>
      <c r="H9" s="39"/>
      <c r="I9" s="39"/>
      <c r="J9" s="39"/>
    </row>
    <row r="10" spans="1:10" ht="90.75" customHeight="1" x14ac:dyDescent="0.25">
      <c r="A10" s="264" t="s">
        <v>277</v>
      </c>
      <c r="B10" s="264"/>
      <c r="C10" s="264"/>
      <c r="D10" s="264"/>
      <c r="E10" s="264"/>
      <c r="F10" s="264"/>
      <c r="G10" s="264"/>
      <c r="H10" s="264"/>
      <c r="I10" s="264"/>
      <c r="J10" s="264"/>
    </row>
    <row r="11" spans="1:10" x14ac:dyDescent="0.25">
      <c r="A11" s="39"/>
      <c r="B11" s="39"/>
      <c r="C11" s="39"/>
      <c r="D11" s="39"/>
      <c r="E11" s="39"/>
      <c r="F11" s="39"/>
      <c r="G11" s="39"/>
      <c r="H11" s="39"/>
      <c r="I11" s="39"/>
      <c r="J11" s="39"/>
    </row>
    <row r="12" spans="1:10" ht="63.75" customHeight="1" x14ac:dyDescent="0.25">
      <c r="A12" s="264" t="s">
        <v>278</v>
      </c>
      <c r="B12" s="264"/>
      <c r="C12" s="264"/>
      <c r="D12" s="264"/>
      <c r="E12" s="264"/>
      <c r="F12" s="264"/>
      <c r="G12" s="264"/>
      <c r="H12" s="264"/>
      <c r="I12" s="264"/>
      <c r="J12" s="264"/>
    </row>
    <row r="13" spans="1:10" x14ac:dyDescent="0.25">
      <c r="A13" s="39"/>
      <c r="B13" s="39"/>
      <c r="C13" s="39"/>
      <c r="D13" s="39"/>
      <c r="E13" s="39"/>
      <c r="F13" s="39"/>
      <c r="G13" s="39"/>
      <c r="H13" s="39"/>
      <c r="I13" s="39"/>
      <c r="J13" s="39"/>
    </row>
    <row r="14" spans="1:10" ht="46.5" customHeight="1" x14ac:dyDescent="0.25">
      <c r="A14" s="264" t="s">
        <v>279</v>
      </c>
      <c r="B14" s="264"/>
      <c r="C14" s="264"/>
      <c r="D14" s="264"/>
      <c r="E14" s="264"/>
      <c r="F14" s="264"/>
      <c r="G14" s="264"/>
      <c r="H14" s="264"/>
      <c r="I14" s="264"/>
      <c r="J14" s="264"/>
    </row>
    <row r="15" spans="1:10" x14ac:dyDescent="0.25">
      <c r="A15" s="39"/>
      <c r="B15" s="39"/>
      <c r="C15" s="39"/>
      <c r="D15" s="39"/>
      <c r="E15" s="39"/>
      <c r="F15" s="39"/>
      <c r="G15" s="39"/>
      <c r="H15" s="39"/>
      <c r="I15" s="39"/>
      <c r="J15" s="39"/>
    </row>
    <row r="16" spans="1:10" ht="53.25" customHeight="1" x14ac:dyDescent="0.25">
      <c r="A16" s="264" t="s">
        <v>280</v>
      </c>
      <c r="B16" s="264"/>
      <c r="C16" s="264"/>
      <c r="D16" s="264"/>
      <c r="E16" s="264"/>
      <c r="F16" s="264"/>
      <c r="G16" s="264"/>
      <c r="H16" s="264"/>
      <c r="I16" s="264"/>
      <c r="J16" s="264"/>
    </row>
    <row r="17" spans="1:10" x14ac:dyDescent="0.25">
      <c r="A17" s="39"/>
      <c r="B17" s="39"/>
      <c r="C17" s="39"/>
      <c r="D17" s="39"/>
      <c r="E17" s="39"/>
      <c r="F17" s="39"/>
      <c r="G17" s="39"/>
      <c r="H17" s="39"/>
      <c r="I17" s="39"/>
      <c r="J17" s="39"/>
    </row>
    <row r="18" spans="1:10" ht="76.5" customHeight="1" x14ac:dyDescent="0.25">
      <c r="A18" s="264" t="s">
        <v>281</v>
      </c>
      <c r="B18" s="264"/>
      <c r="C18" s="264"/>
      <c r="D18" s="264"/>
      <c r="E18" s="264"/>
      <c r="F18" s="264"/>
      <c r="G18" s="264"/>
      <c r="H18" s="264"/>
      <c r="I18" s="264"/>
      <c r="J18" s="264"/>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workbookViewId="0">
      <selection sqref="A1:J1"/>
    </sheetView>
  </sheetViews>
  <sheetFormatPr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253" t="s">
        <v>22</v>
      </c>
      <c r="B1" s="253"/>
      <c r="C1" s="253"/>
      <c r="D1" s="253"/>
      <c r="E1" s="253"/>
      <c r="F1" s="253"/>
      <c r="G1" s="253"/>
      <c r="H1" s="253"/>
      <c r="I1" s="253"/>
      <c r="J1" s="253"/>
    </row>
    <row r="2" spans="1:10" ht="31.5" customHeight="1" x14ac:dyDescent="0.25">
      <c r="A2" s="280" t="s">
        <v>30</v>
      </c>
      <c r="B2" s="280"/>
      <c r="C2" s="280"/>
      <c r="D2" s="280"/>
      <c r="E2" s="280"/>
      <c r="F2" s="280"/>
      <c r="G2" s="280"/>
      <c r="H2" s="280"/>
      <c r="I2" s="280"/>
      <c r="J2" s="280"/>
    </row>
    <row r="3" spans="1:10" x14ac:dyDescent="0.25">
      <c r="A3" s="255" t="s">
        <v>33</v>
      </c>
      <c r="B3" s="255"/>
      <c r="C3" s="255"/>
      <c r="D3" s="255"/>
      <c r="E3" s="255"/>
      <c r="F3" s="255"/>
      <c r="G3" s="255"/>
      <c r="H3" s="255"/>
      <c r="I3" s="255"/>
      <c r="J3" s="255"/>
    </row>
    <row r="4" spans="1:10" ht="47.25" customHeight="1" x14ac:dyDescent="0.25">
      <c r="A4" s="30" t="s">
        <v>34</v>
      </c>
      <c r="B4" s="283" t="s">
        <v>282</v>
      </c>
      <c r="C4" s="283"/>
      <c r="D4" s="283"/>
      <c r="E4" s="283"/>
      <c r="F4" s="283"/>
      <c r="G4" s="283"/>
      <c r="H4" s="283"/>
      <c r="I4" s="283"/>
      <c r="J4" s="283"/>
    </row>
    <row r="5" spans="1:10" x14ac:dyDescent="0.25">
      <c r="A5" s="30" t="s">
        <v>35</v>
      </c>
      <c r="B5" s="283" t="s">
        <v>283</v>
      </c>
      <c r="C5" s="283"/>
      <c r="D5" s="283"/>
      <c r="E5" s="283"/>
      <c r="F5" s="283"/>
      <c r="G5" s="283"/>
      <c r="H5" s="283"/>
      <c r="I5" s="283"/>
      <c r="J5" s="283"/>
    </row>
    <row r="6" spans="1:10" ht="48.75" customHeight="1" x14ac:dyDescent="0.25">
      <c r="A6" s="30" t="s">
        <v>36</v>
      </c>
      <c r="B6" s="283" t="s">
        <v>284</v>
      </c>
      <c r="C6" s="283"/>
      <c r="D6" s="283"/>
      <c r="E6" s="283"/>
      <c r="F6" s="283"/>
      <c r="G6" s="283"/>
      <c r="H6" s="283"/>
      <c r="I6" s="283"/>
      <c r="J6" s="283"/>
    </row>
    <row r="7" spans="1:10" x14ac:dyDescent="0.25">
      <c r="A7" s="24"/>
      <c r="B7" s="20"/>
    </row>
    <row r="9" spans="1:10" ht="19.5" thickBot="1" x14ac:dyDescent="0.3">
      <c r="A9" s="253" t="s">
        <v>23</v>
      </c>
      <c r="B9" s="253"/>
      <c r="C9" s="253"/>
      <c r="D9" s="253"/>
      <c r="E9" s="253"/>
      <c r="F9" s="253"/>
      <c r="G9" s="253"/>
      <c r="H9" s="253"/>
      <c r="I9" s="253"/>
      <c r="J9" s="253"/>
    </row>
    <row r="10" spans="1:10" x14ac:dyDescent="0.25">
      <c r="A10" s="264" t="s">
        <v>37</v>
      </c>
      <c r="B10" s="264"/>
      <c r="C10" s="264"/>
      <c r="D10" s="264"/>
      <c r="E10" s="264"/>
      <c r="F10" s="264"/>
      <c r="G10" s="264"/>
      <c r="H10" s="264"/>
      <c r="I10" s="264"/>
      <c r="J10" s="264"/>
    </row>
    <row r="11" spans="1:10" x14ac:dyDescent="0.25">
      <c r="A11" s="264"/>
      <c r="B11" s="264"/>
      <c r="C11" s="264"/>
      <c r="D11" s="264"/>
      <c r="E11" s="264"/>
      <c r="F11" s="264"/>
      <c r="G11" s="264"/>
      <c r="H11" s="264"/>
      <c r="I11" s="264"/>
      <c r="J11" s="264"/>
    </row>
    <row r="13" spans="1:10" ht="15" customHeight="1" x14ac:dyDescent="0.25">
      <c r="A13" s="255" t="s">
        <v>40</v>
      </c>
      <c r="B13" s="255"/>
      <c r="C13" s="255"/>
      <c r="D13" s="255"/>
      <c r="E13" s="255"/>
      <c r="F13" s="255"/>
      <c r="G13" s="255"/>
      <c r="H13" s="255"/>
      <c r="I13" s="255"/>
      <c r="J13" s="255"/>
    </row>
    <row r="14" spans="1:10" ht="30" customHeight="1" x14ac:dyDescent="0.25">
      <c r="A14" s="31" t="s">
        <v>41</v>
      </c>
      <c r="B14" s="282" t="s">
        <v>285</v>
      </c>
      <c r="C14" s="282"/>
      <c r="D14" s="282"/>
      <c r="E14" s="282"/>
      <c r="F14" s="282"/>
      <c r="G14" s="282"/>
      <c r="H14" s="282"/>
      <c r="I14" s="282"/>
      <c r="J14" s="282"/>
    </row>
    <row r="15" spans="1:10" ht="70.5" customHeight="1" x14ac:dyDescent="0.25">
      <c r="A15" s="31" t="s">
        <v>42</v>
      </c>
      <c r="B15" s="282" t="s">
        <v>286</v>
      </c>
      <c r="C15" s="282"/>
      <c r="D15" s="282"/>
      <c r="E15" s="282"/>
      <c r="F15" s="282"/>
      <c r="G15" s="282"/>
      <c r="H15" s="282"/>
      <c r="I15" s="282"/>
      <c r="J15" s="282"/>
    </row>
    <row r="16" spans="1:10" x14ac:dyDescent="0.25">
      <c r="A16" s="31" t="s">
        <v>44</v>
      </c>
      <c r="B16" s="282"/>
      <c r="C16" s="282"/>
      <c r="D16" s="282"/>
      <c r="E16" s="282"/>
      <c r="F16" s="282"/>
      <c r="G16" s="282"/>
      <c r="H16" s="282"/>
      <c r="I16" s="282"/>
      <c r="J16" s="282"/>
    </row>
    <row r="17" spans="1:10" x14ac:dyDescent="0.25">
      <c r="A17" s="32" t="s">
        <v>46</v>
      </c>
      <c r="B17" s="282"/>
      <c r="C17" s="282"/>
      <c r="D17" s="282"/>
      <c r="E17" s="282"/>
      <c r="F17" s="282"/>
      <c r="G17" s="282"/>
      <c r="H17" s="282"/>
      <c r="I17" s="282"/>
      <c r="J17" s="282"/>
    </row>
    <row r="18" spans="1:10" x14ac:dyDescent="0.25">
      <c r="A18" s="32" t="s">
        <v>48</v>
      </c>
      <c r="B18" s="282"/>
      <c r="C18" s="282"/>
      <c r="D18" s="282"/>
      <c r="E18" s="282"/>
      <c r="F18" s="282"/>
      <c r="G18" s="282"/>
      <c r="H18" s="282"/>
      <c r="I18" s="282"/>
      <c r="J18" s="282"/>
    </row>
    <row r="19" spans="1:10" x14ac:dyDescent="0.25">
      <c r="A19" s="32" t="s">
        <v>50</v>
      </c>
      <c r="B19" s="282"/>
      <c r="C19" s="282"/>
      <c r="D19" s="282"/>
      <c r="E19" s="282"/>
      <c r="F19" s="282"/>
      <c r="G19" s="282"/>
      <c r="H19" s="282"/>
      <c r="I19" s="282"/>
      <c r="J19" s="282"/>
    </row>
    <row r="20" spans="1:10" x14ac:dyDescent="0.25">
      <c r="A20" s="32" t="s">
        <v>51</v>
      </c>
      <c r="B20" s="282"/>
      <c r="C20" s="282"/>
      <c r="D20" s="282"/>
      <c r="E20" s="282"/>
      <c r="F20" s="282"/>
      <c r="G20" s="282"/>
      <c r="H20" s="282"/>
      <c r="I20" s="282"/>
      <c r="J20" s="282"/>
    </row>
    <row r="21" spans="1:10" x14ac:dyDescent="0.25">
      <c r="A21" s="32" t="s">
        <v>52</v>
      </c>
      <c r="B21" s="282"/>
      <c r="C21" s="282"/>
      <c r="D21" s="282"/>
      <c r="E21" s="282"/>
      <c r="F21" s="282"/>
      <c r="G21" s="282"/>
      <c r="H21" s="282"/>
      <c r="I21" s="282"/>
      <c r="J21" s="282"/>
    </row>
    <row r="22" spans="1:10" x14ac:dyDescent="0.25">
      <c r="A22" s="32" t="s">
        <v>53</v>
      </c>
      <c r="B22" s="282"/>
      <c r="C22" s="282"/>
      <c r="D22" s="282"/>
      <c r="E22" s="282"/>
      <c r="F22" s="282"/>
      <c r="G22" s="282"/>
      <c r="H22" s="282"/>
      <c r="I22" s="282"/>
      <c r="J22" s="282"/>
    </row>
    <row r="23" spans="1:10" x14ac:dyDescent="0.25">
      <c r="A23" s="32" t="s">
        <v>54</v>
      </c>
      <c r="B23" s="282"/>
      <c r="C23" s="282"/>
      <c r="D23" s="282"/>
      <c r="E23" s="282"/>
      <c r="F23" s="282"/>
      <c r="G23" s="282"/>
      <c r="H23" s="282"/>
      <c r="I23" s="282"/>
      <c r="J23" s="282"/>
    </row>
    <row r="25" spans="1:10" ht="19.5" thickBot="1" x14ac:dyDescent="0.3">
      <c r="A25" s="253" t="s">
        <v>55</v>
      </c>
      <c r="B25" s="253"/>
      <c r="C25" s="253"/>
      <c r="D25" s="253"/>
      <c r="E25" s="253"/>
      <c r="F25" s="253"/>
      <c r="G25" s="253"/>
      <c r="H25" s="253"/>
      <c r="I25" s="253"/>
      <c r="J25" s="253"/>
    </row>
    <row r="26" spans="1:10" x14ac:dyDescent="0.25">
      <c r="A26" s="41" t="s">
        <v>56</v>
      </c>
      <c r="B26" s="41"/>
      <c r="C26" s="41"/>
      <c r="D26" s="41"/>
      <c r="E26" s="41"/>
      <c r="F26" s="41"/>
      <c r="G26" s="41"/>
      <c r="H26" s="41"/>
      <c r="I26" s="41"/>
      <c r="J26" s="41"/>
    </row>
    <row r="27" spans="1:10" ht="29.25" thickBot="1" x14ac:dyDescent="0.3">
      <c r="A27" s="267" t="s">
        <v>66</v>
      </c>
      <c r="B27" s="267"/>
      <c r="C27" s="267"/>
      <c r="D27" s="267"/>
      <c r="E27" s="267"/>
      <c r="F27" s="267"/>
      <c r="G27" s="267"/>
    </row>
    <row r="28" spans="1:10" x14ac:dyDescent="0.25">
      <c r="A28" s="33" t="s">
        <v>67</v>
      </c>
    </row>
    <row r="29" spans="1:10" x14ac:dyDescent="0.25">
      <c r="A29" s="54" t="s">
        <v>287</v>
      </c>
      <c r="D29" s="2"/>
    </row>
    <row r="30" spans="1:10" x14ac:dyDescent="0.25">
      <c r="A30" s="33" t="s">
        <v>69</v>
      </c>
      <c r="B30" s="2"/>
      <c r="C30" s="2"/>
      <c r="D30" s="2"/>
    </row>
    <row r="31" spans="1:10" x14ac:dyDescent="0.25">
      <c r="A31" s="22" t="s">
        <v>70</v>
      </c>
      <c r="B31" s="2"/>
      <c r="C31" s="2"/>
      <c r="D31" s="2"/>
    </row>
    <row r="32" spans="1:10" x14ac:dyDescent="0.25">
      <c r="A32" s="33" t="s">
        <v>71</v>
      </c>
      <c r="B32" s="2"/>
      <c r="C32" s="2"/>
      <c r="D32" s="2"/>
    </row>
    <row r="33" spans="1:10" x14ac:dyDescent="0.25">
      <c r="A33" s="22" t="s">
        <v>70</v>
      </c>
      <c r="B33" s="2"/>
      <c r="C33" s="2"/>
      <c r="D33" s="2"/>
    </row>
    <row r="34" spans="1:10" x14ac:dyDescent="0.25">
      <c r="A34" s="10"/>
      <c r="B34" s="2"/>
      <c r="C34" s="2"/>
      <c r="D34" s="2"/>
    </row>
    <row r="35" spans="1:10" ht="18.75" x14ac:dyDescent="0.25">
      <c r="A35" s="5" t="s">
        <v>72</v>
      </c>
    </row>
    <row r="36" spans="1:10" x14ac:dyDescent="0.25">
      <c r="A36" s="33" t="s">
        <v>73</v>
      </c>
      <c r="B36" s="34" t="s">
        <v>74</v>
      </c>
      <c r="C36" s="35" t="s">
        <v>75</v>
      </c>
      <c r="D36" s="35" t="s">
        <v>76</v>
      </c>
      <c r="E36" s="35" t="s">
        <v>77</v>
      </c>
      <c r="F36" s="35" t="s">
        <v>78</v>
      </c>
      <c r="G36" s="35" t="s">
        <v>79</v>
      </c>
    </row>
    <row r="37" spans="1:10" ht="133.5" customHeight="1" x14ac:dyDescent="0.25">
      <c r="A37" s="3" t="s">
        <v>288</v>
      </c>
      <c r="B37" s="12" t="s">
        <v>289</v>
      </c>
      <c r="C37" s="12" t="s">
        <v>290</v>
      </c>
      <c r="D37" s="3" t="s">
        <v>291</v>
      </c>
      <c r="E37" s="12" t="s">
        <v>292</v>
      </c>
      <c r="F37" s="12" t="s">
        <v>293</v>
      </c>
      <c r="G37" s="12" t="s">
        <v>294</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253" t="s">
        <v>25</v>
      </c>
      <c r="B41" s="253"/>
      <c r="C41" s="253"/>
      <c r="D41" s="253"/>
      <c r="E41" s="253"/>
      <c r="F41" s="253"/>
      <c r="G41" s="253"/>
      <c r="H41" s="253"/>
      <c r="I41" s="253"/>
      <c r="J41" s="253"/>
    </row>
    <row r="42" spans="1:10" x14ac:dyDescent="0.25">
      <c r="A42" s="264" t="s">
        <v>221</v>
      </c>
      <c r="B42" s="264"/>
      <c r="C42" s="264"/>
      <c r="D42" s="264"/>
      <c r="E42" s="264"/>
      <c r="F42" s="264"/>
      <c r="G42" s="264"/>
      <c r="H42" s="264"/>
      <c r="I42" s="264"/>
      <c r="J42" s="264"/>
    </row>
    <row r="43" spans="1:10" x14ac:dyDescent="0.25">
      <c r="A43" s="264"/>
      <c r="B43" s="264"/>
      <c r="C43" s="264"/>
      <c r="D43" s="264"/>
      <c r="E43" s="264"/>
      <c r="F43" s="264"/>
      <c r="G43" s="264"/>
      <c r="H43" s="264"/>
      <c r="I43" s="264"/>
      <c r="J43" s="264"/>
    </row>
    <row r="45" spans="1:10" ht="24" thickBot="1" x14ac:dyDescent="0.3">
      <c r="A45" s="277" t="s">
        <v>223</v>
      </c>
      <c r="B45" s="277"/>
      <c r="C45" s="277"/>
      <c r="D45" s="277"/>
      <c r="E45" s="277"/>
      <c r="F45" s="277"/>
      <c r="G45" s="277"/>
      <c r="H45" s="277"/>
    </row>
    <row r="46" spans="1:10" ht="83.25" customHeight="1" thickBot="1" x14ac:dyDescent="0.3">
      <c r="F46" s="274" t="s">
        <v>224</v>
      </c>
      <c r="G46" s="275"/>
      <c r="H46" s="276"/>
    </row>
    <row r="47" spans="1:10" ht="90" customHeight="1" thickBot="1" x14ac:dyDescent="0.3">
      <c r="A47" s="51" t="s">
        <v>226</v>
      </c>
      <c r="B47" s="52" t="s">
        <v>227</v>
      </c>
      <c r="C47" s="52" t="s">
        <v>228</v>
      </c>
      <c r="D47" s="52" t="s">
        <v>229</v>
      </c>
      <c r="E47" s="53" t="s">
        <v>230</v>
      </c>
      <c r="F47" s="73" t="s">
        <v>231</v>
      </c>
      <c r="G47" s="74" t="s">
        <v>232</v>
      </c>
      <c r="H47" s="75" t="s">
        <v>233</v>
      </c>
    </row>
    <row r="48" spans="1:10" ht="15.75" thickBot="1" x14ac:dyDescent="0.3">
      <c r="A48" s="279" t="s">
        <v>66</v>
      </c>
      <c r="B48" s="272"/>
      <c r="C48" s="272"/>
      <c r="D48" s="272"/>
      <c r="E48" s="272"/>
      <c r="F48" s="272"/>
      <c r="G48" s="272"/>
      <c r="H48" s="273"/>
    </row>
    <row r="49" spans="1:8" ht="81" customHeight="1" x14ac:dyDescent="0.25">
      <c r="A49" s="26" t="str">
        <f>A37</f>
        <v>Grants provided to community based organizations (CBO)</v>
      </c>
      <c r="B49" s="55">
        <v>300000</v>
      </c>
      <c r="C49" s="26" t="s">
        <v>295</v>
      </c>
      <c r="D49" s="55">
        <v>25000</v>
      </c>
      <c r="E49" s="45" t="s">
        <v>296</v>
      </c>
      <c r="F49" s="50" t="s">
        <v>297</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hjIE5R29+P7mUv5MPiqnd2bVr2cdFx+vOvIB+xn+mHcUdMevF6pw8A1O7lZoWNJgqy/G8hwqeQZTWkOy4DngA==" saltValue="QCxHVk87uoTKhXySiJq2/Q==" spinCount="100000" sheet="1" objects="1" scenarios="1"/>
  <mergeCells count="26">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 ref="B20:J20"/>
    <mergeCell ref="A45:H45"/>
    <mergeCell ref="F46:H46"/>
    <mergeCell ref="A48:H48"/>
    <mergeCell ref="B22:J22"/>
    <mergeCell ref="B23:J23"/>
    <mergeCell ref="A27:G27"/>
    <mergeCell ref="A25:J25"/>
    <mergeCell ref="A41:J41"/>
    <mergeCell ref="A42:J43"/>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topLeftCell="A14" zoomScaleNormal="100" workbookViewId="0">
      <selection activeCell="A19" sqref="A19:B19"/>
    </sheetView>
  </sheetViews>
  <sheetFormatPr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241" t="s">
        <v>2</v>
      </c>
      <c r="B8" s="241"/>
    </row>
    <row r="9" spans="1:3" x14ac:dyDescent="0.25">
      <c r="A9" s="16" t="s">
        <v>3</v>
      </c>
      <c r="B9" s="76" t="s">
        <v>4</v>
      </c>
      <c r="C9" s="27" t="s">
        <v>5</v>
      </c>
    </row>
    <row r="10" spans="1:3" x14ac:dyDescent="0.25">
      <c r="A10" s="16" t="s">
        <v>6</v>
      </c>
      <c r="B10" s="77">
        <v>45195</v>
      </c>
      <c r="C10" s="27" t="s">
        <v>5</v>
      </c>
    </row>
    <row r="11" spans="1:3" x14ac:dyDescent="0.25">
      <c r="A11" s="17"/>
    </row>
    <row r="12" spans="1:3" ht="15" customHeight="1" x14ac:dyDescent="0.25">
      <c r="A12" s="242" t="s">
        <v>7</v>
      </c>
      <c r="B12" s="242"/>
    </row>
    <row r="13" spans="1:3" x14ac:dyDescent="0.25">
      <c r="A13" s="242"/>
      <c r="B13" s="242"/>
    </row>
    <row r="14" spans="1:3" x14ac:dyDescent="0.25">
      <c r="A14" s="242"/>
      <c r="B14" s="242"/>
    </row>
    <row r="15" spans="1:3" x14ac:dyDescent="0.25">
      <c r="A15" s="242"/>
      <c r="B15" s="242"/>
    </row>
    <row r="16" spans="1:3" x14ac:dyDescent="0.25">
      <c r="A16" s="242"/>
      <c r="B16" s="242"/>
    </row>
    <row r="17" spans="1:6" x14ac:dyDescent="0.25">
      <c r="A17" s="242"/>
      <c r="B17" s="242"/>
    </row>
    <row r="18" spans="1:6" ht="31.5" customHeight="1" x14ac:dyDescent="0.25">
      <c r="A18" s="242"/>
      <c r="B18" s="242"/>
    </row>
    <row r="19" spans="1:6" ht="43.5" customHeight="1" x14ac:dyDescent="0.25">
      <c r="A19" s="238" t="s">
        <v>8</v>
      </c>
      <c r="B19" s="238"/>
    </row>
    <row r="20" spans="1:6" x14ac:dyDescent="0.25">
      <c r="A20" s="38" t="s">
        <v>9</v>
      </c>
      <c r="B20" s="37"/>
    </row>
    <row r="21" spans="1:6" x14ac:dyDescent="0.25">
      <c r="A21" s="244" t="s">
        <v>10</v>
      </c>
      <c r="B21" s="244"/>
    </row>
    <row r="22" spans="1:6" x14ac:dyDescent="0.25">
      <c r="A22" s="244" t="s">
        <v>11</v>
      </c>
      <c r="B22" s="244"/>
    </row>
    <row r="23" spans="1:6" ht="41.25" customHeight="1" x14ac:dyDescent="0.25">
      <c r="A23" s="246" t="s">
        <v>12</v>
      </c>
      <c r="B23" s="246"/>
    </row>
    <row r="24" spans="1:6" ht="50.25" customHeight="1" x14ac:dyDescent="0.25">
      <c r="A24" s="242" t="s">
        <v>13</v>
      </c>
      <c r="B24" s="242"/>
    </row>
    <row r="25" spans="1:6" ht="18.75" customHeight="1" x14ac:dyDescent="0.25">
      <c r="A25" s="29"/>
      <c r="B25" s="29"/>
    </row>
    <row r="26" spans="1:6" x14ac:dyDescent="0.25">
      <c r="A26" s="245" t="s">
        <v>14</v>
      </c>
      <c r="B26" s="245"/>
    </row>
    <row r="27" spans="1:6" x14ac:dyDescent="0.25">
      <c r="A27" s="239" t="s">
        <v>15</v>
      </c>
      <c r="B27" s="239"/>
    </row>
    <row r="28" spans="1:6" x14ac:dyDescent="0.25">
      <c r="A28" s="243" t="s">
        <v>16</v>
      </c>
      <c r="B28" s="243"/>
    </row>
    <row r="29" spans="1:6" x14ac:dyDescent="0.25">
      <c r="A29" s="240" t="s">
        <v>8</v>
      </c>
      <c r="B29" s="240"/>
      <c r="F29" s="9"/>
    </row>
    <row r="30" spans="1:6" x14ac:dyDescent="0.25">
      <c r="A30" s="36" t="s">
        <v>17</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FAD91FCB-9280-42A0-A973-5CFE4BCB4588}"/>
    <hyperlink ref="A29" r:id="rId2" xr:uid="{E762F1FF-F201-492E-8289-A73303A3CFD4}"/>
    <hyperlink ref="A27:B27" r:id="rId3" location="sec_19a-127k" display="Connecticut General Statutes §19a-127k" xr:uid="{786DBBE6-FC86-4C16-BD3A-73A9810C6971}"/>
    <hyperlink ref="A28:B28" r:id="rId4" location="sec_19a-649" display="Connecticut General Statutes §19a-649" xr:uid="{EDB0022D-7D8B-4320-813D-55A7C5BD2B86}"/>
    <hyperlink ref="A30" r:id="rId5" xr:uid="{53868328-7003-4FD2-B8B7-57075BAC2D9D}"/>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election activeCell="A14" sqref="A14:B14"/>
    </sheetView>
  </sheetViews>
  <sheetFormatPr defaultRowHeight="15" x14ac:dyDescent="0.25"/>
  <cols>
    <col min="1" max="1" width="45.85546875" style="1" customWidth="1"/>
    <col min="2" max="2" width="45.42578125" style="1" customWidth="1"/>
    <col min="3" max="16384" width="9.140625" style="1"/>
  </cols>
  <sheetData>
    <row r="8" spans="1:3" ht="59.25" customHeight="1" x14ac:dyDescent="0.25">
      <c r="A8" s="247" t="s">
        <v>18</v>
      </c>
      <c r="B8" s="241"/>
    </row>
    <row r="9" spans="1:3" ht="12" customHeight="1" x14ac:dyDescent="0.25">
      <c r="A9" s="100"/>
      <c r="B9" s="99"/>
    </row>
    <row r="10" spans="1:3" x14ac:dyDescent="0.25">
      <c r="A10" s="250" t="s">
        <v>19</v>
      </c>
      <c r="B10" s="250"/>
      <c r="C10" s="27"/>
    </row>
    <row r="11" spans="1:3" x14ac:dyDescent="0.25">
      <c r="A11" s="250" t="s">
        <v>20</v>
      </c>
      <c r="B11" s="250"/>
    </row>
    <row r="12" spans="1:3" ht="8.25" customHeight="1" x14ac:dyDescent="0.25">
      <c r="A12" s="101"/>
      <c r="B12" s="101"/>
    </row>
    <row r="13" spans="1:3" ht="15" customHeight="1" x14ac:dyDescent="0.25">
      <c r="A13" s="245" t="s">
        <v>21</v>
      </c>
      <c r="B13" s="245"/>
    </row>
    <row r="14" spans="1:3" x14ac:dyDescent="0.25">
      <c r="A14" s="248" t="s">
        <v>22</v>
      </c>
      <c r="B14" s="248"/>
    </row>
    <row r="15" spans="1:3" x14ac:dyDescent="0.25">
      <c r="A15" s="248" t="s">
        <v>23</v>
      </c>
      <c r="B15" s="248"/>
    </row>
    <row r="16" spans="1:3" x14ac:dyDescent="0.25">
      <c r="A16" s="248" t="s">
        <v>24</v>
      </c>
      <c r="B16" s="248"/>
    </row>
    <row r="17" spans="1:2" x14ac:dyDescent="0.25">
      <c r="A17" s="248" t="s">
        <v>25</v>
      </c>
      <c r="B17" s="248"/>
    </row>
    <row r="18" spans="1:2" ht="8.25" customHeight="1" x14ac:dyDescent="0.25">
      <c r="A18" s="102"/>
      <c r="B18" s="102"/>
    </row>
    <row r="19" spans="1:2" x14ac:dyDescent="0.25">
      <c r="A19" s="250" t="s">
        <v>26</v>
      </c>
      <c r="B19" s="250"/>
    </row>
    <row r="20" spans="1:2" ht="8.25" customHeight="1" x14ac:dyDescent="0.25">
      <c r="A20" s="101"/>
      <c r="B20" s="101"/>
    </row>
    <row r="21" spans="1:2" x14ac:dyDescent="0.25">
      <c r="A21" s="245" t="s">
        <v>27</v>
      </c>
      <c r="B21" s="245"/>
    </row>
    <row r="22" spans="1:2" x14ac:dyDescent="0.25">
      <c r="A22" s="248" t="s">
        <v>28</v>
      </c>
      <c r="B22" s="248"/>
    </row>
    <row r="23" spans="1:2" ht="18" customHeight="1" x14ac:dyDescent="0.25">
      <c r="A23" s="248" t="s">
        <v>29</v>
      </c>
      <c r="B23" s="248"/>
    </row>
    <row r="24" spans="1:2" x14ac:dyDescent="0.25">
      <c r="A24" s="249"/>
      <c r="B24" s="249"/>
    </row>
    <row r="25" spans="1:2" x14ac:dyDescent="0.25">
      <c r="A25" s="249"/>
      <c r="B25" s="249"/>
    </row>
    <row r="26" spans="1:2" x14ac:dyDescent="0.25">
      <c r="A26" s="103"/>
      <c r="B26" s="103"/>
    </row>
    <row r="27" spans="1:2" x14ac:dyDescent="0.25">
      <c r="A27" s="249"/>
      <c r="B27" s="249"/>
    </row>
    <row r="28" spans="1:2" x14ac:dyDescent="0.25">
      <c r="A28" s="249"/>
      <c r="B28" s="249"/>
    </row>
    <row r="29" spans="1:2" x14ac:dyDescent="0.25">
      <c r="A29" s="245"/>
      <c r="B29" s="245"/>
    </row>
    <row r="30" spans="1:2" x14ac:dyDescent="0.25">
      <c r="A30" s="251"/>
      <c r="B30" s="251"/>
    </row>
    <row r="31" spans="1:2" x14ac:dyDescent="0.25">
      <c r="A31" s="252"/>
      <c r="B31" s="252"/>
    </row>
    <row r="32" spans="1:2" x14ac:dyDescent="0.25">
      <c r="A32" s="250"/>
      <c r="B32" s="250"/>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F3mRyj8uAbt4tRDWb4nCbWgWMnxBf5widaXn55HVsxAXsMwF+1djlxm8YvhGhXLoMqAyYYY2/K6juHFprW+Jgg==" saltValue="wofBMJ0VcDr+ustrX+tzEQ==" spinCount="100000" sheet="1" objects="1" scenarios="1"/>
  <mergeCells count="20">
    <mergeCell ref="A30:B30"/>
    <mergeCell ref="A31:B31"/>
    <mergeCell ref="A32:B32"/>
    <mergeCell ref="A11:B11"/>
    <mergeCell ref="A13:B13"/>
    <mergeCell ref="A14:B14"/>
    <mergeCell ref="A15:B15"/>
    <mergeCell ref="A28:B28"/>
    <mergeCell ref="A19:B19"/>
    <mergeCell ref="A27:B27"/>
    <mergeCell ref="A29:B29"/>
    <mergeCell ref="A8:B8"/>
    <mergeCell ref="A23:B23"/>
    <mergeCell ref="A24:B24"/>
    <mergeCell ref="A25:B25"/>
    <mergeCell ref="A16:B16"/>
    <mergeCell ref="A17:B17"/>
    <mergeCell ref="A21:B21"/>
    <mergeCell ref="A22:B22"/>
    <mergeCell ref="A10:B10"/>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workbookViewId="0">
      <selection sqref="A1:J1"/>
    </sheetView>
  </sheetViews>
  <sheetFormatPr defaultRowHeight="15" x14ac:dyDescent="0.25"/>
  <cols>
    <col min="1" max="1" width="24" style="1" customWidth="1"/>
    <col min="2" max="16384" width="9.140625" style="1"/>
  </cols>
  <sheetData>
    <row r="1" spans="1:11" ht="19.5" thickBot="1" x14ac:dyDescent="0.3">
      <c r="A1" s="253" t="s">
        <v>22</v>
      </c>
      <c r="B1" s="253"/>
      <c r="C1" s="253"/>
      <c r="D1" s="253"/>
      <c r="E1" s="253"/>
      <c r="F1" s="253"/>
      <c r="G1" s="253"/>
      <c r="H1" s="253"/>
      <c r="I1" s="253"/>
      <c r="J1" s="253"/>
    </row>
    <row r="2" spans="1:11" x14ac:dyDescent="0.25">
      <c r="A2" s="259" t="s">
        <v>30</v>
      </c>
      <c r="B2" s="259"/>
      <c r="C2" s="259"/>
      <c r="D2" s="259"/>
      <c r="E2" s="259"/>
      <c r="F2" s="259"/>
      <c r="G2" s="259"/>
      <c r="H2" s="259"/>
      <c r="I2" s="259"/>
      <c r="J2" s="259"/>
    </row>
    <row r="3" spans="1:11" ht="7.5" customHeight="1" x14ac:dyDescent="0.25">
      <c r="A3" s="15"/>
    </row>
    <row r="4" spans="1:11" x14ac:dyDescent="0.25">
      <c r="A4" s="254" t="s">
        <v>31</v>
      </c>
      <c r="B4" s="254"/>
      <c r="C4" s="254"/>
      <c r="D4" s="254"/>
      <c r="E4" s="254"/>
      <c r="F4" s="254"/>
      <c r="G4" s="254"/>
      <c r="H4" s="254"/>
      <c r="I4" s="254"/>
      <c r="J4" s="254"/>
    </row>
    <row r="5" spans="1:11" x14ac:dyDescent="0.25">
      <c r="A5" s="254"/>
      <c r="B5" s="254"/>
      <c r="C5" s="254"/>
      <c r="D5" s="254"/>
      <c r="E5" s="254"/>
      <c r="F5" s="254"/>
      <c r="G5" s="254"/>
      <c r="H5" s="254"/>
      <c r="I5" s="254"/>
      <c r="J5" s="254"/>
    </row>
    <row r="6" spans="1:11" x14ac:dyDescent="0.25">
      <c r="A6" s="254"/>
      <c r="B6" s="254"/>
      <c r="C6" s="254"/>
      <c r="D6" s="254"/>
      <c r="E6" s="254"/>
      <c r="F6" s="254"/>
      <c r="G6" s="254"/>
      <c r="H6" s="254"/>
      <c r="I6" s="254"/>
      <c r="J6" s="254"/>
    </row>
    <row r="7" spans="1:11" x14ac:dyDescent="0.25">
      <c r="A7" s="254"/>
      <c r="B7" s="254"/>
      <c r="C7" s="254"/>
      <c r="D7" s="254"/>
      <c r="E7" s="254"/>
      <c r="F7" s="254"/>
      <c r="G7" s="254"/>
      <c r="H7" s="254"/>
      <c r="I7" s="254"/>
      <c r="J7" s="254"/>
    </row>
    <row r="8" spans="1:11" x14ac:dyDescent="0.25">
      <c r="A8" s="254"/>
      <c r="B8" s="254"/>
      <c r="C8" s="254"/>
      <c r="D8" s="254"/>
      <c r="E8" s="254"/>
      <c r="F8" s="254"/>
      <c r="G8" s="254"/>
      <c r="H8" s="254"/>
      <c r="I8" s="254"/>
      <c r="J8" s="254"/>
    </row>
    <row r="9" spans="1:11" ht="47.25" customHeight="1" x14ac:dyDescent="0.25">
      <c r="A9" s="254"/>
      <c r="B9" s="254"/>
      <c r="C9" s="254"/>
      <c r="D9" s="254"/>
      <c r="E9" s="254"/>
      <c r="F9" s="254"/>
      <c r="G9" s="254"/>
      <c r="H9" s="254"/>
      <c r="I9" s="254"/>
      <c r="J9" s="254"/>
    </row>
    <row r="10" spans="1:11" x14ac:dyDescent="0.25">
      <c r="A10" s="18"/>
      <c r="B10" s="18"/>
      <c r="C10" s="18"/>
      <c r="D10" s="18"/>
      <c r="E10" s="18"/>
      <c r="F10" s="18"/>
      <c r="G10" s="18"/>
      <c r="H10" s="18"/>
      <c r="I10" s="18"/>
      <c r="J10" s="18"/>
    </row>
    <row r="11" spans="1:11" x14ac:dyDescent="0.25">
      <c r="A11" s="260" t="s">
        <v>32</v>
      </c>
      <c r="B11" s="260"/>
      <c r="C11" s="260"/>
      <c r="D11" s="260"/>
      <c r="E11" s="260"/>
      <c r="F11" s="260"/>
      <c r="G11" s="260"/>
      <c r="H11" s="260"/>
      <c r="I11" s="260"/>
      <c r="J11" s="260"/>
    </row>
    <row r="12" spans="1:11" x14ac:dyDescent="0.25">
      <c r="A12" s="255" t="s">
        <v>33</v>
      </c>
      <c r="B12" s="255"/>
      <c r="C12" s="255"/>
      <c r="D12" s="255"/>
      <c r="E12" s="255"/>
      <c r="F12" s="255"/>
      <c r="G12" s="255"/>
      <c r="H12" s="255"/>
      <c r="I12" s="255"/>
      <c r="J12" s="255"/>
    </row>
    <row r="13" spans="1:11" ht="151.5" customHeight="1" x14ac:dyDescent="0.25">
      <c r="A13" s="30" t="s">
        <v>34</v>
      </c>
      <c r="B13" s="256" t="s">
        <v>309</v>
      </c>
      <c r="C13" s="257"/>
      <c r="D13" s="257"/>
      <c r="E13" s="257"/>
      <c r="F13" s="257"/>
      <c r="G13" s="257"/>
      <c r="H13" s="257"/>
      <c r="I13" s="257"/>
      <c r="J13" s="257"/>
    </row>
    <row r="14" spans="1:11" ht="100.5" customHeight="1" x14ac:dyDescent="0.25">
      <c r="A14" s="30" t="s">
        <v>35</v>
      </c>
      <c r="B14" s="258"/>
      <c r="C14" s="258"/>
      <c r="D14" s="258"/>
      <c r="E14" s="258"/>
      <c r="F14" s="258"/>
      <c r="G14" s="258"/>
      <c r="H14" s="258"/>
      <c r="I14" s="258"/>
      <c r="J14" s="258"/>
      <c r="K14" s="19"/>
    </row>
    <row r="15" spans="1:11" ht="100.5" customHeight="1" x14ac:dyDescent="0.25">
      <c r="A15" s="30" t="s">
        <v>36</v>
      </c>
      <c r="B15" s="258"/>
      <c r="C15" s="258"/>
      <c r="D15" s="258"/>
      <c r="E15" s="258"/>
      <c r="F15" s="258"/>
      <c r="G15" s="258"/>
      <c r="H15" s="258"/>
      <c r="I15" s="258"/>
      <c r="J15" s="258"/>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workbookViewId="0">
      <selection sqref="A1:J1"/>
    </sheetView>
  </sheetViews>
  <sheetFormatPr defaultRowHeight="15" x14ac:dyDescent="0.25"/>
  <cols>
    <col min="1" max="1" width="5.140625" style="1" customWidth="1"/>
    <col min="2" max="16384" width="9.140625" style="1"/>
  </cols>
  <sheetData>
    <row r="1" spans="1:10" ht="19.5" customHeight="1" thickBot="1" x14ac:dyDescent="0.3">
      <c r="A1" s="253" t="s">
        <v>23</v>
      </c>
      <c r="B1" s="253"/>
      <c r="C1" s="253"/>
      <c r="D1" s="253"/>
      <c r="E1" s="253"/>
      <c r="F1" s="253"/>
      <c r="G1" s="253"/>
      <c r="H1" s="253"/>
      <c r="I1" s="253"/>
      <c r="J1" s="253"/>
    </row>
    <row r="2" spans="1:10" x14ac:dyDescent="0.25">
      <c r="A2" s="264" t="s">
        <v>37</v>
      </c>
      <c r="B2" s="264"/>
      <c r="C2" s="264"/>
      <c r="D2" s="264"/>
      <c r="E2" s="264"/>
      <c r="F2" s="264"/>
      <c r="G2" s="264"/>
      <c r="H2" s="264"/>
      <c r="I2" s="264"/>
      <c r="J2" s="264"/>
    </row>
    <row r="3" spans="1:10" x14ac:dyDescent="0.25">
      <c r="A3" s="264"/>
      <c r="B3" s="264"/>
      <c r="C3" s="264"/>
      <c r="D3" s="264"/>
      <c r="E3" s="264"/>
      <c r="F3" s="264"/>
      <c r="G3" s="264"/>
      <c r="H3" s="264"/>
      <c r="I3" s="264"/>
      <c r="J3" s="264"/>
    </row>
    <row r="4" spans="1:10" ht="8.25" customHeight="1" x14ac:dyDescent="0.25"/>
    <row r="5" spans="1:10" ht="20.25" customHeight="1" x14ac:dyDescent="0.25">
      <c r="A5" s="265" t="s">
        <v>38</v>
      </c>
      <c r="B5" s="265"/>
      <c r="C5" s="265"/>
      <c r="D5" s="265"/>
      <c r="E5" s="265"/>
      <c r="F5" s="265"/>
      <c r="G5" s="265"/>
      <c r="H5" s="265"/>
      <c r="I5" s="265"/>
      <c r="J5" s="265"/>
    </row>
    <row r="6" spans="1:10" ht="41.25" customHeight="1" x14ac:dyDescent="0.25">
      <c r="A6" s="265"/>
      <c r="B6" s="265"/>
      <c r="C6" s="265"/>
      <c r="D6" s="265"/>
      <c r="E6" s="265"/>
      <c r="F6" s="265"/>
      <c r="G6" s="265"/>
      <c r="H6" s="265"/>
      <c r="I6" s="265"/>
      <c r="J6" s="265"/>
    </row>
    <row r="8" spans="1:10" x14ac:dyDescent="0.25">
      <c r="A8" s="262" t="s">
        <v>39</v>
      </c>
      <c r="B8" s="262"/>
      <c r="C8" s="262"/>
      <c r="D8" s="262"/>
      <c r="E8" s="262"/>
      <c r="F8" s="262"/>
      <c r="G8" s="262"/>
      <c r="H8" s="262"/>
      <c r="I8" s="262"/>
      <c r="J8" s="262"/>
    </row>
    <row r="9" spans="1:10" x14ac:dyDescent="0.25">
      <c r="A9" s="255" t="s">
        <v>40</v>
      </c>
      <c r="B9" s="255"/>
      <c r="C9" s="255"/>
      <c r="D9" s="255"/>
      <c r="E9" s="255"/>
      <c r="F9" s="255"/>
      <c r="G9" s="255"/>
      <c r="H9" s="255"/>
      <c r="I9" s="255"/>
      <c r="J9" s="255"/>
    </row>
    <row r="10" spans="1:10" ht="211.5" customHeight="1" x14ac:dyDescent="0.25">
      <c r="A10" s="31" t="s">
        <v>41</v>
      </c>
      <c r="B10" s="256" t="s">
        <v>310</v>
      </c>
      <c r="C10" s="257"/>
      <c r="D10" s="257"/>
      <c r="E10" s="257"/>
      <c r="F10" s="257"/>
      <c r="G10" s="257"/>
      <c r="H10" s="257"/>
      <c r="I10" s="257"/>
      <c r="J10" s="257"/>
    </row>
    <row r="11" spans="1:10" ht="36.75" customHeight="1" x14ac:dyDescent="0.25">
      <c r="A11" s="31" t="s">
        <v>42</v>
      </c>
      <c r="B11" s="258" t="s">
        <v>43</v>
      </c>
      <c r="C11" s="258"/>
      <c r="D11" s="258"/>
      <c r="E11" s="258"/>
      <c r="F11" s="258"/>
      <c r="G11" s="258"/>
      <c r="H11" s="258"/>
      <c r="I11" s="258"/>
      <c r="J11" s="258"/>
    </row>
    <row r="12" spans="1:10" ht="78" customHeight="1" x14ac:dyDescent="0.25">
      <c r="A12" s="31" t="s">
        <v>44</v>
      </c>
      <c r="B12" s="258" t="s">
        <v>45</v>
      </c>
      <c r="C12" s="258"/>
      <c r="D12" s="258"/>
      <c r="E12" s="258"/>
      <c r="F12" s="258"/>
      <c r="G12" s="258"/>
      <c r="H12" s="258"/>
      <c r="I12" s="258"/>
      <c r="J12" s="258"/>
    </row>
    <row r="13" spans="1:10" ht="21" customHeight="1" x14ac:dyDescent="0.25">
      <c r="A13" s="32" t="s">
        <v>46</v>
      </c>
      <c r="B13" s="263" t="s">
        <v>47</v>
      </c>
      <c r="C13" s="263"/>
      <c r="D13" s="263"/>
      <c r="E13" s="263"/>
      <c r="F13" s="263"/>
      <c r="G13" s="263"/>
      <c r="H13" s="263"/>
      <c r="I13" s="263"/>
      <c r="J13" s="263"/>
    </row>
    <row r="14" spans="1:10" ht="73.5" customHeight="1" x14ac:dyDescent="0.25">
      <c r="A14" s="32" t="s">
        <v>48</v>
      </c>
      <c r="B14" s="258" t="s">
        <v>49</v>
      </c>
      <c r="C14" s="258"/>
      <c r="D14" s="258"/>
      <c r="E14" s="258"/>
      <c r="F14" s="258"/>
      <c r="G14" s="258"/>
      <c r="H14" s="258"/>
      <c r="I14" s="258"/>
      <c r="J14" s="258"/>
    </row>
    <row r="15" spans="1:10" x14ac:dyDescent="0.25">
      <c r="A15" s="32" t="s">
        <v>50</v>
      </c>
      <c r="B15" s="263"/>
      <c r="C15" s="263"/>
      <c r="D15" s="263"/>
      <c r="E15" s="263"/>
      <c r="F15" s="263"/>
      <c r="G15" s="263"/>
      <c r="H15" s="263"/>
      <c r="I15" s="263"/>
      <c r="J15" s="263"/>
    </row>
    <row r="16" spans="1:10" x14ac:dyDescent="0.25">
      <c r="A16" s="32" t="s">
        <v>51</v>
      </c>
      <c r="B16" s="261"/>
      <c r="C16" s="261"/>
      <c r="D16" s="261"/>
      <c r="E16" s="261"/>
      <c r="F16" s="261"/>
      <c r="G16" s="261"/>
      <c r="H16" s="261"/>
      <c r="I16" s="261"/>
      <c r="J16" s="261"/>
    </row>
    <row r="17" spans="1:10" x14ac:dyDescent="0.25">
      <c r="A17" s="32" t="s">
        <v>52</v>
      </c>
      <c r="B17" s="261"/>
      <c r="C17" s="261"/>
      <c r="D17" s="261"/>
      <c r="E17" s="261"/>
      <c r="F17" s="261"/>
      <c r="G17" s="261"/>
      <c r="H17" s="261"/>
      <c r="I17" s="261"/>
      <c r="J17" s="261"/>
    </row>
    <row r="18" spans="1:10" x14ac:dyDescent="0.25">
      <c r="A18" s="32" t="s">
        <v>53</v>
      </c>
      <c r="B18" s="261"/>
      <c r="C18" s="261"/>
      <c r="D18" s="261"/>
      <c r="E18" s="261"/>
      <c r="F18" s="261"/>
      <c r="G18" s="261"/>
      <c r="H18" s="261"/>
      <c r="I18" s="261"/>
      <c r="J18" s="261"/>
    </row>
    <row r="19" spans="1:10" x14ac:dyDescent="0.25">
      <c r="A19" s="32" t="s">
        <v>54</v>
      </c>
      <c r="B19" s="261"/>
      <c r="C19" s="261"/>
      <c r="D19" s="261"/>
      <c r="E19" s="261"/>
      <c r="F19" s="261"/>
      <c r="G19" s="261"/>
      <c r="H19" s="261"/>
      <c r="I19" s="261"/>
      <c r="J19" s="261"/>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sqref="A1:J1"/>
    </sheetView>
  </sheetViews>
  <sheetFormatPr defaultRowHeight="15" x14ac:dyDescent="0.25"/>
  <cols>
    <col min="1" max="10" width="9.140625" style="1" customWidth="1"/>
    <col min="11" max="16384" width="9.140625" style="1"/>
  </cols>
  <sheetData>
    <row r="1" spans="1:10" ht="19.5" thickBot="1" x14ac:dyDescent="0.3">
      <c r="A1" s="253" t="s">
        <v>55</v>
      </c>
      <c r="B1" s="253"/>
      <c r="C1" s="253"/>
      <c r="D1" s="253"/>
      <c r="E1" s="253"/>
      <c r="F1" s="253"/>
      <c r="G1" s="253"/>
      <c r="H1" s="253"/>
      <c r="I1" s="253"/>
      <c r="J1" s="253"/>
    </row>
    <row r="2" spans="1:10" x14ac:dyDescent="0.25">
      <c r="A2" s="41" t="s">
        <v>56</v>
      </c>
      <c r="B2" s="41"/>
      <c r="C2" s="41"/>
      <c r="D2" s="41"/>
      <c r="E2" s="41"/>
      <c r="F2" s="41"/>
      <c r="G2" s="41"/>
      <c r="H2" s="41"/>
      <c r="I2" s="41"/>
      <c r="J2" s="41"/>
    </row>
    <row r="3" spans="1:10" ht="8.25" customHeight="1" x14ac:dyDescent="0.25"/>
    <row r="4" spans="1:10" x14ac:dyDescent="0.25">
      <c r="A4" s="13" t="s">
        <v>57</v>
      </c>
    </row>
    <row r="5" spans="1:10" x14ac:dyDescent="0.25">
      <c r="A5" s="40" t="s">
        <v>58</v>
      </c>
      <c r="B5" s="40"/>
      <c r="C5" s="40"/>
      <c r="D5" s="40"/>
      <c r="E5" s="40"/>
      <c r="F5" s="40"/>
      <c r="G5" s="40"/>
      <c r="H5" s="40"/>
      <c r="I5" s="40"/>
      <c r="J5" s="40"/>
    </row>
    <row r="6" spans="1:10" x14ac:dyDescent="0.25">
      <c r="A6" s="7" t="s">
        <v>59</v>
      </c>
    </row>
    <row r="7" spans="1:10" x14ac:dyDescent="0.25">
      <c r="A7" s="7" t="s">
        <v>60</v>
      </c>
    </row>
    <row r="8" spans="1:10" x14ac:dyDescent="0.25">
      <c r="A8" s="7" t="s">
        <v>61</v>
      </c>
    </row>
    <row r="9" spans="1:10" x14ac:dyDescent="0.25">
      <c r="A9" s="7" t="s">
        <v>62</v>
      </c>
    </row>
    <row r="10" spans="1:10" x14ac:dyDescent="0.25">
      <c r="A10" s="7" t="s">
        <v>63</v>
      </c>
    </row>
    <row r="11" spans="1:10" x14ac:dyDescent="0.25">
      <c r="A11" s="7" t="s">
        <v>64</v>
      </c>
    </row>
    <row r="12" spans="1:10" x14ac:dyDescent="0.25">
      <c r="A12" s="8"/>
    </row>
    <row r="13" spans="1:10" ht="15" customHeight="1" x14ac:dyDescent="0.25">
      <c r="A13" s="266" t="s">
        <v>65</v>
      </c>
      <c r="B13" s="266"/>
      <c r="C13" s="266"/>
      <c r="D13" s="266"/>
      <c r="E13" s="266"/>
      <c r="F13" s="266"/>
      <c r="G13" s="266"/>
      <c r="H13" s="266"/>
      <c r="I13" s="266"/>
      <c r="J13" s="266"/>
    </row>
    <row r="14" spans="1:10" x14ac:dyDescent="0.25">
      <c r="A14" s="266"/>
      <c r="B14" s="266"/>
      <c r="C14" s="266"/>
      <c r="D14" s="266"/>
      <c r="E14" s="266"/>
      <c r="F14" s="266"/>
      <c r="G14" s="266"/>
      <c r="H14" s="266"/>
      <c r="I14" s="266"/>
      <c r="J14" s="266"/>
    </row>
    <row r="15" spans="1:10" x14ac:dyDescent="0.25">
      <c r="A15" s="266"/>
      <c r="B15" s="266"/>
      <c r="C15" s="266"/>
      <c r="D15" s="266"/>
      <c r="E15" s="266"/>
      <c r="F15" s="266"/>
      <c r="G15" s="266"/>
      <c r="H15" s="266"/>
      <c r="I15" s="266"/>
      <c r="J15" s="266"/>
    </row>
    <row r="16" spans="1:10" x14ac:dyDescent="0.25">
      <c r="A16" s="266"/>
      <c r="B16" s="266"/>
      <c r="C16" s="266"/>
      <c r="D16" s="266"/>
      <c r="E16" s="266"/>
      <c r="F16" s="266"/>
      <c r="G16" s="266"/>
      <c r="H16" s="266"/>
      <c r="I16" s="266"/>
      <c r="J16" s="266"/>
    </row>
    <row r="17" spans="1:10" ht="65.25" customHeight="1" x14ac:dyDescent="0.25">
      <c r="A17" s="266"/>
      <c r="B17" s="266"/>
      <c r="C17" s="266"/>
      <c r="D17" s="266"/>
      <c r="E17" s="266"/>
      <c r="F17" s="266"/>
      <c r="G17" s="266"/>
      <c r="H17" s="266"/>
      <c r="I17" s="266"/>
      <c r="J17" s="266"/>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pageSetUpPr fitToPage="1"/>
  </sheetPr>
  <dimension ref="A1:H60"/>
  <sheetViews>
    <sheetView zoomScale="96" zoomScaleNormal="96" workbookViewId="0">
      <pane ySplit="10" topLeftCell="A11" activePane="bottomLeft" state="frozen"/>
      <selection activeCell="F31" sqref="F31"/>
      <selection pane="bottomLeft" activeCell="B1" sqref="B1:H1"/>
    </sheetView>
  </sheetViews>
  <sheetFormatPr defaultRowHeight="15" x14ac:dyDescent="0.25"/>
  <cols>
    <col min="1" max="1" width="3.140625" style="1" bestFit="1" customWidth="1"/>
    <col min="2" max="2" width="42.140625" style="1" customWidth="1"/>
    <col min="3" max="3" width="50.7109375" style="1" customWidth="1"/>
    <col min="4" max="4" width="21" style="1" customWidth="1"/>
    <col min="5" max="5" width="36" style="1" customWidth="1"/>
    <col min="6" max="7" width="50.7109375" style="1" customWidth="1"/>
    <col min="8" max="8" width="50.85546875" style="1" customWidth="1"/>
    <col min="9" max="16384" width="9.140625" style="1"/>
  </cols>
  <sheetData>
    <row r="1" spans="1:8" ht="29.25" thickBot="1" x14ac:dyDescent="0.3">
      <c r="B1" s="267" t="s">
        <v>66</v>
      </c>
      <c r="C1" s="267"/>
      <c r="D1" s="267"/>
      <c r="E1" s="267"/>
      <c r="F1" s="267"/>
      <c r="G1" s="267"/>
      <c r="H1" s="267"/>
    </row>
    <row r="2" spans="1:8" x14ac:dyDescent="0.25">
      <c r="B2" s="33" t="s">
        <v>67</v>
      </c>
    </row>
    <row r="3" spans="1:8" x14ac:dyDescent="0.25">
      <c r="B3" s="79" t="s">
        <v>68</v>
      </c>
      <c r="E3" s="2"/>
    </row>
    <row r="4" spans="1:8" x14ac:dyDescent="0.25">
      <c r="B4" s="33" t="s">
        <v>69</v>
      </c>
      <c r="C4" s="2"/>
      <c r="D4" s="2"/>
      <c r="E4" s="2"/>
    </row>
    <row r="5" spans="1:8" x14ac:dyDescent="0.25">
      <c r="B5" s="80" t="s">
        <v>70</v>
      </c>
      <c r="C5" s="2"/>
      <c r="D5" s="2"/>
      <c r="E5" s="2"/>
    </row>
    <row r="6" spans="1:8" x14ac:dyDescent="0.25">
      <c r="B6" s="33" t="s">
        <v>71</v>
      </c>
      <c r="C6" s="2"/>
      <c r="D6" s="2"/>
      <c r="E6" s="2"/>
    </row>
    <row r="7" spans="1:8" x14ac:dyDescent="0.25">
      <c r="B7" s="80" t="s">
        <v>70</v>
      </c>
      <c r="C7" s="2"/>
      <c r="D7" s="2"/>
      <c r="E7" s="2"/>
    </row>
    <row r="8" spans="1:8" x14ac:dyDescent="0.25">
      <c r="B8" s="10"/>
      <c r="C8" s="2"/>
      <c r="D8" s="2"/>
      <c r="E8" s="2"/>
    </row>
    <row r="9" spans="1:8" ht="18.75" x14ac:dyDescent="0.25">
      <c r="B9" s="5" t="s">
        <v>72</v>
      </c>
    </row>
    <row r="10" spans="1:8" x14ac:dyDescent="0.25">
      <c r="B10" s="33" t="s">
        <v>73</v>
      </c>
      <c r="C10" s="34" t="s">
        <v>74</v>
      </c>
      <c r="D10" s="35" t="s">
        <v>75</v>
      </c>
      <c r="E10" s="35" t="s">
        <v>76</v>
      </c>
      <c r="F10" s="35" t="s">
        <v>77</v>
      </c>
      <c r="G10" s="35" t="s">
        <v>78</v>
      </c>
      <c r="H10" s="35" t="s">
        <v>79</v>
      </c>
    </row>
    <row r="11" spans="1:8" ht="45" x14ac:dyDescent="0.25">
      <c r="A11" s="141">
        <v>1</v>
      </c>
      <c r="B11" s="122" t="s">
        <v>80</v>
      </c>
      <c r="C11" s="123" t="s">
        <v>81</v>
      </c>
      <c r="D11" s="124" t="s">
        <v>82</v>
      </c>
      <c r="E11" s="114" t="s">
        <v>83</v>
      </c>
      <c r="F11" s="145" t="s">
        <v>84</v>
      </c>
      <c r="G11" s="125" t="s">
        <v>85</v>
      </c>
      <c r="H11" s="194" t="s">
        <v>86</v>
      </c>
    </row>
    <row r="12" spans="1:8" ht="45" x14ac:dyDescent="0.25">
      <c r="A12" s="141">
        <v>2</v>
      </c>
      <c r="B12" s="126" t="s">
        <v>87</v>
      </c>
      <c r="C12" s="127" t="s">
        <v>81</v>
      </c>
      <c r="D12" s="124" t="s">
        <v>82</v>
      </c>
      <c r="E12" s="128" t="s">
        <v>88</v>
      </c>
      <c r="F12" s="163">
        <v>30260</v>
      </c>
      <c r="G12" s="125" t="s">
        <v>85</v>
      </c>
      <c r="H12" s="114" t="s">
        <v>89</v>
      </c>
    </row>
    <row r="13" spans="1:8" ht="30" x14ac:dyDescent="0.25">
      <c r="A13" s="44">
        <v>3</v>
      </c>
      <c r="B13" s="117" t="s">
        <v>90</v>
      </c>
      <c r="C13" s="116" t="s">
        <v>91</v>
      </c>
      <c r="D13" s="124" t="s">
        <v>82</v>
      </c>
      <c r="E13" s="119" t="s">
        <v>92</v>
      </c>
      <c r="F13" s="162" t="s">
        <v>93</v>
      </c>
      <c r="G13" s="130" t="s">
        <v>94</v>
      </c>
      <c r="H13" s="124"/>
    </row>
    <row r="14" spans="1:8" ht="30" customHeight="1" x14ac:dyDescent="0.25">
      <c r="A14" s="141">
        <v>4</v>
      </c>
      <c r="B14" s="117" t="s">
        <v>95</v>
      </c>
      <c r="C14" s="116" t="s">
        <v>91</v>
      </c>
      <c r="D14" s="124" t="s">
        <v>82</v>
      </c>
      <c r="E14" s="120" t="s">
        <v>96</v>
      </c>
      <c r="F14" s="162" t="s">
        <v>97</v>
      </c>
      <c r="G14" s="130" t="s">
        <v>98</v>
      </c>
      <c r="H14" s="124"/>
    </row>
    <row r="15" spans="1:8" ht="30" x14ac:dyDescent="0.25">
      <c r="A15" s="44">
        <v>5</v>
      </c>
      <c r="B15" s="117" t="s">
        <v>99</v>
      </c>
      <c r="C15" s="116" t="s">
        <v>91</v>
      </c>
      <c r="D15" s="124" t="s">
        <v>82</v>
      </c>
      <c r="E15" s="119" t="s">
        <v>100</v>
      </c>
      <c r="F15" s="162" t="s">
        <v>101</v>
      </c>
      <c r="G15" s="130" t="s">
        <v>102</v>
      </c>
      <c r="H15" s="124"/>
    </row>
    <row r="16" spans="1:8" ht="45" x14ac:dyDescent="0.25">
      <c r="A16" s="44">
        <v>6</v>
      </c>
      <c r="B16" s="117" t="s">
        <v>103</v>
      </c>
      <c r="C16" s="116" t="s">
        <v>91</v>
      </c>
      <c r="D16" s="124" t="s">
        <v>82</v>
      </c>
      <c r="E16" s="119" t="s">
        <v>104</v>
      </c>
      <c r="F16" s="162" t="s">
        <v>97</v>
      </c>
      <c r="G16" s="130" t="s">
        <v>105</v>
      </c>
      <c r="H16" s="124"/>
    </row>
    <row r="17" spans="1:8" ht="33.75" customHeight="1" x14ac:dyDescent="0.25">
      <c r="A17" s="141">
        <v>7</v>
      </c>
      <c r="B17" s="133" t="s">
        <v>106</v>
      </c>
      <c r="C17" s="133" t="s">
        <v>107</v>
      </c>
      <c r="D17" s="134" t="s">
        <v>82</v>
      </c>
      <c r="E17" s="135" t="s">
        <v>108</v>
      </c>
      <c r="F17" s="145" t="s">
        <v>109</v>
      </c>
      <c r="G17" s="136" t="s">
        <v>110</v>
      </c>
      <c r="H17" s="137"/>
    </row>
    <row r="18" spans="1:8" ht="35.25" customHeight="1" x14ac:dyDescent="0.25">
      <c r="A18" s="141">
        <v>8</v>
      </c>
      <c r="B18" s="128" t="s">
        <v>111</v>
      </c>
      <c r="C18" s="114" t="s">
        <v>107</v>
      </c>
      <c r="D18" s="134" t="s">
        <v>82</v>
      </c>
      <c r="E18" s="117" t="s">
        <v>112</v>
      </c>
      <c r="F18" s="145" t="s">
        <v>97</v>
      </c>
      <c r="G18" s="124" t="s">
        <v>113</v>
      </c>
      <c r="H18" s="193" t="s">
        <v>299</v>
      </c>
    </row>
    <row r="19" spans="1:8" ht="63" customHeight="1" x14ac:dyDescent="0.25">
      <c r="A19" s="44">
        <v>9</v>
      </c>
      <c r="B19" s="117" t="s">
        <v>114</v>
      </c>
      <c r="C19" s="116" t="s">
        <v>115</v>
      </c>
      <c r="D19" s="134" t="s">
        <v>82</v>
      </c>
      <c r="E19" s="138" t="s">
        <v>116</v>
      </c>
      <c r="F19" s="145" t="s">
        <v>117</v>
      </c>
      <c r="G19" s="124" t="s">
        <v>85</v>
      </c>
      <c r="H19" s="125" t="s">
        <v>118</v>
      </c>
    </row>
    <row r="20" spans="1:8" ht="63" customHeight="1" x14ac:dyDescent="0.25">
      <c r="A20" s="44">
        <v>10</v>
      </c>
      <c r="B20" s="117" t="s">
        <v>119</v>
      </c>
      <c r="C20" s="116" t="s">
        <v>115</v>
      </c>
      <c r="D20" s="134" t="s">
        <v>82</v>
      </c>
      <c r="E20" s="138" t="s">
        <v>120</v>
      </c>
      <c r="F20" s="145" t="s">
        <v>97</v>
      </c>
      <c r="G20" s="139" t="s">
        <v>121</v>
      </c>
      <c r="H20" s="125" t="s">
        <v>122</v>
      </c>
    </row>
    <row r="21" spans="1:8" ht="48" customHeight="1" x14ac:dyDescent="0.25">
      <c r="A21" s="44">
        <v>11</v>
      </c>
      <c r="B21" s="118" t="s">
        <v>123</v>
      </c>
      <c r="C21" s="116" t="s">
        <v>115</v>
      </c>
      <c r="D21" s="134" t="s">
        <v>82</v>
      </c>
      <c r="E21" s="140" t="s">
        <v>124</v>
      </c>
      <c r="F21" s="143" t="s">
        <v>125</v>
      </c>
      <c r="G21" s="121" t="s">
        <v>85</v>
      </c>
      <c r="H21" s="116"/>
    </row>
    <row r="22" spans="1:8" ht="48" customHeight="1" x14ac:dyDescent="0.25">
      <c r="A22" s="44">
        <v>12</v>
      </c>
      <c r="B22" s="117" t="s">
        <v>126</v>
      </c>
      <c r="C22" s="116" t="s">
        <v>115</v>
      </c>
      <c r="D22" s="134" t="s">
        <v>82</v>
      </c>
      <c r="E22" s="138" t="s">
        <v>127</v>
      </c>
      <c r="F22" s="145" t="s">
        <v>128</v>
      </c>
      <c r="G22" s="156" t="s">
        <v>129</v>
      </c>
      <c r="H22" s="116" t="s">
        <v>130</v>
      </c>
    </row>
    <row r="23" spans="1:8" ht="75" customHeight="1" x14ac:dyDescent="0.25">
      <c r="A23" s="44">
        <v>13</v>
      </c>
      <c r="B23" s="131" t="s">
        <v>131</v>
      </c>
      <c r="C23" s="116" t="s">
        <v>115</v>
      </c>
      <c r="D23" s="134" t="s">
        <v>82</v>
      </c>
      <c r="E23" s="138" t="s">
        <v>132</v>
      </c>
      <c r="F23" s="162" t="s">
        <v>97</v>
      </c>
      <c r="G23" s="121" t="s">
        <v>85</v>
      </c>
      <c r="H23" s="194" t="s">
        <v>133</v>
      </c>
    </row>
    <row r="24" spans="1:8" ht="32.25" customHeight="1" x14ac:dyDescent="0.25">
      <c r="A24" s="44">
        <v>14</v>
      </c>
      <c r="B24" s="208" t="s">
        <v>134</v>
      </c>
      <c r="C24" s="188" t="s">
        <v>134</v>
      </c>
      <c r="D24" s="125" t="s">
        <v>135</v>
      </c>
      <c r="E24" s="192" t="s">
        <v>136</v>
      </c>
      <c r="F24" s="193" t="s">
        <v>137</v>
      </c>
      <c r="G24" s="125" t="s">
        <v>138</v>
      </c>
      <c r="H24" s="194" t="s">
        <v>139</v>
      </c>
    </row>
    <row r="25" spans="1:8" ht="12.75" customHeight="1" x14ac:dyDescent="0.25">
      <c r="A25" s="44">
        <v>15</v>
      </c>
      <c r="B25" s="131"/>
      <c r="C25" s="116"/>
      <c r="D25" s="134"/>
      <c r="E25" s="138"/>
      <c r="F25" s="162"/>
      <c r="G25" s="121"/>
      <c r="H25" s="194"/>
    </row>
    <row r="26" spans="1:8" x14ac:dyDescent="0.25">
      <c r="A26" s="44">
        <v>16</v>
      </c>
      <c r="B26" s="195"/>
      <c r="C26" s="188"/>
      <c r="D26" s="125"/>
      <c r="E26" s="192"/>
      <c r="F26" s="193"/>
      <c r="G26" s="125"/>
      <c r="H26" s="194"/>
    </row>
    <row r="27" spans="1:8" x14ac:dyDescent="0.25">
      <c r="A27" s="44">
        <v>17</v>
      </c>
      <c r="B27" s="118"/>
      <c r="C27" s="116"/>
      <c r="D27" s="134"/>
      <c r="E27" s="138"/>
      <c r="F27" s="162"/>
      <c r="G27" s="121"/>
      <c r="H27" s="124"/>
    </row>
    <row r="28" spans="1:8" x14ac:dyDescent="0.25">
      <c r="A28" s="44">
        <v>18</v>
      </c>
      <c r="B28" s="117"/>
      <c r="C28" s="116"/>
      <c r="D28" s="134"/>
      <c r="E28" s="161" t="s">
        <v>140</v>
      </c>
      <c r="F28" s="162"/>
      <c r="G28" s="121"/>
      <c r="H28" s="124"/>
    </row>
    <row r="29" spans="1:8" customFormat="1" x14ac:dyDescent="0.25">
      <c r="A29" s="141">
        <v>19</v>
      </c>
      <c r="B29" s="142"/>
      <c r="C29" s="143"/>
      <c r="D29" s="144"/>
      <c r="E29" s="142"/>
      <c r="F29" s="145"/>
      <c r="G29" s="146"/>
      <c r="H29" s="144"/>
    </row>
    <row r="30" spans="1:8" customFormat="1" x14ac:dyDescent="0.25">
      <c r="A30" s="141">
        <v>20</v>
      </c>
      <c r="B30" s="143"/>
      <c r="C30" s="143"/>
      <c r="D30" s="144"/>
      <c r="E30" s="144"/>
      <c r="F30" s="145"/>
      <c r="G30" s="144"/>
      <c r="H30" s="144"/>
    </row>
    <row r="31" spans="1:8" x14ac:dyDescent="0.25">
      <c r="A31" s="44">
        <v>21</v>
      </c>
      <c r="B31" s="78"/>
      <c r="C31" s="78"/>
      <c r="D31" s="82"/>
      <c r="E31" s="78"/>
      <c r="F31" s="78"/>
      <c r="G31" s="82"/>
      <c r="H31" s="81"/>
    </row>
    <row r="32" spans="1:8" x14ac:dyDescent="0.25">
      <c r="A32" s="44">
        <v>22</v>
      </c>
      <c r="B32" s="78"/>
      <c r="C32" s="78"/>
      <c r="D32" s="82"/>
      <c r="E32" s="78"/>
      <c r="F32" s="108"/>
      <c r="G32" s="82"/>
      <c r="H32" s="82"/>
    </row>
    <row r="33" spans="1:8" x14ac:dyDescent="0.25">
      <c r="A33" s="44">
        <v>23</v>
      </c>
      <c r="B33" s="78"/>
      <c r="C33" s="78"/>
      <c r="D33" s="82"/>
      <c r="E33" s="78"/>
      <c r="F33" s="78"/>
      <c r="G33" s="82"/>
      <c r="H33" s="82"/>
    </row>
    <row r="34" spans="1:8" x14ac:dyDescent="0.25">
      <c r="A34" s="44">
        <v>24</v>
      </c>
      <c r="B34" s="78"/>
      <c r="C34" s="78"/>
      <c r="D34" s="82"/>
      <c r="E34" s="78"/>
      <c r="F34" s="78"/>
      <c r="G34" s="82"/>
      <c r="H34" s="82"/>
    </row>
    <row r="35" spans="1:8" x14ac:dyDescent="0.25">
      <c r="A35" s="44">
        <v>25</v>
      </c>
      <c r="B35" s="78"/>
      <c r="C35" s="81"/>
      <c r="D35" s="82"/>
      <c r="E35" s="78"/>
      <c r="F35" s="78"/>
      <c r="G35" s="82"/>
      <c r="H35" s="82"/>
    </row>
    <row r="36" spans="1:8" x14ac:dyDescent="0.25">
      <c r="A36" s="44">
        <v>26</v>
      </c>
      <c r="B36" s="78"/>
      <c r="C36" s="81"/>
      <c r="D36" s="82"/>
      <c r="E36" s="83"/>
      <c r="F36" s="83"/>
      <c r="G36" s="82"/>
      <c r="H36" s="82"/>
    </row>
    <row r="37" spans="1:8" x14ac:dyDescent="0.25">
      <c r="A37" s="44">
        <v>27</v>
      </c>
      <c r="B37" s="78"/>
      <c r="C37" s="78"/>
      <c r="D37" s="82"/>
      <c r="E37" s="78"/>
      <c r="F37" s="78"/>
      <c r="G37" s="82"/>
      <c r="H37" s="81"/>
    </row>
    <row r="38" spans="1:8" x14ac:dyDescent="0.25">
      <c r="A38" s="44">
        <v>28</v>
      </c>
      <c r="B38" s="78"/>
      <c r="C38" s="78"/>
      <c r="D38" s="82"/>
      <c r="E38" s="78"/>
      <c r="F38" s="108"/>
      <c r="G38" s="82"/>
      <c r="H38" s="82"/>
    </row>
    <row r="39" spans="1:8" x14ac:dyDescent="0.25">
      <c r="A39" s="44">
        <v>29</v>
      </c>
      <c r="B39" s="78"/>
      <c r="C39" s="78"/>
      <c r="D39" s="82"/>
      <c r="E39" s="78"/>
      <c r="F39" s="78"/>
      <c r="G39" s="82"/>
      <c r="H39" s="82"/>
    </row>
    <row r="40" spans="1:8" x14ac:dyDescent="0.25">
      <c r="A40" s="44">
        <v>30</v>
      </c>
      <c r="B40" s="78"/>
      <c r="C40" s="78"/>
      <c r="D40" s="82"/>
      <c r="E40" s="78"/>
      <c r="F40" s="78"/>
      <c r="G40" s="82"/>
      <c r="H40" s="82"/>
    </row>
    <row r="41" spans="1:8" x14ac:dyDescent="0.25">
      <c r="A41" s="44">
        <v>31</v>
      </c>
      <c r="B41" s="78"/>
      <c r="C41" s="81"/>
      <c r="D41" s="82"/>
      <c r="E41" s="78"/>
      <c r="F41" s="78"/>
      <c r="G41" s="82"/>
      <c r="H41" s="82"/>
    </row>
    <row r="42" spans="1:8" x14ac:dyDescent="0.25">
      <c r="A42" s="44">
        <v>32</v>
      </c>
      <c r="B42" s="78"/>
      <c r="C42" s="81"/>
      <c r="D42" s="82"/>
      <c r="E42" s="83"/>
      <c r="F42" s="83"/>
      <c r="G42" s="82"/>
      <c r="H42" s="82"/>
    </row>
    <row r="43" spans="1:8" x14ac:dyDescent="0.25">
      <c r="A43" s="44">
        <v>33</v>
      </c>
      <c r="B43" s="78"/>
      <c r="C43" s="78"/>
      <c r="D43" s="82"/>
      <c r="E43" s="78"/>
      <c r="F43" s="78"/>
      <c r="G43" s="82"/>
      <c r="H43" s="81"/>
    </row>
    <row r="44" spans="1:8" x14ac:dyDescent="0.25">
      <c r="A44" s="44">
        <v>34</v>
      </c>
      <c r="B44" s="78"/>
      <c r="C44" s="78"/>
      <c r="D44" s="82"/>
      <c r="E44" s="78"/>
      <c r="F44" s="108"/>
      <c r="G44" s="82"/>
      <c r="H44" s="82"/>
    </row>
    <row r="45" spans="1:8" x14ac:dyDescent="0.25">
      <c r="A45" s="44">
        <v>35</v>
      </c>
      <c r="B45" s="78"/>
      <c r="C45" s="78"/>
      <c r="D45" s="82"/>
      <c r="E45" s="78"/>
      <c r="F45" s="78"/>
      <c r="G45" s="82"/>
      <c r="H45" s="82"/>
    </row>
    <row r="46" spans="1:8" x14ac:dyDescent="0.25">
      <c r="A46" s="44">
        <v>36</v>
      </c>
      <c r="B46" s="78"/>
      <c r="C46" s="78"/>
      <c r="D46" s="82"/>
      <c r="E46" s="78"/>
      <c r="F46" s="78"/>
      <c r="G46" s="82"/>
      <c r="H46" s="82"/>
    </row>
    <row r="47" spans="1:8" x14ac:dyDescent="0.25">
      <c r="A47" s="44">
        <v>37</v>
      </c>
      <c r="B47" s="78"/>
      <c r="C47" s="81"/>
      <c r="D47" s="82"/>
      <c r="E47" s="78"/>
      <c r="F47" s="78"/>
      <c r="G47" s="82"/>
      <c r="H47" s="82"/>
    </row>
    <row r="48" spans="1:8" x14ac:dyDescent="0.25">
      <c r="A48" s="44">
        <v>38</v>
      </c>
      <c r="B48" s="78"/>
      <c r="C48" s="81"/>
      <c r="D48" s="82"/>
      <c r="E48" s="83"/>
      <c r="F48" s="83"/>
      <c r="G48" s="82"/>
      <c r="H48" s="82"/>
    </row>
    <row r="49" spans="1:8" x14ac:dyDescent="0.25">
      <c r="A49" s="44">
        <v>39</v>
      </c>
      <c r="B49" s="78"/>
      <c r="C49" s="78"/>
      <c r="D49" s="82"/>
      <c r="E49" s="78"/>
      <c r="F49" s="78"/>
      <c r="G49" s="82"/>
      <c r="H49" s="81"/>
    </row>
    <row r="50" spans="1:8" x14ac:dyDescent="0.25">
      <c r="A50" s="44">
        <v>40</v>
      </c>
      <c r="B50" s="78"/>
      <c r="C50" s="78"/>
      <c r="D50" s="82"/>
      <c r="E50" s="78"/>
      <c r="F50" s="108"/>
      <c r="G50" s="82"/>
      <c r="H50" s="82"/>
    </row>
    <row r="51" spans="1:8" x14ac:dyDescent="0.25">
      <c r="A51" s="44">
        <v>41</v>
      </c>
      <c r="B51" s="78"/>
      <c r="C51" s="78"/>
      <c r="D51" s="82"/>
      <c r="E51" s="78"/>
      <c r="F51" s="78"/>
      <c r="G51" s="82"/>
      <c r="H51" s="82"/>
    </row>
    <row r="52" spans="1:8" x14ac:dyDescent="0.25">
      <c r="A52" s="44">
        <v>42</v>
      </c>
      <c r="B52" s="78"/>
      <c r="C52" s="78"/>
      <c r="D52" s="82"/>
      <c r="E52" s="78"/>
      <c r="F52" s="78"/>
      <c r="G52" s="82"/>
      <c r="H52" s="82"/>
    </row>
    <row r="53" spans="1:8" x14ac:dyDescent="0.25">
      <c r="A53" s="44">
        <v>43</v>
      </c>
      <c r="B53" s="78"/>
      <c r="C53" s="81"/>
      <c r="D53" s="82"/>
      <c r="E53" s="78"/>
      <c r="F53" s="78"/>
      <c r="G53" s="82"/>
      <c r="H53" s="82"/>
    </row>
    <row r="54" spans="1:8" x14ac:dyDescent="0.25">
      <c r="A54" s="44">
        <v>44</v>
      </c>
      <c r="B54" s="78"/>
      <c r="C54" s="81"/>
      <c r="D54" s="82"/>
      <c r="E54" s="83"/>
      <c r="F54" s="83"/>
      <c r="G54" s="82"/>
      <c r="H54" s="82"/>
    </row>
    <row r="55" spans="1:8" x14ac:dyDescent="0.25">
      <c r="A55" s="44">
        <v>45</v>
      </c>
      <c r="B55" s="78"/>
      <c r="C55" s="78"/>
      <c r="D55" s="82"/>
      <c r="E55" s="78"/>
      <c r="F55" s="78"/>
      <c r="G55" s="82"/>
      <c r="H55" s="81"/>
    </row>
    <row r="56" spans="1:8" x14ac:dyDescent="0.25">
      <c r="A56" s="44">
        <v>46</v>
      </c>
      <c r="B56" s="78"/>
      <c r="C56" s="78"/>
      <c r="D56" s="82"/>
      <c r="E56" s="78"/>
      <c r="F56" s="108"/>
      <c r="G56" s="82"/>
      <c r="H56" s="82"/>
    </row>
    <row r="57" spans="1:8" x14ac:dyDescent="0.25">
      <c r="A57" s="44">
        <v>47</v>
      </c>
      <c r="B57" s="78"/>
      <c r="C57" s="78"/>
      <c r="D57" s="82"/>
      <c r="E57" s="78"/>
      <c r="F57" s="78"/>
      <c r="G57" s="82"/>
      <c r="H57" s="82"/>
    </row>
    <row r="58" spans="1:8" x14ac:dyDescent="0.25">
      <c r="A58" s="44">
        <v>48</v>
      </c>
      <c r="B58" s="78"/>
      <c r="C58" s="78"/>
      <c r="D58" s="82"/>
      <c r="E58" s="78"/>
      <c r="F58" s="78"/>
      <c r="G58" s="82"/>
      <c r="H58" s="82"/>
    </row>
    <row r="59" spans="1:8" x14ac:dyDescent="0.25">
      <c r="A59" s="44">
        <v>49</v>
      </c>
      <c r="B59" s="78"/>
      <c r="C59" s="78"/>
      <c r="D59" s="82"/>
      <c r="E59" s="78"/>
      <c r="F59" s="78"/>
      <c r="G59" s="82"/>
      <c r="H59" s="82"/>
    </row>
    <row r="60" spans="1:8" x14ac:dyDescent="0.25">
      <c r="A60" s="44">
        <v>50</v>
      </c>
      <c r="B60" s="78"/>
      <c r="C60" s="78"/>
      <c r="D60" s="82"/>
      <c r="E60" s="78"/>
      <c r="F60" s="78"/>
      <c r="G60" s="82"/>
      <c r="H60" s="82"/>
    </row>
  </sheetData>
  <sheetProtection algorithmName="SHA-512" hashValue="RM1wuiC8g04ZuavfJqKkN3FJCX2Fwmzqocew7M+iMFV6vuu+JVPm78Lbz96EZPaEo8R5xPTHt21welJCbvnJJQ==" saltValue="0/Grh6RRrJOWWYEy7Ld2Ug==" spinCount="100000" sheet="1" objects="1" scenarios="1" formatCells="0" formatColumns="0" formatRows="0" insertColumns="0" insertRows="0" insertHyperlinks="0"/>
  <mergeCells count="1">
    <mergeCell ref="B1:H1"/>
  </mergeCells>
  <conditionalFormatting sqref="C4:D8 B5 B7:B8">
    <cfRule type="cellIs" dxfId="13" priority="1" operator="equal">
      <formula>"Yes"</formula>
    </cfRule>
    <cfRule type="cellIs" dxfId="12" priority="2" operator="equal">
      <formula>"No"</formula>
    </cfRule>
  </conditionalFormatting>
  <pageMargins left="0.25" right="0.25" top="0.75" bottom="0.75" header="0.3" footer="0.3"/>
  <pageSetup paperSize="17" scale="6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pageSetUpPr fitToPage="1"/>
  </sheetPr>
  <dimension ref="A1:H60"/>
  <sheetViews>
    <sheetView zoomScale="96" zoomScaleNormal="96" workbookViewId="0">
      <pane ySplit="10" topLeftCell="A11" activePane="bottomLeft" state="frozen"/>
      <selection activeCell="F31" sqref="F31"/>
      <selection pane="bottomLeft" activeCell="B1" sqref="B1:H1"/>
    </sheetView>
  </sheetViews>
  <sheetFormatPr defaultRowHeight="15" x14ac:dyDescent="0.25"/>
  <cols>
    <col min="1" max="1" width="3.140625" style="1" bestFit="1" customWidth="1"/>
    <col min="2" max="2" width="38.7109375" style="1" customWidth="1"/>
    <col min="3" max="3" width="50.7109375" style="1" customWidth="1"/>
    <col min="4" max="4" width="12" style="1" customWidth="1"/>
    <col min="5" max="5" width="22.85546875" style="1" customWidth="1"/>
    <col min="6" max="7" width="50.7109375" style="1" customWidth="1"/>
    <col min="8" max="8" width="50.85546875" style="1" customWidth="1"/>
    <col min="9" max="16384" width="9.140625" style="1"/>
  </cols>
  <sheetData>
    <row r="1" spans="1:8" ht="29.25" thickBot="1" x14ac:dyDescent="0.3">
      <c r="B1" s="267" t="s">
        <v>141</v>
      </c>
      <c r="C1" s="267"/>
      <c r="D1" s="267"/>
      <c r="E1" s="267"/>
      <c r="F1" s="267"/>
      <c r="G1" s="267"/>
      <c r="H1" s="267"/>
    </row>
    <row r="2" spans="1:8" x14ac:dyDescent="0.25">
      <c r="B2" s="33" t="s">
        <v>67</v>
      </c>
    </row>
    <row r="3" spans="1:8" x14ac:dyDescent="0.25">
      <c r="B3" s="79" t="s">
        <v>142</v>
      </c>
      <c r="E3" s="2"/>
    </row>
    <row r="4" spans="1:8" x14ac:dyDescent="0.25">
      <c r="B4" s="33" t="s">
        <v>69</v>
      </c>
      <c r="C4" s="2"/>
      <c r="D4" s="2"/>
      <c r="E4" s="2"/>
    </row>
    <row r="5" spans="1:8" x14ac:dyDescent="0.25">
      <c r="B5" s="80" t="s">
        <v>70</v>
      </c>
      <c r="C5" s="2"/>
      <c r="D5" s="2"/>
      <c r="E5" s="2"/>
    </row>
    <row r="6" spans="1:8" x14ac:dyDescent="0.25">
      <c r="B6" s="33" t="s">
        <v>71</v>
      </c>
      <c r="C6" s="2"/>
      <c r="D6" s="2"/>
      <c r="E6" s="2"/>
    </row>
    <row r="7" spans="1:8" x14ac:dyDescent="0.25">
      <c r="B7" s="80" t="s">
        <v>143</v>
      </c>
      <c r="C7" s="2"/>
      <c r="D7" s="2"/>
      <c r="E7" s="2"/>
    </row>
    <row r="8" spans="1:8" x14ac:dyDescent="0.25">
      <c r="B8" s="10"/>
      <c r="C8" s="2"/>
      <c r="D8" s="2"/>
      <c r="E8" s="2"/>
    </row>
    <row r="9" spans="1:8" ht="18.75" x14ac:dyDescent="0.25">
      <c r="B9" s="5" t="s">
        <v>72</v>
      </c>
    </row>
    <row r="10" spans="1:8" x14ac:dyDescent="0.25">
      <c r="B10" s="33" t="s">
        <v>73</v>
      </c>
      <c r="C10" s="34" t="s">
        <v>74</v>
      </c>
      <c r="D10" s="35" t="s">
        <v>75</v>
      </c>
      <c r="E10" s="35" t="s">
        <v>76</v>
      </c>
      <c r="F10" s="35" t="s">
        <v>77</v>
      </c>
      <c r="G10" s="35" t="s">
        <v>78</v>
      </c>
      <c r="H10" s="35" t="s">
        <v>79</v>
      </c>
    </row>
    <row r="11" spans="1:8" ht="45" x14ac:dyDescent="0.25">
      <c r="A11" s="141">
        <v>1</v>
      </c>
      <c r="B11" s="130" t="s">
        <v>144</v>
      </c>
      <c r="C11" s="181" t="s">
        <v>81</v>
      </c>
      <c r="D11" s="149" t="s">
        <v>82</v>
      </c>
      <c r="E11" s="167" t="s">
        <v>145</v>
      </c>
      <c r="F11" s="145" t="s">
        <v>146</v>
      </c>
      <c r="G11" s="144" t="s">
        <v>147</v>
      </c>
      <c r="H11" s="194" t="s">
        <v>139</v>
      </c>
    </row>
    <row r="12" spans="1:8" ht="36.75" customHeight="1" x14ac:dyDescent="0.25">
      <c r="A12" s="141">
        <v>2</v>
      </c>
      <c r="B12" s="182" t="s">
        <v>148</v>
      </c>
      <c r="C12" s="183" t="s">
        <v>149</v>
      </c>
      <c r="D12" s="184" t="s">
        <v>82</v>
      </c>
      <c r="E12" s="185" t="s">
        <v>150</v>
      </c>
      <c r="F12" s="210">
        <v>36000</v>
      </c>
      <c r="G12" s="144" t="s">
        <v>147</v>
      </c>
      <c r="H12" s="209" t="s">
        <v>151</v>
      </c>
    </row>
    <row r="13" spans="1:8" ht="47.25" customHeight="1" x14ac:dyDescent="0.25">
      <c r="A13" s="141">
        <v>3</v>
      </c>
      <c r="B13" s="117" t="s">
        <v>152</v>
      </c>
      <c r="C13" s="129" t="s">
        <v>153</v>
      </c>
      <c r="D13" s="151" t="s">
        <v>82</v>
      </c>
      <c r="E13" s="152" t="s">
        <v>154</v>
      </c>
      <c r="F13" s="130" t="s">
        <v>155</v>
      </c>
      <c r="G13" s="124" t="s">
        <v>156</v>
      </c>
      <c r="H13" s="125"/>
    </row>
    <row r="14" spans="1:8" ht="61.5" customHeight="1" x14ac:dyDescent="0.25">
      <c r="A14" s="44">
        <v>4</v>
      </c>
      <c r="B14" s="117" t="s">
        <v>157</v>
      </c>
      <c r="C14" s="129" t="s">
        <v>158</v>
      </c>
      <c r="D14" s="151" t="s">
        <v>82</v>
      </c>
      <c r="E14" s="153" t="s">
        <v>159</v>
      </c>
      <c r="F14" s="130" t="s">
        <v>160</v>
      </c>
      <c r="G14" s="124" t="s">
        <v>161</v>
      </c>
      <c r="H14" s="125"/>
    </row>
    <row r="15" spans="1:8" ht="78" customHeight="1" x14ac:dyDescent="0.25">
      <c r="A15" s="141">
        <v>5</v>
      </c>
      <c r="B15" s="168" t="s">
        <v>162</v>
      </c>
      <c r="C15" s="175" t="s">
        <v>163</v>
      </c>
      <c r="D15" s="176" t="s">
        <v>82</v>
      </c>
      <c r="E15" s="169" t="s">
        <v>164</v>
      </c>
      <c r="F15" s="145" t="s">
        <v>165</v>
      </c>
      <c r="G15" s="177" t="s">
        <v>147</v>
      </c>
      <c r="H15" s="194" t="s">
        <v>139</v>
      </c>
    </row>
    <row r="16" spans="1:8" ht="106.5" customHeight="1" x14ac:dyDescent="0.25">
      <c r="A16" s="141">
        <v>6</v>
      </c>
      <c r="B16" s="117" t="s">
        <v>166</v>
      </c>
      <c r="C16" s="155" t="s">
        <v>163</v>
      </c>
      <c r="D16" s="170" t="s">
        <v>82</v>
      </c>
      <c r="E16" s="138" t="s">
        <v>164</v>
      </c>
      <c r="F16" s="145" t="s">
        <v>167</v>
      </c>
      <c r="G16" s="125" t="s">
        <v>147</v>
      </c>
      <c r="H16" s="125"/>
    </row>
    <row r="17" spans="1:8" ht="167.25" customHeight="1" x14ac:dyDescent="0.25">
      <c r="A17" s="141">
        <v>7</v>
      </c>
      <c r="B17" s="117" t="s">
        <v>168</v>
      </c>
      <c r="C17" s="155" t="s">
        <v>163</v>
      </c>
      <c r="D17" s="149" t="s">
        <v>82</v>
      </c>
      <c r="E17" s="171" t="s">
        <v>164</v>
      </c>
      <c r="F17" s="145" t="s">
        <v>169</v>
      </c>
      <c r="G17" s="125" t="s">
        <v>147</v>
      </c>
      <c r="H17" s="186" t="s">
        <v>170</v>
      </c>
    </row>
    <row r="18" spans="1:8" ht="48.75" customHeight="1" x14ac:dyDescent="0.25">
      <c r="A18" s="141">
        <v>8</v>
      </c>
      <c r="B18" s="168" t="s">
        <v>171</v>
      </c>
      <c r="C18" s="147" t="s">
        <v>172</v>
      </c>
      <c r="D18" s="149" t="s">
        <v>82</v>
      </c>
      <c r="E18" s="173" t="s">
        <v>116</v>
      </c>
      <c r="F18" s="145" t="s">
        <v>173</v>
      </c>
      <c r="G18" s="124" t="s">
        <v>147</v>
      </c>
      <c r="H18" s="125" t="s">
        <v>174</v>
      </c>
    </row>
    <row r="19" spans="1:8" customFormat="1" ht="36.75" customHeight="1" x14ac:dyDescent="0.25">
      <c r="A19" s="141">
        <v>9</v>
      </c>
      <c r="B19" s="131" t="s">
        <v>175</v>
      </c>
      <c r="C19" s="147" t="s">
        <v>172</v>
      </c>
      <c r="D19" s="149" t="s">
        <v>82</v>
      </c>
      <c r="E19" s="172" t="s">
        <v>176</v>
      </c>
      <c r="F19" s="234" t="s">
        <v>301</v>
      </c>
      <c r="G19" s="124" t="s">
        <v>302</v>
      </c>
      <c r="H19" s="125"/>
    </row>
    <row r="20" spans="1:8" ht="92.25" customHeight="1" x14ac:dyDescent="0.25">
      <c r="A20" s="141">
        <v>10</v>
      </c>
      <c r="B20" s="131" t="s">
        <v>177</v>
      </c>
      <c r="C20" s="147" t="s">
        <v>178</v>
      </c>
      <c r="D20" s="149" t="s">
        <v>82</v>
      </c>
      <c r="E20" s="117" t="s">
        <v>179</v>
      </c>
      <c r="F20" s="145" t="s">
        <v>180</v>
      </c>
      <c r="G20" s="125" t="s">
        <v>147</v>
      </c>
      <c r="H20" s="194" t="s">
        <v>139</v>
      </c>
    </row>
    <row r="21" spans="1:8" ht="18.75" customHeight="1" x14ac:dyDescent="0.25">
      <c r="A21" s="141">
        <v>11</v>
      </c>
      <c r="B21" s="198" t="s">
        <v>181</v>
      </c>
      <c r="C21" s="147" t="s">
        <v>178</v>
      </c>
      <c r="D21" s="125" t="s">
        <v>135</v>
      </c>
      <c r="E21" s="196" t="s">
        <v>182</v>
      </c>
      <c r="F21" s="197" t="s">
        <v>183</v>
      </c>
      <c r="G21" s="124" t="s">
        <v>184</v>
      </c>
      <c r="H21" s="191" t="s">
        <v>185</v>
      </c>
    </row>
    <row r="22" spans="1:8" ht="18" customHeight="1" x14ac:dyDescent="0.25">
      <c r="A22" s="44">
        <v>12</v>
      </c>
      <c r="B22" s="131"/>
      <c r="C22" s="147"/>
      <c r="D22" s="149"/>
      <c r="E22" s="117"/>
      <c r="F22" s="145"/>
      <c r="G22" s="125"/>
      <c r="H22" s="125"/>
    </row>
    <row r="23" spans="1:8" ht="18" customHeight="1" x14ac:dyDescent="0.25">
      <c r="A23" s="141">
        <v>13</v>
      </c>
      <c r="B23" s="198"/>
      <c r="C23" s="147"/>
      <c r="D23" s="125"/>
      <c r="E23" s="196"/>
      <c r="F23" s="197"/>
      <c r="G23" s="124"/>
      <c r="H23" s="191"/>
    </row>
    <row r="24" spans="1:8" x14ac:dyDescent="0.25">
      <c r="A24" s="44">
        <v>14</v>
      </c>
      <c r="B24" s="198"/>
      <c r="C24" s="147"/>
      <c r="D24" s="125"/>
      <c r="E24" s="196"/>
      <c r="F24" s="197"/>
      <c r="G24" s="124"/>
      <c r="H24" s="191"/>
    </row>
    <row r="25" spans="1:8" x14ac:dyDescent="0.25">
      <c r="A25" s="44">
        <v>15</v>
      </c>
      <c r="B25" s="118"/>
      <c r="C25" s="147"/>
      <c r="D25" s="149"/>
      <c r="E25" s="117"/>
      <c r="F25" s="145"/>
      <c r="G25" s="125"/>
      <c r="H25" s="125"/>
    </row>
    <row r="26" spans="1:8" ht="12" customHeight="1" x14ac:dyDescent="0.25">
      <c r="A26" s="44">
        <v>16</v>
      </c>
      <c r="B26" s="117"/>
      <c r="C26" s="147"/>
      <c r="D26" s="149"/>
      <c r="E26" s="117"/>
      <c r="F26" s="145"/>
      <c r="G26" s="125"/>
      <c r="H26" s="125"/>
    </row>
    <row r="27" spans="1:8" x14ac:dyDescent="0.25">
      <c r="A27" s="44">
        <v>17</v>
      </c>
      <c r="B27" s="117"/>
      <c r="C27" s="147"/>
      <c r="D27" s="149"/>
      <c r="E27" s="117"/>
      <c r="F27" s="145"/>
      <c r="G27" s="125"/>
      <c r="H27" s="125"/>
    </row>
    <row r="28" spans="1:8" ht="13.5" customHeight="1" x14ac:dyDescent="0.25">
      <c r="A28" s="44">
        <v>18</v>
      </c>
      <c r="B28" s="117"/>
      <c r="C28" s="147"/>
      <c r="D28" s="149"/>
      <c r="E28" s="117"/>
      <c r="F28" s="145"/>
      <c r="G28" s="125"/>
      <c r="H28" s="125"/>
    </row>
    <row r="29" spans="1:8" ht="12" customHeight="1" x14ac:dyDescent="0.25">
      <c r="A29" s="44">
        <v>19</v>
      </c>
      <c r="B29" s="117"/>
      <c r="C29" s="147"/>
      <c r="D29" s="149"/>
      <c r="E29" s="174"/>
      <c r="F29" s="145"/>
      <c r="G29" s="124"/>
      <c r="H29" s="125"/>
    </row>
    <row r="30" spans="1:8" x14ac:dyDescent="0.25">
      <c r="A30" s="44">
        <v>20</v>
      </c>
      <c r="B30" s="117"/>
      <c r="C30" s="147"/>
      <c r="D30" s="149"/>
      <c r="E30" s="152"/>
      <c r="F30" s="145"/>
      <c r="G30" s="124"/>
      <c r="H30" s="125"/>
    </row>
    <row r="31" spans="1:8" ht="12.75" customHeight="1" x14ac:dyDescent="0.25">
      <c r="A31" s="44">
        <v>21</v>
      </c>
      <c r="B31" s="117"/>
      <c r="C31" s="147"/>
      <c r="D31" s="149"/>
      <c r="E31" s="152"/>
      <c r="F31" s="145"/>
      <c r="G31" s="164"/>
      <c r="H31" s="114"/>
    </row>
    <row r="32" spans="1:8" x14ac:dyDescent="0.25">
      <c r="A32" s="44">
        <v>22</v>
      </c>
      <c r="B32" s="107"/>
      <c r="C32" s="109"/>
      <c r="D32" s="110"/>
      <c r="E32" s="112"/>
      <c r="F32" s="113"/>
      <c r="G32" s="82"/>
      <c r="H32" s="82"/>
    </row>
    <row r="33" spans="1:8" x14ac:dyDescent="0.25">
      <c r="A33" s="44">
        <v>23</v>
      </c>
      <c r="B33" s="78"/>
      <c r="C33" s="109"/>
      <c r="D33" s="110"/>
      <c r="E33" s="105"/>
      <c r="F33" s="81"/>
      <c r="G33" s="82"/>
      <c r="H33" s="82"/>
    </row>
    <row r="34" spans="1:8" x14ac:dyDescent="0.25">
      <c r="A34" s="44">
        <v>24</v>
      </c>
      <c r="B34" s="78"/>
      <c r="C34" s="109"/>
      <c r="D34" s="110"/>
      <c r="E34" s="105"/>
      <c r="F34" s="81"/>
      <c r="G34" s="82"/>
      <c r="H34" s="82"/>
    </row>
    <row r="35" spans="1:8" x14ac:dyDescent="0.25">
      <c r="A35" s="44">
        <v>25</v>
      </c>
      <c r="B35" s="78"/>
      <c r="C35" s="93"/>
      <c r="D35" s="110"/>
      <c r="E35" s="105"/>
      <c r="F35" s="81"/>
      <c r="G35" s="82"/>
      <c r="H35" s="82"/>
    </row>
    <row r="36" spans="1:8" x14ac:dyDescent="0.25">
      <c r="A36" s="44">
        <v>26</v>
      </c>
      <c r="B36" s="78"/>
      <c r="C36" s="93"/>
      <c r="D36" s="110"/>
      <c r="E36" s="111"/>
      <c r="F36" s="82"/>
      <c r="G36" s="82"/>
      <c r="H36" s="82"/>
    </row>
    <row r="37" spans="1:8" x14ac:dyDescent="0.25">
      <c r="A37" s="44">
        <v>27</v>
      </c>
      <c r="B37" s="78"/>
      <c r="C37" s="78"/>
      <c r="D37" s="106"/>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b8TANwSsvslZz/T4yNnJepvBrTDTm32M6BImrzB1/Pm7KAJM8updKFE9cdG0/zhne5TkP9KNdq5empvXZTySQ==" saltValue="CpjucSvTlNwnyVZ3d9rzjw==" spinCount="100000" sheet="1" objects="1" scenarios="1" formatCells="0" formatColumns="0" formatRows="0" insertColumns="0" insertRows="0" insertHyperlinks="0"/>
  <mergeCells count="1">
    <mergeCell ref="B1:H1"/>
  </mergeCells>
  <conditionalFormatting sqref="B5">
    <cfRule type="cellIs" dxfId="11" priority="1" operator="equal">
      <formula>"Yes"</formula>
    </cfRule>
    <cfRule type="cellIs" dxfId="10" priority="2" operator="equal">
      <formula>"No"</formula>
    </cfRule>
  </conditionalFormatting>
  <conditionalFormatting sqref="C4:D8 B7:B8">
    <cfRule type="cellIs" dxfId="9" priority="3" operator="equal">
      <formula>"Yes"</formula>
    </cfRule>
    <cfRule type="cellIs" dxfId="8" priority="4" operator="equal">
      <formula>"No"</formula>
    </cfRule>
  </conditionalFormatting>
  <pageMargins left="0.25" right="0.25" top="0.75" bottom="0.75" header="0.3" footer="0.3"/>
  <pageSetup paperSize="17" scale="5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pageSetUpPr fitToPage="1"/>
  </sheetPr>
  <dimension ref="A1:H60"/>
  <sheetViews>
    <sheetView zoomScale="85" zoomScaleNormal="85" workbookViewId="0">
      <pane ySplit="10" topLeftCell="A11" activePane="bottomLeft" state="frozen"/>
      <selection activeCell="F31" sqref="F31"/>
      <selection pane="bottomLeft" activeCell="B1" sqref="B1:H1"/>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267" t="s">
        <v>186</v>
      </c>
      <c r="C1" s="267"/>
      <c r="D1" s="267"/>
      <c r="E1" s="267"/>
      <c r="F1" s="267"/>
      <c r="G1" s="267"/>
      <c r="H1" s="267"/>
    </row>
    <row r="2" spans="1:8" x14ac:dyDescent="0.25">
      <c r="B2" s="33" t="s">
        <v>67</v>
      </c>
      <c r="E2" s="16"/>
    </row>
    <row r="3" spans="1:8" x14ac:dyDescent="0.25">
      <c r="B3" s="79" t="s">
        <v>187</v>
      </c>
      <c r="E3" s="42"/>
    </row>
    <row r="4" spans="1:8" x14ac:dyDescent="0.25">
      <c r="B4" s="33" t="s">
        <v>69</v>
      </c>
      <c r="C4" s="2"/>
      <c r="D4" s="2"/>
      <c r="E4" s="39"/>
    </row>
    <row r="5" spans="1:8" x14ac:dyDescent="0.25">
      <c r="B5" s="80" t="s">
        <v>188</v>
      </c>
      <c r="C5" s="2"/>
      <c r="D5" s="2"/>
      <c r="E5" s="43"/>
    </row>
    <row r="6" spans="1:8" x14ac:dyDescent="0.25">
      <c r="B6" s="33" t="s">
        <v>71</v>
      </c>
      <c r="C6" s="2"/>
      <c r="D6" s="2"/>
      <c r="E6" s="10"/>
    </row>
    <row r="7" spans="1:8" x14ac:dyDescent="0.25">
      <c r="B7" s="80" t="s">
        <v>143</v>
      </c>
      <c r="C7" s="2"/>
      <c r="D7" s="2"/>
      <c r="E7" s="43"/>
    </row>
    <row r="8" spans="1:8" x14ac:dyDescent="0.25">
      <c r="B8" s="10"/>
      <c r="C8" s="2"/>
      <c r="D8" s="2"/>
      <c r="E8" s="2"/>
    </row>
    <row r="9" spans="1:8" ht="18.75" x14ac:dyDescent="0.25">
      <c r="B9" s="5" t="s">
        <v>72</v>
      </c>
    </row>
    <row r="10" spans="1:8" x14ac:dyDescent="0.25">
      <c r="B10" s="33" t="s">
        <v>73</v>
      </c>
      <c r="C10" s="34" t="s">
        <v>74</v>
      </c>
      <c r="D10" s="35" t="s">
        <v>75</v>
      </c>
      <c r="E10" s="35" t="s">
        <v>76</v>
      </c>
      <c r="F10" s="35" t="s">
        <v>77</v>
      </c>
      <c r="G10" s="35" t="s">
        <v>78</v>
      </c>
      <c r="H10" s="35" t="s">
        <v>79</v>
      </c>
    </row>
    <row r="11" spans="1:8" ht="45" x14ac:dyDescent="0.25">
      <c r="A11" s="141">
        <v>1</v>
      </c>
      <c r="B11" s="130" t="s">
        <v>189</v>
      </c>
      <c r="C11" s="116" t="s">
        <v>81</v>
      </c>
      <c r="D11" s="149" t="s">
        <v>82</v>
      </c>
      <c r="E11" s="130" t="s">
        <v>190</v>
      </c>
      <c r="F11" s="145" t="s">
        <v>306</v>
      </c>
      <c r="G11" s="124" t="s">
        <v>191</v>
      </c>
      <c r="H11" s="144" t="s">
        <v>305</v>
      </c>
    </row>
    <row r="12" spans="1:8" ht="45" x14ac:dyDescent="0.25">
      <c r="A12" s="44">
        <v>2</v>
      </c>
      <c r="B12" s="154" t="s">
        <v>192</v>
      </c>
      <c r="C12" s="116" t="s">
        <v>149</v>
      </c>
      <c r="D12" s="149" t="s">
        <v>82</v>
      </c>
      <c r="E12" s="157" t="s">
        <v>193</v>
      </c>
      <c r="F12" s="165">
        <v>7500</v>
      </c>
      <c r="G12" s="124" t="s">
        <v>147</v>
      </c>
      <c r="H12" s="125" t="s">
        <v>151</v>
      </c>
    </row>
    <row r="13" spans="1:8" ht="62.25" customHeight="1" x14ac:dyDescent="0.25">
      <c r="A13" s="44">
        <v>3</v>
      </c>
      <c r="B13" s="158" t="s">
        <v>194</v>
      </c>
      <c r="C13" s="116" t="s">
        <v>195</v>
      </c>
      <c r="D13" s="148" t="s">
        <v>82</v>
      </c>
      <c r="E13" s="159" t="s">
        <v>196</v>
      </c>
      <c r="F13" s="142" t="s">
        <v>197</v>
      </c>
      <c r="G13" s="125" t="s">
        <v>198</v>
      </c>
      <c r="H13" s="114"/>
    </row>
    <row r="14" spans="1:8" ht="45" x14ac:dyDescent="0.25">
      <c r="A14" s="44">
        <v>4</v>
      </c>
      <c r="B14" s="117" t="s">
        <v>199</v>
      </c>
      <c r="C14" s="147" t="s">
        <v>200</v>
      </c>
      <c r="D14" s="148" t="s">
        <v>82</v>
      </c>
      <c r="E14" s="166" t="s">
        <v>201</v>
      </c>
      <c r="F14" s="162" t="s">
        <v>97</v>
      </c>
      <c r="G14" s="139" t="s">
        <v>85</v>
      </c>
      <c r="H14" s="125"/>
    </row>
    <row r="15" spans="1:8" ht="33.75" customHeight="1" x14ac:dyDescent="0.25">
      <c r="A15" s="141">
        <v>5</v>
      </c>
      <c r="B15" s="168" t="s">
        <v>202</v>
      </c>
      <c r="C15" s="147" t="s">
        <v>200</v>
      </c>
      <c r="D15" s="148" t="s">
        <v>82</v>
      </c>
      <c r="E15" s="117" t="s">
        <v>203</v>
      </c>
      <c r="F15" s="167" t="s">
        <v>97</v>
      </c>
      <c r="G15" s="130" t="s">
        <v>308</v>
      </c>
      <c r="H15" s="124" t="s">
        <v>204</v>
      </c>
    </row>
    <row r="16" spans="1:8" ht="45" x14ac:dyDescent="0.25">
      <c r="A16" s="44">
        <v>6</v>
      </c>
      <c r="B16" s="117" t="s">
        <v>205</v>
      </c>
      <c r="C16" s="147" t="s">
        <v>200</v>
      </c>
      <c r="D16" s="148" t="s">
        <v>82</v>
      </c>
      <c r="E16" s="117" t="s">
        <v>206</v>
      </c>
      <c r="F16" s="129" t="s">
        <v>207</v>
      </c>
      <c r="G16" s="130" t="s">
        <v>307</v>
      </c>
      <c r="H16" s="124"/>
    </row>
    <row r="17" spans="1:8" ht="93" customHeight="1" x14ac:dyDescent="0.25">
      <c r="A17" s="141">
        <v>7</v>
      </c>
      <c r="B17" s="117" t="s">
        <v>208</v>
      </c>
      <c r="C17" s="147" t="s">
        <v>200</v>
      </c>
      <c r="D17" s="148" t="s">
        <v>82</v>
      </c>
      <c r="E17" s="117" t="s">
        <v>209</v>
      </c>
      <c r="F17" s="145" t="s">
        <v>97</v>
      </c>
      <c r="G17" s="130" t="s">
        <v>210</v>
      </c>
      <c r="H17" s="124"/>
    </row>
    <row r="18" spans="1:8" ht="45" x14ac:dyDescent="0.25">
      <c r="A18" s="44">
        <v>8</v>
      </c>
      <c r="B18" s="131" t="s">
        <v>211</v>
      </c>
      <c r="C18" s="147" t="s">
        <v>200</v>
      </c>
      <c r="D18" s="148" t="s">
        <v>82</v>
      </c>
      <c r="E18" s="131" t="s">
        <v>212</v>
      </c>
      <c r="F18" s="145" t="s">
        <v>213</v>
      </c>
      <c r="G18" s="132" t="s">
        <v>302</v>
      </c>
      <c r="H18" s="124"/>
    </row>
    <row r="19" spans="1:8" ht="105" x14ac:dyDescent="0.25">
      <c r="A19" s="44">
        <v>9</v>
      </c>
      <c r="B19" s="230" t="s">
        <v>214</v>
      </c>
      <c r="C19" s="116" t="s">
        <v>215</v>
      </c>
      <c r="D19" s="148" t="s">
        <v>82</v>
      </c>
      <c r="E19" s="152" t="s">
        <v>216</v>
      </c>
      <c r="F19" s="145" t="s">
        <v>97</v>
      </c>
      <c r="G19" s="156" t="s">
        <v>302</v>
      </c>
      <c r="H19" s="116" t="s">
        <v>217</v>
      </c>
    </row>
    <row r="20" spans="1:8" ht="30" x14ac:dyDescent="0.25">
      <c r="A20" s="44">
        <v>10</v>
      </c>
      <c r="B20" s="154" t="s">
        <v>218</v>
      </c>
      <c r="C20" s="116" t="s">
        <v>215</v>
      </c>
      <c r="D20" s="148" t="s">
        <v>82</v>
      </c>
      <c r="E20" s="150" t="s">
        <v>219</v>
      </c>
      <c r="F20" s="145" t="s">
        <v>97</v>
      </c>
      <c r="G20" s="156" t="s">
        <v>220</v>
      </c>
      <c r="H20" s="124"/>
    </row>
    <row r="21" spans="1:8" x14ac:dyDescent="0.25">
      <c r="A21" s="44">
        <v>11</v>
      </c>
      <c r="B21" s="107"/>
      <c r="C21" s="78"/>
      <c r="D21" s="82"/>
      <c r="E21" s="107"/>
      <c r="F21" s="115"/>
      <c r="G21" s="106"/>
      <c r="H21" s="82"/>
    </row>
    <row r="22" spans="1:8" x14ac:dyDescent="0.25">
      <c r="A22" s="44">
        <v>12</v>
      </c>
      <c r="B22" s="78"/>
      <c r="C22" s="78"/>
      <c r="D22" s="82"/>
      <c r="E22" s="78"/>
      <c r="F22" s="81"/>
      <c r="G22" s="82"/>
      <c r="H22" s="82"/>
    </row>
    <row r="23" spans="1:8" x14ac:dyDescent="0.25">
      <c r="A23" s="44">
        <v>13</v>
      </c>
      <c r="B23" s="78"/>
      <c r="C23" s="81"/>
      <c r="D23" s="82"/>
      <c r="E23" s="78"/>
      <c r="F23" s="81"/>
      <c r="G23" s="82"/>
      <c r="H23" s="82"/>
    </row>
    <row r="24" spans="1:8" x14ac:dyDescent="0.25">
      <c r="A24" s="44">
        <v>14</v>
      </c>
      <c r="B24" s="78"/>
      <c r="C24" s="81"/>
      <c r="D24" s="82"/>
      <c r="E24" s="83"/>
      <c r="F24" s="82"/>
      <c r="G24" s="82"/>
      <c r="H24" s="82"/>
    </row>
    <row r="25" spans="1:8" x14ac:dyDescent="0.25">
      <c r="A25" s="44">
        <v>15</v>
      </c>
      <c r="B25" s="78"/>
      <c r="C25" s="78"/>
      <c r="D25" s="82"/>
      <c r="E25" s="78"/>
      <c r="F25" s="81"/>
      <c r="G25" s="82"/>
      <c r="H25" s="81"/>
    </row>
    <row r="26" spans="1:8" x14ac:dyDescent="0.25">
      <c r="A26" s="44">
        <v>16</v>
      </c>
      <c r="B26" s="78"/>
      <c r="C26" s="78"/>
      <c r="D26" s="82"/>
      <c r="E26" s="78"/>
      <c r="F26" s="84"/>
      <c r="G26" s="82"/>
      <c r="H26" s="82"/>
    </row>
    <row r="27" spans="1:8" x14ac:dyDescent="0.25">
      <c r="A27" s="44">
        <v>17</v>
      </c>
      <c r="B27" s="78"/>
      <c r="C27" s="78"/>
      <c r="D27" s="82"/>
      <c r="E27" s="78"/>
      <c r="F27" s="81"/>
      <c r="G27" s="82"/>
      <c r="H27" s="82"/>
    </row>
    <row r="28" spans="1:8" x14ac:dyDescent="0.25">
      <c r="A28" s="44">
        <v>18</v>
      </c>
      <c r="B28" s="78"/>
      <c r="C28" s="78"/>
      <c r="D28" s="82"/>
      <c r="E28" s="78"/>
      <c r="F28" s="81"/>
      <c r="G28" s="82"/>
      <c r="H28" s="82"/>
    </row>
    <row r="29" spans="1:8" x14ac:dyDescent="0.25">
      <c r="A29" s="44">
        <v>19</v>
      </c>
      <c r="B29" s="78"/>
      <c r="C29" s="81"/>
      <c r="D29" s="82"/>
      <c r="E29" s="78"/>
      <c r="F29" s="81"/>
      <c r="G29" s="82"/>
      <c r="H29" s="82"/>
    </row>
    <row r="30" spans="1:8" x14ac:dyDescent="0.25">
      <c r="A30" s="44">
        <v>20</v>
      </c>
      <c r="B30" s="78"/>
      <c r="C30" s="81"/>
      <c r="D30" s="82"/>
      <c r="E30" s="83"/>
      <c r="F30" s="82"/>
      <c r="G30" s="82"/>
      <c r="H30" s="82"/>
    </row>
    <row r="31" spans="1:8" x14ac:dyDescent="0.25">
      <c r="A31" s="44">
        <v>21</v>
      </c>
      <c r="B31" s="78"/>
      <c r="C31" s="78"/>
      <c r="D31" s="82"/>
      <c r="E31" s="78"/>
      <c r="F31" s="81"/>
      <c r="G31" s="82"/>
      <c r="H31" s="8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HMSd2EMkOCBrlixI2GL474Vv+L5tTWrIv2ziUpcDWDG7cS1070AOWPzRI/knwSB43QuFrd0rW8ch9TAiJ/e6lw==" saltValue="A1i2k93gkS6iw6AGc1+czg=="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25" right="0.25" top="0.75" bottom="0.75" header="0.3" footer="0.3"/>
  <pageSetup paperSize="17" scale="5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99C1F799708E4FA4BFAA74070F7FE6" ma:contentTypeVersion="5" ma:contentTypeDescription="Create a new document." ma:contentTypeScope="" ma:versionID="69080ab2b9217106ee0221db34d0c9ae">
  <xsd:schema xmlns:xsd="http://www.w3.org/2001/XMLSchema" xmlns:xs="http://www.w3.org/2001/XMLSchema" xmlns:p="http://schemas.microsoft.com/office/2006/metadata/properties" xmlns:ns2="b8de770c-cbf3-4274-a6fb-7d5b99224463" xmlns:ns3="72c320d2-05e5-432c-8823-4f62d1c114e1" targetNamespace="http://schemas.microsoft.com/office/2006/metadata/properties" ma:root="true" ma:fieldsID="891647e0acbe019e77a273e4a2264cf1" ns2:_="" ns3:_="">
    <xsd:import namespace="b8de770c-cbf3-4274-a6fb-7d5b99224463"/>
    <xsd:import namespace="72c320d2-05e5-432c-8823-4f62d1c114e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de770c-cbf3-4274-a6fb-7d5b992244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c320d2-05e5-432c-8823-4f62d1c114e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72c320d2-05e5-432c-8823-4f62d1c114e1">
      <UserInfo>
        <DisplayName>Pirri, Gino</DisplayName>
        <AccountId>18</AccountId>
        <AccountType/>
      </UserInfo>
      <UserInfo>
        <DisplayName>Carley-Spanier, Kathy</DisplayName>
        <AccountId>16</AccountId>
        <AccountType/>
      </UserInfo>
    </SharedWithUsers>
  </documentManagement>
</p:properties>
</file>

<file path=customXml/itemProps1.xml><?xml version="1.0" encoding="utf-8"?>
<ds:datastoreItem xmlns:ds="http://schemas.openxmlformats.org/officeDocument/2006/customXml" ds:itemID="{6BBEFF36-CC11-4341-A695-F6DF0CEAD18C}">
  <ds:schemaRefs>
    <ds:schemaRef ds:uri="http://schemas.microsoft.com/sharepoint/v3/contenttype/forms"/>
  </ds:schemaRefs>
</ds:datastoreItem>
</file>

<file path=customXml/itemProps2.xml><?xml version="1.0" encoding="utf-8"?>
<ds:datastoreItem xmlns:ds="http://schemas.openxmlformats.org/officeDocument/2006/customXml" ds:itemID="{D599739F-3D48-49B2-A67A-03AF722164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de770c-cbf3-4274-a6fb-7d5b99224463"/>
    <ds:schemaRef ds:uri="72c320d2-05e5-432c-8823-4f62d1c114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FCE17A-716A-4751-BDD2-55F21A3CEFC2}">
  <ds:schemaRefs>
    <ds:schemaRef ds:uri="http://schemas.microsoft.com/office/2006/metadata/properties"/>
    <ds:schemaRef ds:uri="http://schemas.microsoft.com/office/infopath/2007/PartnerControls"/>
    <ds:schemaRef ds:uri="72c320d2-05e5-432c-8823-4f62d1c114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3</vt:lpstr>
      <vt:lpstr>Response 3 - Table 3</vt:lpstr>
      <vt:lpstr>Appendix A - Definitions</vt:lpstr>
      <vt:lpstr>Appendix B - Example 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Miller, Brent</cp:lastModifiedBy>
  <cp:revision/>
  <dcterms:created xsi:type="dcterms:W3CDTF">2023-05-01T20:01:32Z</dcterms:created>
  <dcterms:modified xsi:type="dcterms:W3CDTF">2024-04-01T20:54:28Z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0x010100A199C1F799708E4FA4BFAA74070F7FE6</vt:lpwstr>
  </property>
</Properties>
</file>