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S:\Community Benefit\Analyses\Annual Status Report\2023\Submissions\No Attestation\"/>
    </mc:Choice>
  </mc:AlternateContent>
  <xr:revisionPtr revIDLastSave="0" documentId="13_ncr:1_{5440A0E3-5AF4-47F8-A2CE-3F3705C67033}" xr6:coauthVersionLast="47" xr6:coauthVersionMax="47" xr10:uidLastSave="{00000000-0000-0000-0000-000000000000}"/>
  <bookViews>
    <workbookView xWindow="390" yWindow="390" windowWidth="19485" windowHeight="15495" tabRatio="940" xr2:uid="{F1340399-0977-4F06-A755-68250237F0E6}"/>
  </bookViews>
  <sheets>
    <sheet name="Cover Page and Version" sheetId="5" r:id="rId1"/>
    <sheet name="Summary" sheetId="9" r:id="rId2"/>
    <sheet name="Workbook Contents" sheetId="25" r:id="rId3"/>
    <sheet name="Response 1A" sheetId="10" r:id="rId4"/>
    <sheet name="Response 1B" sheetId="13" r:id="rId5"/>
    <sheet name="Response 2" sheetId="4" r:id="rId6"/>
    <sheet name="Response 2 - Need 1" sheetId="8" r:id="rId7"/>
    <sheet name="Response 2 - Need 2" sheetId="15" r:id="rId8"/>
    <sheet name="Response 2 - Need 3" sheetId="16" r:id="rId9"/>
    <sheet name="Response 2 - Need 4" sheetId="26" r:id="rId10"/>
    <sheet name="Response 2 - Need 5" sheetId="27" r:id="rId11"/>
    <sheet name="Response 3" sheetId="11" r:id="rId12"/>
    <sheet name="Response 3 - Table 3" sheetId="17" r:id="rId13"/>
    <sheet name="Appendix A - Definitions" sheetId="23" r:id="rId14"/>
    <sheet name="Appendix B - Example Responses" sheetId="24"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14" i="17" l="1"/>
  <c r="B215" i="17"/>
  <c r="B216" i="17"/>
  <c r="B217" i="17"/>
  <c r="B218" i="17"/>
  <c r="B219" i="17"/>
  <c r="B220" i="17"/>
  <c r="B221" i="17"/>
  <c r="B222" i="17"/>
  <c r="B223" i="17"/>
  <c r="B224" i="17"/>
  <c r="B225" i="17"/>
  <c r="B226" i="17"/>
  <c r="B227" i="17"/>
  <c r="B228" i="17"/>
  <c r="B229" i="17"/>
  <c r="B230" i="17"/>
  <c r="B231" i="17"/>
  <c r="B232" i="17"/>
  <c r="B233" i="17"/>
  <c r="B234" i="17"/>
  <c r="B235" i="17"/>
  <c r="B236" i="17"/>
  <c r="B237" i="17"/>
  <c r="B238" i="17"/>
  <c r="B239" i="17"/>
  <c r="B240" i="17"/>
  <c r="B241" i="17"/>
  <c r="B242" i="17"/>
  <c r="B243" i="17"/>
  <c r="B244" i="17"/>
  <c r="B245" i="17"/>
  <c r="B246" i="17"/>
  <c r="B247" i="17"/>
  <c r="B248" i="17"/>
  <c r="B249" i="17"/>
  <c r="B250" i="17"/>
  <c r="B251" i="17"/>
  <c r="B252" i="17"/>
  <c r="B253" i="17"/>
  <c r="B254" i="17"/>
  <c r="B255" i="17"/>
  <c r="B256" i="17"/>
  <c r="B257" i="17"/>
  <c r="B258" i="17"/>
  <c r="B259" i="17"/>
  <c r="B260" i="17"/>
  <c r="B261" i="17"/>
  <c r="B262" i="17"/>
  <c r="B213" i="17"/>
  <c r="B185" i="17"/>
  <c r="B186" i="17"/>
  <c r="B187" i="17"/>
  <c r="B188" i="17"/>
  <c r="B189" i="17"/>
  <c r="B190" i="17"/>
  <c r="B191" i="17"/>
  <c r="B192" i="17"/>
  <c r="B193" i="17"/>
  <c r="B194" i="17"/>
  <c r="B195" i="17"/>
  <c r="B196" i="17"/>
  <c r="B197" i="17"/>
  <c r="B198" i="17"/>
  <c r="B199" i="17"/>
  <c r="B200" i="17"/>
  <c r="B201" i="17"/>
  <c r="B202" i="17"/>
  <c r="B203" i="17"/>
  <c r="B204" i="17"/>
  <c r="B205" i="17"/>
  <c r="B206" i="17"/>
  <c r="B207" i="17"/>
  <c r="B208" i="17"/>
  <c r="B209" i="17"/>
  <c r="B210" i="17"/>
  <c r="B162" i="17"/>
  <c r="B163" i="17"/>
  <c r="B164" i="17"/>
  <c r="B165" i="17"/>
  <c r="B166" i="17"/>
  <c r="B167" i="17"/>
  <c r="B168" i="17"/>
  <c r="B169" i="17"/>
  <c r="B170" i="17"/>
  <c r="B171" i="17"/>
  <c r="B172" i="17"/>
  <c r="B173" i="17"/>
  <c r="B174" i="17"/>
  <c r="B175" i="17"/>
  <c r="B176" i="17"/>
  <c r="B177" i="17"/>
  <c r="B178" i="17"/>
  <c r="B179" i="17"/>
  <c r="B180" i="17"/>
  <c r="B181" i="17"/>
  <c r="B182" i="17"/>
  <c r="B183" i="17"/>
  <c r="B184" i="17"/>
  <c r="B161" i="17"/>
  <c r="E55" i="17"/>
  <c r="C211" i="17"/>
  <c r="E263" i="17"/>
  <c r="C263" i="17"/>
  <c r="E211" i="17"/>
  <c r="E159" i="17"/>
  <c r="C159" i="17"/>
  <c r="E107" i="17"/>
  <c r="C107" i="17"/>
  <c r="C55" i="17"/>
  <c r="A49" i="24"/>
  <c r="B110" i="17"/>
  <c r="B111" i="17"/>
  <c r="B112" i="17"/>
  <c r="B113" i="17"/>
  <c r="B114" i="17"/>
  <c r="B115" i="17"/>
  <c r="B116" i="17"/>
  <c r="B117" i="17"/>
  <c r="B118" i="17"/>
  <c r="B119" i="17"/>
  <c r="B120" i="17"/>
  <c r="B121" i="17"/>
  <c r="B122" i="17"/>
  <c r="B123" i="17"/>
  <c r="B124" i="17"/>
  <c r="B125" i="17"/>
  <c r="B126" i="17"/>
  <c r="B127" i="17"/>
  <c r="B128" i="17"/>
  <c r="B129" i="17"/>
  <c r="B130" i="17"/>
  <c r="B131" i="17"/>
  <c r="B132" i="17"/>
  <c r="B133" i="17"/>
  <c r="B134" i="17"/>
  <c r="B135" i="17"/>
  <c r="B136" i="17"/>
  <c r="B137" i="17"/>
  <c r="B138" i="17"/>
  <c r="B139" i="17"/>
  <c r="B140" i="17"/>
  <c r="B141" i="17"/>
  <c r="B142" i="17"/>
  <c r="B143" i="17"/>
  <c r="B144" i="17"/>
  <c r="B145" i="17"/>
  <c r="B146" i="17"/>
  <c r="B147" i="17"/>
  <c r="B148" i="17"/>
  <c r="B149" i="17"/>
  <c r="B150" i="17"/>
  <c r="B151" i="17"/>
  <c r="B152" i="17"/>
  <c r="B153" i="17"/>
  <c r="B154" i="17"/>
  <c r="B155" i="17"/>
  <c r="B156" i="17"/>
  <c r="B157" i="17"/>
  <c r="B158" i="17"/>
  <c r="B109" i="17"/>
  <c r="B58" i="17"/>
  <c r="B59" i="17"/>
  <c r="B60" i="17"/>
  <c r="B61" i="17"/>
  <c r="B62" i="17"/>
  <c r="B63" i="17"/>
  <c r="B64" i="17"/>
  <c r="B65" i="17"/>
  <c r="B66" i="17"/>
  <c r="B67" i="17"/>
  <c r="B68" i="17"/>
  <c r="B69" i="17"/>
  <c r="B70" i="17"/>
  <c r="B71" i="17"/>
  <c r="B72" i="17"/>
  <c r="B73" i="17"/>
  <c r="B74" i="17"/>
  <c r="B75" i="17"/>
  <c r="B76" i="17"/>
  <c r="B77" i="17"/>
  <c r="B78" i="17"/>
  <c r="B79" i="17"/>
  <c r="B80" i="17"/>
  <c r="B81" i="17"/>
  <c r="B82" i="17"/>
  <c r="B83" i="17"/>
  <c r="B84" i="17"/>
  <c r="B85" i="17"/>
  <c r="B86" i="17"/>
  <c r="B87" i="17"/>
  <c r="B88" i="17"/>
  <c r="B89" i="17"/>
  <c r="B90" i="17"/>
  <c r="B91" i="17"/>
  <c r="B92" i="17"/>
  <c r="B93" i="17"/>
  <c r="B94" i="17"/>
  <c r="B95" i="17"/>
  <c r="B96" i="17"/>
  <c r="B97" i="17"/>
  <c r="B98" i="17"/>
  <c r="B99" i="17"/>
  <c r="B100" i="17"/>
  <c r="B101" i="17"/>
  <c r="B102" i="17"/>
  <c r="B103" i="17"/>
  <c r="B104" i="17"/>
  <c r="B105" i="17"/>
  <c r="B106" i="17"/>
  <c r="B57" i="17"/>
  <c r="B14" i="17"/>
  <c r="B6" i="17"/>
  <c r="B7" i="17"/>
  <c r="B8" i="17"/>
  <c r="B9" i="17"/>
  <c r="B10" i="17"/>
  <c r="B11" i="17"/>
  <c r="B12" i="17"/>
  <c r="B13" i="17"/>
  <c r="B15" i="17"/>
  <c r="B16" i="17"/>
  <c r="B17" i="17"/>
  <c r="B18" i="17"/>
  <c r="B19" i="17"/>
  <c r="B20" i="17"/>
  <c r="B21" i="17"/>
  <c r="B22" i="17"/>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 i="17"/>
  <c r="E264" i="17" l="1"/>
  <c r="C264" i="17"/>
</calcChain>
</file>

<file path=xl/sharedStrings.xml><?xml version="1.0" encoding="utf-8"?>
<sst xmlns="http://schemas.openxmlformats.org/spreadsheetml/2006/main" count="622" uniqueCount="339">
  <si>
    <t>In CHNA</t>
  </si>
  <si>
    <t>Timeline</t>
  </si>
  <si>
    <t>Owner</t>
  </si>
  <si>
    <t xml:space="preserve">Measure </t>
  </si>
  <si>
    <t>Identified Health Need:</t>
  </si>
  <si>
    <t>Action</t>
  </si>
  <si>
    <t>Partnered Organization(s)</t>
  </si>
  <si>
    <r>
      <t>·</t>
    </r>
    <r>
      <rPr>
        <sz val="7"/>
        <color theme="1"/>
        <rFont val="Times New Roman"/>
        <family val="1"/>
      </rPr>
      <t xml:space="preserve">         </t>
    </r>
    <r>
      <rPr>
        <i/>
        <sz val="11"/>
        <color theme="1"/>
        <rFont val="Calibri"/>
        <family val="2"/>
      </rPr>
      <t>The action the hospital is taking in support of its implementation strategy.</t>
    </r>
  </si>
  <si>
    <r>
      <t>·</t>
    </r>
    <r>
      <rPr>
        <sz val="7"/>
        <color theme="1"/>
        <rFont val="Times New Roman"/>
        <family val="1"/>
      </rPr>
      <t xml:space="preserve">         </t>
    </r>
    <r>
      <rPr>
        <i/>
        <sz val="11"/>
        <color theme="1"/>
        <rFont val="Calibri"/>
        <family val="2"/>
      </rPr>
      <t>The name of the hospital staff member who is overseeing the action(s).</t>
    </r>
  </si>
  <si>
    <t xml:space="preserve">The hospital’s actions in support of its implementation strategy: </t>
  </si>
  <si>
    <t>The description in this worksheet should include the following:</t>
  </si>
  <si>
    <r>
      <t>·</t>
    </r>
    <r>
      <rPr>
        <sz val="7"/>
        <color theme="1"/>
        <rFont val="Times New Roman"/>
        <family val="1"/>
      </rPr>
      <t xml:space="preserve">         </t>
    </r>
    <r>
      <rPr>
        <i/>
        <sz val="11"/>
        <color theme="1"/>
        <rFont val="Calibri"/>
        <family val="2"/>
      </rPr>
      <t>The need that the action is addressing, and whether it was identified, or not identified, in the most recently submitted Community Health Needs Assessment, or is newly added since the last CHNA.</t>
    </r>
  </si>
  <si>
    <r>
      <t>·</t>
    </r>
    <r>
      <rPr>
        <sz val="7"/>
        <color theme="1"/>
        <rFont val="Times New Roman"/>
        <family val="1"/>
      </rPr>
      <t xml:space="preserve">         </t>
    </r>
    <r>
      <rPr>
        <i/>
        <sz val="11"/>
        <color theme="1"/>
        <rFont val="Calibri"/>
        <family val="2"/>
      </rPr>
      <t>The goal(s) of the action, and the timeline for achieving the goal(s)</t>
    </r>
  </si>
  <si>
    <r>
      <t>·</t>
    </r>
    <r>
      <rPr>
        <sz val="7"/>
        <color theme="1"/>
        <rFont val="Times New Roman"/>
        <family val="1"/>
      </rPr>
      <t xml:space="preserve">         </t>
    </r>
    <r>
      <rPr>
        <i/>
        <sz val="11"/>
        <color theme="1"/>
        <rFont val="Calibri"/>
        <family val="2"/>
      </rPr>
      <t xml:space="preserve">The name(s) of the organizations which partnered with the hospital for each of the hospital’s actions in support of its implementation strategy. </t>
    </r>
  </si>
  <si>
    <r>
      <t>·</t>
    </r>
    <r>
      <rPr>
        <sz val="7"/>
        <color theme="1"/>
        <rFont val="Times New Roman"/>
        <family val="1"/>
      </rPr>
      <t xml:space="preserve">         </t>
    </r>
    <r>
      <rPr>
        <i/>
        <sz val="11"/>
        <color theme="1"/>
        <rFont val="Calibri"/>
        <family val="2"/>
      </rPr>
      <t>The relevant implementation strategy.</t>
    </r>
  </si>
  <si>
    <t>Implementation Strategy Included in submission?</t>
  </si>
  <si>
    <t>Action Goal</t>
  </si>
  <si>
    <t>Measure Results</t>
  </si>
  <si>
    <t>Connecticut Office of Health Strategy
Version 1.0</t>
  </si>
  <si>
    <t>Hospital Community Benefit Annual Status Report</t>
  </si>
  <si>
    <t>Hospital Name:</t>
  </si>
  <si>
    <t>Submission Date:</t>
  </si>
  <si>
    <t>Response 1A</t>
  </si>
  <si>
    <t>A description of major updates regarding community health needs, priorities and target populations, if any.</t>
  </si>
  <si>
    <t>Major updates</t>
  </si>
  <si>
    <t>Community Health Needs</t>
  </si>
  <si>
    <t>Priorities</t>
  </si>
  <si>
    <t xml:space="preserve">Target Populations </t>
  </si>
  <si>
    <t>Response 1B</t>
  </si>
  <si>
    <t>Table 1</t>
  </si>
  <si>
    <t>Major changes to the implementation strategy and associated hospital actions</t>
  </si>
  <si>
    <t>Table 2</t>
  </si>
  <si>
    <t>#1</t>
  </si>
  <si>
    <t>#2</t>
  </si>
  <si>
    <t>#3</t>
  </si>
  <si>
    <t>#4</t>
  </si>
  <si>
    <t>#5</t>
  </si>
  <si>
    <t>#6</t>
  </si>
  <si>
    <t>#7</t>
  </si>
  <si>
    <t>#8</t>
  </si>
  <si>
    <t>#9</t>
  </si>
  <si>
    <t>#10</t>
  </si>
  <si>
    <t xml:space="preserve">Response 2 </t>
  </si>
  <si>
    <t>A description of progress made regarding the hospital's actions in support of its implementation strategy.</t>
  </si>
  <si>
    <t>Response 2 - Need 1</t>
  </si>
  <si>
    <t>Response 2 - Need 2</t>
  </si>
  <si>
    <t>Response 2 - Need 3</t>
  </si>
  <si>
    <t>Response 3</t>
  </si>
  <si>
    <t>A description of the direct funding and other resources allocated or expended that supported the actions taken in support of the hospital's implementation strategy.</t>
  </si>
  <si>
    <t>Hospital Action in support of the hospital’s Implementation Strategy</t>
  </si>
  <si>
    <t>Direct Funding Allocated ($)</t>
  </si>
  <si>
    <t>Direct Funding Allocated Description</t>
  </si>
  <si>
    <t>Other Resources Allocated ($)</t>
  </si>
  <si>
    <t>Other Resources Allocated Description</t>
  </si>
  <si>
    <t>Community Benefit Part I Category*</t>
  </si>
  <si>
    <t>Response 3 - Table 3</t>
  </si>
  <si>
    <r>
      <t xml:space="preserve">*Applicable Community Benefit Part I Categories: </t>
    </r>
    <r>
      <rPr>
        <sz val="11"/>
        <color theme="1"/>
        <rFont val="Calibri"/>
        <family val="2"/>
        <scheme val="minor"/>
      </rPr>
      <t>Financial Assistance at Cost, Medicaid, Other means-tested government programs, community health improvement services and community benefit operations, health professions education, subsidized health services, research, and cash and in-kind contributions for community benefit.</t>
    </r>
  </si>
  <si>
    <t>Required</t>
  </si>
  <si>
    <t>Why the action does not demonstrate community benefit or community building</t>
  </si>
  <si>
    <t>In your description, please include in Table 2 a description of any major changes, and why there were major changes to the hospitals’ implementation strategy and associated actions. Information provided should match the filing year from your hospital's most recent IRS Form 990 submission to the Connecticut Office of Health Strategy (filing year 2022).</t>
  </si>
  <si>
    <t>The submission shall:</t>
  </si>
  <si>
    <t>1. Be submitted on or before October 1, 2023, and annually thereafter.</t>
  </si>
  <si>
    <t>2. Use this excel template for the responses with complete answers.</t>
  </si>
  <si>
    <t>3. Be based on the filing year of the hospitals’ most recently completed IRS Form 990 submitted to OHS pursuant to Connecticut General Statutes §19a-649.</t>
  </si>
  <si>
    <t>Any examples provided in this template are for illustrative purposes only, and should not be construed as demonstrating or not demonstrating community benefit. Any questions regarding the completion or submission of this report shall be directed to: ohs@ct.gov.</t>
  </si>
  <si>
    <t xml:space="preserve">Connecticut General Statutes §19a-127k requires on or after January 1, 2023, each hospital in Connecticut to submit community benefit program reporting to the Office of Health Strategy (OHS). Inclusive of community benefit program reporting are: hospitals’ Community Health Needs Assessment (CHNA) and Implementation Strategy, the Community Health Needs Assessment Report, the Implementation Strategy Report, and the Annual Status Report. Submission of this report on or before October 1 to OHS with complete answers to the Report Responses, satisfies Connecticut hospitals’ requirement to submit their Annual Status Report to the State. The Annual Status Report portion of community benefit reporting shall be submitted to OHS via the Community Benefit Portal:
</t>
  </si>
  <si>
    <t>OHS Community Benefit Portal</t>
  </si>
  <si>
    <t>Helpful Links:</t>
  </si>
  <si>
    <t>Connecticut General Statutes §19a-127k</t>
  </si>
  <si>
    <t>Connecticut General Statutes §19a-649</t>
  </si>
  <si>
    <t>Definitions</t>
  </si>
  <si>
    <r>
      <rPr>
        <b/>
        <sz val="11"/>
        <color theme="1"/>
        <rFont val="Calibri"/>
        <family val="2"/>
        <scheme val="minor"/>
      </rPr>
      <t>Community benefit partners</t>
    </r>
    <r>
      <rPr>
        <sz val="11"/>
        <color theme="1"/>
        <rFont val="Calibri"/>
        <family val="2"/>
        <scheme val="minor"/>
      </rPr>
      <t xml:space="preserve"> means federal, state and municipal government entities and private sector entities, including, but not limited to, faith-based organizations, businesses, educational and academic organizations, health care organizations, health departments, philanthropic organizations, organizations specializing in housing justice, planning and land use organizations, public safety organizations, transportation organizations and tribal organizations, that, in partnership with hospitals, play an essential role with respect to the policy, system, program and financing solutions necessary to achieve community benefit program goals.</t>
    </r>
  </si>
  <si>
    <r>
      <rPr>
        <b/>
        <sz val="11"/>
        <color theme="1"/>
        <rFont val="Calibri"/>
        <family val="2"/>
        <scheme val="minor"/>
      </rPr>
      <t>Community benefit program</t>
    </r>
    <r>
      <rPr>
        <sz val="11"/>
        <color theme="1"/>
        <rFont val="Calibri"/>
        <family val="2"/>
        <scheme val="minor"/>
      </rPr>
      <t xml:space="preserve"> means any voluntary program or activity to promote preventive health care, protect health and safety, improve health equity and reduce health disparities, reduce the cost and economic burden of poor health and improve the health status for all populations within the geographic service areas of a hospital, regardless of whether a member of any such population is a patient of such hospital.</t>
    </r>
  </si>
  <si>
    <r>
      <rPr>
        <b/>
        <sz val="11"/>
        <color theme="1"/>
        <rFont val="Calibri"/>
        <family val="2"/>
        <scheme val="minor"/>
      </rPr>
      <t>Community benefit program reporting</t>
    </r>
    <r>
      <rPr>
        <sz val="11"/>
        <color theme="1"/>
        <rFont val="Calibri"/>
        <family val="2"/>
        <scheme val="minor"/>
      </rPr>
      <t xml:space="preserve"> means the community health needs assessment, implementation strategy and annual report submitted by a hospital to the Office of Health Strategy pursuant to the provisions of this section.</t>
    </r>
  </si>
  <si>
    <r>
      <rPr>
        <b/>
        <sz val="11"/>
        <color theme="1"/>
        <rFont val="Calibri"/>
        <family val="2"/>
        <scheme val="minor"/>
      </rPr>
      <t>Community health needs assessment</t>
    </r>
    <r>
      <rPr>
        <sz val="11"/>
        <color theme="1"/>
        <rFont val="Calibri"/>
        <family val="2"/>
        <scheme val="minor"/>
      </rPr>
      <t xml:space="preserve"> means a written assessment, as described in 26 CFR 1.501(r)-(3).</t>
    </r>
  </si>
  <si>
    <r>
      <rPr>
        <b/>
        <sz val="11"/>
        <color theme="1"/>
        <rFont val="Calibri"/>
        <family val="2"/>
        <scheme val="minor"/>
      </rPr>
      <t>Health disparities</t>
    </r>
    <r>
      <rPr>
        <sz val="11"/>
        <color theme="1"/>
        <rFont val="Calibri"/>
        <family val="2"/>
        <scheme val="minor"/>
      </rPr>
      <t xml:space="preserve"> means health differences that are closely linked with social or economic disadvantages that adversely affect one or more groups of people who have experienced greater systemic social or economic obstacles to health or a safe environment based on race or ethnicity, religion, socioeconomic status, gender, age, mental health, cognitive, sensory or physical disability, sexual orientation, gender identity, geographic location or other characteristics historically linked to discrimination or exclusion.</t>
    </r>
  </si>
  <si>
    <r>
      <rPr>
        <b/>
        <sz val="11"/>
        <color theme="1"/>
        <rFont val="Calibri"/>
        <family val="2"/>
        <scheme val="minor"/>
      </rPr>
      <t>Health equity</t>
    </r>
    <r>
      <rPr>
        <sz val="11"/>
        <color theme="1"/>
        <rFont val="Calibri"/>
        <family val="2"/>
        <scheme val="minor"/>
      </rPr>
      <t xml:space="preserve"> means that every person has a fair and just opportunity to be as healthy as possible, which encompasses removing obstacles to health, such as poverty, racism and the adverse consequences of poverty and racism, including, but not limited to, a lack of equitable opportunities, access to good jobs with fair pay, quality education and housing, safe environments and health care.</t>
    </r>
  </si>
  <si>
    <r>
      <rPr>
        <b/>
        <sz val="11"/>
        <color theme="1"/>
        <rFont val="Calibri"/>
        <family val="2"/>
        <scheme val="minor"/>
      </rPr>
      <t>Hospital</t>
    </r>
    <r>
      <rPr>
        <sz val="11"/>
        <color theme="1"/>
        <rFont val="Calibri"/>
        <family val="2"/>
        <scheme val="minor"/>
      </rPr>
      <t xml:space="preserve"> means a nonprofit entity licensed as a hospital pursuant to chapter 368v that is required to annually file Internal Revenue Service form 990. “Hospital” includes a for-profit entity licensed as an acute care general hospital.</t>
    </r>
  </si>
  <si>
    <r>
      <rPr>
        <b/>
        <sz val="11"/>
        <color theme="1"/>
        <rFont val="Calibri"/>
        <family val="2"/>
        <scheme val="minor"/>
      </rPr>
      <t>Implementation strategy</t>
    </r>
    <r>
      <rPr>
        <sz val="11"/>
        <color theme="1"/>
        <rFont val="Calibri"/>
        <family val="2"/>
        <scheme val="minor"/>
      </rPr>
      <t xml:space="preserve"> means a written plan, as described in 26 CFR 1.501(r)-(3), that is adopted by an authorized body of a hospital and documents how such hospital intends to address the needs identified in the community health needs assessment.</t>
    </r>
  </si>
  <si>
    <r>
      <rPr>
        <b/>
        <sz val="11"/>
        <color theme="1"/>
        <rFont val="Calibri"/>
        <family val="2"/>
        <scheme val="minor"/>
      </rPr>
      <t>Meaningful participation</t>
    </r>
    <r>
      <rPr>
        <sz val="11"/>
        <color theme="1"/>
        <rFont val="Calibri"/>
        <family val="2"/>
        <scheme val="minor"/>
      </rPr>
      <t xml:space="preserve"> means that (A) residents of a hospital's community, including, but not limited to, residents of such community that experience the greatest health disparities, have an appropriate opportunity to participate in such hospital's planning and decisions, (B) community participation influences a hospital's planning, and (C) participants receive information from a hospital summarizing how their input was or was not used by such hospital.</t>
    </r>
  </si>
  <si>
    <t>Cover Page and Version</t>
  </si>
  <si>
    <t>Summary</t>
  </si>
  <si>
    <t>Response 2</t>
  </si>
  <si>
    <t>Appendix:</t>
  </si>
  <si>
    <t>Attestation</t>
  </si>
  <si>
    <t>Appendix A - Definitions</t>
  </si>
  <si>
    <t>Hospital Community Benefit Annual Status Report
Workbook Contents</t>
  </si>
  <si>
    <t>Appendix B - Example Responses</t>
  </si>
  <si>
    <t>Community Benefit Annual Status Report - Response Workbook &amp; Report</t>
  </si>
  <si>
    <t>ohs@ct.gov</t>
  </si>
  <si>
    <t>Indicate with the appropriate category if the action demonstrated Part I, Part II, or if the action did not demonstrate community benefit or building and why</t>
  </si>
  <si>
    <t>Report Responses:</t>
  </si>
  <si>
    <t>In the description of major updates to the community benefit program, which can come from the Community Health Needs Assessment, Implementation Strategy, programs or actions included in the Implementation Strategy, or other relevant sources of the community benefit program, please use Table 1, and provide detailed information in the template format. Updates may include improvements, barriers, lessons learned, qualitative or quantitative data that supports the update, or other pertinent information. You may append any supporting documentation such as a project management plan, or data that gives further insights to the major updates.  If there are no major updates, please indicate as such below. Information provided should match the filing year from your hospital's most recent IRS Form 990 submission to the Connecticut Office of Health Strategy (filing year 2022).</t>
  </si>
  <si>
    <t>A description of any major changes to the proposed implementation strategy from the most recently submitted implementation plan and associated hospital actions.</t>
  </si>
  <si>
    <t>The only change in priority is the newly added Substance Abuse Disorder.</t>
  </si>
  <si>
    <t>Substance Abuse Disorder added two new neighborhoods
•	The Narrows neighborhood
•	The Meadows neighborhood</t>
  </si>
  <si>
    <t>•	Adding Substance Use Disorders as a high priority 
              o	After further discussions with the community collaborative, the hospital has decided to make substance use disorder a high priority given new data outlining the issue in the surrounding neighborhoods (data appended)</t>
  </si>
  <si>
    <t>Dr. John Snow is no longer overseeing the hospital’s action to increase protective factors for children relating to Social Determinants of Health. This is due to Dr. Snow retiring. Dr. Elizabeth Blackwell is now overseeing the hospital’s action.</t>
  </si>
  <si>
    <t xml:space="preserve">The hospital found that greater than 35% of homes in the hospital’s primary service area are food insecure. The hospital is increasing each grant award to $75,000 for community-based organizations to partner with the hospital and establish community gardens, provide educational resources and supplies, establish rules in writing, and execute on sustainability plan.  </t>
  </si>
  <si>
    <t>Food Insecurity</t>
  </si>
  <si>
    <t>Yes</t>
  </si>
  <si>
    <t>Grants provided to community based organizations (CBO)</t>
  </si>
  <si>
    <t>Increase by 50% homes that are food secure</t>
  </si>
  <si>
    <t>Survey based on USDA measures "high food security," "marginal food security," "low food security," and "very low food security." Increase 50% of households identified as low food security or very low food security to marginal food security or high food security.</t>
  </si>
  <si>
    <t xml:space="preserve">40% increase </t>
  </si>
  <si>
    <t>3 grants awarded at $100,000 each</t>
  </si>
  <si>
    <t>In-kind staff time for 3 employees working on grants</t>
  </si>
  <si>
    <t>Cash and in-kind contributions for community benefit</t>
  </si>
  <si>
    <t>October 1, 2021 - September 30, 2022</t>
  </si>
  <si>
    <t>Giada De Laurentis, BSN, RN</t>
  </si>
  <si>
    <t>Better Together Charity
Local Health Department
Food Bank of Gotham</t>
  </si>
  <si>
    <t>Total Need 1</t>
  </si>
  <si>
    <t>Total Need 2</t>
  </si>
  <si>
    <t>Total Need 3</t>
  </si>
  <si>
    <t>Total Direct Funding and Other Resources</t>
  </si>
  <si>
    <t>Community Building Part II Category**</t>
  </si>
  <si>
    <r>
      <t xml:space="preserve">**Applicable Community Building Part II Categories: </t>
    </r>
    <r>
      <rPr>
        <sz val="11"/>
        <color theme="1"/>
        <rFont val="Calibri"/>
        <family val="2"/>
        <scheme val="minor"/>
      </rPr>
      <t>physical improvements and housing, economic development, community support, environmental improvements, leadership development and training for community members, coalition building, community health improvement advocacy, workforce development, and other.</t>
    </r>
  </si>
  <si>
    <r>
      <t>·</t>
    </r>
    <r>
      <rPr>
        <sz val="7"/>
        <color theme="1"/>
        <rFont val="Times New Roman"/>
        <family val="1"/>
      </rPr>
      <t xml:space="preserve">         </t>
    </r>
    <r>
      <rPr>
        <i/>
        <sz val="11"/>
        <color theme="1"/>
        <rFont val="Calibri"/>
        <family val="2"/>
      </rPr>
      <t>The measure(s) corresponding to the action(s), and the result(s) of the measure(s).</t>
    </r>
  </si>
  <si>
    <t>In your answer for Response 2, use the corresponding tabs: "Response 2 - Need 1," "Response 2 - Need 2," and "Response 2 - Need 3." Only one need per tab should be used. For example, Need 1 and Need 2 should not both be "Food Insecurity." If additional tabs are required to illustrate progress made for more than three needs, reach out to ohs@ct.gov with how many additional tabs are required, and an updated template will be sent to you. Each action for Response 2 should correspond with a need. Note, the actions you input in the Response 2 tabs will auto populate the Response 3 - Table 3 tab. The Information provided should match the filing year from your hospital's most recent IRS Form 990 submission to the Connecticut Office of Health Strategy (filing year 2022).</t>
  </si>
  <si>
    <t>In your description, please use the tab "Response 3 – Table 3." Note, you should provide a description for any actions that were inputted from Response 2.  The actions you input in the Response 2 tabs will auto populate the Response 3 - Table 3 tab. For Response 2 Need 2 and Need 3, scroll down Table 3 (lines 56 and 108, respectively) to find the corresponding actions from Response 2 Need 2 and Need 3. 
For Table 3, column G (Community Benefit Part I Category), column H (Community Building Part II Category), and Column I (Why the action does not demonstrate community benefit or community building), indicate for each action the appropriate community benefit or community building category, or why the action did not demonstrate community benefit or building. For each action, only one column (G, H, I) should be filled out. For example, it is not appropriate for column G and I to be filled out on the same row. Applicable community benefit and community building categories are provided in column K (Response 3 - Table 3 tab).
Answers that do not include the above information are incomplete.</t>
  </si>
  <si>
    <t>Response 2 - Need 4</t>
  </si>
  <si>
    <t>Response 2 - Need 5</t>
  </si>
  <si>
    <t>Total Need 5</t>
  </si>
  <si>
    <t>Total Need 4</t>
  </si>
  <si>
    <t>1.	Better Meet the Social and Mental Well-Being of Those We Serve
2.	Expand Access to Culturally Responsive Care
3.	Address Health through Housing
4.	Reduce Food Insecurity and Increase Access to Healthy Food
5.	Improve Community Health in Partnership with Others</t>
  </si>
  <si>
    <t>Disadvantaged communities, people of color, and others who have historically lacked adequate access to services.</t>
  </si>
  <si>
    <t>Better Meet the Social and Mental Well-Being of Those We Serve</t>
  </si>
  <si>
    <t xml:space="preserve">Establish and develop Community Care Team (CCT) </t>
  </si>
  <si>
    <t>Enter MOU with participating Agencies</t>
  </si>
  <si>
    <t>Develop standard report and outreach process</t>
  </si>
  <si>
    <t>Establish meeting cadence and work flow</t>
  </si>
  <si>
    <t>Decrease negative consequences of substance use disorders, including opioid addictions, through harm reduction and increased access to services and supports</t>
  </si>
  <si>
    <t>Support and promote LCOTF spike alert response initiative, including availability of case management</t>
  </si>
  <si>
    <t>Increase Narcan distribution and the provision of other harm reduction supplies</t>
  </si>
  <si>
    <t>Support mental well-being community-based services, community outreach and education development</t>
  </si>
  <si>
    <t>Collaborate with mental health area providers to expand system response capacity, particularly with children and youth in the school setting. Work with superintendents and town officials to develop a shared intervention.</t>
  </si>
  <si>
    <t>Expand SIOH screening and utilization of Connections that Matter at area Primary Care and Endocrine practices</t>
  </si>
  <si>
    <t>Create opportunities for regional trainings for Mental Health First Aid</t>
  </si>
  <si>
    <t>Better meet the needs of our aging population with a particular emphasis on living with and managing cognitive decline, dementia and other senior related mental health conditions and independent living needs</t>
  </si>
  <si>
    <t>Enhance the NW dementia outreach activities by combining the resources of the Center for Healthy Aging (CHA) and CHH’s community health. Topics cover basics of communication and understanding behaviors, safety and how to structure daily activities, taking care of the caregiver and care options, and community resources. Support includes logistics, materials development, promotion and linkages to
area providers and support services.</t>
  </si>
  <si>
    <t>Expand Access to Culturally Responsive Care</t>
  </si>
  <si>
    <t>Assess and Adopt CLAS Standards (Culturally and Linguistically Appropriate Services) across acute care and ambulatory settings</t>
  </si>
  <si>
    <t>Improve telephone phone tree language options in ambulatory outpatient medical offices</t>
  </si>
  <si>
    <t>Improve access to prenatal care and address known inequities to the service - DEIB Prenatal Project</t>
  </si>
  <si>
    <t>Conduct Community Survey</t>
  </si>
  <si>
    <t>Conduct Provider Survey</t>
  </si>
  <si>
    <t>Mitigation Plan Development and Execution</t>
  </si>
  <si>
    <t>Optimize current transportation resources and expand awareness of resources</t>
  </si>
  <si>
    <t>Assess and plan for gaps in timely and convenient transportation as it relates to accessing health services and basic human needs.</t>
  </si>
  <si>
    <t>Create directory and promote awareness and access to existing resources.</t>
  </si>
  <si>
    <t>Provide Support to HHC Neighborhood Health Model to targeted communities and populations</t>
  </si>
  <si>
    <t>Support Neighborhood Health clinics in target geographies aimed at target populations, and done in conjunction with key intermediaries (Torrington, Winsted, Thomaston, North Canaan)</t>
  </si>
  <si>
    <t>Assess the feasibility and desirability of a common space, the range of services, and the potential for consolidations within the Region’s health and human services sectors.</t>
  </si>
  <si>
    <t>Determine funding opportunities for the second round of community impact grants that help advance the findings associated from the committee.</t>
  </si>
  <si>
    <t>Address Health through Housing</t>
  </si>
  <si>
    <t>Convert existing housing stock into affordable housing by addressing its quality and safety, including lead abatement and removal of asthma triggers, and assuring affordability of rent over time.</t>
  </si>
  <si>
    <t>In coordination with others, create a comprehensive program to work with current homeowners with vacant rental property to assess and address quality and safety concerns, provide resources to make upgrades and repairs affordable, and arrange for the at or below market rental rates in order to expand the number of affordable rental units in the area.</t>
  </si>
  <si>
    <t>Stabilize and expand case management services and access to social and medical services for the highly vulnerable unsheltered individuals and families through The Gathering Place.</t>
  </si>
  <si>
    <t>Conduct due diligence, resource assessment, and model options in supporting the management of The Gathering Place including scheduling, coordination and provision of services, resource development, budget management, and collection and distribution of supplies and equipment to clients.</t>
  </si>
  <si>
    <t>Expand efforts addressing unsheltered and rural homelessness by increasing availability of permanent supportive housing, service engagement, and improving
health outcomes for those served.</t>
  </si>
  <si>
    <t>Provide health services in cooperation with others pursuant to a special federal funding opportunity by HUD to Litchfield County. Funding over the next three years creates an opportunity to coordinate approaches to reduce the prevalence of homelessness and improve service engagement and health outcomes.</t>
  </si>
  <si>
    <t>Reduce Food Insecurity and Increase Access to Healthy Food</t>
  </si>
  <si>
    <t>Improve availability and access to good affordable nutritional food options</t>
  </si>
  <si>
    <t>Attend Northwest Food Collaborative monthly meetings</t>
  </si>
  <si>
    <t>Assess food pantry healthy food options, placement and education resources (SWAP model)</t>
  </si>
  <si>
    <t>Cooking demos/videos</t>
  </si>
  <si>
    <t>Advance Collaborative Food/Nutrition Security Initiative, Diabetes Prevention and Health Promotion Initiative with Walmart</t>
  </si>
  <si>
    <t>Enhance nutrition education opportunities</t>
  </si>
  <si>
    <t>Farm to School:
Provide nutrition education in Torrington and Winsted in collaboration with Ed Advance and NW Food Hub</t>
  </si>
  <si>
    <t>Improve availability and access to good nutritional choices</t>
  </si>
  <si>
    <t>Duplicate Food as Medicine Program (HH)</t>
  </si>
  <si>
    <t>Create CHH Community Garden</t>
  </si>
  <si>
    <t>Better and more universally identify people experiencing food insecurity and connect them to resources</t>
  </si>
  <si>
    <t>Improve Community Health in Partnership with Others</t>
  </si>
  <si>
    <t>Improve availability of and access to opportunities for physical activity</t>
  </si>
  <si>
    <t>Mad River Trail Project</t>
  </si>
  <si>
    <t>Sue Grossman Trail- mile marker placement along 6 mile trail</t>
  </si>
  <si>
    <t>Build on Kid’s Marathon</t>
  </si>
  <si>
    <t>Provide Health Clinics and Health Fairs throughout service area in partnership with others</t>
  </si>
  <si>
    <t>Community Provider Education Talks including social impact techniques</t>
  </si>
  <si>
    <t>Promote Health Education Opportunities</t>
  </si>
  <si>
    <t>More actively seek out opportunities to support and collaborate with organizations that promote health</t>
  </si>
  <si>
    <t>Community Health Alliance (CHA) - Nurture role of and ensure they are meaningfully engaged and all sectors are represented and partnering</t>
  </si>
  <si>
    <t>Maintain our Regional Equity Champion contacts and interfaces</t>
  </si>
  <si>
    <t>Community Benefit Operations</t>
  </si>
  <si>
    <t>Year 2022</t>
  </si>
  <si>
    <t>Completed</t>
  </si>
  <si>
    <t>FQHC</t>
  </si>
  <si>
    <t>Community Health Team</t>
  </si>
  <si>
    <t>Public School</t>
  </si>
  <si>
    <t>Mental Health and Substance use disorder agency</t>
  </si>
  <si>
    <t>Year 2022-2023</t>
  </si>
  <si>
    <t>Community Health Dept</t>
  </si>
  <si>
    <t>Community Health Dept- Brian Mattellio</t>
  </si>
  <si>
    <t>Year 2022-2025</t>
  </si>
  <si>
    <t xml:space="preserve">Community Health Dept. Center for Healthy Aging </t>
  </si>
  <si>
    <t>Tracking Region OD, ROVER deployment</t>
  </si>
  <si>
    <t>Offer 1 MHFA training to CHH and community collaboratives</t>
  </si>
  <si>
    <t>Year 2021-2023</t>
  </si>
  <si>
    <t>100% Spanish telephone tree options for HHCMG practices</t>
  </si>
  <si>
    <t>Community Health Dept.</t>
  </si>
  <si>
    <t>Year 2023-2025</t>
  </si>
  <si>
    <t>Plan completed from survey results</t>
  </si>
  <si>
    <t>Develop and disseminate survey to providers in 3 practices</t>
  </si>
  <si>
    <t>Local human service provider</t>
  </si>
  <si>
    <t>Local OBGYN practices</t>
  </si>
  <si>
    <t>Local human service provider and OBGYN practices</t>
  </si>
  <si>
    <t>Year 20022</t>
  </si>
  <si>
    <t>Complete resource directory</t>
  </si>
  <si>
    <t>Maintain IR Taxi funding support</t>
  </si>
  <si>
    <t>Meet with community partners</t>
  </si>
  <si>
    <t>Local tranist authority</t>
  </si>
  <si>
    <t>Year 2021-2025</t>
  </si>
  <si>
    <t>Local targeted agencies</t>
  </si>
  <si>
    <t>Local government and social service agencies</t>
  </si>
  <si>
    <t>Provide homebound Covid 19 vaccines</t>
  </si>
  <si>
    <t>FQHC, LHD</t>
  </si>
  <si>
    <t>Number of homeowners engaged</t>
  </si>
  <si>
    <t>In progress</t>
  </si>
  <si>
    <t>6 supportive housing units developed</t>
  </si>
  <si>
    <t>Local pantries, local gov. food hub</t>
  </si>
  <si>
    <t>Food collaborative, food hub and pantries</t>
  </si>
  <si>
    <t>Schools, Health Collaboration</t>
  </si>
  <si>
    <t>Not started</t>
  </si>
  <si>
    <t>Garden feasiblity study completed with action plan</t>
  </si>
  <si>
    <t xml:space="preserve">Sponsorships Donations- aligned with CHNA findings
</t>
  </si>
  <si>
    <t xml:space="preserve">Community Health Dept. </t>
  </si>
  <si>
    <t>Community providers and organizations</t>
  </si>
  <si>
    <t>Year 2021-2022</t>
  </si>
  <si>
    <t>Year 2021- 2025</t>
  </si>
  <si>
    <t>Community based organizations</t>
  </si>
  <si>
    <t>Community organizations and individuals</t>
  </si>
  <si>
    <t>Provide Live Well Chronic Condition Self Management class</t>
  </si>
  <si>
    <t>Agency on Aging, LHD</t>
  </si>
  <si>
    <t>Salaries</t>
  </si>
  <si>
    <t>HHC Equity Integration CLAS  90 Day Project Launch and execute assessment and corrections with Connecting to Care consultant.</t>
  </si>
  <si>
    <t>Complete equity integration 90 Day project launch Prenatal maternal  health</t>
  </si>
  <si>
    <t xml:space="preserve">Provide for urgent transportation needs </t>
  </si>
  <si>
    <t>Staff Salaries</t>
  </si>
  <si>
    <t>HHC colleagues</t>
  </si>
  <si>
    <t>staff salaries</t>
  </si>
  <si>
    <t>Staff salaries</t>
  </si>
  <si>
    <t>Charlotte Hungerford Hospital</t>
  </si>
  <si>
    <t>Individuals served - 350</t>
  </si>
  <si>
    <t>Community Health Dept.-Brian Mattellio</t>
  </si>
  <si>
    <t>Complete MOU with 1 agency</t>
  </si>
  <si>
    <t>Document process completed</t>
  </si>
  <si>
    <t>Bi-monthy meetings with interdisinplinary Co-Chairs</t>
  </si>
  <si>
    <t>CHH Behavioral Health Dept</t>
  </si>
  <si>
    <t>In Progress</t>
  </si>
  <si>
    <t>CHH Grant Awarded for 1 FTE, grant not awarded</t>
  </si>
  <si>
    <t xml:space="preserve">Not Complete </t>
  </si>
  <si>
    <t>City and  Public Schools</t>
  </si>
  <si>
    <t>Outreach Health Education</t>
  </si>
  <si>
    <t>Platform utlized and screenings in place</t>
  </si>
  <si>
    <t>Community Health Dept- Carla Angevine</t>
  </si>
  <si>
    <t>Community Senior Centers</t>
  </si>
  <si>
    <t>Community Health Dept.- DEIB council</t>
  </si>
  <si>
    <t xml:space="preserve">Develop and support a co- location of services “under one roof” plan in Winsted  - Convene ad hoc committee of local consumers, advocates and service providers </t>
  </si>
  <si>
    <t xml:space="preserve">Develop and support a co- location of services “under one roof” plan in Torrington - Convene ad hoc committee of local consumers, advocates and service providers </t>
  </si>
  <si>
    <t>Ad hoc commeeting meeting completed feasiblity study in Torrington completed</t>
  </si>
  <si>
    <t>Assure equitable access to vaccines</t>
  </si>
  <si>
    <t>Community Health Dept.- Pam Tino</t>
  </si>
  <si>
    <t>Community Health Dept.- Tasha Laviera</t>
  </si>
  <si>
    <t>Local transit authority, City</t>
  </si>
  <si>
    <t>Number of meetings attended- 10</t>
  </si>
  <si>
    <t>Number of cooking demos-5</t>
  </si>
  <si>
    <t>Feasiblity study completed</t>
  </si>
  <si>
    <t>Number of students reached- 4 elemntary schools</t>
  </si>
  <si>
    <t>Number of vending machines updated- 7 machines</t>
  </si>
  <si>
    <t xml:space="preserve">Number of clients served, specific biomarkers tracked, level of food insecurity </t>
  </si>
  <si>
    <t>Vending machine company</t>
  </si>
  <si>
    <t>Improved 7 miles of trail</t>
  </si>
  <si>
    <t>Signs placed at each .5 mile for total of 7 miles</t>
  </si>
  <si>
    <t>YMCA, Parks and Recreation</t>
  </si>
  <si>
    <t xml:space="preserve">75  children particpating </t>
  </si>
  <si>
    <t>Number of provider talks and particpants, 2 talks 50 particpants</t>
  </si>
  <si>
    <t>Track % donation toward Community Benefit</t>
  </si>
  <si>
    <t>4 meetings a year</t>
  </si>
  <si>
    <t>4 EQ champions and 4-6 engagments in year</t>
  </si>
  <si>
    <t>5 particpants</t>
  </si>
  <si>
    <t>Number of clinics provided and number of particpants- 5 clinics 340 particpants</t>
  </si>
  <si>
    <t>Government, YMCA</t>
  </si>
  <si>
    <t>CCT support 4 staff</t>
  </si>
  <si>
    <t>Community health improvement services</t>
  </si>
  <si>
    <t>Commity health services improvement</t>
  </si>
  <si>
    <t>Community benefit operations</t>
  </si>
  <si>
    <t>Commnity health improvement services</t>
  </si>
  <si>
    <t>RN staff time for homebound visits</t>
  </si>
  <si>
    <t>Behavioral Health RN time at Gathering Place</t>
  </si>
  <si>
    <t>Cash donation to student training program</t>
  </si>
  <si>
    <t xml:space="preserve">Staff time </t>
  </si>
  <si>
    <t>Staff time provider talks</t>
  </si>
  <si>
    <t>Cash and in-kind contributions</t>
  </si>
  <si>
    <t xml:space="preserve">Cash donations to targeted CB programs </t>
  </si>
  <si>
    <t>Behavioral Health staff time</t>
  </si>
  <si>
    <t>Secure new clinical FTE within CHH Behavioral Health that is exclusively community facing  and lead efforts around community education and liaison work with schools.</t>
  </si>
  <si>
    <t>Gap Analysis SWOT completed with schools and community</t>
  </si>
  <si>
    <t>Number of CHA clients served in the NW with dementia needs. Number of info sessions/events held with number of attendees. Number of CHH ED providers trained</t>
  </si>
  <si>
    <t>Community Health Dept.- Carla Angevine</t>
  </si>
  <si>
    <t>Mental Health and Substance Use Disorder agency</t>
  </si>
  <si>
    <t xml:space="preserve">Staff salaries for individuals whose sole responsibility is coordinating, providing and reporting community benefit (100%) as well as percentage of time for staff that has dedicated a portion of their time for community benefit reporting. Staff time dedicated to advancing CHNA/CHIP actions and priorities. </t>
  </si>
  <si>
    <t>Three departments identified and training plan completed</t>
  </si>
  <si>
    <t>Project plan in place</t>
  </si>
  <si>
    <t>Develop and disseminate survey to community - 100 surveys</t>
  </si>
  <si>
    <t>Number of visits- 689 during 2021-2022</t>
  </si>
  <si>
    <t>Ad-hoc committee meeting completed, site identfied and Winsted</t>
  </si>
  <si>
    <t>Number of vaccinations provided- 111</t>
  </si>
  <si>
    <t>Community Health Dept.- HHCMG</t>
  </si>
  <si>
    <t>Community Health Dept.- DEIB Council</t>
  </si>
  <si>
    <t xml:space="preserve">Community Health Dept.- DEIB Council </t>
  </si>
  <si>
    <t>Community Health Dept-  DEIB council</t>
  </si>
  <si>
    <t>Local governement and social service agencies</t>
  </si>
  <si>
    <t>LCOTF support with Behavioral Health staff time</t>
  </si>
  <si>
    <t>Community Health Dept-. Brian Mattiello</t>
  </si>
  <si>
    <t>Community Health Dept.- Brian Mattiello</t>
  </si>
  <si>
    <t>Social Services Agency, FQHC</t>
  </si>
  <si>
    <t>Number of Visits 2022- 1,325</t>
  </si>
  <si>
    <t>Social Service Agency, city, housing non-profit, banks</t>
  </si>
  <si>
    <t>Social Service Agency, Shelters</t>
  </si>
  <si>
    <t>Number food pantry assessments- 2</t>
  </si>
  <si>
    <t>Number of families and individuals served- 75 families, 150 individuals</t>
  </si>
  <si>
    <t>Number of patients screened for food insecurity in 3 pratices</t>
  </si>
  <si>
    <t>In collaboration with NW Food Hub, provide produce shares to insecure families</t>
  </si>
  <si>
    <t>Provide "better for you" hospital vending machines options in café, second floor, and in Emergency department</t>
  </si>
  <si>
    <t>Expand SIOH food insecurity screening and utilization of Connections that Matter at area PCP and Endocrine practices</t>
  </si>
  <si>
    <t>Continue special clinic offerings, outreach activities, partnerships, health promotion and education efforts with intermediaries</t>
  </si>
  <si>
    <t>Community Health Dept-. Carla Angevine</t>
  </si>
  <si>
    <t>Community Health Dept.- Brian Mattiello and Carla Angevine</t>
  </si>
  <si>
    <t>Community health improvement services, cash and in-kind contributions</t>
  </si>
  <si>
    <t>Subcommittee staff time on project meetings</t>
  </si>
  <si>
    <t>Staff time supporting clinics</t>
  </si>
  <si>
    <t>IR Taxi costs for emergency transportation</t>
  </si>
  <si>
    <t>Staff time for parntership with Friendly Hands FB pantry food pick up</t>
  </si>
  <si>
    <t>Staff time on various health fairs, clinic education supports and  hospital in-kind space</t>
  </si>
  <si>
    <t>Designated staff time to process donations</t>
  </si>
  <si>
    <t>RN manager and MD staff time on project meetings</t>
  </si>
  <si>
    <t>HHC System Office</t>
  </si>
  <si>
    <t xml:space="preserve">Please note, due to overlap in fiscal years and "light" version of CHNA completed in 2021, this report includes a combination of information from both 2021 and 2022 CHNA, as well as both 2018-2021 and 2022-2025 CHIP to address questions about fiscal year 2022 (covering 10.1.2021-9.30.2022 timeframe and consistent for FY22 Schedule H submission to IRS). The 2022 assessment identified counseling and other behavioral health services, substance use disorder education, early intervention, and treatment services (including crisis care), access to care – specifically, topics around affordability and related childcare, the process of care – care coordination for complex medical or mental health patients requiring services from multiple providers. Note: Qualitative research suggests that this issue also includes the need to increase coordination among diverse providers (e.g., “break down silos”) and co-locate service provider sites in high-need areas), and integrated medical and mental health services for seniors  as priority needs for 2022-25 across all of Charlotte Hungerford Hospital's geography. In addition, Charlotte Hungerford Hospital continued working on the priorities identified through previous CHNA and 2018-2021 CHIP. It is important to note that the community benefit expenses reported in the attached report under response 3 are only a fraction of what we spent in 2022 on IRS recognized community benefit expenses as reported on Schedule H, Form 990. We incurred an additional $11,392,612.0 in charity care and Medicaid under payment and a total of $12,898,152.0 in other community benefits. Taken together, IRS recognized community benefit expenses equaled 6.83% of total operating expenses.  
A number of community education outreach activies were suspended due to the COVID 19  and attempts to resume 2021 were not achieved due to lack of participation. For the great majority of Connecticut hospitals, the 2019 CHNA and CHIP, encompassing the years 2020 through 2022, is the applicable CHIP for the 2022 annual status reporting period.  Within a few short months of the finalization of the CHIP, the U.S. declared a public health emergency as a result of COVID-19 and hospitals directed all of their resources to respond to the pandemic and coordinated with the Lamont administration to effect a comprehensive public health response.  Hospitals invested heavily in preparing for a high volume of critically ill COVID-19 patients and also contributed to the public health response by setting up extensive community testing and vaccination sites.  Without exception, community health directors and their staff were called to action in the service of the pandemic response.  
Attention was diverted necessarily away from needs and priorities outlined in hospital CHIPs and directed instead to community outreach and education, initially focused on measures to test for and protect against the virus, and later on promoting vaccine confidence.  Attention was also increasingly paid to unmet basic needs that emerged as a consequence of the pandemic including related to food security, housing, and transportation.  Hospitals joined with their community partners, such as FQHCs, community action agencies, and health departments, and directed their support to communities identified by the CDC as at greatest risk and experiencing the worst disparities with respect to infection rates, outcomes, and social need.  These efforts, largely independent from the CHIP, continued through all of 2020 and 2021 and began to ease in 2022, the final year of the approved CHIPs.  By 2022, hospitals began working with their communities to reassess community needs in a markedly changed landscape, with increasing rates of psychiatric and substance use, unmet and more serious medical needs as a consequence of delayed care, and developmental impacts on children as a consequence of two years of disrupted education.  During 2022 hospitals and their community partners viewed as less valuable picking up where they left off on 2019 needs and action plans as originally envisioned and instead focused on formulating new triennial plans aligned with the latest data and community input regarding needs and priorities.  The unusual circumstances surrounding 2022 as a year of transition are reflected in the 2022 annual status report.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</si>
</sst>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19"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font>
    <font>
      <sz val="11"/>
      <color theme="1"/>
      <name val="Symbol"/>
      <family val="1"/>
      <charset val="2"/>
    </font>
    <font>
      <sz val="7"/>
      <color theme="1"/>
      <name val="Times New Roman"/>
      <family val="1"/>
    </font>
    <font>
      <b/>
      <sz val="22"/>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sz val="11"/>
      <color rgb="FF9C5700"/>
      <name val="Calibri"/>
      <family val="2"/>
      <scheme val="minor"/>
    </font>
    <font>
      <sz val="11"/>
      <color rgb="FFFF0000"/>
      <name val="Calibri"/>
      <family val="2"/>
      <scheme val="minor"/>
    </font>
    <font>
      <b/>
      <sz val="20"/>
      <color theme="1"/>
      <name val="Calibri"/>
      <family val="2"/>
      <scheme val="minor"/>
    </font>
    <font>
      <sz val="11"/>
      <color rgb="FF000000"/>
      <name val="Calibri"/>
      <family val="2"/>
      <scheme val="minor"/>
    </font>
    <font>
      <sz val="11"/>
      <name val="Calibri"/>
      <family val="2"/>
      <scheme val="minor"/>
    </font>
    <font>
      <u/>
      <sz val="11"/>
      <color theme="10"/>
      <name val="Calibri"/>
      <family val="2"/>
      <scheme val="minor"/>
    </font>
    <font>
      <sz val="11"/>
      <color theme="1"/>
      <name val="Calibri"/>
      <family val="2"/>
      <scheme val="minor"/>
    </font>
    <font>
      <sz val="12"/>
      <color rgb="FFFF0000"/>
      <name val="Calibri"/>
      <family val="2"/>
      <scheme val="minor"/>
    </font>
    <font>
      <b/>
      <sz val="18"/>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rgb="FFFFEB9C"/>
      </patternFill>
    </fill>
    <fill>
      <patternFill patternType="solid">
        <fgColor theme="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tint="-0.3499862666707357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s>
  <cellStyleXfs count="4">
    <xf numFmtId="0" fontId="0" fillId="0" borderId="0"/>
    <xf numFmtId="0" fontId="10" fillId="4" borderId="0" applyNumberFormat="0" applyBorder="0" applyAlignment="0" applyProtection="0"/>
    <xf numFmtId="0" fontId="15" fillId="0" borderId="0" applyNumberFormat="0" applyFill="0" applyBorder="0" applyAlignment="0" applyProtection="0"/>
    <xf numFmtId="44" fontId="16" fillId="0" borderId="0" applyFont="0" applyFill="0" applyBorder="0" applyAlignment="0" applyProtection="0"/>
  </cellStyleXfs>
  <cellXfs count="163">
    <xf numFmtId="0" fontId="0" fillId="0" borderId="0" xfId="0"/>
    <xf numFmtId="0" fontId="0" fillId="2" borderId="0" xfId="0" applyFill="1"/>
    <xf numFmtId="0" fontId="0" fillId="2" borderId="0" xfId="0" applyFill="1" applyAlignment="1">
      <alignment horizontal="center"/>
    </xf>
    <xf numFmtId="0" fontId="0" fillId="2" borderId="1" xfId="0" applyFill="1" applyBorder="1" applyAlignment="1">
      <alignment horizontal="left" vertical="center" wrapText="1"/>
    </xf>
    <xf numFmtId="0" fontId="0" fillId="2" borderId="1" xfId="0" applyFill="1" applyBorder="1" applyAlignment="1">
      <alignment horizontal="center" vertical="center"/>
    </xf>
    <xf numFmtId="0" fontId="2" fillId="2" borderId="0" xfId="0" applyFont="1" applyFill="1" applyAlignment="1">
      <alignment vertical="center"/>
    </xf>
    <xf numFmtId="0" fontId="8" fillId="2" borderId="0" xfId="0" applyFont="1" applyFill="1"/>
    <xf numFmtId="0" fontId="4" fillId="2" borderId="0" xfId="0" applyFont="1" applyFill="1" applyAlignment="1">
      <alignment horizontal="left" vertical="center" indent="5"/>
    </xf>
    <xf numFmtId="0" fontId="3" fillId="2" borderId="0" xfId="0" applyFont="1" applyFill="1" applyAlignment="1">
      <alignment horizontal="left" vertical="center" indent="2"/>
    </xf>
    <xf numFmtId="0" fontId="0" fillId="2" borderId="0" xfId="0" applyFill="1" applyProtection="1">
      <protection locked="0"/>
    </xf>
    <xf numFmtId="0" fontId="0" fillId="2" borderId="0" xfId="0" applyFill="1" applyAlignment="1">
      <alignment horizontal="left"/>
    </xf>
    <xf numFmtId="0" fontId="0" fillId="2" borderId="1" xfId="0" applyFill="1" applyBorder="1" applyAlignment="1">
      <alignment horizontal="left" vertical="center"/>
    </xf>
    <xf numFmtId="0" fontId="0" fillId="2" borderId="1" xfId="0" applyFill="1" applyBorder="1" applyAlignment="1">
      <alignment horizontal="center" vertical="center" wrapText="1"/>
    </xf>
    <xf numFmtId="0" fontId="9" fillId="0" borderId="0" xfId="0" applyFont="1"/>
    <xf numFmtId="0" fontId="10" fillId="0" borderId="0" xfId="1" applyFill="1"/>
    <xf numFmtId="0" fontId="0" fillId="2" borderId="0" xfId="0" applyFill="1" applyAlignment="1">
      <alignment vertical="center"/>
    </xf>
    <xf numFmtId="0" fontId="1" fillId="2" borderId="0" xfId="0" applyFont="1" applyFill="1"/>
    <xf numFmtId="0" fontId="1" fillId="2" borderId="0" xfId="0" applyFont="1" applyFill="1" applyAlignment="1" applyProtection="1">
      <alignment vertical="center"/>
      <protection locked="0"/>
    </xf>
    <xf numFmtId="0" fontId="9" fillId="2" borderId="0" xfId="0" applyFont="1" applyFill="1" applyAlignment="1">
      <alignment horizontal="left" vertical="top" wrapText="1"/>
    </xf>
    <xf numFmtId="0" fontId="0" fillId="0" borderId="0" xfId="0" applyAlignment="1">
      <alignment vertical="center" wrapText="1"/>
    </xf>
    <xf numFmtId="0" fontId="0" fillId="2" borderId="0" xfId="0" applyFill="1" applyAlignment="1">
      <alignment vertical="center" wrapText="1"/>
    </xf>
    <xf numFmtId="0" fontId="0" fillId="2" borderId="0" xfId="0" applyFill="1" applyAlignment="1">
      <alignment horizontal="center" vertical="center" wrapText="1"/>
    </xf>
    <xf numFmtId="0" fontId="11" fillId="2" borderId="1" xfId="0" applyFont="1" applyFill="1" applyBorder="1" applyAlignment="1">
      <alignment horizontal="left"/>
    </xf>
    <xf numFmtId="0" fontId="0" fillId="0" borderId="1" xfId="0" applyBorder="1" applyAlignment="1">
      <alignment horizontal="center" vertical="center" wrapText="1"/>
    </xf>
    <xf numFmtId="0" fontId="13" fillId="2" borderId="0" xfId="0" applyFont="1" applyFill="1" applyAlignment="1">
      <alignment vertical="center" wrapText="1"/>
    </xf>
    <xf numFmtId="0" fontId="13" fillId="2" borderId="0" xfId="0" applyFont="1" applyFill="1" applyAlignment="1">
      <alignment horizontal="center" vertical="center" wrapText="1"/>
    </xf>
    <xf numFmtId="0" fontId="13" fillId="2" borderId="5" xfId="0" applyFont="1" applyFill="1" applyBorder="1" applyAlignment="1">
      <alignment horizontal="center" vertical="center" wrapText="1"/>
    </xf>
    <xf numFmtId="0" fontId="11" fillId="2" borderId="0" xfId="0" applyFont="1" applyFill="1" applyAlignment="1">
      <alignment vertical="center"/>
    </xf>
    <xf numFmtId="0" fontId="3" fillId="2" borderId="0" xfId="0" applyFont="1" applyFill="1" applyAlignment="1">
      <alignment vertical="top" wrapText="1"/>
    </xf>
    <xf numFmtId="0" fontId="0" fillId="2" borderId="0" xfId="0" applyFill="1" applyAlignment="1">
      <alignment horizontal="left" vertical="top" wrapText="1"/>
    </xf>
    <xf numFmtId="0" fontId="13" fillId="7" borderId="1" xfId="0" applyFont="1" applyFill="1" applyBorder="1" applyAlignment="1">
      <alignment vertical="center" wrapText="1"/>
    </xf>
    <xf numFmtId="0" fontId="0" fillId="7" borderId="1" xfId="0" applyFill="1" applyBorder="1" applyAlignment="1">
      <alignment horizontal="center" vertical="center" wrapText="1"/>
    </xf>
    <xf numFmtId="0" fontId="0" fillId="7" borderId="1" xfId="0" applyFill="1" applyBorder="1" applyAlignment="1">
      <alignment horizontal="center" vertical="center"/>
    </xf>
    <xf numFmtId="0" fontId="1" fillId="8" borderId="0" xfId="0" applyFont="1" applyFill="1"/>
    <xf numFmtId="0" fontId="1" fillId="8" borderId="0" xfId="0" applyFont="1" applyFill="1" applyAlignment="1">
      <alignment horizontal="center" vertical="center"/>
    </xf>
    <xf numFmtId="0" fontId="1" fillId="8" borderId="0" xfId="0" applyFont="1" applyFill="1" applyAlignment="1">
      <alignment horizontal="center"/>
    </xf>
    <xf numFmtId="0" fontId="15" fillId="2" borderId="0" xfId="2" applyFill="1"/>
    <xf numFmtId="0" fontId="0" fillId="2" borderId="0" xfId="0" applyFill="1" applyAlignment="1">
      <alignment vertical="top" wrapText="1"/>
    </xf>
    <xf numFmtId="0" fontId="0" fillId="2" borderId="0" xfId="0" applyFill="1" applyAlignment="1">
      <alignment vertical="top"/>
    </xf>
    <xf numFmtId="0" fontId="0" fillId="2" borderId="0" xfId="0" applyFill="1" applyAlignment="1">
      <alignment horizontal="left" vertical="center"/>
    </xf>
    <xf numFmtId="0" fontId="4" fillId="2" borderId="0" xfId="0" applyFont="1" applyFill="1" applyAlignment="1">
      <alignment horizontal="left" vertical="top" indent="5"/>
    </xf>
    <xf numFmtId="0" fontId="0" fillId="2" borderId="6" xfId="0" applyFill="1" applyBorder="1" applyAlignment="1">
      <alignment vertical="center"/>
    </xf>
    <xf numFmtId="0" fontId="11" fillId="2" borderId="0" xfId="0" applyFont="1" applyFill="1"/>
    <xf numFmtId="0" fontId="11" fillId="2" borderId="0" xfId="0" applyFont="1" applyFill="1" applyAlignment="1">
      <alignment horizontal="left"/>
    </xf>
    <xf numFmtId="0" fontId="0" fillId="2" borderId="0" xfId="0" applyFill="1" applyAlignment="1">
      <alignment horizontal="center" vertical="center"/>
    </xf>
    <xf numFmtId="0" fontId="13" fillId="2" borderId="9" xfId="0" applyFont="1" applyFill="1" applyBorder="1" applyAlignment="1">
      <alignment horizontal="center" vertical="center" wrapText="1"/>
    </xf>
    <xf numFmtId="0" fontId="0" fillId="0" borderId="2" xfId="0" applyBorder="1" applyAlignment="1">
      <alignment horizontal="center" vertical="center" wrapText="1"/>
    </xf>
    <xf numFmtId="0" fontId="13" fillId="2" borderId="1" xfId="0" applyFont="1" applyFill="1" applyBorder="1" applyAlignment="1">
      <alignment horizontal="center" vertical="center" wrapText="1"/>
    </xf>
    <xf numFmtId="0" fontId="0" fillId="0" borderId="11" xfId="0" applyBorder="1" applyAlignment="1">
      <alignment horizontal="center" vertical="center" wrapText="1"/>
    </xf>
    <xf numFmtId="0" fontId="0" fillId="2" borderId="11" xfId="0" applyFill="1" applyBorder="1" applyAlignment="1">
      <alignment horizontal="center" vertical="center" wrapText="1"/>
    </xf>
    <xf numFmtId="0" fontId="13" fillId="2" borderId="15"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4" fillId="2" borderId="1" xfId="0" applyFont="1" applyFill="1" applyBorder="1"/>
    <xf numFmtId="6" fontId="13" fillId="2" borderId="5" xfId="0" applyNumberFormat="1" applyFont="1" applyFill="1" applyBorder="1" applyAlignment="1">
      <alignment horizontal="center" vertical="center" wrapText="1"/>
    </xf>
    <xf numFmtId="0" fontId="13" fillId="10" borderId="1" xfId="0" applyFont="1" applyFill="1" applyBorder="1" applyAlignment="1">
      <alignment horizontal="center" vertical="center" wrapText="1"/>
    </xf>
    <xf numFmtId="0" fontId="0" fillId="10" borderId="1" xfId="0" applyFill="1" applyBorder="1" applyAlignment="1">
      <alignment horizontal="center" vertical="center" wrapText="1"/>
    </xf>
    <xf numFmtId="0" fontId="0" fillId="10" borderId="27" xfId="0" applyFill="1" applyBorder="1" applyAlignment="1">
      <alignment horizontal="center" vertical="center" wrapText="1"/>
    </xf>
    <xf numFmtId="0" fontId="0" fillId="10" borderId="22" xfId="0" applyFill="1" applyBorder="1" applyAlignment="1">
      <alignment horizontal="center" vertical="center" wrapText="1"/>
    </xf>
    <xf numFmtId="0" fontId="0" fillId="10" borderId="12" xfId="0" applyFill="1" applyBorder="1" applyAlignment="1">
      <alignment horizontal="center" vertical="center" wrapText="1"/>
    </xf>
    <xf numFmtId="0" fontId="0" fillId="10" borderId="23" xfId="0" applyFill="1" applyBorder="1" applyAlignment="1">
      <alignment horizontal="center" vertical="center" wrapText="1"/>
    </xf>
    <xf numFmtId="0" fontId="0" fillId="10" borderId="1" xfId="0" applyFill="1" applyBorder="1"/>
    <xf numFmtId="0" fontId="0" fillId="10" borderId="27" xfId="0" applyFill="1" applyBorder="1"/>
    <xf numFmtId="0" fontId="0" fillId="10" borderId="13" xfId="0" applyFill="1" applyBorder="1"/>
    <xf numFmtId="0" fontId="0" fillId="10" borderId="28" xfId="0" applyFill="1" applyBorder="1"/>
    <xf numFmtId="0" fontId="0" fillId="10" borderId="12" xfId="0" applyFill="1" applyBorder="1"/>
    <xf numFmtId="44" fontId="0" fillId="10" borderId="1" xfId="3" applyFont="1" applyFill="1" applyBorder="1" applyAlignment="1">
      <alignment horizontal="center" vertical="center" wrapText="1"/>
    </xf>
    <xf numFmtId="44" fontId="0" fillId="10" borderId="1" xfId="3" applyFont="1" applyFill="1" applyBorder="1"/>
    <xf numFmtId="0" fontId="0" fillId="10" borderId="1" xfId="0" applyFill="1" applyBorder="1" applyAlignment="1">
      <alignment horizontal="center" vertical="center"/>
    </xf>
    <xf numFmtId="0" fontId="1" fillId="8" borderId="13" xfId="0" applyFont="1" applyFill="1" applyBorder="1"/>
    <xf numFmtId="0" fontId="1" fillId="8" borderId="6" xfId="0" applyFont="1" applyFill="1" applyBorder="1"/>
    <xf numFmtId="44" fontId="1" fillId="8" borderId="0" xfId="0" applyNumberFormat="1" applyFont="1" applyFill="1"/>
    <xf numFmtId="0" fontId="13" fillId="6" borderId="14"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13" fillId="12" borderId="3" xfId="0" applyFont="1" applyFill="1" applyBorder="1" applyAlignment="1">
      <alignment horizontal="center" vertical="center" wrapText="1"/>
    </xf>
    <xf numFmtId="0" fontId="14" fillId="5" borderId="1" xfId="0" applyFont="1" applyFill="1" applyBorder="1" applyAlignment="1" applyProtection="1">
      <alignment horizontal="center"/>
      <protection locked="0"/>
    </xf>
    <xf numFmtId="14" fontId="14" fillId="5" borderId="1" xfId="0" applyNumberFormat="1" applyFont="1" applyFill="1" applyBorder="1" applyAlignment="1" applyProtection="1">
      <alignment horizontal="center"/>
      <protection locked="0"/>
    </xf>
    <xf numFmtId="0" fontId="0" fillId="2" borderId="1" xfId="0" applyFill="1" applyBorder="1" applyAlignment="1" applyProtection="1">
      <alignment horizontal="left" vertical="center" wrapText="1"/>
      <protection locked="0"/>
    </xf>
    <xf numFmtId="0" fontId="11" fillId="2" borderId="1" xfId="0" applyFont="1" applyFill="1" applyBorder="1" applyAlignment="1" applyProtection="1">
      <alignment horizontal="left"/>
      <protection locked="0"/>
    </xf>
    <xf numFmtId="0" fontId="0" fillId="2" borderId="1"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horizontal="left" vertical="center"/>
      <protection locked="0"/>
    </xf>
    <xf numFmtId="9" fontId="0" fillId="2" borderId="1" xfId="0" applyNumberFormat="1" applyFill="1" applyBorder="1" applyAlignment="1" applyProtection="1">
      <alignment horizontal="center" vertical="center" wrapText="1"/>
      <protection locked="0"/>
    </xf>
    <xf numFmtId="44" fontId="13" fillId="2" borderId="5" xfId="3"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13" fillId="2" borderId="9" xfId="0" applyFont="1" applyFill="1" applyBorder="1" applyAlignment="1" applyProtection="1">
      <alignment horizontal="center" vertical="center" wrapText="1"/>
      <protection locked="0"/>
    </xf>
    <xf numFmtId="0" fontId="13" fillId="2" borderId="15" xfId="0" applyFont="1" applyFill="1" applyBorder="1" applyAlignment="1" applyProtection="1">
      <alignment horizontal="center" vertical="center" wrapText="1"/>
      <protection locked="0"/>
    </xf>
    <xf numFmtId="44" fontId="0" fillId="0" borderId="1" xfId="3"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2" borderId="11" xfId="0" applyFill="1" applyBorder="1" applyAlignment="1" applyProtection="1">
      <alignment horizontal="center" vertical="center" wrapText="1"/>
      <protection locked="0"/>
    </xf>
    <xf numFmtId="44" fontId="0" fillId="2" borderId="1" xfId="3" applyFont="1"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0" fillId="2" borderId="27" xfId="0" applyFill="1" applyBorder="1" applyAlignment="1" applyProtection="1">
      <alignment horizontal="center" vertical="center" wrapText="1"/>
      <protection locked="0"/>
    </xf>
    <xf numFmtId="0" fontId="0" fillId="2" borderId="25" xfId="0" applyFill="1" applyBorder="1" applyAlignment="1" applyProtection="1">
      <alignment horizontal="center" vertical="center" wrapText="1"/>
      <protection locked="0"/>
    </xf>
    <xf numFmtId="0" fontId="13" fillId="2" borderId="10" xfId="0" applyFont="1" applyFill="1" applyBorder="1" applyAlignment="1" applyProtection="1">
      <alignment horizontal="center" vertical="center" wrapText="1"/>
      <protection locked="0"/>
    </xf>
    <xf numFmtId="0" fontId="0" fillId="2" borderId="26" xfId="0" applyFill="1" applyBorder="1" applyAlignment="1" applyProtection="1">
      <alignment horizontal="center" vertical="center" wrapText="1"/>
      <protection locked="0"/>
    </xf>
    <xf numFmtId="0" fontId="0" fillId="2" borderId="21" xfId="0" applyFill="1"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12" fillId="2" borderId="0" xfId="0" applyFont="1" applyFill="1" applyAlignment="1">
      <alignment horizontal="center" vertical="center"/>
    </xf>
    <xf numFmtId="0" fontId="12" fillId="2" borderId="0" xfId="0" applyFont="1" applyFill="1" applyAlignment="1">
      <alignment horizontal="center" vertical="center" wrapText="1"/>
    </xf>
    <xf numFmtId="0" fontId="15" fillId="2" borderId="0" xfId="2" applyFill="1" applyBorder="1" applyAlignment="1" applyProtection="1">
      <alignment horizontal="left" vertical="center"/>
    </xf>
    <xf numFmtId="0" fontId="15" fillId="2" borderId="0" xfId="2" applyFill="1" applyBorder="1" applyAlignment="1" applyProtection="1">
      <alignment horizontal="left" vertical="center" indent="3"/>
    </xf>
    <xf numFmtId="0" fontId="1" fillId="2" borderId="0" xfId="0" applyFont="1" applyFill="1" applyAlignment="1">
      <alignment vertical="center"/>
    </xf>
    <xf numFmtId="0" fontId="0" fillId="0" borderId="27" xfId="0" applyBorder="1" applyAlignment="1" applyProtection="1">
      <alignment horizontal="center" vertical="center" wrapText="1"/>
      <protection locked="0"/>
    </xf>
    <xf numFmtId="0" fontId="0" fillId="2" borderId="1" xfId="0" applyFill="1" applyBorder="1" applyAlignment="1" applyProtection="1">
      <alignment horizontal="left" vertical="top" wrapText="1"/>
      <protection locked="0"/>
    </xf>
    <xf numFmtId="0" fontId="14" fillId="2" borderId="1" xfId="0" applyFont="1" applyFill="1" applyBorder="1" applyAlignment="1" applyProtection="1">
      <alignment wrapText="1"/>
      <protection locked="0"/>
    </xf>
    <xf numFmtId="0" fontId="14" fillId="2" borderId="1" xfId="0" applyFont="1" applyFill="1" applyBorder="1" applyProtection="1">
      <protection locked="0"/>
    </xf>
    <xf numFmtId="0" fontId="0" fillId="0" borderId="1" xfId="0" applyBorder="1" applyAlignment="1">
      <alignment horizontal="left" vertical="top"/>
    </xf>
    <xf numFmtId="9" fontId="0" fillId="2" borderId="1" xfId="0" applyNumberFormat="1" applyFill="1" applyBorder="1" applyAlignment="1" applyProtection="1">
      <alignment vertical="top" wrapText="1"/>
      <protection locked="0"/>
    </xf>
    <xf numFmtId="0" fontId="0" fillId="2" borderId="1" xfId="0" applyFill="1" applyBorder="1" applyAlignment="1" applyProtection="1">
      <alignment vertical="top" wrapText="1"/>
      <protection locked="0"/>
    </xf>
    <xf numFmtId="0" fontId="0" fillId="2" borderId="1" xfId="0" applyFill="1" applyBorder="1" applyAlignment="1" applyProtection="1">
      <alignment vertical="top"/>
      <protection locked="0"/>
    </xf>
    <xf numFmtId="0" fontId="0" fillId="2" borderId="1" xfId="0" applyFill="1" applyBorder="1" applyAlignment="1" applyProtection="1">
      <alignment horizontal="left" vertical="top"/>
      <protection locked="0"/>
    </xf>
    <xf numFmtId="9" fontId="0" fillId="2" borderId="1" xfId="0" applyNumberFormat="1" applyFill="1" applyBorder="1" applyAlignment="1" applyProtection="1">
      <alignment horizontal="left" vertical="top" wrapText="1"/>
      <protection locked="0"/>
    </xf>
    <xf numFmtId="0" fontId="0" fillId="0" borderId="1" xfId="0" applyBorder="1" applyAlignment="1" applyProtection="1">
      <alignment horizontal="left" vertical="top"/>
      <protection locked="0"/>
    </xf>
    <xf numFmtId="0" fontId="13" fillId="2" borderId="5" xfId="0" applyFont="1" applyFill="1" applyBorder="1" applyAlignment="1">
      <alignment horizontal="left" vertical="center" wrapText="1"/>
    </xf>
    <xf numFmtId="0" fontId="7" fillId="2" borderId="0" xfId="0" applyFont="1" applyFill="1" applyAlignment="1">
      <alignment horizontal="center"/>
    </xf>
    <xf numFmtId="0" fontId="0" fillId="2" borderId="0" xfId="0" applyFill="1" applyAlignment="1">
      <alignment horizontal="center" wrapText="1"/>
    </xf>
    <xf numFmtId="0" fontId="15" fillId="2" borderId="0" xfId="2" applyFill="1" applyBorder="1" applyAlignment="1">
      <alignment horizontal="center" vertical="center"/>
    </xf>
    <xf numFmtId="0" fontId="15" fillId="2" borderId="0" xfId="2" applyFill="1" applyAlignment="1">
      <alignment horizontal="left" vertical="center"/>
    </xf>
    <xf numFmtId="0" fontId="15" fillId="2" borderId="0" xfId="2" applyFill="1" applyBorder="1" applyAlignment="1">
      <alignment horizontal="left" vertical="center"/>
    </xf>
    <xf numFmtId="0" fontId="12" fillId="2" borderId="0" xfId="0" applyFont="1" applyFill="1" applyAlignment="1">
      <alignment horizontal="center" vertical="center"/>
    </xf>
    <xf numFmtId="0" fontId="0" fillId="2" borderId="0" xfId="0" applyFill="1" applyAlignment="1">
      <alignment horizontal="left" vertical="top" wrapText="1"/>
    </xf>
    <xf numFmtId="0" fontId="15" fillId="2" borderId="0" xfId="2" applyFill="1" applyAlignment="1">
      <alignment horizontal="left" vertical="center" wrapText="1"/>
    </xf>
    <xf numFmtId="0" fontId="0" fillId="2" borderId="0" xfId="0" applyFill="1" applyAlignment="1">
      <alignment horizontal="left" vertical="top" indent="3"/>
    </xf>
    <xf numFmtId="0" fontId="1" fillId="2" borderId="0" xfId="0" applyFont="1" applyFill="1" applyAlignment="1">
      <alignment horizontal="left" vertical="center"/>
    </xf>
    <xf numFmtId="0" fontId="0" fillId="2" borderId="0" xfId="0" applyFill="1" applyAlignment="1">
      <alignment horizontal="left" vertical="top" wrapText="1" indent="3"/>
    </xf>
    <xf numFmtId="0" fontId="12" fillId="2" borderId="0" xfId="0" applyFont="1" applyFill="1" applyAlignment="1">
      <alignment horizontal="center" vertical="center" wrapText="1"/>
    </xf>
    <xf numFmtId="0" fontId="15" fillId="2" borderId="0" xfId="2" applyFill="1" applyBorder="1" applyAlignment="1" applyProtection="1">
      <alignment horizontal="left" vertical="center" indent="2"/>
    </xf>
    <xf numFmtId="0" fontId="1" fillId="2" borderId="0" xfId="0" applyFont="1" applyFill="1" applyAlignment="1">
      <alignment horizontal="center" vertical="center"/>
    </xf>
    <xf numFmtId="0" fontId="15" fillId="2" borderId="0" xfId="2" applyFill="1" applyBorder="1" applyAlignment="1" applyProtection="1">
      <alignment horizontal="left" vertical="center"/>
    </xf>
    <xf numFmtId="0" fontId="15" fillId="2" borderId="0" xfId="2" applyFill="1" applyAlignment="1" applyProtection="1">
      <alignment horizontal="left" vertical="center"/>
    </xf>
    <xf numFmtId="0" fontId="15" fillId="2" borderId="0" xfId="2" applyFill="1" applyAlignment="1" applyProtection="1">
      <alignment horizontal="left" vertical="center" wrapText="1"/>
    </xf>
    <xf numFmtId="0" fontId="2" fillId="2" borderId="7" xfId="0" applyFont="1" applyFill="1" applyBorder="1" applyAlignment="1">
      <alignment horizontal="left" vertical="center"/>
    </xf>
    <xf numFmtId="0" fontId="9" fillId="2" borderId="0" xfId="0" applyFont="1" applyFill="1" applyAlignment="1">
      <alignment horizontal="left" vertical="center" wrapText="1"/>
    </xf>
    <xf numFmtId="0" fontId="13" fillId="7" borderId="1" xfId="0" applyFont="1" applyFill="1" applyBorder="1" applyAlignment="1">
      <alignment horizontal="center" vertical="center" wrapText="1"/>
    </xf>
    <xf numFmtId="0" fontId="0" fillId="2" borderId="1" xfId="0" applyFill="1" applyBorder="1" applyAlignment="1" applyProtection="1">
      <alignment horizontal="left" vertical="top" wrapText="1"/>
      <protection locked="0"/>
    </xf>
    <xf numFmtId="0" fontId="0" fillId="2" borderId="6" xfId="0" applyFill="1" applyBorder="1" applyAlignment="1">
      <alignment horizontal="left" vertical="center"/>
    </xf>
    <xf numFmtId="0" fontId="0" fillId="2" borderId="4" xfId="0" applyFill="1" applyBorder="1" applyAlignment="1">
      <alignment horizontal="left"/>
    </xf>
    <xf numFmtId="0" fontId="0" fillId="2" borderId="1" xfId="0" applyFill="1" applyBorder="1" applyAlignment="1" applyProtection="1">
      <alignment horizontal="left" vertical="center" wrapText="1"/>
      <protection locked="0"/>
    </xf>
    <xf numFmtId="0" fontId="0" fillId="2" borderId="4" xfId="0" applyFill="1" applyBorder="1" applyAlignment="1">
      <alignment horizontal="left" vertical="center"/>
    </xf>
    <xf numFmtId="0" fontId="0" fillId="0" borderId="0" xfId="0" applyAlignment="1">
      <alignment horizontal="left" vertical="center" wrapText="1"/>
    </xf>
    <xf numFmtId="0" fontId="3" fillId="0" borderId="0" xfId="0" applyFont="1" applyAlignment="1">
      <alignment horizontal="left" vertical="center" wrapText="1"/>
    </xf>
    <xf numFmtId="0" fontId="3" fillId="2" borderId="0" xfId="0" applyFont="1" applyFill="1" applyAlignment="1">
      <alignment horizontal="left" vertical="top" wrapText="1"/>
    </xf>
    <xf numFmtId="0" fontId="6" fillId="2" borderId="7" xfId="0" applyFont="1" applyFill="1" applyBorder="1" applyAlignment="1">
      <alignment horizontal="center" vertical="center"/>
    </xf>
    <xf numFmtId="0" fontId="0" fillId="2" borderId="0" xfId="0" applyFill="1" applyAlignment="1">
      <alignment horizontal="center"/>
    </xf>
    <xf numFmtId="0" fontId="9" fillId="2" borderId="0" xfId="0" applyFont="1" applyFill="1" applyAlignment="1">
      <alignment horizontal="left" vertical="top" wrapText="1"/>
    </xf>
    <xf numFmtId="0" fontId="0" fillId="9" borderId="24" xfId="0" applyFill="1" applyBorder="1" applyAlignment="1">
      <alignment horizontal="center" vertical="center"/>
    </xf>
    <xf numFmtId="0" fontId="0" fillId="9" borderId="7" xfId="0" applyFill="1" applyBorder="1" applyAlignment="1">
      <alignment horizontal="center" vertical="center"/>
    </xf>
    <xf numFmtId="0" fontId="0" fillId="9" borderId="16" xfId="0" applyFill="1" applyBorder="1" applyAlignment="1">
      <alignment horizontal="center" vertical="center"/>
    </xf>
    <xf numFmtId="0" fontId="0" fillId="9" borderId="17" xfId="0" applyFill="1" applyBorder="1" applyAlignment="1">
      <alignment horizontal="center" vertical="center"/>
    </xf>
    <xf numFmtId="0" fontId="17" fillId="2" borderId="8"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8" fillId="2" borderId="0" xfId="0" applyFont="1" applyFill="1" applyAlignment="1">
      <alignment horizontal="center" vertical="center"/>
    </xf>
    <xf numFmtId="0" fontId="9" fillId="0" borderId="0" xfId="0" applyFont="1" applyAlignment="1">
      <alignment horizontal="left" vertical="top" wrapText="1"/>
    </xf>
    <xf numFmtId="0" fontId="0" fillId="9" borderId="8" xfId="0" applyFill="1" applyBorder="1" applyAlignment="1">
      <alignment horizontal="center" vertical="center"/>
    </xf>
    <xf numFmtId="0" fontId="0" fillId="2" borderId="6" xfId="0" applyFill="1" applyBorder="1" applyAlignment="1">
      <alignment horizontal="left" vertical="center" wrapText="1"/>
    </xf>
    <xf numFmtId="0" fontId="0" fillId="0" borderId="6" xfId="0" applyBorder="1" applyAlignment="1">
      <alignment horizontal="left" vertical="center" wrapText="1"/>
    </xf>
    <xf numFmtId="0" fontId="0" fillId="2" borderId="1" xfId="0" applyFill="1" applyBorder="1" applyAlignment="1">
      <alignment horizontal="left" vertical="center" wrapText="1"/>
    </xf>
    <xf numFmtId="0" fontId="0" fillId="2" borderId="1" xfId="0" applyFill="1" applyBorder="1" applyAlignment="1">
      <alignment horizontal="left" vertical="top" wrapText="1"/>
    </xf>
  </cellXfs>
  <cellStyles count="4">
    <cellStyle name="Currency" xfId="3" builtinId="4"/>
    <cellStyle name="Hyperlink" xfId="2" builtinId="8"/>
    <cellStyle name="Neutral" xfId="1" builtinId="28"/>
    <cellStyle name="Normal" xfId="0" builtinId="0"/>
  </cellStyles>
  <dxfs count="2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581024</xdr:colOff>
      <xdr:row>12</xdr:row>
      <xdr:rowOff>15173</xdr:rowOff>
    </xdr:to>
    <xdr:pic>
      <xdr:nvPicPr>
        <xdr:cNvPr id="2" name="Picture 1">
          <a:extLst>
            <a:ext uri="{FF2B5EF4-FFF2-40B4-BE49-F238E27FC236}">
              <a16:creationId xmlns:a16="http://schemas.microsoft.com/office/drawing/2014/main" id="{27897A8F-2CE7-16E1-32A5-40B7B96F0B95}"/>
            </a:ext>
          </a:extLst>
        </xdr:cNvPr>
        <xdr:cNvPicPr>
          <a:picLocks noChangeAspect="1"/>
        </xdr:cNvPicPr>
      </xdr:nvPicPr>
      <xdr:blipFill>
        <a:blip xmlns:r="http://schemas.openxmlformats.org/officeDocument/2006/relationships" r:embed="rId1"/>
        <a:stretch>
          <a:fillRect/>
        </a:stretch>
      </xdr:blipFill>
      <xdr:spPr>
        <a:xfrm>
          <a:off x="0" y="0"/>
          <a:ext cx="4848224" cy="23011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132561</xdr:colOff>
      <xdr:row>6</xdr:row>
      <xdr:rowOff>104619</xdr:rowOff>
    </xdr:to>
    <xdr:pic>
      <xdr:nvPicPr>
        <xdr:cNvPr id="2" name="Picture 1">
          <a:extLst>
            <a:ext uri="{FF2B5EF4-FFF2-40B4-BE49-F238E27FC236}">
              <a16:creationId xmlns:a16="http://schemas.microsoft.com/office/drawing/2014/main" id="{BD10A498-FE7C-63B1-645F-92BF909EAC9B}"/>
            </a:ext>
          </a:extLst>
        </xdr:cNvPr>
        <xdr:cNvPicPr>
          <a:picLocks noChangeAspect="1"/>
        </xdr:cNvPicPr>
      </xdr:nvPicPr>
      <xdr:blipFill>
        <a:blip xmlns:r="http://schemas.openxmlformats.org/officeDocument/2006/relationships" r:embed="rId1"/>
        <a:stretch>
          <a:fillRect/>
        </a:stretch>
      </xdr:blipFill>
      <xdr:spPr>
        <a:xfrm>
          <a:off x="0" y="0"/>
          <a:ext cx="6314286" cy="1247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227811</xdr:colOff>
      <xdr:row>6</xdr:row>
      <xdr:rowOff>104619</xdr:rowOff>
    </xdr:to>
    <xdr:pic>
      <xdr:nvPicPr>
        <xdr:cNvPr id="2" name="Picture 1">
          <a:extLst>
            <a:ext uri="{FF2B5EF4-FFF2-40B4-BE49-F238E27FC236}">
              <a16:creationId xmlns:a16="http://schemas.microsoft.com/office/drawing/2014/main" id="{6A158659-A7AE-4DF9-A2D8-C14794E5021E}"/>
            </a:ext>
          </a:extLst>
        </xdr:cNvPr>
        <xdr:cNvPicPr>
          <a:picLocks noChangeAspect="1"/>
        </xdr:cNvPicPr>
      </xdr:nvPicPr>
      <xdr:blipFill>
        <a:blip xmlns:r="http://schemas.openxmlformats.org/officeDocument/2006/relationships" r:embed="rId1"/>
        <a:stretch>
          <a:fillRect/>
        </a:stretch>
      </xdr:blipFill>
      <xdr:spPr>
        <a:xfrm>
          <a:off x="0" y="0"/>
          <a:ext cx="6314286" cy="1247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ga.ct.gov/current/pub/chap_368a.htm" TargetMode="External"/><Relationship Id="rId7" Type="http://schemas.openxmlformats.org/officeDocument/2006/relationships/drawing" Target="../drawings/drawing2.xml"/><Relationship Id="rId2" Type="http://schemas.openxmlformats.org/officeDocument/2006/relationships/hyperlink" Target="http://dph-ap139/CommunityBenefits/Account/Login?ReturnUrl=%2FCommunityBenefits%2F." TargetMode="External"/><Relationship Id="rId1" Type="http://schemas.openxmlformats.org/officeDocument/2006/relationships/hyperlink" Target="http://dph-ap139/CommunityBenefits/Account/Login?ReturnUrl=%2FCommunityBenefits%2F." TargetMode="External"/><Relationship Id="rId6" Type="http://schemas.openxmlformats.org/officeDocument/2006/relationships/printerSettings" Target="../printerSettings/printerSettings2.bin"/><Relationship Id="rId5" Type="http://schemas.openxmlformats.org/officeDocument/2006/relationships/hyperlink" Target="mailto:ohs@ct.gov" TargetMode="External"/><Relationship Id="rId4" Type="http://schemas.openxmlformats.org/officeDocument/2006/relationships/hyperlink" Target="https://www.cga.ct.gov/current/pub/chap_368z.ht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52FD2-26B0-43D5-8EBA-D1283891DC24}">
  <sheetPr codeName="Sheet1">
    <tabColor theme="5" tint="0.59999389629810485"/>
  </sheetPr>
  <dimension ref="A14:I16"/>
  <sheetViews>
    <sheetView tabSelected="1" zoomScale="145" zoomScaleNormal="145" workbookViewId="0">
      <selection activeCell="A14" sqref="A14:H14"/>
    </sheetView>
  </sheetViews>
  <sheetFormatPr defaultColWidth="9.28515625" defaultRowHeight="15" x14ac:dyDescent="0.25"/>
  <cols>
    <col min="1" max="16384" width="9.28515625" style="1"/>
  </cols>
  <sheetData>
    <row r="14" spans="1:9" ht="15.75" x14ac:dyDescent="0.25">
      <c r="A14" s="118" t="s">
        <v>88</v>
      </c>
      <c r="B14" s="118"/>
      <c r="C14" s="118"/>
      <c r="D14" s="118"/>
      <c r="E14" s="118"/>
      <c r="F14" s="118"/>
      <c r="G14" s="118"/>
      <c r="H14" s="118"/>
      <c r="I14" s="6"/>
    </row>
    <row r="15" spans="1:9" x14ac:dyDescent="0.25">
      <c r="B15" s="14"/>
    </row>
    <row r="16" spans="1:9" ht="32.25" customHeight="1" x14ac:dyDescent="0.25">
      <c r="A16" s="119" t="s">
        <v>18</v>
      </c>
      <c r="B16" s="119"/>
      <c r="C16" s="119"/>
      <c r="D16" s="119"/>
      <c r="E16" s="119"/>
      <c r="F16" s="119"/>
      <c r="G16" s="119"/>
      <c r="H16" s="119"/>
    </row>
  </sheetData>
  <sheetProtection algorithmName="SHA-512" hashValue="paWIkC3Ev0E8XgnGwpdUbJtY+qMmSarJ5EBCHbBhRr4TlTrm75fBd8YPh77XAUPchBrNaHspgXgB/cOx+Ehuqw==" saltValue="kDyK1Kw44MONPW9GvJ1iRA==" spinCount="100000" sheet="1" objects="1" scenarios="1"/>
  <mergeCells count="2">
    <mergeCell ref="A14:H14"/>
    <mergeCell ref="A16:H1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FA4F8-6EFD-4B8C-85AB-22AC39365FF3}">
  <sheetPr>
    <tabColor theme="9" tint="0.59999389629810485"/>
  </sheetPr>
  <dimension ref="A1:H60"/>
  <sheetViews>
    <sheetView topLeftCell="D1" zoomScale="85" zoomScaleNormal="85" workbookViewId="0">
      <pane ySplit="10" topLeftCell="A11" activePane="bottomLeft" state="frozen"/>
      <selection pane="bottomLeft" activeCell="H21" sqref="H21"/>
    </sheetView>
  </sheetViews>
  <sheetFormatPr defaultColWidth="9.28515625" defaultRowHeight="15" x14ac:dyDescent="0.25"/>
  <cols>
    <col min="1" max="1" width="3.28515625" style="1" bestFit="1" customWidth="1"/>
    <col min="2" max="8" width="50.7109375" style="1" customWidth="1"/>
    <col min="9" max="16384" width="9.28515625" style="1"/>
  </cols>
  <sheetData>
    <row r="1" spans="1:8" ht="29.25" thickBot="1" x14ac:dyDescent="0.3">
      <c r="B1" s="146" t="s">
        <v>120</v>
      </c>
      <c r="C1" s="146"/>
      <c r="D1" s="146"/>
      <c r="E1" s="146"/>
      <c r="F1" s="146"/>
      <c r="G1" s="146"/>
      <c r="H1" s="146"/>
    </row>
    <row r="2" spans="1:8" x14ac:dyDescent="0.25">
      <c r="B2" s="33" t="s">
        <v>4</v>
      </c>
      <c r="E2" s="16"/>
    </row>
    <row r="3" spans="1:8" x14ac:dyDescent="0.25">
      <c r="B3" s="109" t="s">
        <v>161</v>
      </c>
      <c r="E3" s="42"/>
    </row>
    <row r="4" spans="1:8" x14ac:dyDescent="0.25">
      <c r="B4" s="33" t="s">
        <v>0</v>
      </c>
      <c r="C4" s="2"/>
      <c r="D4" s="2"/>
      <c r="E4" s="39"/>
    </row>
    <row r="5" spans="1:8" x14ac:dyDescent="0.25">
      <c r="B5" s="79" t="s">
        <v>100</v>
      </c>
      <c r="C5" s="2"/>
      <c r="D5" s="2"/>
      <c r="E5" s="43"/>
    </row>
    <row r="6" spans="1:8" x14ac:dyDescent="0.25">
      <c r="B6" s="33" t="s">
        <v>15</v>
      </c>
      <c r="C6" s="2"/>
      <c r="D6" s="2"/>
      <c r="E6" s="10"/>
    </row>
    <row r="7" spans="1:8" x14ac:dyDescent="0.25">
      <c r="B7" s="79" t="s">
        <v>100</v>
      </c>
      <c r="C7" s="2"/>
      <c r="D7" s="2"/>
      <c r="E7" s="43"/>
    </row>
    <row r="8" spans="1:8" x14ac:dyDescent="0.25">
      <c r="B8" s="10"/>
      <c r="C8" s="2"/>
      <c r="D8" s="2"/>
      <c r="E8" s="2"/>
    </row>
    <row r="9" spans="1:8" ht="18.75" x14ac:dyDescent="0.25">
      <c r="B9" s="5" t="s">
        <v>9</v>
      </c>
    </row>
    <row r="10" spans="1:8" x14ac:dyDescent="0.25">
      <c r="B10" s="33" t="s">
        <v>5</v>
      </c>
      <c r="C10" s="34" t="s">
        <v>16</v>
      </c>
      <c r="D10" s="35" t="s">
        <v>1</v>
      </c>
      <c r="E10" s="35" t="s">
        <v>3</v>
      </c>
      <c r="F10" s="35" t="s">
        <v>17</v>
      </c>
      <c r="G10" s="35" t="s">
        <v>2</v>
      </c>
      <c r="H10" s="35" t="s">
        <v>6</v>
      </c>
    </row>
    <row r="11" spans="1:8" ht="30" x14ac:dyDescent="0.25">
      <c r="A11" s="44">
        <v>1</v>
      </c>
      <c r="B11" s="107" t="s">
        <v>163</v>
      </c>
      <c r="C11" s="107" t="s">
        <v>162</v>
      </c>
      <c r="D11" s="112" t="s">
        <v>194</v>
      </c>
      <c r="E11" s="112" t="s">
        <v>265</v>
      </c>
      <c r="F11" s="112" t="s">
        <v>218</v>
      </c>
      <c r="G11" s="112" t="s">
        <v>299</v>
      </c>
      <c r="H11" s="112" t="s">
        <v>221</v>
      </c>
    </row>
    <row r="12" spans="1:8" ht="30" x14ac:dyDescent="0.25">
      <c r="A12" s="44">
        <v>2</v>
      </c>
      <c r="B12" s="107" t="s">
        <v>164</v>
      </c>
      <c r="C12" s="107" t="s">
        <v>162</v>
      </c>
      <c r="D12" s="113" t="s">
        <v>194</v>
      </c>
      <c r="E12" s="113" t="s">
        <v>320</v>
      </c>
      <c r="F12" s="112" t="s">
        <v>218</v>
      </c>
      <c r="G12" s="112" t="s">
        <v>299</v>
      </c>
      <c r="H12" s="113" t="s">
        <v>221</v>
      </c>
    </row>
    <row r="13" spans="1:8" ht="30" x14ac:dyDescent="0.25">
      <c r="A13" s="44">
        <v>3</v>
      </c>
      <c r="B13" s="107" t="s">
        <v>165</v>
      </c>
      <c r="C13" s="107" t="s">
        <v>162</v>
      </c>
      <c r="D13" s="113" t="s">
        <v>194</v>
      </c>
      <c r="E13" s="112" t="s">
        <v>266</v>
      </c>
      <c r="F13" s="112" t="s">
        <v>249</v>
      </c>
      <c r="G13" s="112" t="s">
        <v>299</v>
      </c>
      <c r="H13" s="112" t="s">
        <v>221</v>
      </c>
    </row>
    <row r="14" spans="1:8" ht="30" x14ac:dyDescent="0.25">
      <c r="A14" s="44">
        <v>4</v>
      </c>
      <c r="B14" s="107" t="s">
        <v>323</v>
      </c>
      <c r="C14" s="107" t="s">
        <v>162</v>
      </c>
      <c r="D14" s="113" t="s">
        <v>194</v>
      </c>
      <c r="E14" s="112" t="s">
        <v>321</v>
      </c>
      <c r="F14" s="112" t="s">
        <v>218</v>
      </c>
      <c r="G14" s="112" t="s">
        <v>299</v>
      </c>
      <c r="H14" s="112" t="s">
        <v>220</v>
      </c>
    </row>
    <row r="15" spans="1:8" ht="45" x14ac:dyDescent="0.25">
      <c r="A15" s="44">
        <v>5</v>
      </c>
      <c r="B15" s="107" t="s">
        <v>166</v>
      </c>
      <c r="C15" s="107" t="s">
        <v>162</v>
      </c>
      <c r="D15" s="113" t="s">
        <v>185</v>
      </c>
      <c r="E15" s="112" t="s">
        <v>267</v>
      </c>
      <c r="F15" s="112" t="s">
        <v>186</v>
      </c>
      <c r="G15" s="112" t="s">
        <v>299</v>
      </c>
      <c r="H15" s="112"/>
    </row>
    <row r="16" spans="1:8" ht="45" x14ac:dyDescent="0.25">
      <c r="A16" s="44">
        <v>6</v>
      </c>
      <c r="B16" s="78" t="s">
        <v>168</v>
      </c>
      <c r="C16" s="107" t="s">
        <v>167</v>
      </c>
      <c r="D16" s="112" t="s">
        <v>194</v>
      </c>
      <c r="E16" s="112" t="s">
        <v>268</v>
      </c>
      <c r="F16" s="112" t="s">
        <v>218</v>
      </c>
      <c r="G16" s="112" t="s">
        <v>299</v>
      </c>
      <c r="H16" s="112" t="s">
        <v>222</v>
      </c>
    </row>
    <row r="17" spans="1:8" ht="45" x14ac:dyDescent="0.25">
      <c r="A17" s="44">
        <v>7</v>
      </c>
      <c r="B17" s="107" t="s">
        <v>324</v>
      </c>
      <c r="C17" s="78" t="s">
        <v>169</v>
      </c>
      <c r="D17" s="113" t="s">
        <v>194</v>
      </c>
      <c r="E17" s="112" t="s">
        <v>269</v>
      </c>
      <c r="F17" s="112" t="s">
        <v>186</v>
      </c>
      <c r="G17" s="112" t="s">
        <v>299</v>
      </c>
      <c r="H17" s="112" t="s">
        <v>271</v>
      </c>
    </row>
    <row r="18" spans="1:8" ht="30" x14ac:dyDescent="0.25">
      <c r="A18" s="44">
        <v>8</v>
      </c>
      <c r="B18" s="107" t="s">
        <v>171</v>
      </c>
      <c r="C18" s="107" t="s">
        <v>169</v>
      </c>
      <c r="D18" s="113" t="s">
        <v>194</v>
      </c>
      <c r="E18" s="113" t="s">
        <v>224</v>
      </c>
      <c r="F18" s="113" t="s">
        <v>223</v>
      </c>
      <c r="G18" s="112" t="s">
        <v>299</v>
      </c>
      <c r="H18" s="112"/>
    </row>
    <row r="19" spans="1:8" ht="30" x14ac:dyDescent="0.25">
      <c r="A19" s="44">
        <v>9</v>
      </c>
      <c r="B19" s="107" t="s">
        <v>170</v>
      </c>
      <c r="C19" s="107" t="s">
        <v>169</v>
      </c>
      <c r="D19" s="113" t="s">
        <v>194</v>
      </c>
      <c r="E19" s="112" t="s">
        <v>270</v>
      </c>
      <c r="F19" s="112" t="s">
        <v>218</v>
      </c>
      <c r="G19" s="112" t="s">
        <v>299</v>
      </c>
      <c r="H19" s="112" t="s">
        <v>221</v>
      </c>
    </row>
    <row r="20" spans="1:8" ht="45" x14ac:dyDescent="0.25">
      <c r="A20" s="44">
        <v>10</v>
      </c>
      <c r="B20" s="107" t="s">
        <v>325</v>
      </c>
      <c r="C20" s="107" t="s">
        <v>172</v>
      </c>
      <c r="D20" s="113" t="s">
        <v>194</v>
      </c>
      <c r="E20" s="112" t="s">
        <v>322</v>
      </c>
      <c r="F20" s="111" t="s">
        <v>223</v>
      </c>
      <c r="G20" s="112" t="s">
        <v>299</v>
      </c>
      <c r="H20" s="112" t="s">
        <v>239</v>
      </c>
    </row>
    <row r="21" spans="1:8" ht="90" x14ac:dyDescent="0.25">
      <c r="A21" s="44">
        <v>11</v>
      </c>
      <c r="B21" s="78" t="s">
        <v>301</v>
      </c>
      <c r="C21" s="107" t="s">
        <v>184</v>
      </c>
      <c r="D21" s="114" t="s">
        <v>212</v>
      </c>
      <c r="E21" s="107" t="s">
        <v>234</v>
      </c>
      <c r="F21" s="107" t="s">
        <v>186</v>
      </c>
      <c r="G21" s="114" t="s">
        <v>337</v>
      </c>
      <c r="H21" s="81"/>
    </row>
    <row r="22" spans="1:8" x14ac:dyDescent="0.25">
      <c r="A22" s="44">
        <v>12</v>
      </c>
      <c r="B22" s="78"/>
      <c r="C22" s="78"/>
      <c r="D22" s="81"/>
      <c r="E22" s="78"/>
      <c r="F22" s="80"/>
      <c r="G22" s="81"/>
      <c r="H22" s="81"/>
    </row>
    <row r="23" spans="1:8" x14ac:dyDescent="0.25">
      <c r="A23" s="44">
        <v>13</v>
      </c>
      <c r="B23" s="78"/>
      <c r="C23" s="80"/>
      <c r="D23" s="81"/>
      <c r="E23" s="78"/>
      <c r="F23" s="80"/>
      <c r="G23" s="81"/>
      <c r="H23" s="81"/>
    </row>
    <row r="24" spans="1:8" x14ac:dyDescent="0.25">
      <c r="A24" s="44">
        <v>14</v>
      </c>
      <c r="B24" s="78"/>
      <c r="C24" s="80"/>
      <c r="D24" s="81"/>
      <c r="E24" s="82"/>
      <c r="F24" s="81"/>
      <c r="G24" s="81"/>
      <c r="H24" s="81"/>
    </row>
    <row r="25" spans="1:8" x14ac:dyDescent="0.25">
      <c r="A25" s="44">
        <v>15</v>
      </c>
      <c r="B25" s="78"/>
      <c r="C25" s="78"/>
      <c r="D25" s="81"/>
      <c r="E25" s="78"/>
      <c r="F25" s="80"/>
      <c r="G25" s="81"/>
      <c r="H25" s="80"/>
    </row>
    <row r="26" spans="1:8" x14ac:dyDescent="0.25">
      <c r="A26" s="44">
        <v>16</v>
      </c>
      <c r="B26" s="78"/>
      <c r="C26" s="78"/>
      <c r="D26" s="81"/>
      <c r="E26" s="78"/>
      <c r="F26" s="83"/>
      <c r="G26" s="81"/>
      <c r="H26" s="81"/>
    </row>
    <row r="27" spans="1:8" x14ac:dyDescent="0.25">
      <c r="A27" s="44">
        <v>17</v>
      </c>
      <c r="B27" s="78"/>
      <c r="C27" s="78"/>
      <c r="D27" s="81"/>
      <c r="E27" s="78"/>
      <c r="F27" s="80"/>
      <c r="G27" s="81"/>
      <c r="H27" s="81"/>
    </row>
    <row r="28" spans="1:8" x14ac:dyDescent="0.25">
      <c r="A28" s="44">
        <v>18</v>
      </c>
      <c r="B28" s="78"/>
      <c r="C28" s="78"/>
      <c r="D28" s="81"/>
      <c r="E28" s="78"/>
      <c r="F28" s="80"/>
      <c r="G28" s="81"/>
      <c r="H28" s="81"/>
    </row>
    <row r="29" spans="1:8" x14ac:dyDescent="0.25">
      <c r="A29" s="44">
        <v>19</v>
      </c>
      <c r="B29" s="78"/>
      <c r="C29" s="80"/>
      <c r="D29" s="81"/>
      <c r="E29" s="78"/>
      <c r="F29" s="80"/>
      <c r="G29" s="81"/>
      <c r="H29" s="81"/>
    </row>
    <row r="30" spans="1:8" x14ac:dyDescent="0.25">
      <c r="A30" s="44">
        <v>20</v>
      </c>
      <c r="B30" s="78"/>
      <c r="C30" s="80"/>
      <c r="D30" s="81"/>
      <c r="E30" s="82"/>
      <c r="F30" s="81"/>
      <c r="G30" s="81"/>
      <c r="H30" s="81"/>
    </row>
    <row r="31" spans="1:8" x14ac:dyDescent="0.25">
      <c r="A31" s="44">
        <v>21</v>
      </c>
      <c r="B31" s="78"/>
      <c r="C31" s="78"/>
      <c r="D31" s="81"/>
      <c r="E31" s="78"/>
      <c r="F31" s="80"/>
      <c r="G31" s="81"/>
      <c r="H31" s="80"/>
    </row>
    <row r="32" spans="1:8" x14ac:dyDescent="0.25">
      <c r="A32" s="44">
        <v>22</v>
      </c>
      <c r="B32" s="78"/>
      <c r="C32" s="78"/>
      <c r="D32" s="81"/>
      <c r="E32" s="78"/>
      <c r="F32" s="83"/>
      <c r="G32" s="81"/>
      <c r="H32" s="81"/>
    </row>
    <row r="33" spans="1:8" x14ac:dyDescent="0.25">
      <c r="A33" s="44">
        <v>23</v>
      </c>
      <c r="B33" s="78"/>
      <c r="C33" s="78"/>
      <c r="D33" s="81"/>
      <c r="E33" s="78"/>
      <c r="F33" s="80"/>
      <c r="G33" s="81"/>
      <c r="H33" s="81"/>
    </row>
    <row r="34" spans="1:8" x14ac:dyDescent="0.25">
      <c r="A34" s="44">
        <v>24</v>
      </c>
      <c r="B34" s="78"/>
      <c r="C34" s="78"/>
      <c r="D34" s="81"/>
      <c r="E34" s="78"/>
      <c r="F34" s="80"/>
      <c r="G34" s="81"/>
      <c r="H34" s="81"/>
    </row>
    <row r="35" spans="1:8" x14ac:dyDescent="0.25">
      <c r="A35" s="44">
        <v>25</v>
      </c>
      <c r="B35" s="78"/>
      <c r="C35" s="80"/>
      <c r="D35" s="81"/>
      <c r="E35" s="78"/>
      <c r="F35" s="80"/>
      <c r="G35" s="81"/>
      <c r="H35" s="81"/>
    </row>
    <row r="36" spans="1:8" x14ac:dyDescent="0.25">
      <c r="A36" s="44">
        <v>26</v>
      </c>
      <c r="B36" s="78"/>
      <c r="C36" s="80"/>
      <c r="D36" s="81"/>
      <c r="E36" s="82"/>
      <c r="F36" s="81"/>
      <c r="G36" s="81"/>
      <c r="H36" s="81"/>
    </row>
    <row r="37" spans="1:8" x14ac:dyDescent="0.25">
      <c r="A37" s="44">
        <v>27</v>
      </c>
      <c r="B37" s="78"/>
      <c r="C37" s="78"/>
      <c r="D37" s="81"/>
      <c r="E37" s="78"/>
      <c r="F37" s="80"/>
      <c r="G37" s="81"/>
      <c r="H37" s="80"/>
    </row>
    <row r="38" spans="1:8" x14ac:dyDescent="0.25">
      <c r="A38" s="44">
        <v>28</v>
      </c>
      <c r="B38" s="78"/>
      <c r="C38" s="78"/>
      <c r="D38" s="81"/>
      <c r="E38" s="78"/>
      <c r="F38" s="83"/>
      <c r="G38" s="81"/>
      <c r="H38" s="81"/>
    </row>
    <row r="39" spans="1:8" x14ac:dyDescent="0.25">
      <c r="A39" s="44">
        <v>29</v>
      </c>
      <c r="B39" s="78"/>
      <c r="C39" s="78"/>
      <c r="D39" s="81"/>
      <c r="E39" s="78"/>
      <c r="F39" s="80"/>
      <c r="G39" s="81"/>
      <c r="H39" s="81"/>
    </row>
    <row r="40" spans="1:8" x14ac:dyDescent="0.25">
      <c r="A40" s="44">
        <v>30</v>
      </c>
      <c r="B40" s="78"/>
      <c r="C40" s="78"/>
      <c r="D40" s="81"/>
      <c r="E40" s="78"/>
      <c r="F40" s="80"/>
      <c r="G40" s="81"/>
      <c r="H40" s="81"/>
    </row>
    <row r="41" spans="1:8" x14ac:dyDescent="0.25">
      <c r="A41" s="44">
        <v>31</v>
      </c>
      <c r="B41" s="78"/>
      <c r="C41" s="80"/>
      <c r="D41" s="81"/>
      <c r="E41" s="78"/>
      <c r="F41" s="80"/>
      <c r="G41" s="81"/>
      <c r="H41" s="81"/>
    </row>
    <row r="42" spans="1:8" x14ac:dyDescent="0.25">
      <c r="A42" s="44">
        <v>32</v>
      </c>
      <c r="B42" s="78"/>
      <c r="C42" s="80"/>
      <c r="D42" s="81"/>
      <c r="E42" s="82"/>
      <c r="F42" s="81"/>
      <c r="G42" s="81"/>
      <c r="H42" s="81"/>
    </row>
    <row r="43" spans="1:8" x14ac:dyDescent="0.25">
      <c r="A43" s="44">
        <v>33</v>
      </c>
      <c r="B43" s="78"/>
      <c r="C43" s="78"/>
      <c r="D43" s="81"/>
      <c r="E43" s="78"/>
      <c r="F43" s="80"/>
      <c r="G43" s="81"/>
      <c r="H43" s="80"/>
    </row>
    <row r="44" spans="1:8" x14ac:dyDescent="0.25">
      <c r="A44" s="44">
        <v>34</v>
      </c>
      <c r="B44" s="78"/>
      <c r="C44" s="78"/>
      <c r="D44" s="81"/>
      <c r="E44" s="78"/>
      <c r="F44" s="83"/>
      <c r="G44" s="81"/>
      <c r="H44" s="81"/>
    </row>
    <row r="45" spans="1:8" x14ac:dyDescent="0.25">
      <c r="A45" s="44">
        <v>35</v>
      </c>
      <c r="B45" s="78"/>
      <c r="C45" s="78"/>
      <c r="D45" s="81"/>
      <c r="E45" s="78"/>
      <c r="F45" s="80"/>
      <c r="G45" s="81"/>
      <c r="H45" s="81"/>
    </row>
    <row r="46" spans="1:8" x14ac:dyDescent="0.25">
      <c r="A46" s="44">
        <v>36</v>
      </c>
      <c r="B46" s="78"/>
      <c r="C46" s="78"/>
      <c r="D46" s="81"/>
      <c r="E46" s="78"/>
      <c r="F46" s="80"/>
      <c r="G46" s="81"/>
      <c r="H46" s="81"/>
    </row>
    <row r="47" spans="1:8" x14ac:dyDescent="0.25">
      <c r="A47" s="44">
        <v>37</v>
      </c>
      <c r="B47" s="78"/>
      <c r="C47" s="80"/>
      <c r="D47" s="81"/>
      <c r="E47" s="78"/>
      <c r="F47" s="80"/>
      <c r="G47" s="81"/>
      <c r="H47" s="81"/>
    </row>
    <row r="48" spans="1:8" x14ac:dyDescent="0.25">
      <c r="A48" s="44">
        <v>38</v>
      </c>
      <c r="B48" s="78"/>
      <c r="C48" s="80"/>
      <c r="D48" s="81"/>
      <c r="E48" s="82"/>
      <c r="F48" s="81"/>
      <c r="G48" s="81"/>
      <c r="H48" s="81"/>
    </row>
    <row r="49" spans="1:8" x14ac:dyDescent="0.25">
      <c r="A49" s="44">
        <v>39</v>
      </c>
      <c r="B49" s="78"/>
      <c r="C49" s="78"/>
      <c r="D49" s="81"/>
      <c r="E49" s="78"/>
      <c r="F49" s="80"/>
      <c r="G49" s="81"/>
      <c r="H49" s="80"/>
    </row>
    <row r="50" spans="1:8" x14ac:dyDescent="0.25">
      <c r="A50" s="44">
        <v>40</v>
      </c>
      <c r="B50" s="78"/>
      <c r="C50" s="78"/>
      <c r="D50" s="81"/>
      <c r="E50" s="78"/>
      <c r="F50" s="83"/>
      <c r="G50" s="81"/>
      <c r="H50" s="81"/>
    </row>
    <row r="51" spans="1:8" x14ac:dyDescent="0.25">
      <c r="A51" s="44">
        <v>41</v>
      </c>
      <c r="B51" s="78"/>
      <c r="C51" s="78"/>
      <c r="D51" s="81"/>
      <c r="E51" s="78"/>
      <c r="F51" s="80"/>
      <c r="G51" s="81"/>
      <c r="H51" s="81"/>
    </row>
    <row r="52" spans="1:8" x14ac:dyDescent="0.25">
      <c r="A52" s="44">
        <v>42</v>
      </c>
      <c r="B52" s="78"/>
      <c r="C52" s="78"/>
      <c r="D52" s="81"/>
      <c r="E52" s="78"/>
      <c r="F52" s="80"/>
      <c r="G52" s="81"/>
      <c r="H52" s="81"/>
    </row>
    <row r="53" spans="1:8" x14ac:dyDescent="0.25">
      <c r="A53" s="44">
        <v>43</v>
      </c>
      <c r="B53" s="78"/>
      <c r="C53" s="80"/>
      <c r="D53" s="81"/>
      <c r="E53" s="78"/>
      <c r="F53" s="80"/>
      <c r="G53" s="81"/>
      <c r="H53" s="81"/>
    </row>
    <row r="54" spans="1:8" x14ac:dyDescent="0.25">
      <c r="A54" s="44">
        <v>44</v>
      </c>
      <c r="B54" s="78"/>
      <c r="C54" s="80"/>
      <c r="D54" s="81"/>
      <c r="E54" s="82"/>
      <c r="F54" s="81"/>
      <c r="G54" s="81"/>
      <c r="H54" s="81"/>
    </row>
    <row r="55" spans="1:8" x14ac:dyDescent="0.25">
      <c r="A55" s="44">
        <v>45</v>
      </c>
      <c r="B55" s="78"/>
      <c r="C55" s="78"/>
      <c r="D55" s="81"/>
      <c r="E55" s="78"/>
      <c r="F55" s="80"/>
      <c r="G55" s="81"/>
      <c r="H55" s="80"/>
    </row>
    <row r="56" spans="1:8" x14ac:dyDescent="0.25">
      <c r="A56" s="44">
        <v>46</v>
      </c>
      <c r="B56" s="78"/>
      <c r="C56" s="78"/>
      <c r="D56" s="81"/>
      <c r="E56" s="78"/>
      <c r="F56" s="83"/>
      <c r="G56" s="81"/>
      <c r="H56" s="81"/>
    </row>
    <row r="57" spans="1:8" x14ac:dyDescent="0.25">
      <c r="A57" s="44">
        <v>47</v>
      </c>
      <c r="B57" s="78"/>
      <c r="C57" s="78"/>
      <c r="D57" s="81"/>
      <c r="E57" s="78"/>
      <c r="F57" s="80"/>
      <c r="G57" s="81"/>
      <c r="H57" s="81"/>
    </row>
    <row r="58" spans="1:8" x14ac:dyDescent="0.25">
      <c r="A58" s="44">
        <v>48</v>
      </c>
      <c r="B58" s="78"/>
      <c r="C58" s="78"/>
      <c r="D58" s="81"/>
      <c r="E58" s="78"/>
      <c r="F58" s="80"/>
      <c r="G58" s="81"/>
      <c r="H58" s="81"/>
    </row>
    <row r="59" spans="1:8" x14ac:dyDescent="0.25">
      <c r="A59" s="44">
        <v>49</v>
      </c>
      <c r="B59" s="78"/>
      <c r="C59" s="78"/>
      <c r="D59" s="81"/>
      <c r="E59" s="78"/>
      <c r="F59" s="80"/>
      <c r="G59" s="81"/>
      <c r="H59" s="81"/>
    </row>
    <row r="60" spans="1:8" x14ac:dyDescent="0.25">
      <c r="A60" s="44">
        <v>50</v>
      </c>
      <c r="B60" s="78"/>
      <c r="C60" s="78"/>
      <c r="D60" s="81"/>
      <c r="E60" s="78"/>
      <c r="F60" s="80"/>
      <c r="G60" s="81"/>
      <c r="H60" s="81"/>
    </row>
  </sheetData>
  <sheetProtection algorithmName="SHA-512" hashValue="LvTaimlHY8IGN2ZN5002CjwcN9jPkBwWldE/m3lsy10AiA5CkMtf3wwPEAtTbeoymescJGe09UMJ1ZOLfuXiGg==" saltValue="OPG7cUPhH2suQt3eeoUoRw==" spinCount="100000" sheet="1" objects="1" scenarios="1" formatCells="0" formatColumns="0" formatRows="0" insertColumns="0" insertRows="0" insertHyperlinks="0"/>
  <mergeCells count="1">
    <mergeCell ref="B1:H1"/>
  </mergeCells>
  <conditionalFormatting sqref="C4:D8 B7:B8">
    <cfRule type="cellIs" dxfId="13" priority="5" operator="equal">
      <formula>"Yes"</formula>
    </cfRule>
    <cfRule type="cellIs" dxfId="12" priority="6" operator="equal">
      <formula>"No"</formula>
    </cfRule>
  </conditionalFormatting>
  <conditionalFormatting sqref="E5:E7">
    <cfRule type="cellIs" dxfId="11" priority="3" operator="equal">
      <formula>"Yes"</formula>
    </cfRule>
    <cfRule type="cellIs" dxfId="10" priority="4" operator="equal">
      <formula>"No"</formula>
    </cfRule>
  </conditionalFormatting>
  <conditionalFormatting sqref="B5">
    <cfRule type="cellIs" dxfId="9" priority="1" operator="equal">
      <formula>"Yes"</formula>
    </cfRule>
    <cfRule type="cellIs" dxfId="8" priority="2" operator="equal">
      <formula>"No"</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1C223-B3BC-4497-BC48-44053AD6D10A}">
  <sheetPr>
    <tabColor theme="9" tint="0.59999389629810485"/>
  </sheetPr>
  <dimension ref="A1:H60"/>
  <sheetViews>
    <sheetView topLeftCell="D1" zoomScale="85" zoomScaleNormal="85" workbookViewId="0">
      <pane ySplit="10" topLeftCell="A11" activePane="bottomLeft" state="frozen"/>
      <selection pane="bottomLeft" activeCell="H19" sqref="H19"/>
    </sheetView>
  </sheetViews>
  <sheetFormatPr defaultColWidth="9.28515625" defaultRowHeight="15" x14ac:dyDescent="0.25"/>
  <cols>
    <col min="1" max="1" width="3.28515625" style="1" bestFit="1" customWidth="1"/>
    <col min="2" max="8" width="50.7109375" style="1" customWidth="1"/>
    <col min="9" max="16384" width="9.28515625" style="1"/>
  </cols>
  <sheetData>
    <row r="1" spans="1:8" ht="29.25" thickBot="1" x14ac:dyDescent="0.3">
      <c r="B1" s="146" t="s">
        <v>121</v>
      </c>
      <c r="C1" s="146"/>
      <c r="D1" s="146"/>
      <c r="E1" s="146"/>
      <c r="F1" s="146"/>
      <c r="G1" s="146"/>
      <c r="H1" s="146"/>
    </row>
    <row r="2" spans="1:8" x14ac:dyDescent="0.25">
      <c r="B2" s="33" t="s">
        <v>4</v>
      </c>
      <c r="E2" s="16"/>
    </row>
    <row r="3" spans="1:8" x14ac:dyDescent="0.25">
      <c r="B3" s="109" t="s">
        <v>173</v>
      </c>
      <c r="E3" s="42"/>
    </row>
    <row r="4" spans="1:8" x14ac:dyDescent="0.25">
      <c r="B4" s="33" t="s">
        <v>0</v>
      </c>
      <c r="C4" s="2"/>
      <c r="D4" s="2"/>
      <c r="E4" s="39"/>
    </row>
    <row r="5" spans="1:8" x14ac:dyDescent="0.25">
      <c r="B5" s="79" t="s">
        <v>100</v>
      </c>
      <c r="C5" s="2"/>
      <c r="D5" s="2"/>
      <c r="E5" s="43"/>
    </row>
    <row r="6" spans="1:8" x14ac:dyDescent="0.25">
      <c r="B6" s="33" t="s">
        <v>15</v>
      </c>
      <c r="C6" s="2"/>
      <c r="D6" s="2"/>
      <c r="E6" s="10"/>
    </row>
    <row r="7" spans="1:8" x14ac:dyDescent="0.25">
      <c r="B7" s="79" t="s">
        <v>100</v>
      </c>
      <c r="C7" s="2"/>
      <c r="D7" s="2"/>
      <c r="E7" s="43"/>
    </row>
    <row r="8" spans="1:8" x14ac:dyDescent="0.25">
      <c r="B8" s="10"/>
      <c r="C8" s="2"/>
      <c r="D8" s="2"/>
      <c r="E8" s="2"/>
    </row>
    <row r="9" spans="1:8" ht="18.75" x14ac:dyDescent="0.25">
      <c r="B9" s="5" t="s">
        <v>9</v>
      </c>
    </row>
    <row r="10" spans="1:8" x14ac:dyDescent="0.25">
      <c r="B10" s="33" t="s">
        <v>5</v>
      </c>
      <c r="C10" s="34" t="s">
        <v>16</v>
      </c>
      <c r="D10" s="35" t="s">
        <v>1</v>
      </c>
      <c r="E10" s="35" t="s">
        <v>3</v>
      </c>
      <c r="F10" s="35" t="s">
        <v>17</v>
      </c>
      <c r="G10" s="35" t="s">
        <v>2</v>
      </c>
      <c r="H10" s="35" t="s">
        <v>6</v>
      </c>
    </row>
    <row r="11" spans="1:8" ht="30" x14ac:dyDescent="0.25">
      <c r="A11" s="44">
        <v>1</v>
      </c>
      <c r="B11" s="107" t="s">
        <v>175</v>
      </c>
      <c r="C11" s="107" t="s">
        <v>174</v>
      </c>
      <c r="D11" s="112" t="s">
        <v>212</v>
      </c>
      <c r="E11" s="112" t="s">
        <v>272</v>
      </c>
      <c r="F11" s="112" t="s">
        <v>249</v>
      </c>
      <c r="G11" s="112" t="s">
        <v>299</v>
      </c>
      <c r="H11" s="112" t="s">
        <v>282</v>
      </c>
    </row>
    <row r="12" spans="1:8" ht="30" x14ac:dyDescent="0.25">
      <c r="A12" s="44">
        <v>2</v>
      </c>
      <c r="B12" s="107" t="s">
        <v>176</v>
      </c>
      <c r="C12" s="107" t="s">
        <v>174</v>
      </c>
      <c r="D12" s="113" t="s">
        <v>228</v>
      </c>
      <c r="E12" s="113" t="s">
        <v>273</v>
      </c>
      <c r="F12" s="113" t="s">
        <v>186</v>
      </c>
      <c r="G12" s="113" t="s">
        <v>299</v>
      </c>
      <c r="H12" s="113" t="s">
        <v>274</v>
      </c>
    </row>
    <row r="13" spans="1:8" ht="30" x14ac:dyDescent="0.25">
      <c r="A13" s="44">
        <v>3</v>
      </c>
      <c r="B13" s="107" t="s">
        <v>177</v>
      </c>
      <c r="C13" s="107" t="s">
        <v>174</v>
      </c>
      <c r="D13" s="113" t="s">
        <v>228</v>
      </c>
      <c r="E13" s="112" t="s">
        <v>275</v>
      </c>
      <c r="F13" s="112" t="s">
        <v>186</v>
      </c>
      <c r="G13" s="113" t="s">
        <v>327</v>
      </c>
      <c r="H13" s="112" t="s">
        <v>189</v>
      </c>
    </row>
    <row r="14" spans="1:8" ht="45" x14ac:dyDescent="0.25">
      <c r="A14" s="44">
        <v>4</v>
      </c>
      <c r="B14" s="107" t="s">
        <v>326</v>
      </c>
      <c r="C14" s="107" t="s">
        <v>178</v>
      </c>
      <c r="D14" s="113" t="s">
        <v>212</v>
      </c>
      <c r="E14" s="112" t="s">
        <v>281</v>
      </c>
      <c r="F14" s="111" t="s">
        <v>249</v>
      </c>
      <c r="G14" s="113" t="s">
        <v>226</v>
      </c>
      <c r="H14" s="113" t="s">
        <v>227</v>
      </c>
    </row>
    <row r="15" spans="1:8" ht="30" x14ac:dyDescent="0.25">
      <c r="A15" s="44">
        <v>5</v>
      </c>
      <c r="B15" s="107" t="s">
        <v>179</v>
      </c>
      <c r="C15" s="107" t="s">
        <v>180</v>
      </c>
      <c r="D15" s="113" t="s">
        <v>229</v>
      </c>
      <c r="E15" s="112" t="s">
        <v>276</v>
      </c>
      <c r="F15" s="112" t="s">
        <v>249</v>
      </c>
      <c r="G15" s="113" t="s">
        <v>262</v>
      </c>
      <c r="H15" s="113" t="s">
        <v>227</v>
      </c>
    </row>
    <row r="16" spans="1:8" ht="30" x14ac:dyDescent="0.25">
      <c r="A16" s="44">
        <v>6</v>
      </c>
      <c r="B16" s="107" t="s">
        <v>225</v>
      </c>
      <c r="C16" s="107" t="s">
        <v>181</v>
      </c>
      <c r="D16" s="113" t="s">
        <v>212</v>
      </c>
      <c r="E16" s="112" t="s">
        <v>277</v>
      </c>
      <c r="F16" s="112" t="s">
        <v>249</v>
      </c>
      <c r="G16" s="112" t="s">
        <v>328</v>
      </c>
      <c r="H16" s="113" t="s">
        <v>230</v>
      </c>
    </row>
    <row r="17" spans="1:8" ht="45" x14ac:dyDescent="0.25">
      <c r="A17" s="44">
        <v>7</v>
      </c>
      <c r="B17" s="78" t="s">
        <v>182</v>
      </c>
      <c r="C17" s="107" t="s">
        <v>181</v>
      </c>
      <c r="D17" s="113" t="s">
        <v>212</v>
      </c>
      <c r="E17" s="112" t="s">
        <v>278</v>
      </c>
      <c r="F17" s="112" t="s">
        <v>249</v>
      </c>
      <c r="G17" s="113" t="s">
        <v>200</v>
      </c>
      <c r="H17" s="113" t="s">
        <v>230</v>
      </c>
    </row>
    <row r="18" spans="1:8" ht="30" x14ac:dyDescent="0.25">
      <c r="A18" s="44">
        <v>8</v>
      </c>
      <c r="B18" s="78" t="s">
        <v>183</v>
      </c>
      <c r="C18" s="107" t="s">
        <v>181</v>
      </c>
      <c r="D18" s="113" t="s">
        <v>229</v>
      </c>
      <c r="E18" s="112" t="s">
        <v>279</v>
      </c>
      <c r="F18" s="113" t="s">
        <v>249</v>
      </c>
      <c r="G18" s="113" t="s">
        <v>200</v>
      </c>
      <c r="H18" s="113" t="s">
        <v>231</v>
      </c>
    </row>
    <row r="19" spans="1:8" ht="90" x14ac:dyDescent="0.25">
      <c r="A19" s="44">
        <v>9</v>
      </c>
      <c r="B19" s="78" t="s">
        <v>301</v>
      </c>
      <c r="C19" s="107" t="s">
        <v>184</v>
      </c>
      <c r="D19" s="114" t="s">
        <v>212</v>
      </c>
      <c r="E19" s="107" t="s">
        <v>234</v>
      </c>
      <c r="F19" s="107" t="s">
        <v>186</v>
      </c>
      <c r="G19" s="114" t="s">
        <v>337</v>
      </c>
      <c r="H19" s="112"/>
    </row>
    <row r="20" spans="1:8" ht="30" x14ac:dyDescent="0.25">
      <c r="A20" s="44">
        <v>10</v>
      </c>
      <c r="B20" s="78" t="s">
        <v>232</v>
      </c>
      <c r="C20" s="78" t="s">
        <v>180</v>
      </c>
      <c r="D20" s="114" t="s">
        <v>228</v>
      </c>
      <c r="E20" s="107" t="s">
        <v>280</v>
      </c>
      <c r="F20" s="115" t="s">
        <v>186</v>
      </c>
      <c r="G20" s="114" t="s">
        <v>299</v>
      </c>
      <c r="H20" s="114" t="s">
        <v>233</v>
      </c>
    </row>
    <row r="21" spans="1:8" x14ac:dyDescent="0.25">
      <c r="A21" s="44">
        <v>11</v>
      </c>
      <c r="B21" s="78"/>
      <c r="C21" s="78"/>
      <c r="D21" s="81"/>
      <c r="E21" s="78"/>
      <c r="F21" s="80"/>
      <c r="G21" s="81"/>
      <c r="H21" s="81"/>
    </row>
    <row r="22" spans="1:8" x14ac:dyDescent="0.25">
      <c r="A22" s="44">
        <v>12</v>
      </c>
      <c r="B22" s="78"/>
      <c r="C22" s="78"/>
      <c r="D22" s="81"/>
      <c r="E22" s="78"/>
      <c r="F22" s="80"/>
      <c r="G22" s="81"/>
      <c r="H22" s="81"/>
    </row>
    <row r="23" spans="1:8" x14ac:dyDescent="0.25">
      <c r="A23" s="44">
        <v>13</v>
      </c>
      <c r="B23" s="78"/>
      <c r="C23" s="80"/>
      <c r="D23" s="81"/>
      <c r="E23" s="78"/>
      <c r="F23" s="80"/>
      <c r="G23" s="81"/>
      <c r="H23" s="81"/>
    </row>
    <row r="24" spans="1:8" x14ac:dyDescent="0.25">
      <c r="A24" s="44">
        <v>14</v>
      </c>
      <c r="B24" s="78"/>
      <c r="C24" s="80"/>
      <c r="D24" s="81"/>
      <c r="E24" s="82"/>
      <c r="F24" s="81"/>
      <c r="G24" s="81"/>
      <c r="H24" s="81"/>
    </row>
    <row r="25" spans="1:8" x14ac:dyDescent="0.25">
      <c r="A25" s="44">
        <v>15</v>
      </c>
      <c r="B25" s="78"/>
      <c r="C25" s="78"/>
      <c r="D25" s="81"/>
      <c r="E25" s="78"/>
      <c r="F25" s="80"/>
      <c r="G25" s="81"/>
      <c r="H25" s="80"/>
    </row>
    <row r="26" spans="1:8" x14ac:dyDescent="0.25">
      <c r="A26" s="44">
        <v>16</v>
      </c>
      <c r="B26" s="78"/>
      <c r="C26" s="78"/>
      <c r="D26" s="81"/>
      <c r="E26" s="78"/>
      <c r="F26" s="83"/>
      <c r="G26" s="81"/>
      <c r="H26" s="81"/>
    </row>
    <row r="27" spans="1:8" x14ac:dyDescent="0.25">
      <c r="A27" s="44">
        <v>17</v>
      </c>
      <c r="B27" s="78"/>
      <c r="C27" s="78"/>
      <c r="D27" s="81"/>
      <c r="E27" s="78"/>
      <c r="F27" s="80"/>
      <c r="G27" s="81"/>
      <c r="H27" s="81"/>
    </row>
    <row r="28" spans="1:8" x14ac:dyDescent="0.25">
      <c r="A28" s="44">
        <v>18</v>
      </c>
      <c r="B28" s="78"/>
      <c r="C28" s="78"/>
      <c r="D28" s="81"/>
      <c r="E28" s="78"/>
      <c r="F28" s="80"/>
      <c r="G28" s="81"/>
      <c r="H28" s="81"/>
    </row>
    <row r="29" spans="1:8" x14ac:dyDescent="0.25">
      <c r="A29" s="44">
        <v>19</v>
      </c>
      <c r="B29" s="78"/>
      <c r="C29" s="80"/>
      <c r="D29" s="81"/>
      <c r="E29" s="78"/>
      <c r="F29" s="80"/>
      <c r="G29" s="81"/>
      <c r="H29" s="81"/>
    </row>
    <row r="30" spans="1:8" x14ac:dyDescent="0.25">
      <c r="A30" s="44">
        <v>20</v>
      </c>
      <c r="B30" s="78"/>
      <c r="C30" s="80"/>
      <c r="D30" s="81"/>
      <c r="E30" s="82"/>
      <c r="F30" s="81"/>
      <c r="G30" s="81"/>
      <c r="H30" s="81"/>
    </row>
    <row r="31" spans="1:8" x14ac:dyDescent="0.25">
      <c r="A31" s="44">
        <v>21</v>
      </c>
      <c r="B31" s="78"/>
      <c r="C31" s="78"/>
      <c r="D31" s="81"/>
      <c r="E31" s="78"/>
      <c r="F31" s="80"/>
      <c r="G31" s="81"/>
      <c r="H31" s="80"/>
    </row>
    <row r="32" spans="1:8" x14ac:dyDescent="0.25">
      <c r="A32" s="44">
        <v>22</v>
      </c>
      <c r="B32" s="78"/>
      <c r="C32" s="78"/>
      <c r="D32" s="81"/>
      <c r="E32" s="78"/>
      <c r="F32" s="83"/>
      <c r="G32" s="81"/>
      <c r="H32" s="81"/>
    </row>
    <row r="33" spans="1:8" x14ac:dyDescent="0.25">
      <c r="A33" s="44">
        <v>23</v>
      </c>
      <c r="B33" s="78"/>
      <c r="C33" s="78"/>
      <c r="D33" s="81"/>
      <c r="E33" s="78"/>
      <c r="F33" s="80"/>
      <c r="G33" s="81"/>
      <c r="H33" s="81"/>
    </row>
    <row r="34" spans="1:8" x14ac:dyDescent="0.25">
      <c r="A34" s="44">
        <v>24</v>
      </c>
      <c r="B34" s="78"/>
      <c r="C34" s="78"/>
      <c r="D34" s="81"/>
      <c r="E34" s="78"/>
      <c r="F34" s="80"/>
      <c r="G34" s="81"/>
      <c r="H34" s="81"/>
    </row>
    <row r="35" spans="1:8" x14ac:dyDescent="0.25">
      <c r="A35" s="44">
        <v>25</v>
      </c>
      <c r="B35" s="78"/>
      <c r="C35" s="80"/>
      <c r="D35" s="81"/>
      <c r="E35" s="78"/>
      <c r="F35" s="80"/>
      <c r="G35" s="81"/>
      <c r="H35" s="81"/>
    </row>
    <row r="36" spans="1:8" x14ac:dyDescent="0.25">
      <c r="A36" s="44">
        <v>26</v>
      </c>
      <c r="B36" s="78"/>
      <c r="C36" s="80"/>
      <c r="D36" s="81"/>
      <c r="E36" s="82"/>
      <c r="F36" s="81"/>
      <c r="G36" s="81"/>
      <c r="H36" s="81"/>
    </row>
    <row r="37" spans="1:8" x14ac:dyDescent="0.25">
      <c r="A37" s="44">
        <v>27</v>
      </c>
      <c r="B37" s="78"/>
      <c r="C37" s="78"/>
      <c r="D37" s="81"/>
      <c r="E37" s="78"/>
      <c r="F37" s="80"/>
      <c r="G37" s="81"/>
      <c r="H37" s="80"/>
    </row>
    <row r="38" spans="1:8" x14ac:dyDescent="0.25">
      <c r="A38" s="44">
        <v>28</v>
      </c>
      <c r="B38" s="78"/>
      <c r="C38" s="78"/>
      <c r="D38" s="81"/>
      <c r="E38" s="78"/>
      <c r="F38" s="83"/>
      <c r="G38" s="81"/>
      <c r="H38" s="81"/>
    </row>
    <row r="39" spans="1:8" x14ac:dyDescent="0.25">
      <c r="A39" s="44">
        <v>29</v>
      </c>
      <c r="B39" s="78"/>
      <c r="C39" s="78"/>
      <c r="D39" s="81"/>
      <c r="E39" s="78"/>
      <c r="F39" s="80"/>
      <c r="G39" s="81"/>
      <c r="H39" s="81"/>
    </row>
    <row r="40" spans="1:8" x14ac:dyDescent="0.25">
      <c r="A40" s="44">
        <v>30</v>
      </c>
      <c r="B40" s="78"/>
      <c r="C40" s="78"/>
      <c r="D40" s="81"/>
      <c r="E40" s="78"/>
      <c r="F40" s="80"/>
      <c r="G40" s="81"/>
      <c r="H40" s="81"/>
    </row>
    <row r="41" spans="1:8" x14ac:dyDescent="0.25">
      <c r="A41" s="44">
        <v>31</v>
      </c>
      <c r="B41" s="78"/>
      <c r="C41" s="80"/>
      <c r="D41" s="81"/>
      <c r="E41" s="78"/>
      <c r="F41" s="80"/>
      <c r="G41" s="81"/>
      <c r="H41" s="81"/>
    </row>
    <row r="42" spans="1:8" x14ac:dyDescent="0.25">
      <c r="A42" s="44">
        <v>32</v>
      </c>
      <c r="B42" s="78"/>
      <c r="C42" s="80"/>
      <c r="D42" s="81"/>
      <c r="E42" s="82"/>
      <c r="F42" s="81"/>
      <c r="G42" s="81"/>
      <c r="H42" s="81"/>
    </row>
    <row r="43" spans="1:8" x14ac:dyDescent="0.25">
      <c r="A43" s="44">
        <v>33</v>
      </c>
      <c r="B43" s="78"/>
      <c r="C43" s="78"/>
      <c r="D43" s="81"/>
      <c r="E43" s="78"/>
      <c r="F43" s="80"/>
      <c r="G43" s="81"/>
      <c r="H43" s="80"/>
    </row>
    <row r="44" spans="1:8" x14ac:dyDescent="0.25">
      <c r="A44" s="44">
        <v>34</v>
      </c>
      <c r="B44" s="78"/>
      <c r="C44" s="78"/>
      <c r="D44" s="81"/>
      <c r="E44" s="78"/>
      <c r="F44" s="83"/>
      <c r="G44" s="81"/>
      <c r="H44" s="81"/>
    </row>
    <row r="45" spans="1:8" x14ac:dyDescent="0.25">
      <c r="A45" s="44">
        <v>35</v>
      </c>
      <c r="B45" s="78"/>
      <c r="C45" s="78"/>
      <c r="D45" s="81"/>
      <c r="E45" s="78"/>
      <c r="F45" s="80"/>
      <c r="G45" s="81"/>
      <c r="H45" s="81"/>
    </row>
    <row r="46" spans="1:8" x14ac:dyDescent="0.25">
      <c r="A46" s="44">
        <v>36</v>
      </c>
      <c r="B46" s="78"/>
      <c r="C46" s="78"/>
      <c r="D46" s="81"/>
      <c r="E46" s="78"/>
      <c r="F46" s="80"/>
      <c r="G46" s="81"/>
      <c r="H46" s="81"/>
    </row>
    <row r="47" spans="1:8" x14ac:dyDescent="0.25">
      <c r="A47" s="44">
        <v>37</v>
      </c>
      <c r="B47" s="78"/>
      <c r="C47" s="80"/>
      <c r="D47" s="81"/>
      <c r="E47" s="78"/>
      <c r="F47" s="80"/>
      <c r="G47" s="81"/>
      <c r="H47" s="81"/>
    </row>
    <row r="48" spans="1:8" x14ac:dyDescent="0.25">
      <c r="A48" s="44">
        <v>38</v>
      </c>
      <c r="B48" s="78"/>
      <c r="C48" s="80"/>
      <c r="D48" s="81"/>
      <c r="E48" s="82"/>
      <c r="F48" s="81"/>
      <c r="G48" s="81"/>
      <c r="H48" s="81"/>
    </row>
    <row r="49" spans="1:8" x14ac:dyDescent="0.25">
      <c r="A49" s="44">
        <v>39</v>
      </c>
      <c r="B49" s="78"/>
      <c r="C49" s="78"/>
      <c r="D49" s="81"/>
      <c r="E49" s="78"/>
      <c r="F49" s="80"/>
      <c r="G49" s="81"/>
      <c r="H49" s="80"/>
    </row>
    <row r="50" spans="1:8" x14ac:dyDescent="0.25">
      <c r="A50" s="44">
        <v>40</v>
      </c>
      <c r="B50" s="78"/>
      <c r="C50" s="78"/>
      <c r="D50" s="81"/>
      <c r="E50" s="78"/>
      <c r="F50" s="83"/>
      <c r="G50" s="81"/>
      <c r="H50" s="81"/>
    </row>
    <row r="51" spans="1:8" x14ac:dyDescent="0.25">
      <c r="A51" s="44">
        <v>41</v>
      </c>
      <c r="B51" s="78"/>
      <c r="C51" s="78"/>
      <c r="D51" s="81"/>
      <c r="E51" s="78"/>
      <c r="F51" s="80"/>
      <c r="G51" s="81"/>
      <c r="H51" s="81"/>
    </row>
    <row r="52" spans="1:8" x14ac:dyDescent="0.25">
      <c r="A52" s="44">
        <v>42</v>
      </c>
      <c r="B52" s="78"/>
      <c r="C52" s="78"/>
      <c r="D52" s="81"/>
      <c r="E52" s="78"/>
      <c r="F52" s="80"/>
      <c r="G52" s="81"/>
      <c r="H52" s="81"/>
    </row>
    <row r="53" spans="1:8" x14ac:dyDescent="0.25">
      <c r="A53" s="44">
        <v>43</v>
      </c>
      <c r="B53" s="78"/>
      <c r="C53" s="80"/>
      <c r="D53" s="81"/>
      <c r="E53" s="78"/>
      <c r="F53" s="80"/>
      <c r="G53" s="81"/>
      <c r="H53" s="81"/>
    </row>
    <row r="54" spans="1:8" x14ac:dyDescent="0.25">
      <c r="A54" s="44">
        <v>44</v>
      </c>
      <c r="B54" s="78"/>
      <c r="C54" s="80"/>
      <c r="D54" s="81"/>
      <c r="E54" s="82"/>
      <c r="F54" s="81"/>
      <c r="G54" s="81"/>
      <c r="H54" s="81"/>
    </row>
    <row r="55" spans="1:8" x14ac:dyDescent="0.25">
      <c r="A55" s="44">
        <v>45</v>
      </c>
      <c r="B55" s="78"/>
      <c r="C55" s="78"/>
      <c r="D55" s="81"/>
      <c r="E55" s="78"/>
      <c r="F55" s="80"/>
      <c r="G55" s="81"/>
      <c r="H55" s="80"/>
    </row>
    <row r="56" spans="1:8" x14ac:dyDescent="0.25">
      <c r="A56" s="44">
        <v>46</v>
      </c>
      <c r="B56" s="78"/>
      <c r="C56" s="78"/>
      <c r="D56" s="81"/>
      <c r="E56" s="78"/>
      <c r="F56" s="83"/>
      <c r="G56" s="81"/>
      <c r="H56" s="81"/>
    </row>
    <row r="57" spans="1:8" x14ac:dyDescent="0.25">
      <c r="A57" s="44">
        <v>47</v>
      </c>
      <c r="B57" s="78"/>
      <c r="C57" s="78"/>
      <c r="D57" s="81"/>
      <c r="E57" s="78"/>
      <c r="F57" s="80"/>
      <c r="G57" s="81"/>
      <c r="H57" s="81"/>
    </row>
    <row r="58" spans="1:8" x14ac:dyDescent="0.25">
      <c r="A58" s="44">
        <v>48</v>
      </c>
      <c r="B58" s="78"/>
      <c r="C58" s="78"/>
      <c r="D58" s="81"/>
      <c r="E58" s="78"/>
      <c r="F58" s="80"/>
      <c r="G58" s="81"/>
      <c r="H58" s="81"/>
    </row>
    <row r="59" spans="1:8" x14ac:dyDescent="0.25">
      <c r="A59" s="44">
        <v>49</v>
      </c>
      <c r="B59" s="78"/>
      <c r="C59" s="78"/>
      <c r="D59" s="81"/>
      <c r="E59" s="78"/>
      <c r="F59" s="80"/>
      <c r="G59" s="81"/>
      <c r="H59" s="81"/>
    </row>
    <row r="60" spans="1:8" x14ac:dyDescent="0.25">
      <c r="A60" s="44">
        <v>50</v>
      </c>
      <c r="B60" s="78"/>
      <c r="C60" s="78"/>
      <c r="D60" s="81"/>
      <c r="E60" s="78"/>
      <c r="F60" s="80"/>
      <c r="G60" s="81"/>
      <c r="H60" s="81"/>
    </row>
  </sheetData>
  <sheetProtection algorithmName="SHA-512" hashValue="y6Y1VUth5Yu6nKVruTjmbiTbXNLD2vQdeyit+4f7C4FDb5oeism8LxY/lGI/6pczamP1uqWDKXOMmFe2N8cuuw==" saltValue="8dX0VVPCqIr7Rt09fg6qlA==" spinCount="100000" sheet="1" objects="1" scenarios="1" formatCells="0" formatColumns="0" formatRows="0" insertColumns="0" insertRows="0" insertHyperlinks="0"/>
  <mergeCells count="1">
    <mergeCell ref="B1:H1"/>
  </mergeCells>
  <conditionalFormatting sqref="C4:D8 B7:B8">
    <cfRule type="cellIs" dxfId="7" priority="5" operator="equal">
      <formula>"Yes"</formula>
    </cfRule>
    <cfRule type="cellIs" dxfId="6" priority="6" operator="equal">
      <formula>"No"</formula>
    </cfRule>
  </conditionalFormatting>
  <conditionalFormatting sqref="E5:E7">
    <cfRule type="cellIs" dxfId="5" priority="3" operator="equal">
      <formula>"Yes"</formula>
    </cfRule>
    <cfRule type="cellIs" dxfId="4" priority="4" operator="equal">
      <formula>"No"</formula>
    </cfRule>
  </conditionalFormatting>
  <conditionalFormatting sqref="B5">
    <cfRule type="cellIs" dxfId="3" priority="1" operator="equal">
      <formula>"Yes"</formula>
    </cfRule>
    <cfRule type="cellIs" dxfId="2" priority="2" operator="equal">
      <formula>"No"</formula>
    </cfRule>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5E325-6382-4CB7-B90D-1E0C0AB4E6E5}">
  <sheetPr>
    <tabColor theme="8" tint="0.59999389629810485"/>
  </sheetPr>
  <dimension ref="A1:J15"/>
  <sheetViews>
    <sheetView workbookViewId="0">
      <selection activeCell="A5" sqref="A5:J5"/>
    </sheetView>
  </sheetViews>
  <sheetFormatPr defaultColWidth="9.28515625" defaultRowHeight="15" x14ac:dyDescent="0.25"/>
  <cols>
    <col min="1" max="10" width="9.28515625" style="1" customWidth="1"/>
    <col min="11" max="16384" width="9.28515625" style="1"/>
  </cols>
  <sheetData>
    <row r="1" spans="1:10" ht="19.5" thickBot="1" x14ac:dyDescent="0.3">
      <c r="A1" s="135" t="s">
        <v>47</v>
      </c>
      <c r="B1" s="135"/>
      <c r="C1" s="135"/>
      <c r="D1" s="135"/>
      <c r="E1" s="135"/>
      <c r="F1" s="135"/>
      <c r="G1" s="135"/>
      <c r="H1" s="135"/>
      <c r="I1" s="135"/>
      <c r="J1" s="135"/>
    </row>
    <row r="2" spans="1:10" x14ac:dyDescent="0.25">
      <c r="A2" s="143" t="s">
        <v>48</v>
      </c>
      <c r="B2" s="143"/>
      <c r="C2" s="143"/>
      <c r="D2" s="143"/>
      <c r="E2" s="143"/>
      <c r="F2" s="143"/>
      <c r="G2" s="143"/>
      <c r="H2" s="143"/>
      <c r="I2" s="143"/>
      <c r="J2" s="143"/>
    </row>
    <row r="3" spans="1:10" x14ac:dyDescent="0.25">
      <c r="A3" s="143"/>
      <c r="B3" s="143"/>
      <c r="C3" s="143"/>
      <c r="D3" s="143"/>
      <c r="E3" s="143"/>
      <c r="F3" s="143"/>
      <c r="G3" s="143"/>
      <c r="H3" s="143"/>
      <c r="I3" s="143"/>
      <c r="J3" s="143"/>
    </row>
    <row r="4" spans="1:10" ht="10.5" customHeight="1" x14ac:dyDescent="0.25">
      <c r="A4" s="147"/>
      <c r="B4" s="147"/>
      <c r="C4" s="147"/>
      <c r="D4" s="147"/>
      <c r="E4" s="147"/>
      <c r="F4" s="147"/>
      <c r="G4" s="147"/>
      <c r="H4" s="147"/>
      <c r="I4" s="147"/>
      <c r="J4" s="147"/>
    </row>
    <row r="5" spans="1:10" ht="242.25" customHeight="1" x14ac:dyDescent="0.25">
      <c r="A5" s="148" t="s">
        <v>119</v>
      </c>
      <c r="B5" s="124"/>
      <c r="C5" s="124"/>
      <c r="D5" s="124"/>
      <c r="E5" s="124"/>
      <c r="F5" s="124"/>
      <c r="G5" s="124"/>
      <c r="H5" s="124"/>
      <c r="I5" s="124"/>
      <c r="J5" s="124"/>
    </row>
    <row r="8" spans="1:10" x14ac:dyDescent="0.25">
      <c r="A8" s="25"/>
      <c r="B8" s="25"/>
      <c r="C8" s="25"/>
      <c r="D8" s="25"/>
      <c r="E8" s="25"/>
      <c r="F8" s="25"/>
    </row>
    <row r="9" spans="1:10" x14ac:dyDescent="0.25">
      <c r="A9" s="24"/>
      <c r="B9" s="24"/>
      <c r="C9" s="24"/>
      <c r="D9" s="24"/>
      <c r="E9" s="24"/>
      <c r="F9" s="24"/>
    </row>
    <row r="10" spans="1:10" x14ac:dyDescent="0.25">
      <c r="A10" s="20"/>
      <c r="B10" s="21"/>
      <c r="C10" s="21"/>
      <c r="D10" s="21"/>
      <c r="E10" s="21"/>
      <c r="F10" s="21"/>
    </row>
    <row r="11" spans="1:10" x14ac:dyDescent="0.25">
      <c r="A11" s="20"/>
      <c r="B11" s="20"/>
      <c r="C11" s="20"/>
      <c r="D11" s="20"/>
      <c r="E11" s="20"/>
      <c r="F11" s="20"/>
    </row>
    <row r="12" spans="1:10" x14ac:dyDescent="0.25">
      <c r="A12" s="20"/>
      <c r="B12" s="20"/>
      <c r="C12" s="20"/>
      <c r="D12" s="20"/>
      <c r="E12" s="20"/>
      <c r="F12" s="20"/>
    </row>
    <row r="13" spans="1:10" x14ac:dyDescent="0.25">
      <c r="A13" s="20"/>
      <c r="B13" s="20"/>
      <c r="C13" s="20"/>
      <c r="D13" s="20"/>
      <c r="E13" s="20"/>
      <c r="F13" s="20"/>
    </row>
    <row r="14" spans="1:10" x14ac:dyDescent="0.25">
      <c r="A14" s="20"/>
      <c r="B14" s="20"/>
      <c r="C14" s="20"/>
      <c r="D14" s="20"/>
      <c r="E14" s="20"/>
      <c r="F14" s="20"/>
    </row>
    <row r="15" spans="1:10" x14ac:dyDescent="0.25">
      <c r="A15" s="20"/>
      <c r="B15" s="20"/>
      <c r="C15" s="20"/>
      <c r="D15" s="20"/>
      <c r="E15" s="20"/>
      <c r="F15" s="20"/>
    </row>
  </sheetData>
  <sheetProtection algorithmName="SHA-512" hashValue="jfZGyiommSeR225YuzzSYDYTSHSV88+LQgL1z5N2XJXwB5hVVN42k+4f6IGlAS5YMKYEYd8E97VnhhPGRhwnzQ==" saltValue="0Jo+qnvegWmxBAmMiRL0eg==" spinCount="100000" sheet="1" objects="1" scenarios="1"/>
  <mergeCells count="4">
    <mergeCell ref="A1:J1"/>
    <mergeCell ref="A4:J4"/>
    <mergeCell ref="A2:J3"/>
    <mergeCell ref="A5:J5"/>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0FD7B-F13E-4198-BF37-C16C32AAD4CC}">
  <sheetPr>
    <tabColor theme="8" tint="0.59999389629810485"/>
  </sheetPr>
  <dimension ref="A1:AB264"/>
  <sheetViews>
    <sheetView zoomScale="86" zoomScaleNormal="86" workbookViewId="0">
      <pane xSplit="1" ySplit="3" topLeftCell="B237" activePane="bottomRight" state="frozen"/>
      <selection pane="topRight" activeCell="B1" sqref="B1"/>
      <selection pane="bottomLeft" activeCell="A3" sqref="A3"/>
      <selection pane="bottomRight" activeCell="E58" sqref="E58"/>
    </sheetView>
  </sheetViews>
  <sheetFormatPr defaultColWidth="9.28515625" defaultRowHeight="15" x14ac:dyDescent="0.25"/>
  <cols>
    <col min="1" max="1" width="3.7109375" style="1" bestFit="1" customWidth="1"/>
    <col min="2" max="2" width="50.7109375" style="1" customWidth="1"/>
    <col min="3" max="8" width="30.7109375" style="1" customWidth="1"/>
    <col min="9" max="9" width="38.42578125" style="1" customWidth="1"/>
    <col min="10" max="10" width="4.28515625" style="1" customWidth="1"/>
    <col min="11" max="13" width="9" style="1" customWidth="1"/>
    <col min="14" max="16384" width="9.28515625" style="1"/>
  </cols>
  <sheetData>
    <row r="1" spans="1:28" ht="30.75" customHeight="1" thickBot="1" x14ac:dyDescent="0.3">
      <c r="B1" s="156" t="s">
        <v>55</v>
      </c>
      <c r="C1" s="156"/>
      <c r="D1" s="156"/>
      <c r="E1" s="156"/>
      <c r="F1" s="156"/>
      <c r="G1" s="156"/>
      <c r="H1" s="156"/>
      <c r="I1" s="156"/>
    </row>
    <row r="2" spans="1:28" ht="33" customHeight="1" thickBot="1" x14ac:dyDescent="0.3">
      <c r="G2" s="153" t="s">
        <v>90</v>
      </c>
      <c r="H2" s="154"/>
      <c r="I2" s="155"/>
      <c r="K2" s="157" t="s">
        <v>56</v>
      </c>
      <c r="L2" s="157"/>
      <c r="M2" s="157"/>
      <c r="N2" s="157"/>
      <c r="O2" s="157"/>
      <c r="P2" s="157"/>
      <c r="Q2" s="157"/>
      <c r="R2" s="157"/>
      <c r="S2" s="157"/>
      <c r="T2" s="157"/>
      <c r="U2" s="157"/>
      <c r="V2" s="157"/>
      <c r="W2" s="157"/>
      <c r="X2" s="157"/>
      <c r="Y2" s="157"/>
      <c r="Z2" s="157"/>
      <c r="AA2" s="157"/>
      <c r="AB2" s="157"/>
    </row>
    <row r="3" spans="1:28" ht="48.75" customHeight="1" thickBot="1" x14ac:dyDescent="0.3">
      <c r="B3" s="51" t="s">
        <v>49</v>
      </c>
      <c r="C3" s="52" t="s">
        <v>50</v>
      </c>
      <c r="D3" s="52" t="s">
        <v>51</v>
      </c>
      <c r="E3" s="52" t="s">
        <v>52</v>
      </c>
      <c r="F3" s="53" t="s">
        <v>53</v>
      </c>
      <c r="G3" s="73" t="s">
        <v>54</v>
      </c>
      <c r="H3" s="74" t="s">
        <v>115</v>
      </c>
      <c r="I3" s="75" t="s">
        <v>58</v>
      </c>
      <c r="K3" s="157" t="s">
        <v>116</v>
      </c>
      <c r="L3" s="157"/>
      <c r="M3" s="157"/>
      <c r="N3" s="157"/>
      <c r="O3" s="157"/>
      <c r="P3" s="157"/>
      <c r="Q3" s="157"/>
      <c r="R3" s="157"/>
      <c r="S3" s="157"/>
      <c r="T3" s="157"/>
      <c r="U3" s="157"/>
      <c r="V3" s="157"/>
      <c r="W3" s="157"/>
      <c r="X3" s="157"/>
      <c r="Y3" s="157"/>
      <c r="Z3" s="157"/>
      <c r="AA3" s="157"/>
      <c r="AB3" s="157"/>
    </row>
    <row r="4" spans="1:28" ht="15.75" thickBot="1" x14ac:dyDescent="0.3">
      <c r="A4" s="42"/>
      <c r="B4" s="158" t="s">
        <v>44</v>
      </c>
      <c r="C4" s="151"/>
      <c r="D4" s="151"/>
      <c r="E4" s="151"/>
      <c r="F4" s="151"/>
      <c r="G4" s="151"/>
      <c r="H4" s="151"/>
      <c r="I4" s="152"/>
      <c r="K4" s="157"/>
      <c r="L4" s="157"/>
      <c r="M4" s="157"/>
      <c r="N4" s="157"/>
      <c r="O4" s="157"/>
      <c r="P4" s="157"/>
      <c r="Q4" s="157"/>
      <c r="R4" s="157"/>
      <c r="S4" s="157"/>
      <c r="T4" s="157"/>
      <c r="U4" s="157"/>
      <c r="V4" s="157"/>
      <c r="W4" s="157"/>
      <c r="X4" s="157"/>
      <c r="Y4" s="157"/>
      <c r="Z4" s="157"/>
      <c r="AA4" s="157"/>
      <c r="AB4" s="157"/>
    </row>
    <row r="5" spans="1:28" x14ac:dyDescent="0.25">
      <c r="A5" s="44">
        <v>1</v>
      </c>
      <c r="B5" s="26" t="str">
        <f>'Response 2 - Need 1'!B11</f>
        <v>Enter MOU with participating Agencies</v>
      </c>
      <c r="C5" s="84"/>
      <c r="D5" s="85"/>
      <c r="E5" s="84"/>
      <c r="F5" s="86"/>
      <c r="G5" s="87"/>
      <c r="H5" s="87"/>
      <c r="I5" s="87"/>
    </row>
    <row r="6" spans="1:28" x14ac:dyDescent="0.25">
      <c r="A6" s="44">
        <v>2</v>
      </c>
      <c r="B6" s="26" t="str">
        <f>'Response 2 - Need 1'!B12</f>
        <v>Develop standard report and outreach process</v>
      </c>
      <c r="C6" s="88"/>
      <c r="D6" s="89"/>
      <c r="E6" s="88"/>
      <c r="F6" s="90"/>
      <c r="G6" s="91"/>
      <c r="H6" s="92"/>
      <c r="I6" s="92"/>
    </row>
    <row r="7" spans="1:28" ht="30" x14ac:dyDescent="0.25">
      <c r="A7" s="44">
        <v>3</v>
      </c>
      <c r="B7" s="26" t="str">
        <f>'Response 2 - Need 1'!B13</f>
        <v>Establish meeting cadence and work flow</v>
      </c>
      <c r="C7" s="88"/>
      <c r="D7" s="89"/>
      <c r="E7" s="88">
        <v>1460</v>
      </c>
      <c r="F7" s="90" t="s">
        <v>283</v>
      </c>
      <c r="G7" s="91" t="s">
        <v>284</v>
      </c>
      <c r="H7" s="92"/>
      <c r="I7" s="92"/>
    </row>
    <row r="8" spans="1:28" ht="30" x14ac:dyDescent="0.25">
      <c r="A8" s="44">
        <v>4</v>
      </c>
      <c r="B8" s="26" t="str">
        <f>'Response 2 - Need 1'!B14</f>
        <v>Support and promote LCOTF spike alert response initiative, including availability of case management</v>
      </c>
      <c r="C8" s="88"/>
      <c r="D8" s="89"/>
      <c r="E8" s="88">
        <v>10435</v>
      </c>
      <c r="F8" s="90" t="s">
        <v>313</v>
      </c>
      <c r="G8" s="91" t="s">
        <v>284</v>
      </c>
      <c r="H8" s="92"/>
      <c r="I8" s="92"/>
    </row>
    <row r="9" spans="1:28" ht="30" x14ac:dyDescent="0.25">
      <c r="A9" s="44">
        <v>5</v>
      </c>
      <c r="B9" s="26" t="str">
        <f>'Response 2 - Need 1'!B15</f>
        <v>Increase Narcan distribution and the provision of other harm reduction supplies</v>
      </c>
      <c r="C9" s="88"/>
      <c r="D9" s="89"/>
      <c r="E9" s="88"/>
      <c r="F9" s="90"/>
      <c r="G9" s="91"/>
      <c r="H9" s="92"/>
      <c r="I9" s="92"/>
    </row>
    <row r="10" spans="1:28" ht="75" x14ac:dyDescent="0.25">
      <c r="A10" s="44">
        <v>6</v>
      </c>
      <c r="B10" s="26" t="str">
        <f>'Response 2 - Need 1'!B16</f>
        <v>Collaborate with mental health area providers to expand system response capacity, particularly with children and youth in the school setting. Work with superintendents and town officials to develop a shared intervention.</v>
      </c>
      <c r="C10" s="88"/>
      <c r="D10" s="89"/>
      <c r="E10" s="88">
        <v>4000</v>
      </c>
      <c r="F10" s="90" t="s">
        <v>295</v>
      </c>
      <c r="G10" s="91" t="s">
        <v>285</v>
      </c>
      <c r="H10" s="92"/>
      <c r="I10" s="92"/>
    </row>
    <row r="11" spans="1:28" ht="60" x14ac:dyDescent="0.25">
      <c r="A11" s="44">
        <v>7</v>
      </c>
      <c r="B11" s="26" t="str">
        <f>'Response 2 - Need 1'!B17</f>
        <v>Secure new clinical FTE within CHH Behavioral Health that is exclusively community facing  and lead efforts around community education and liaison work with schools.</v>
      </c>
      <c r="C11" s="88"/>
      <c r="D11" s="89"/>
      <c r="E11" s="88"/>
      <c r="F11" s="90"/>
      <c r="G11" s="91"/>
      <c r="H11" s="92"/>
      <c r="I11" s="92"/>
    </row>
    <row r="12" spans="1:28" ht="45" x14ac:dyDescent="0.25">
      <c r="A12" s="44">
        <v>8</v>
      </c>
      <c r="B12" s="26" t="str">
        <f>'Response 2 - Need 1'!B18</f>
        <v>Expand SIOH screening and utilization of Connections that Matter at area Primary Care and Endocrine practices</v>
      </c>
      <c r="C12" s="88"/>
      <c r="D12" s="89"/>
      <c r="E12" s="88"/>
      <c r="F12" s="90"/>
      <c r="G12" s="91"/>
      <c r="H12" s="92"/>
      <c r="I12" s="92"/>
    </row>
    <row r="13" spans="1:28" ht="30" x14ac:dyDescent="0.25">
      <c r="A13" s="44">
        <v>9</v>
      </c>
      <c r="B13" s="26" t="str">
        <f>'Response 2 - Need 1'!B19</f>
        <v>Create opportunities for regional trainings for Mental Health First Aid</v>
      </c>
      <c r="C13" s="88"/>
      <c r="D13" s="89"/>
      <c r="E13" s="88"/>
      <c r="F13" s="90"/>
      <c r="G13" s="91"/>
      <c r="H13" s="92"/>
      <c r="I13" s="92"/>
    </row>
    <row r="14" spans="1:28" ht="135" x14ac:dyDescent="0.25">
      <c r="A14" s="44">
        <v>10</v>
      </c>
      <c r="B14" s="26" t="str">
        <f>'Response 2 - Need 1'!B20</f>
        <v>Enhance the NW dementia outreach activities by combining the resources of the Center for Healthy Aging (CHA) and CHH’s community health. Topics cover basics of communication and understanding behaviors, safety and how to structure daily activities, taking care of the caregiver and care options, and community resources. Support includes logistics, materials development, promotion and linkages to
area providers and support services.</v>
      </c>
      <c r="C14" s="88"/>
      <c r="D14" s="89"/>
      <c r="E14" s="88"/>
      <c r="F14" s="90"/>
      <c r="G14" s="91"/>
      <c r="H14" s="92"/>
      <c r="I14" s="92"/>
    </row>
    <row r="15" spans="1:28" ht="90" x14ac:dyDescent="0.25">
      <c r="A15" s="44">
        <v>11</v>
      </c>
      <c r="B15" s="26" t="str">
        <f>'Response 2 - Need 1'!B21</f>
        <v xml:space="preserve">Staff salaries for individuals whose sole responsibility is coordinating, providing and reporting community benefit (100%) as well as percentage of time for staff that has dedicated a portion of their time for community benefit reporting. Staff time dedicated to advancing CHNA/CHIP actions and priorities. </v>
      </c>
      <c r="C15" s="88">
        <v>48788.6</v>
      </c>
      <c r="D15" s="89" t="s">
        <v>241</v>
      </c>
      <c r="E15" s="88"/>
      <c r="F15" s="90"/>
      <c r="G15" s="91" t="s">
        <v>286</v>
      </c>
      <c r="H15" s="92"/>
      <c r="I15" s="92"/>
    </row>
    <row r="16" spans="1:28" x14ac:dyDescent="0.25">
      <c r="A16" s="44">
        <v>12</v>
      </c>
      <c r="B16" s="26">
        <f>'Response 2 - Need 1'!B22</f>
        <v>0</v>
      </c>
      <c r="C16" s="88"/>
      <c r="D16" s="89"/>
      <c r="E16" s="88"/>
      <c r="F16" s="90"/>
      <c r="G16" s="91"/>
      <c r="H16" s="92"/>
      <c r="I16" s="92"/>
    </row>
    <row r="17" spans="1:9" x14ac:dyDescent="0.25">
      <c r="A17" s="44">
        <v>13</v>
      </c>
      <c r="B17" s="26">
        <f>'Response 2 - Need 1'!B23</f>
        <v>0</v>
      </c>
      <c r="C17" s="88"/>
      <c r="D17" s="89"/>
      <c r="E17" s="88"/>
      <c r="F17" s="90"/>
      <c r="G17" s="91"/>
      <c r="H17" s="92"/>
      <c r="I17" s="92"/>
    </row>
    <row r="18" spans="1:9" x14ac:dyDescent="0.25">
      <c r="A18" s="44">
        <v>14</v>
      </c>
      <c r="B18" s="26">
        <f>'Response 2 - Need 1'!B24</f>
        <v>0</v>
      </c>
      <c r="C18" s="88"/>
      <c r="D18" s="89"/>
      <c r="E18" s="88"/>
      <c r="F18" s="90"/>
      <c r="G18" s="91"/>
      <c r="H18" s="92"/>
      <c r="I18" s="92"/>
    </row>
    <row r="19" spans="1:9" x14ac:dyDescent="0.25">
      <c r="A19" s="44">
        <v>15</v>
      </c>
      <c r="B19" s="26">
        <f>'Response 2 - Need 1'!B25</f>
        <v>0</v>
      </c>
      <c r="C19" s="88"/>
      <c r="D19" s="89"/>
      <c r="E19" s="88"/>
      <c r="F19" s="90"/>
      <c r="G19" s="91"/>
      <c r="H19" s="92"/>
      <c r="I19" s="92"/>
    </row>
    <row r="20" spans="1:9" x14ac:dyDescent="0.25">
      <c r="A20" s="44">
        <v>16</v>
      </c>
      <c r="B20" s="26">
        <f>'Response 2 - Need 1'!B26</f>
        <v>0</v>
      </c>
      <c r="C20" s="88"/>
      <c r="D20" s="89"/>
      <c r="E20" s="88"/>
      <c r="F20" s="90"/>
      <c r="G20" s="91"/>
      <c r="H20" s="92"/>
      <c r="I20" s="92"/>
    </row>
    <row r="21" spans="1:9" x14ac:dyDescent="0.25">
      <c r="A21" s="44">
        <v>17</v>
      </c>
      <c r="B21" s="26">
        <f>'Response 2 - Need 1'!B27</f>
        <v>0</v>
      </c>
      <c r="C21" s="88"/>
      <c r="D21" s="89"/>
      <c r="E21" s="88"/>
      <c r="F21" s="90"/>
      <c r="G21" s="91"/>
      <c r="H21" s="92"/>
      <c r="I21" s="92"/>
    </row>
    <row r="22" spans="1:9" x14ac:dyDescent="0.25">
      <c r="A22" s="44">
        <v>18</v>
      </c>
      <c r="B22" s="26">
        <f>'Response 2 - Need 1'!B28</f>
        <v>0</v>
      </c>
      <c r="C22" s="88"/>
      <c r="D22" s="89"/>
      <c r="E22" s="88"/>
      <c r="F22" s="90"/>
      <c r="G22" s="91"/>
      <c r="H22" s="92"/>
      <c r="I22" s="92"/>
    </row>
    <row r="23" spans="1:9" x14ac:dyDescent="0.25">
      <c r="A23" s="44">
        <v>19</v>
      </c>
      <c r="B23" s="26">
        <f>'Response 2 - Need 1'!B29</f>
        <v>0</v>
      </c>
      <c r="C23" s="88"/>
      <c r="D23" s="89"/>
      <c r="E23" s="88"/>
      <c r="F23" s="90"/>
      <c r="G23" s="91"/>
      <c r="H23" s="92"/>
      <c r="I23" s="92"/>
    </row>
    <row r="24" spans="1:9" x14ac:dyDescent="0.25">
      <c r="A24" s="44">
        <v>20</v>
      </c>
      <c r="B24" s="26">
        <f>'Response 2 - Need 1'!B30</f>
        <v>0</v>
      </c>
      <c r="C24" s="88"/>
      <c r="D24" s="89"/>
      <c r="E24" s="88"/>
      <c r="F24" s="90"/>
      <c r="G24" s="91"/>
      <c r="H24" s="92"/>
      <c r="I24" s="92"/>
    </row>
    <row r="25" spans="1:9" x14ac:dyDescent="0.25">
      <c r="A25" s="44">
        <v>21</v>
      </c>
      <c r="B25" s="26">
        <f>'Response 2 - Need 1'!B31</f>
        <v>0</v>
      </c>
      <c r="C25" s="88"/>
      <c r="D25" s="89"/>
      <c r="E25" s="88"/>
      <c r="F25" s="90"/>
      <c r="G25" s="91"/>
      <c r="H25" s="92"/>
      <c r="I25" s="92"/>
    </row>
    <row r="26" spans="1:9" x14ac:dyDescent="0.25">
      <c r="A26" s="44">
        <v>22</v>
      </c>
      <c r="B26" s="26">
        <f>'Response 2 - Need 1'!B32</f>
        <v>0</v>
      </c>
      <c r="C26" s="88"/>
      <c r="D26" s="89"/>
      <c r="E26" s="88"/>
      <c r="F26" s="90"/>
      <c r="G26" s="91"/>
      <c r="H26" s="92"/>
      <c r="I26" s="92"/>
    </row>
    <row r="27" spans="1:9" x14ac:dyDescent="0.25">
      <c r="A27" s="44">
        <v>23</v>
      </c>
      <c r="B27" s="26">
        <f>'Response 2 - Need 1'!B33</f>
        <v>0</v>
      </c>
      <c r="C27" s="88"/>
      <c r="D27" s="89"/>
      <c r="E27" s="88"/>
      <c r="F27" s="90"/>
      <c r="G27" s="91"/>
      <c r="H27" s="92"/>
      <c r="I27" s="92"/>
    </row>
    <row r="28" spans="1:9" x14ac:dyDescent="0.25">
      <c r="A28" s="44">
        <v>24</v>
      </c>
      <c r="B28" s="26">
        <f>'Response 2 - Need 1'!B34</f>
        <v>0</v>
      </c>
      <c r="C28" s="88"/>
      <c r="D28" s="89"/>
      <c r="E28" s="88"/>
      <c r="F28" s="90"/>
      <c r="G28" s="91"/>
      <c r="H28" s="92"/>
      <c r="I28" s="92"/>
    </row>
    <row r="29" spans="1:9" x14ac:dyDescent="0.25">
      <c r="A29" s="44">
        <v>25</v>
      </c>
      <c r="B29" s="26">
        <f>'Response 2 - Need 1'!B35</f>
        <v>0</v>
      </c>
      <c r="C29" s="88"/>
      <c r="D29" s="89"/>
      <c r="E29" s="88"/>
      <c r="F29" s="90"/>
      <c r="G29" s="91"/>
      <c r="H29" s="92"/>
      <c r="I29" s="92"/>
    </row>
    <row r="30" spans="1:9" x14ac:dyDescent="0.25">
      <c r="A30" s="44">
        <v>26</v>
      </c>
      <c r="B30" s="26">
        <f>'Response 2 - Need 1'!B36</f>
        <v>0</v>
      </c>
      <c r="C30" s="88"/>
      <c r="D30" s="89"/>
      <c r="E30" s="88"/>
      <c r="F30" s="90"/>
      <c r="G30" s="91"/>
      <c r="H30" s="92"/>
      <c r="I30" s="92"/>
    </row>
    <row r="31" spans="1:9" x14ac:dyDescent="0.25">
      <c r="A31" s="44">
        <v>27</v>
      </c>
      <c r="B31" s="26">
        <f>'Response 2 - Need 1'!B37</f>
        <v>0</v>
      </c>
      <c r="C31" s="88"/>
      <c r="D31" s="89"/>
      <c r="E31" s="88"/>
      <c r="F31" s="90"/>
      <c r="G31" s="91"/>
      <c r="H31" s="92"/>
      <c r="I31" s="92"/>
    </row>
    <row r="32" spans="1:9" x14ac:dyDescent="0.25">
      <c r="A32" s="44">
        <v>28</v>
      </c>
      <c r="B32" s="26">
        <f>'Response 2 - Need 1'!B38</f>
        <v>0</v>
      </c>
      <c r="C32" s="88"/>
      <c r="D32" s="89"/>
      <c r="E32" s="88"/>
      <c r="F32" s="90"/>
      <c r="G32" s="91"/>
      <c r="H32" s="92"/>
      <c r="I32" s="92"/>
    </row>
    <row r="33" spans="1:9" x14ac:dyDescent="0.25">
      <c r="A33" s="44">
        <v>29</v>
      </c>
      <c r="B33" s="26">
        <f>'Response 2 - Need 1'!B39</f>
        <v>0</v>
      </c>
      <c r="C33" s="88"/>
      <c r="D33" s="89"/>
      <c r="E33" s="88"/>
      <c r="F33" s="90"/>
      <c r="G33" s="91"/>
      <c r="H33" s="92"/>
      <c r="I33" s="92"/>
    </row>
    <row r="34" spans="1:9" x14ac:dyDescent="0.25">
      <c r="A34" s="44">
        <v>30</v>
      </c>
      <c r="B34" s="26">
        <f>'Response 2 - Need 1'!B40</f>
        <v>0</v>
      </c>
      <c r="C34" s="88"/>
      <c r="D34" s="89"/>
      <c r="E34" s="88"/>
      <c r="F34" s="90"/>
      <c r="G34" s="91"/>
      <c r="H34" s="92"/>
      <c r="I34" s="92"/>
    </row>
    <row r="35" spans="1:9" x14ac:dyDescent="0.25">
      <c r="A35" s="44">
        <v>31</v>
      </c>
      <c r="B35" s="26">
        <f>'Response 2 - Need 1'!B41</f>
        <v>0</v>
      </c>
      <c r="C35" s="88"/>
      <c r="D35" s="89"/>
      <c r="E35" s="88"/>
      <c r="F35" s="90"/>
      <c r="G35" s="91"/>
      <c r="H35" s="92"/>
      <c r="I35" s="92"/>
    </row>
    <row r="36" spans="1:9" x14ac:dyDescent="0.25">
      <c r="A36" s="44">
        <v>32</v>
      </c>
      <c r="B36" s="26">
        <f>'Response 2 - Need 1'!B42</f>
        <v>0</v>
      </c>
      <c r="C36" s="88"/>
      <c r="D36" s="89"/>
      <c r="E36" s="88"/>
      <c r="F36" s="90"/>
      <c r="G36" s="91"/>
      <c r="H36" s="92"/>
      <c r="I36" s="92"/>
    </row>
    <row r="37" spans="1:9" x14ac:dyDescent="0.25">
      <c r="A37" s="44">
        <v>33</v>
      </c>
      <c r="B37" s="26">
        <f>'Response 2 - Need 1'!B43</f>
        <v>0</v>
      </c>
      <c r="C37" s="88"/>
      <c r="D37" s="89"/>
      <c r="E37" s="88"/>
      <c r="F37" s="90"/>
      <c r="G37" s="91"/>
      <c r="H37" s="92"/>
      <c r="I37" s="92"/>
    </row>
    <row r="38" spans="1:9" x14ac:dyDescent="0.25">
      <c r="A38" s="44">
        <v>34</v>
      </c>
      <c r="B38" s="26">
        <f>'Response 2 - Need 1'!B44</f>
        <v>0</v>
      </c>
      <c r="C38" s="88"/>
      <c r="D38" s="89"/>
      <c r="E38" s="88"/>
      <c r="F38" s="90"/>
      <c r="G38" s="91"/>
      <c r="H38" s="92"/>
      <c r="I38" s="92"/>
    </row>
    <row r="39" spans="1:9" x14ac:dyDescent="0.25">
      <c r="A39" s="44">
        <v>35</v>
      </c>
      <c r="B39" s="26">
        <f>'Response 2 - Need 1'!B45</f>
        <v>0</v>
      </c>
      <c r="C39" s="88"/>
      <c r="D39" s="89"/>
      <c r="E39" s="88"/>
      <c r="F39" s="90"/>
      <c r="G39" s="91"/>
      <c r="H39" s="92"/>
      <c r="I39" s="92"/>
    </row>
    <row r="40" spans="1:9" x14ac:dyDescent="0.25">
      <c r="A40" s="44">
        <v>36</v>
      </c>
      <c r="B40" s="26">
        <f>'Response 2 - Need 1'!B46</f>
        <v>0</v>
      </c>
      <c r="C40" s="88"/>
      <c r="D40" s="89"/>
      <c r="E40" s="88"/>
      <c r="F40" s="90"/>
      <c r="G40" s="91"/>
      <c r="H40" s="92"/>
      <c r="I40" s="92"/>
    </row>
    <row r="41" spans="1:9" x14ac:dyDescent="0.25">
      <c r="A41" s="44">
        <v>37</v>
      </c>
      <c r="B41" s="26">
        <f>'Response 2 - Need 1'!B47</f>
        <v>0</v>
      </c>
      <c r="C41" s="88"/>
      <c r="D41" s="89"/>
      <c r="E41" s="88"/>
      <c r="F41" s="90"/>
      <c r="G41" s="91"/>
      <c r="H41" s="92"/>
      <c r="I41" s="92"/>
    </row>
    <row r="42" spans="1:9" x14ac:dyDescent="0.25">
      <c r="A42" s="44">
        <v>38</v>
      </c>
      <c r="B42" s="26">
        <f>'Response 2 - Need 1'!B48</f>
        <v>0</v>
      </c>
      <c r="C42" s="88"/>
      <c r="D42" s="89"/>
      <c r="E42" s="88"/>
      <c r="F42" s="90"/>
      <c r="G42" s="91"/>
      <c r="H42" s="92"/>
      <c r="I42" s="92"/>
    </row>
    <row r="43" spans="1:9" x14ac:dyDescent="0.25">
      <c r="A43" s="44">
        <v>39</v>
      </c>
      <c r="B43" s="26">
        <f>'Response 2 - Need 1'!B49</f>
        <v>0</v>
      </c>
      <c r="C43" s="88"/>
      <c r="D43" s="89"/>
      <c r="E43" s="88"/>
      <c r="F43" s="90"/>
      <c r="G43" s="91"/>
      <c r="H43" s="92"/>
      <c r="I43" s="92"/>
    </row>
    <row r="44" spans="1:9" x14ac:dyDescent="0.25">
      <c r="A44" s="44">
        <v>40</v>
      </c>
      <c r="B44" s="26">
        <f>'Response 2 - Need 1'!B50</f>
        <v>0</v>
      </c>
      <c r="C44" s="88"/>
      <c r="D44" s="89"/>
      <c r="E44" s="88"/>
      <c r="F44" s="90"/>
      <c r="G44" s="91"/>
      <c r="H44" s="92"/>
      <c r="I44" s="92"/>
    </row>
    <row r="45" spans="1:9" x14ac:dyDescent="0.25">
      <c r="A45" s="44">
        <v>41</v>
      </c>
      <c r="B45" s="26">
        <f>'Response 2 - Need 1'!B51</f>
        <v>0</v>
      </c>
      <c r="C45" s="88"/>
      <c r="D45" s="89"/>
      <c r="E45" s="88"/>
      <c r="F45" s="90"/>
      <c r="G45" s="91"/>
      <c r="H45" s="92"/>
      <c r="I45" s="92"/>
    </row>
    <row r="46" spans="1:9" x14ac:dyDescent="0.25">
      <c r="A46" s="44">
        <v>42</v>
      </c>
      <c r="B46" s="26">
        <f>'Response 2 - Need 1'!B52</f>
        <v>0</v>
      </c>
      <c r="C46" s="88"/>
      <c r="D46" s="89"/>
      <c r="E46" s="88"/>
      <c r="F46" s="90"/>
      <c r="G46" s="91"/>
      <c r="H46" s="92"/>
      <c r="I46" s="92"/>
    </row>
    <row r="47" spans="1:9" x14ac:dyDescent="0.25">
      <c r="A47" s="44">
        <v>43</v>
      </c>
      <c r="B47" s="26">
        <f>'Response 2 - Need 1'!B53</f>
        <v>0</v>
      </c>
      <c r="C47" s="88"/>
      <c r="D47" s="89"/>
      <c r="E47" s="88"/>
      <c r="F47" s="90"/>
      <c r="G47" s="91"/>
      <c r="H47" s="92"/>
      <c r="I47" s="92"/>
    </row>
    <row r="48" spans="1:9" x14ac:dyDescent="0.25">
      <c r="A48" s="44">
        <v>44</v>
      </c>
      <c r="B48" s="26">
        <f>'Response 2 - Need 1'!B54</f>
        <v>0</v>
      </c>
      <c r="C48" s="88"/>
      <c r="D48" s="89"/>
      <c r="E48" s="88"/>
      <c r="F48" s="90"/>
      <c r="G48" s="91"/>
      <c r="H48" s="92"/>
      <c r="I48" s="92"/>
    </row>
    <row r="49" spans="1:9" x14ac:dyDescent="0.25">
      <c r="A49" s="44">
        <v>45</v>
      </c>
      <c r="B49" s="26">
        <f>'Response 2 - Need 1'!B55</f>
        <v>0</v>
      </c>
      <c r="C49" s="88"/>
      <c r="D49" s="89"/>
      <c r="E49" s="88"/>
      <c r="F49" s="90"/>
      <c r="G49" s="91"/>
      <c r="H49" s="92"/>
      <c r="I49" s="92"/>
    </row>
    <row r="50" spans="1:9" x14ac:dyDescent="0.25">
      <c r="A50" s="44">
        <v>46</v>
      </c>
      <c r="B50" s="26">
        <f>'Response 2 - Need 1'!B56</f>
        <v>0</v>
      </c>
      <c r="C50" s="93"/>
      <c r="D50" s="80"/>
      <c r="E50" s="93"/>
      <c r="F50" s="94"/>
      <c r="G50" s="92"/>
      <c r="H50" s="92"/>
      <c r="I50" s="92"/>
    </row>
    <row r="51" spans="1:9" x14ac:dyDescent="0.25">
      <c r="A51" s="44">
        <v>47</v>
      </c>
      <c r="B51" s="26">
        <f>'Response 2 - Need 1'!B57</f>
        <v>0</v>
      </c>
      <c r="C51" s="93"/>
      <c r="D51" s="80"/>
      <c r="E51" s="93"/>
      <c r="F51" s="94"/>
      <c r="G51" s="92"/>
      <c r="H51" s="92"/>
      <c r="I51" s="92"/>
    </row>
    <row r="52" spans="1:9" x14ac:dyDescent="0.25">
      <c r="A52" s="44">
        <v>48</v>
      </c>
      <c r="B52" s="26">
        <f>'Response 2 - Need 1'!B58</f>
        <v>0</v>
      </c>
      <c r="C52" s="93"/>
      <c r="D52" s="80"/>
      <c r="E52" s="93"/>
      <c r="F52" s="94"/>
      <c r="G52" s="92"/>
      <c r="H52" s="92"/>
      <c r="I52" s="92"/>
    </row>
    <row r="53" spans="1:9" x14ac:dyDescent="0.25">
      <c r="A53" s="44">
        <v>49</v>
      </c>
      <c r="B53" s="26">
        <f>'Response 2 - Need 1'!B59</f>
        <v>0</v>
      </c>
      <c r="C53" s="93"/>
      <c r="D53" s="80"/>
      <c r="E53" s="93"/>
      <c r="F53" s="94"/>
      <c r="G53" s="92"/>
      <c r="H53" s="92"/>
      <c r="I53" s="92"/>
    </row>
    <row r="54" spans="1:9" x14ac:dyDescent="0.25">
      <c r="A54" s="44">
        <v>50</v>
      </c>
      <c r="B54" s="47">
        <f>'Response 2 - Need 1'!B60</f>
        <v>0</v>
      </c>
      <c r="C54" s="93"/>
      <c r="D54" s="80"/>
      <c r="E54" s="93"/>
      <c r="F54" s="95"/>
      <c r="G54" s="92"/>
      <c r="H54" s="92"/>
      <c r="I54" s="96"/>
    </row>
    <row r="55" spans="1:9" ht="15.75" thickBot="1" x14ac:dyDescent="0.3">
      <c r="A55" s="44"/>
      <c r="B55" s="56" t="s">
        <v>111</v>
      </c>
      <c r="C55" s="67">
        <f>SUM(C5:C54)</f>
        <v>48788.6</v>
      </c>
      <c r="D55" s="57"/>
      <c r="E55" s="67">
        <f>SUM(E5:E54)</f>
        <v>15895</v>
      </c>
      <c r="F55" s="58"/>
      <c r="G55" s="59"/>
      <c r="H55" s="59"/>
      <c r="I55" s="60"/>
    </row>
    <row r="56" spans="1:9" ht="15.75" thickBot="1" x14ac:dyDescent="0.3">
      <c r="B56" s="149" t="s">
        <v>45</v>
      </c>
      <c r="C56" s="150"/>
      <c r="D56" s="150"/>
      <c r="E56" s="150"/>
      <c r="F56" s="150"/>
      <c r="G56" s="151"/>
      <c r="H56" s="151"/>
      <c r="I56" s="152"/>
    </row>
    <row r="57" spans="1:9" ht="45" x14ac:dyDescent="0.25">
      <c r="A57" s="44">
        <v>1</v>
      </c>
      <c r="B57" s="26" t="str">
        <f>'Response 2 - Need 2'!B11</f>
        <v>HHC Equity Integration CLAS  90 Day Project Launch and execute assessment and corrections with Connecting to Care consultant.</v>
      </c>
      <c r="C57" s="84"/>
      <c r="D57" s="85"/>
      <c r="E57" s="84">
        <v>2237</v>
      </c>
      <c r="F57" s="86" t="s">
        <v>330</v>
      </c>
      <c r="G57" s="97" t="s">
        <v>284</v>
      </c>
      <c r="H57" s="97"/>
      <c r="I57" s="97"/>
    </row>
    <row r="58" spans="1:9" ht="30" x14ac:dyDescent="0.25">
      <c r="A58" s="44">
        <v>2</v>
      </c>
      <c r="B58" s="26" t="str">
        <f>'Response 2 - Need 2'!B12</f>
        <v>Improve telephone phone tree language options in ambulatory outpatient medical offices</v>
      </c>
      <c r="C58" s="88"/>
      <c r="D58" s="89"/>
      <c r="E58" s="88"/>
      <c r="F58" s="90"/>
      <c r="G58" s="91"/>
      <c r="H58" s="92"/>
      <c r="I58" s="92"/>
    </row>
    <row r="59" spans="1:9" ht="34.5" customHeight="1" x14ac:dyDescent="0.25">
      <c r="A59" s="44">
        <v>3</v>
      </c>
      <c r="B59" s="26" t="str">
        <f>'Response 2 - Need 2'!B13</f>
        <v>Complete equity integration 90 Day project launch Prenatal maternal  health</v>
      </c>
      <c r="C59" s="88"/>
      <c r="D59" s="89"/>
      <c r="E59" s="88">
        <v>15576</v>
      </c>
      <c r="F59" s="90" t="s">
        <v>336</v>
      </c>
      <c r="G59" s="91" t="s">
        <v>284</v>
      </c>
      <c r="H59" s="92"/>
      <c r="I59" s="92"/>
    </row>
    <row r="60" spans="1:9" x14ac:dyDescent="0.25">
      <c r="A60" s="44">
        <v>4</v>
      </c>
      <c r="B60" s="26" t="str">
        <f>'Response 2 - Need 2'!B14</f>
        <v>Conduct Community Survey</v>
      </c>
      <c r="C60" s="88"/>
      <c r="D60" s="89"/>
      <c r="E60" s="88"/>
      <c r="F60" s="90"/>
      <c r="G60" s="91"/>
      <c r="H60" s="92"/>
      <c r="I60" s="92"/>
    </row>
    <row r="61" spans="1:9" x14ac:dyDescent="0.25">
      <c r="A61" s="44">
        <v>5</v>
      </c>
      <c r="B61" s="26" t="str">
        <f>'Response 2 - Need 2'!B15</f>
        <v>Conduct Provider Survey</v>
      </c>
      <c r="C61" s="88"/>
      <c r="D61" s="89"/>
      <c r="E61" s="88"/>
      <c r="F61" s="90"/>
      <c r="G61" s="91"/>
      <c r="H61" s="92"/>
      <c r="I61" s="92"/>
    </row>
    <row r="62" spans="1:9" x14ac:dyDescent="0.25">
      <c r="A62" s="44">
        <v>6</v>
      </c>
      <c r="B62" s="26" t="str">
        <f>'Response 2 - Need 2'!B16</f>
        <v>Mitigation Plan Development and Execution</v>
      </c>
      <c r="C62" s="88"/>
      <c r="D62" s="89"/>
      <c r="E62" s="88"/>
      <c r="F62" s="90"/>
      <c r="G62" s="91"/>
      <c r="H62" s="92"/>
      <c r="I62" s="92"/>
    </row>
    <row r="63" spans="1:9" ht="45" x14ac:dyDescent="0.25">
      <c r="A63" s="44">
        <v>7</v>
      </c>
      <c r="B63" s="26" t="str">
        <f>'Response 2 - Need 2'!B17</f>
        <v>Assess and plan for gaps in timely and convenient transportation as it relates to accessing health services and basic human needs.</v>
      </c>
      <c r="C63" s="88"/>
      <c r="D63" s="89"/>
      <c r="E63" s="88"/>
      <c r="F63" s="90"/>
      <c r="G63" s="91"/>
      <c r="H63" s="92"/>
      <c r="I63" s="92"/>
    </row>
    <row r="64" spans="1:9" ht="30" x14ac:dyDescent="0.25">
      <c r="A64" s="44">
        <v>8</v>
      </c>
      <c r="B64" s="26" t="str">
        <f>'Response 2 - Need 2'!B18</f>
        <v>Create directory and promote awareness and access to existing resources.</v>
      </c>
      <c r="C64" s="88"/>
      <c r="D64" s="89"/>
      <c r="E64" s="88"/>
      <c r="F64" s="90"/>
      <c r="G64" s="91"/>
      <c r="H64" s="92"/>
      <c r="I64" s="92"/>
    </row>
    <row r="65" spans="1:9" ht="30" x14ac:dyDescent="0.25">
      <c r="A65" s="44">
        <v>9</v>
      </c>
      <c r="B65" s="26" t="str">
        <f>'Response 2 - Need 2'!B19</f>
        <v xml:space="preserve">Provide for urgent transportation needs </v>
      </c>
      <c r="C65" s="88">
        <v>1600</v>
      </c>
      <c r="D65" s="89" t="s">
        <v>332</v>
      </c>
      <c r="E65" s="88"/>
      <c r="F65" s="90"/>
      <c r="G65" s="91" t="s">
        <v>287</v>
      </c>
      <c r="H65" s="92"/>
      <c r="I65" s="92"/>
    </row>
    <row r="66" spans="1:9" ht="60" x14ac:dyDescent="0.25">
      <c r="A66" s="44">
        <v>10</v>
      </c>
      <c r="B66" s="26" t="str">
        <f>'Response 2 - Need 2'!B20</f>
        <v>Support Neighborhood Health clinics in target geographies aimed at target populations, and done in conjunction with key intermediaries (Torrington, Winsted, Thomaston, North Canaan)</v>
      </c>
      <c r="C66" s="88"/>
      <c r="D66" s="89"/>
      <c r="E66" s="88">
        <v>7276</v>
      </c>
      <c r="F66" s="90" t="s">
        <v>331</v>
      </c>
      <c r="G66" s="91" t="s">
        <v>287</v>
      </c>
      <c r="H66" s="92"/>
      <c r="I66" s="92"/>
    </row>
    <row r="67" spans="1:9" ht="60" x14ac:dyDescent="0.25">
      <c r="A67" s="44">
        <v>11</v>
      </c>
      <c r="B67" s="26" t="str">
        <f>'Response 2 - Need 2'!B21</f>
        <v>Assess the feasibility and desirability of a common space, the range of services, and the potential for consolidations within the Region’s health and human services sectors.</v>
      </c>
      <c r="C67" s="88"/>
      <c r="D67" s="89"/>
      <c r="E67" s="88"/>
      <c r="F67" s="90"/>
      <c r="G67" s="91"/>
      <c r="H67" s="92"/>
      <c r="I67" s="92"/>
    </row>
    <row r="68" spans="1:9" ht="45" x14ac:dyDescent="0.25">
      <c r="A68" s="44">
        <v>12</v>
      </c>
      <c r="B68" s="26" t="str">
        <f>'Response 2 - Need 2'!B22</f>
        <v>Determine funding opportunities for the second round of community impact grants that help advance the findings associated from the committee.</v>
      </c>
      <c r="C68" s="88"/>
      <c r="D68" s="89"/>
      <c r="E68" s="88"/>
      <c r="F68" s="90"/>
      <c r="G68" s="91"/>
      <c r="H68" s="92"/>
      <c r="I68" s="92"/>
    </row>
    <row r="69" spans="1:9" ht="90" x14ac:dyDescent="0.25">
      <c r="A69" s="44">
        <v>13</v>
      </c>
      <c r="B69" s="26" t="str">
        <f>'Response 2 - Need 2'!B23</f>
        <v xml:space="preserve">Staff salaries for individuals whose sole responsibility is coordinating, providing and reporting community benefit (100%) as well as percentage of time for staff that has dedicated a portion of their time for community benefit reporting. Staff time dedicated to advancing CHNA/CHIP actions and priorities. </v>
      </c>
      <c r="C69" s="88">
        <v>48799.6</v>
      </c>
      <c r="D69" s="89" t="s">
        <v>238</v>
      </c>
      <c r="E69" s="88"/>
      <c r="F69" s="90"/>
      <c r="G69" s="91" t="s">
        <v>286</v>
      </c>
      <c r="H69" s="92"/>
      <c r="I69" s="92"/>
    </row>
    <row r="70" spans="1:9" ht="30" x14ac:dyDescent="0.25">
      <c r="A70" s="44">
        <v>14</v>
      </c>
      <c r="B70" s="26" t="str">
        <f>'Response 2 - Need 2'!B24</f>
        <v>Provide homebound Covid 19 vaccines</v>
      </c>
      <c r="C70" s="88"/>
      <c r="D70" s="89"/>
      <c r="E70" s="88">
        <v>9876</v>
      </c>
      <c r="F70" s="90" t="s">
        <v>288</v>
      </c>
      <c r="G70" s="91" t="s">
        <v>287</v>
      </c>
      <c r="H70" s="92"/>
      <c r="I70" s="92"/>
    </row>
    <row r="71" spans="1:9" x14ac:dyDescent="0.25">
      <c r="A71" s="44">
        <v>15</v>
      </c>
      <c r="B71" s="26">
        <f>'Response 2 - Need 2'!B25</f>
        <v>0</v>
      </c>
      <c r="C71" s="88"/>
      <c r="D71" s="89"/>
      <c r="E71" s="88"/>
      <c r="F71" s="90"/>
      <c r="G71" s="91"/>
      <c r="H71" s="92"/>
      <c r="I71" s="92"/>
    </row>
    <row r="72" spans="1:9" x14ac:dyDescent="0.25">
      <c r="A72" s="44">
        <v>16</v>
      </c>
      <c r="B72" s="26">
        <f>'Response 2 - Need 2'!B26</f>
        <v>0</v>
      </c>
      <c r="C72" s="88"/>
      <c r="D72" s="89"/>
      <c r="E72" s="88"/>
      <c r="F72" s="90"/>
      <c r="G72" s="91"/>
      <c r="H72" s="92"/>
      <c r="I72" s="92"/>
    </row>
    <row r="73" spans="1:9" x14ac:dyDescent="0.25">
      <c r="A73" s="44">
        <v>17</v>
      </c>
      <c r="B73" s="26">
        <f>'Response 2 - Need 2'!B27</f>
        <v>0</v>
      </c>
      <c r="C73" s="88"/>
      <c r="D73" s="89"/>
      <c r="E73" s="88"/>
      <c r="F73" s="90"/>
      <c r="G73" s="91"/>
      <c r="H73" s="92"/>
      <c r="I73" s="92"/>
    </row>
    <row r="74" spans="1:9" x14ac:dyDescent="0.25">
      <c r="A74" s="44">
        <v>18</v>
      </c>
      <c r="B74" s="26">
        <f>'Response 2 - Need 2'!B28</f>
        <v>0</v>
      </c>
      <c r="C74" s="88"/>
      <c r="D74" s="89"/>
      <c r="E74" s="88"/>
      <c r="F74" s="90"/>
      <c r="G74" s="91"/>
      <c r="H74" s="92"/>
      <c r="I74" s="92"/>
    </row>
    <row r="75" spans="1:9" x14ac:dyDescent="0.25">
      <c r="A75" s="44">
        <v>19</v>
      </c>
      <c r="B75" s="26">
        <f>'Response 2 - Need 2'!B29</f>
        <v>0</v>
      </c>
      <c r="C75" s="88"/>
      <c r="D75" s="89"/>
      <c r="E75" s="88"/>
      <c r="F75" s="90"/>
      <c r="G75" s="91"/>
      <c r="H75" s="92"/>
      <c r="I75" s="92"/>
    </row>
    <row r="76" spans="1:9" x14ac:dyDescent="0.25">
      <c r="A76" s="44">
        <v>20</v>
      </c>
      <c r="B76" s="26">
        <f>'Response 2 - Need 2'!B30</f>
        <v>0</v>
      </c>
      <c r="C76" s="88"/>
      <c r="D76" s="89"/>
      <c r="E76" s="88"/>
      <c r="F76" s="90"/>
      <c r="G76" s="91"/>
      <c r="H76" s="92"/>
      <c r="I76" s="92"/>
    </row>
    <row r="77" spans="1:9" x14ac:dyDescent="0.25">
      <c r="A77" s="44">
        <v>21</v>
      </c>
      <c r="B77" s="26">
        <f>'Response 2 - Need 2'!B31</f>
        <v>0</v>
      </c>
      <c r="C77" s="88"/>
      <c r="D77" s="89"/>
      <c r="E77" s="88"/>
      <c r="F77" s="90"/>
      <c r="G77" s="91"/>
      <c r="H77" s="92"/>
      <c r="I77" s="92"/>
    </row>
    <row r="78" spans="1:9" x14ac:dyDescent="0.25">
      <c r="A78" s="44">
        <v>22</v>
      </c>
      <c r="B78" s="26">
        <f>'Response 2 - Need 2'!B32</f>
        <v>0</v>
      </c>
      <c r="C78" s="88"/>
      <c r="D78" s="89"/>
      <c r="E78" s="88"/>
      <c r="F78" s="90"/>
      <c r="G78" s="91"/>
      <c r="H78" s="92"/>
      <c r="I78" s="92"/>
    </row>
    <row r="79" spans="1:9" x14ac:dyDescent="0.25">
      <c r="A79" s="44">
        <v>23</v>
      </c>
      <c r="B79" s="26">
        <f>'Response 2 - Need 2'!B33</f>
        <v>0</v>
      </c>
      <c r="C79" s="88"/>
      <c r="D79" s="89"/>
      <c r="E79" s="88"/>
      <c r="F79" s="90"/>
      <c r="G79" s="91"/>
      <c r="H79" s="92"/>
      <c r="I79" s="92"/>
    </row>
    <row r="80" spans="1:9" x14ac:dyDescent="0.25">
      <c r="A80" s="44">
        <v>24</v>
      </c>
      <c r="B80" s="26">
        <f>'Response 2 - Need 2'!B34</f>
        <v>0</v>
      </c>
      <c r="C80" s="88"/>
      <c r="D80" s="89"/>
      <c r="E80" s="88"/>
      <c r="F80" s="90"/>
      <c r="G80" s="91"/>
      <c r="H80" s="92"/>
      <c r="I80" s="92"/>
    </row>
    <row r="81" spans="1:9" x14ac:dyDescent="0.25">
      <c r="A81" s="44">
        <v>25</v>
      </c>
      <c r="B81" s="26">
        <f>'Response 2 - Need 2'!B35</f>
        <v>0</v>
      </c>
      <c r="C81" s="88"/>
      <c r="D81" s="89"/>
      <c r="E81" s="88"/>
      <c r="F81" s="90"/>
      <c r="G81" s="91"/>
      <c r="H81" s="92"/>
      <c r="I81" s="92"/>
    </row>
    <row r="82" spans="1:9" x14ac:dyDescent="0.25">
      <c r="A82" s="44">
        <v>26</v>
      </c>
      <c r="B82" s="26">
        <f>'Response 2 - Need 2'!B36</f>
        <v>0</v>
      </c>
      <c r="C82" s="88"/>
      <c r="D82" s="89"/>
      <c r="E82" s="88"/>
      <c r="F82" s="90"/>
      <c r="G82" s="91"/>
      <c r="H82" s="92"/>
      <c r="I82" s="92"/>
    </row>
    <row r="83" spans="1:9" x14ac:dyDescent="0.25">
      <c r="A83" s="44">
        <v>27</v>
      </c>
      <c r="B83" s="26">
        <f>'Response 2 - Need 2'!B37</f>
        <v>0</v>
      </c>
      <c r="C83" s="88"/>
      <c r="D83" s="89"/>
      <c r="E83" s="88"/>
      <c r="F83" s="90"/>
      <c r="G83" s="91"/>
      <c r="H83" s="92"/>
      <c r="I83" s="92"/>
    </row>
    <row r="84" spans="1:9" x14ac:dyDescent="0.25">
      <c r="A84" s="44">
        <v>28</v>
      </c>
      <c r="B84" s="26">
        <f>'Response 2 - Need 2'!B38</f>
        <v>0</v>
      </c>
      <c r="C84" s="88"/>
      <c r="D84" s="89"/>
      <c r="E84" s="88"/>
      <c r="F84" s="90"/>
      <c r="G84" s="91"/>
      <c r="H84" s="92"/>
      <c r="I84" s="92"/>
    </row>
    <row r="85" spans="1:9" x14ac:dyDescent="0.25">
      <c r="A85" s="44">
        <v>29</v>
      </c>
      <c r="B85" s="26">
        <f>'Response 2 - Need 2'!B39</f>
        <v>0</v>
      </c>
      <c r="C85" s="88"/>
      <c r="D85" s="89"/>
      <c r="E85" s="88"/>
      <c r="F85" s="90"/>
      <c r="G85" s="91"/>
      <c r="H85" s="92"/>
      <c r="I85" s="92"/>
    </row>
    <row r="86" spans="1:9" x14ac:dyDescent="0.25">
      <c r="A86" s="44">
        <v>30</v>
      </c>
      <c r="B86" s="26">
        <f>'Response 2 - Need 2'!B40</f>
        <v>0</v>
      </c>
      <c r="C86" s="88"/>
      <c r="D86" s="89"/>
      <c r="E86" s="88"/>
      <c r="F86" s="90"/>
      <c r="G86" s="91"/>
      <c r="H86" s="92"/>
      <c r="I86" s="92"/>
    </row>
    <row r="87" spans="1:9" x14ac:dyDescent="0.25">
      <c r="A87" s="44">
        <v>31</v>
      </c>
      <c r="B87" s="26">
        <f>'Response 2 - Need 2'!B41</f>
        <v>0</v>
      </c>
      <c r="C87" s="88"/>
      <c r="D87" s="89"/>
      <c r="E87" s="88"/>
      <c r="F87" s="90"/>
      <c r="G87" s="91"/>
      <c r="H87" s="92"/>
      <c r="I87" s="92"/>
    </row>
    <row r="88" spans="1:9" x14ac:dyDescent="0.25">
      <c r="A88" s="44">
        <v>32</v>
      </c>
      <c r="B88" s="26">
        <f>'Response 2 - Need 2'!B42</f>
        <v>0</v>
      </c>
      <c r="C88" s="88"/>
      <c r="D88" s="89"/>
      <c r="E88" s="88"/>
      <c r="F88" s="90"/>
      <c r="G88" s="91"/>
      <c r="H88" s="92"/>
      <c r="I88" s="92"/>
    </row>
    <row r="89" spans="1:9" x14ac:dyDescent="0.25">
      <c r="A89" s="44">
        <v>33</v>
      </c>
      <c r="B89" s="26">
        <f>'Response 2 - Need 2'!B43</f>
        <v>0</v>
      </c>
      <c r="C89" s="88"/>
      <c r="D89" s="89"/>
      <c r="E89" s="88"/>
      <c r="F89" s="106"/>
      <c r="G89" s="9"/>
      <c r="H89" s="92"/>
      <c r="I89" s="92"/>
    </row>
    <row r="90" spans="1:9" x14ac:dyDescent="0.25">
      <c r="A90" s="44">
        <v>34</v>
      </c>
      <c r="B90" s="26">
        <f>'Response 2 - Need 2'!B44</f>
        <v>0</v>
      </c>
      <c r="C90" s="88"/>
      <c r="D90" s="89"/>
      <c r="E90" s="88"/>
      <c r="F90" s="90"/>
      <c r="G90" s="91"/>
      <c r="H90" s="92"/>
      <c r="I90" s="92"/>
    </row>
    <row r="91" spans="1:9" x14ac:dyDescent="0.25">
      <c r="A91" s="44">
        <v>35</v>
      </c>
      <c r="B91" s="26">
        <f>'Response 2 - Need 2'!B45</f>
        <v>0</v>
      </c>
      <c r="C91" s="88"/>
      <c r="D91" s="89"/>
      <c r="E91" s="88"/>
      <c r="F91" s="90"/>
      <c r="G91" s="91"/>
      <c r="H91" s="92"/>
      <c r="I91" s="92"/>
    </row>
    <row r="92" spans="1:9" x14ac:dyDescent="0.25">
      <c r="A92" s="44">
        <v>36</v>
      </c>
      <c r="B92" s="26">
        <f>'Response 2 - Need 2'!B46</f>
        <v>0</v>
      </c>
      <c r="C92" s="88"/>
      <c r="D92" s="89"/>
      <c r="E92" s="88"/>
      <c r="F92" s="90"/>
      <c r="G92" s="91"/>
      <c r="H92" s="92"/>
      <c r="I92" s="92"/>
    </row>
    <row r="93" spans="1:9" x14ac:dyDescent="0.25">
      <c r="A93" s="44">
        <v>37</v>
      </c>
      <c r="B93" s="26">
        <f>'Response 2 - Need 2'!B47</f>
        <v>0</v>
      </c>
      <c r="C93" s="88"/>
      <c r="D93" s="89"/>
      <c r="E93" s="88"/>
      <c r="F93" s="90"/>
      <c r="G93" s="91"/>
      <c r="H93" s="92"/>
      <c r="I93" s="92"/>
    </row>
    <row r="94" spans="1:9" x14ac:dyDescent="0.25">
      <c r="A94" s="44">
        <v>38</v>
      </c>
      <c r="B94" s="26">
        <f>'Response 2 - Need 2'!B48</f>
        <v>0</v>
      </c>
      <c r="C94" s="88"/>
      <c r="D94" s="89"/>
      <c r="E94" s="88"/>
      <c r="F94" s="90"/>
      <c r="G94" s="91"/>
      <c r="H94" s="92"/>
      <c r="I94" s="92"/>
    </row>
    <row r="95" spans="1:9" x14ac:dyDescent="0.25">
      <c r="A95" s="44">
        <v>39</v>
      </c>
      <c r="B95" s="26">
        <f>'Response 2 - Need 2'!B49</f>
        <v>0</v>
      </c>
      <c r="C95" s="88"/>
      <c r="D95" s="89"/>
      <c r="E95" s="88"/>
      <c r="F95" s="90"/>
      <c r="G95" s="91"/>
      <c r="H95" s="92"/>
      <c r="I95" s="92"/>
    </row>
    <row r="96" spans="1:9" x14ac:dyDescent="0.25">
      <c r="A96" s="44">
        <v>40</v>
      </c>
      <c r="B96" s="26">
        <f>'Response 2 - Need 2'!B50</f>
        <v>0</v>
      </c>
      <c r="C96" s="88"/>
      <c r="D96" s="89"/>
      <c r="E96" s="88"/>
      <c r="F96" s="90"/>
      <c r="G96" s="91"/>
      <c r="H96" s="92"/>
      <c r="I96" s="92"/>
    </row>
    <row r="97" spans="1:9" x14ac:dyDescent="0.25">
      <c r="A97" s="44">
        <v>41</v>
      </c>
      <c r="B97" s="26">
        <f>'Response 2 - Need 2'!B51</f>
        <v>0</v>
      </c>
      <c r="C97" s="88"/>
      <c r="D97" s="89"/>
      <c r="E97" s="88"/>
      <c r="F97" s="90"/>
      <c r="G97" s="91"/>
      <c r="H97" s="92"/>
      <c r="I97" s="92"/>
    </row>
    <row r="98" spans="1:9" x14ac:dyDescent="0.25">
      <c r="A98" s="44">
        <v>42</v>
      </c>
      <c r="B98" s="26">
        <f>'Response 2 - Need 2'!B52</f>
        <v>0</v>
      </c>
      <c r="C98" s="88"/>
      <c r="D98" s="89"/>
      <c r="E98" s="88"/>
      <c r="F98" s="90"/>
      <c r="G98" s="91"/>
      <c r="H98" s="92"/>
      <c r="I98" s="92"/>
    </row>
    <row r="99" spans="1:9" x14ac:dyDescent="0.25">
      <c r="A99" s="44">
        <v>43</v>
      </c>
      <c r="B99" s="26">
        <f>'Response 2 - Need 2'!B53</f>
        <v>0</v>
      </c>
      <c r="C99" s="88"/>
      <c r="D99" s="89"/>
      <c r="E99" s="88"/>
      <c r="F99" s="90"/>
      <c r="G99" s="91"/>
      <c r="H99" s="92"/>
      <c r="I99" s="92"/>
    </row>
    <row r="100" spans="1:9" x14ac:dyDescent="0.25">
      <c r="A100" s="44">
        <v>44</v>
      </c>
      <c r="B100" s="26">
        <f>'Response 2 - Need 2'!B54</f>
        <v>0</v>
      </c>
      <c r="C100" s="88"/>
      <c r="D100" s="89"/>
      <c r="E100" s="88"/>
      <c r="F100" s="90"/>
      <c r="G100" s="91"/>
      <c r="H100" s="92"/>
      <c r="I100" s="92"/>
    </row>
    <row r="101" spans="1:9" x14ac:dyDescent="0.25">
      <c r="A101" s="44">
        <v>45</v>
      </c>
      <c r="B101" s="26">
        <f>'Response 2 - Need 2'!B55</f>
        <v>0</v>
      </c>
      <c r="C101" s="88"/>
      <c r="D101" s="89"/>
      <c r="E101" s="88"/>
      <c r="F101" s="90"/>
      <c r="G101" s="91"/>
      <c r="H101" s="92"/>
      <c r="I101" s="92"/>
    </row>
    <row r="102" spans="1:9" x14ac:dyDescent="0.25">
      <c r="A102" s="44">
        <v>46</v>
      </c>
      <c r="B102" s="26">
        <f>'Response 2 - Need 2'!B56</f>
        <v>0</v>
      </c>
      <c r="C102" s="88"/>
      <c r="D102" s="89"/>
      <c r="E102" s="88"/>
      <c r="F102" s="90"/>
      <c r="G102" s="91"/>
      <c r="H102" s="92"/>
      <c r="I102" s="92"/>
    </row>
    <row r="103" spans="1:9" x14ac:dyDescent="0.25">
      <c r="A103" s="44">
        <v>47</v>
      </c>
      <c r="B103" s="26">
        <f>'Response 2 - Need 2'!B57</f>
        <v>0</v>
      </c>
      <c r="C103" s="88"/>
      <c r="D103" s="89"/>
      <c r="E103" s="88"/>
      <c r="F103" s="90"/>
      <c r="G103" s="91"/>
      <c r="H103" s="92"/>
      <c r="I103" s="92"/>
    </row>
    <row r="104" spans="1:9" x14ac:dyDescent="0.25">
      <c r="A104" s="44">
        <v>48</v>
      </c>
      <c r="B104" s="47">
        <f>'Response 2 - Need 2'!B58</f>
        <v>0</v>
      </c>
      <c r="C104" s="93"/>
      <c r="D104" s="80"/>
      <c r="E104" s="93"/>
      <c r="F104" s="95"/>
      <c r="G104" s="98"/>
      <c r="H104" s="92"/>
      <c r="I104" s="92"/>
    </row>
    <row r="105" spans="1:9" x14ac:dyDescent="0.25">
      <c r="A105" s="44">
        <v>49</v>
      </c>
      <c r="B105" s="47">
        <f>'Response 2 - Need 2'!B59</f>
        <v>0</v>
      </c>
      <c r="C105" s="93"/>
      <c r="D105" s="80"/>
      <c r="E105" s="93"/>
      <c r="F105" s="95"/>
      <c r="G105" s="98"/>
      <c r="H105" s="92"/>
      <c r="I105" s="92"/>
    </row>
    <row r="106" spans="1:9" x14ac:dyDescent="0.25">
      <c r="A106" s="44">
        <v>50</v>
      </c>
      <c r="B106" s="47">
        <f>'Response 2 - Need 2'!B60</f>
        <v>0</v>
      </c>
      <c r="C106" s="93"/>
      <c r="D106" s="80"/>
      <c r="E106" s="93"/>
      <c r="F106" s="95"/>
      <c r="G106" s="92"/>
      <c r="H106" s="99"/>
      <c r="I106" s="92"/>
    </row>
    <row r="107" spans="1:9" ht="15.75" thickBot="1" x14ac:dyDescent="0.3">
      <c r="A107" s="44"/>
      <c r="B107" s="56" t="s">
        <v>112</v>
      </c>
      <c r="C107" s="67">
        <f>SUM(C57:C106)</f>
        <v>50399.6</v>
      </c>
      <c r="D107" s="57"/>
      <c r="E107" s="67">
        <f>SUM(E57:E106)</f>
        <v>34965</v>
      </c>
      <c r="F107" s="58"/>
      <c r="G107" s="59"/>
      <c r="H107" s="60"/>
      <c r="I107" s="61"/>
    </row>
    <row r="108" spans="1:9" ht="15.75" thickBot="1" x14ac:dyDescent="0.3">
      <c r="B108" s="149" t="s">
        <v>46</v>
      </c>
      <c r="C108" s="150"/>
      <c r="D108" s="150"/>
      <c r="E108" s="150"/>
      <c r="F108" s="150"/>
      <c r="G108" s="151"/>
      <c r="H108" s="151"/>
      <c r="I108" s="152"/>
    </row>
    <row r="109" spans="1:9" ht="105" x14ac:dyDescent="0.25">
      <c r="A109" s="44">
        <v>1</v>
      </c>
      <c r="B109" s="26" t="str">
        <f>'Response 2 - Need 3'!B11</f>
        <v>In coordination with others, create a comprehensive program to work with current homeowners with vacant rental property to assess and address quality and safety concerns, provide resources to make upgrades and repairs affordable, and arrange for the at or below market rental rates in order to expand the number of affordable rental units in the area.</v>
      </c>
      <c r="C109" s="84"/>
      <c r="D109" s="85"/>
      <c r="E109" s="84"/>
      <c r="F109" s="86"/>
      <c r="G109" s="87"/>
      <c r="H109" s="87"/>
      <c r="I109" s="87"/>
    </row>
    <row r="110" spans="1:9" ht="90" x14ac:dyDescent="0.25">
      <c r="A110" s="44">
        <v>2</v>
      </c>
      <c r="B110" s="26" t="str">
        <f>'Response 2 - Need 3'!B12</f>
        <v>Conduct due diligence, resource assessment, and model options in supporting the management of The Gathering Place including scheduling, coordination and provision of services, resource development, budget management, and collection and distribution of supplies and equipment to clients.</v>
      </c>
      <c r="C110" s="88"/>
      <c r="D110" s="89"/>
      <c r="E110" s="88">
        <v>91492</v>
      </c>
      <c r="F110" s="90" t="s">
        <v>289</v>
      </c>
      <c r="G110" s="91" t="s">
        <v>284</v>
      </c>
      <c r="H110" s="92"/>
      <c r="I110" s="92"/>
    </row>
    <row r="111" spans="1:9" ht="90" x14ac:dyDescent="0.25">
      <c r="A111" s="44">
        <v>3</v>
      </c>
      <c r="B111" s="26" t="str">
        <f>'Response 2 - Need 3'!B13</f>
        <v>Provide health services in cooperation with others pursuant to a special federal funding opportunity by HUD to Litchfield County. Funding over the next three years creates an opportunity to coordinate approaches to reduce the prevalence of homelessness and improve service engagement and health outcomes.</v>
      </c>
      <c r="C111" s="88"/>
      <c r="D111" s="89"/>
      <c r="E111" s="88"/>
      <c r="F111" s="90"/>
      <c r="G111" s="91"/>
      <c r="H111" s="92"/>
      <c r="I111" s="92"/>
    </row>
    <row r="112" spans="1:9" ht="90" x14ac:dyDescent="0.25">
      <c r="A112" s="44">
        <v>4</v>
      </c>
      <c r="B112" s="26" t="str">
        <f>'Response 2 - Need 3'!B14</f>
        <v xml:space="preserve">Staff salaries for individuals whose sole responsibility is coordinating, providing and reporting community benefit (100%) as well as percentage of time for staff that has dedicated a portion of their time for community benefit reporting. Staff time dedicated to advancing CHNA/CHIP actions and priorities. </v>
      </c>
      <c r="C112" s="88">
        <v>48788.6</v>
      </c>
      <c r="D112" s="89" t="s">
        <v>241</v>
      </c>
      <c r="E112" s="88"/>
      <c r="F112" s="90"/>
      <c r="G112" s="91" t="s">
        <v>286</v>
      </c>
      <c r="H112" s="92"/>
      <c r="I112" s="92"/>
    </row>
    <row r="113" spans="1:9" x14ac:dyDescent="0.25">
      <c r="A113" s="44">
        <v>5</v>
      </c>
      <c r="B113" s="26">
        <f>'Response 2 - Need 3'!B15</f>
        <v>0</v>
      </c>
      <c r="C113" s="88"/>
      <c r="D113" s="89"/>
      <c r="E113" s="88"/>
      <c r="F113" s="90"/>
      <c r="G113" s="91"/>
      <c r="H113" s="92"/>
      <c r="I113" s="92"/>
    </row>
    <row r="114" spans="1:9" x14ac:dyDescent="0.25">
      <c r="A114" s="44">
        <v>6</v>
      </c>
      <c r="B114" s="26">
        <f>'Response 2 - Need 3'!B16</f>
        <v>0</v>
      </c>
      <c r="C114" s="88"/>
      <c r="D114" s="89"/>
      <c r="E114" s="88"/>
      <c r="F114" s="90"/>
      <c r="G114" s="91"/>
      <c r="H114" s="92"/>
      <c r="I114" s="92"/>
    </row>
    <row r="115" spans="1:9" x14ac:dyDescent="0.25">
      <c r="A115" s="44">
        <v>7</v>
      </c>
      <c r="B115" s="26">
        <f>'Response 2 - Need 3'!B17</f>
        <v>0</v>
      </c>
      <c r="C115" s="88"/>
      <c r="D115" s="89"/>
      <c r="E115" s="88"/>
      <c r="F115" s="90"/>
      <c r="G115" s="91"/>
      <c r="H115" s="92"/>
      <c r="I115" s="92"/>
    </row>
    <row r="116" spans="1:9" x14ac:dyDescent="0.25">
      <c r="A116" s="44">
        <v>8</v>
      </c>
      <c r="B116" s="26">
        <f>'Response 2 - Need 3'!B18</f>
        <v>0</v>
      </c>
      <c r="C116" s="88"/>
      <c r="D116" s="89"/>
      <c r="E116" s="88"/>
      <c r="F116" s="90"/>
      <c r="G116" s="91"/>
      <c r="H116" s="92"/>
      <c r="I116" s="92"/>
    </row>
    <row r="117" spans="1:9" x14ac:dyDescent="0.25">
      <c r="A117" s="44">
        <v>9</v>
      </c>
      <c r="B117" s="26">
        <f>'Response 2 - Need 3'!B19</f>
        <v>0</v>
      </c>
      <c r="C117" s="88"/>
      <c r="D117" s="89"/>
      <c r="E117" s="88"/>
      <c r="F117" s="90"/>
      <c r="G117" s="91"/>
      <c r="H117" s="92"/>
      <c r="I117" s="92"/>
    </row>
    <row r="118" spans="1:9" x14ac:dyDescent="0.25">
      <c r="A118" s="44">
        <v>10</v>
      </c>
      <c r="B118" s="26">
        <f>'Response 2 - Need 3'!B20</f>
        <v>0</v>
      </c>
      <c r="C118" s="88"/>
      <c r="D118" s="89"/>
      <c r="E118" s="88"/>
      <c r="F118" s="90"/>
      <c r="G118" s="91"/>
      <c r="H118" s="92"/>
      <c r="I118" s="92"/>
    </row>
    <row r="119" spans="1:9" x14ac:dyDescent="0.25">
      <c r="A119" s="44">
        <v>11</v>
      </c>
      <c r="B119" s="26">
        <f>'Response 2 - Need 3'!B21</f>
        <v>0</v>
      </c>
      <c r="C119" s="88"/>
      <c r="D119" s="89"/>
      <c r="E119" s="88"/>
      <c r="F119" s="90"/>
      <c r="G119" s="91"/>
      <c r="H119" s="92"/>
      <c r="I119" s="92"/>
    </row>
    <row r="120" spans="1:9" x14ac:dyDescent="0.25">
      <c r="A120" s="44">
        <v>12</v>
      </c>
      <c r="B120" s="26">
        <f>'Response 2 - Need 3'!B22</f>
        <v>0</v>
      </c>
      <c r="C120" s="88"/>
      <c r="D120" s="89"/>
      <c r="E120" s="88"/>
      <c r="F120" s="90"/>
      <c r="G120" s="91"/>
      <c r="H120" s="92"/>
      <c r="I120" s="92"/>
    </row>
    <row r="121" spans="1:9" x14ac:dyDescent="0.25">
      <c r="A121" s="44">
        <v>13</v>
      </c>
      <c r="B121" s="26">
        <f>'Response 2 - Need 3'!B23</f>
        <v>0</v>
      </c>
      <c r="C121" s="88"/>
      <c r="D121" s="89"/>
      <c r="E121" s="88"/>
      <c r="F121" s="90"/>
      <c r="G121" s="91"/>
      <c r="H121" s="92"/>
      <c r="I121" s="92"/>
    </row>
    <row r="122" spans="1:9" x14ac:dyDescent="0.25">
      <c r="A122" s="44">
        <v>14</v>
      </c>
      <c r="B122" s="26">
        <f>'Response 2 - Need 3'!B24</f>
        <v>0</v>
      </c>
      <c r="C122" s="88"/>
      <c r="D122" s="89"/>
      <c r="E122" s="88"/>
      <c r="F122" s="90"/>
      <c r="G122" s="91"/>
      <c r="H122" s="92"/>
      <c r="I122" s="92"/>
    </row>
    <row r="123" spans="1:9" x14ac:dyDescent="0.25">
      <c r="A123" s="44">
        <v>15</v>
      </c>
      <c r="B123" s="26">
        <f>'Response 2 - Need 3'!B25</f>
        <v>0</v>
      </c>
      <c r="C123" s="88"/>
      <c r="D123" s="89"/>
      <c r="E123" s="88"/>
      <c r="F123" s="90"/>
      <c r="G123" s="91"/>
      <c r="H123" s="92"/>
      <c r="I123" s="92"/>
    </row>
    <row r="124" spans="1:9" x14ac:dyDescent="0.25">
      <c r="A124" s="44">
        <v>16</v>
      </c>
      <c r="B124" s="26">
        <f>'Response 2 - Need 3'!B26</f>
        <v>0</v>
      </c>
      <c r="C124" s="88"/>
      <c r="D124" s="89"/>
      <c r="E124" s="88"/>
      <c r="F124" s="90"/>
      <c r="G124" s="91"/>
      <c r="H124" s="92"/>
      <c r="I124" s="92"/>
    </row>
    <row r="125" spans="1:9" x14ac:dyDescent="0.25">
      <c r="A125" s="44">
        <v>17</v>
      </c>
      <c r="B125" s="26">
        <f>'Response 2 - Need 3'!B27</f>
        <v>0</v>
      </c>
      <c r="C125" s="88"/>
      <c r="D125" s="89"/>
      <c r="E125" s="88"/>
      <c r="F125" s="90"/>
      <c r="G125" s="91"/>
      <c r="H125" s="92"/>
      <c r="I125" s="92"/>
    </row>
    <row r="126" spans="1:9" x14ac:dyDescent="0.25">
      <c r="A126" s="44">
        <v>18</v>
      </c>
      <c r="B126" s="26">
        <f>'Response 2 - Need 3'!B28</f>
        <v>0</v>
      </c>
      <c r="C126" s="88"/>
      <c r="D126" s="89"/>
      <c r="E126" s="88"/>
      <c r="F126" s="90"/>
      <c r="G126" s="91"/>
      <c r="H126" s="92"/>
      <c r="I126" s="92"/>
    </row>
    <row r="127" spans="1:9" x14ac:dyDescent="0.25">
      <c r="A127" s="44">
        <v>19</v>
      </c>
      <c r="B127" s="26">
        <f>'Response 2 - Need 3'!B29</f>
        <v>0</v>
      </c>
      <c r="C127" s="88"/>
      <c r="D127" s="89"/>
      <c r="E127" s="88"/>
      <c r="F127" s="90"/>
      <c r="G127" s="91"/>
      <c r="H127" s="92"/>
      <c r="I127" s="92"/>
    </row>
    <row r="128" spans="1:9" x14ac:dyDescent="0.25">
      <c r="A128" s="44">
        <v>20</v>
      </c>
      <c r="B128" s="26">
        <f>'Response 2 - Need 3'!B30</f>
        <v>0</v>
      </c>
      <c r="C128" s="88"/>
      <c r="D128" s="89"/>
      <c r="E128" s="88"/>
      <c r="F128" s="90"/>
      <c r="G128" s="91"/>
      <c r="H128" s="92"/>
      <c r="I128" s="92"/>
    </row>
    <row r="129" spans="1:9" x14ac:dyDescent="0.25">
      <c r="A129" s="44">
        <v>21</v>
      </c>
      <c r="B129" s="26">
        <f>'Response 2 - Need 3'!B31</f>
        <v>0</v>
      </c>
      <c r="C129" s="88"/>
      <c r="D129" s="89"/>
      <c r="E129" s="88"/>
      <c r="F129" s="90"/>
      <c r="G129" s="91"/>
      <c r="H129" s="92"/>
      <c r="I129" s="92"/>
    </row>
    <row r="130" spans="1:9" x14ac:dyDescent="0.25">
      <c r="A130" s="44">
        <v>22</v>
      </c>
      <c r="B130" s="26">
        <f>'Response 2 - Need 3'!B32</f>
        <v>0</v>
      </c>
      <c r="C130" s="88"/>
      <c r="D130" s="89"/>
      <c r="E130" s="88"/>
      <c r="F130" s="90"/>
      <c r="G130" s="91"/>
      <c r="H130" s="92"/>
      <c r="I130" s="92"/>
    </row>
    <row r="131" spans="1:9" x14ac:dyDescent="0.25">
      <c r="A131" s="44">
        <v>23</v>
      </c>
      <c r="B131" s="26">
        <f>'Response 2 - Need 3'!B33</f>
        <v>0</v>
      </c>
      <c r="C131" s="88"/>
      <c r="D131" s="89"/>
      <c r="E131" s="88"/>
      <c r="F131" s="90"/>
      <c r="G131" s="91"/>
      <c r="H131" s="92"/>
      <c r="I131" s="92"/>
    </row>
    <row r="132" spans="1:9" x14ac:dyDescent="0.25">
      <c r="A132" s="44">
        <v>24</v>
      </c>
      <c r="B132" s="26">
        <f>'Response 2 - Need 3'!B34</f>
        <v>0</v>
      </c>
      <c r="C132" s="88"/>
      <c r="D132" s="89"/>
      <c r="E132" s="88"/>
      <c r="F132" s="90"/>
      <c r="G132" s="91"/>
      <c r="H132" s="92"/>
      <c r="I132" s="92"/>
    </row>
    <row r="133" spans="1:9" x14ac:dyDescent="0.25">
      <c r="A133" s="44">
        <v>25</v>
      </c>
      <c r="B133" s="26">
        <f>'Response 2 - Need 3'!B35</f>
        <v>0</v>
      </c>
      <c r="C133" s="88"/>
      <c r="D133" s="89"/>
      <c r="E133" s="88"/>
      <c r="F133" s="90"/>
      <c r="G133" s="91"/>
      <c r="H133" s="92"/>
      <c r="I133" s="92"/>
    </row>
    <row r="134" spans="1:9" x14ac:dyDescent="0.25">
      <c r="A134" s="44">
        <v>26</v>
      </c>
      <c r="B134" s="26">
        <f>'Response 2 - Need 3'!B36</f>
        <v>0</v>
      </c>
      <c r="C134" s="88"/>
      <c r="D134" s="89"/>
      <c r="E134" s="88"/>
      <c r="F134" s="90"/>
      <c r="G134" s="91"/>
      <c r="H134" s="92"/>
      <c r="I134" s="92"/>
    </row>
    <row r="135" spans="1:9" x14ac:dyDescent="0.25">
      <c r="A135" s="44">
        <v>27</v>
      </c>
      <c r="B135" s="26">
        <f>'Response 2 - Need 3'!B37</f>
        <v>0</v>
      </c>
      <c r="C135" s="88"/>
      <c r="D135" s="89"/>
      <c r="E135" s="88"/>
      <c r="F135" s="90"/>
      <c r="G135" s="91"/>
      <c r="H135" s="92"/>
      <c r="I135" s="92"/>
    </row>
    <row r="136" spans="1:9" x14ac:dyDescent="0.25">
      <c r="A136" s="44">
        <v>28</v>
      </c>
      <c r="B136" s="26">
        <f>'Response 2 - Need 3'!B38</f>
        <v>0</v>
      </c>
      <c r="C136" s="88"/>
      <c r="D136" s="89"/>
      <c r="E136" s="88"/>
      <c r="F136" s="90"/>
      <c r="G136" s="91"/>
      <c r="H136" s="92"/>
      <c r="I136" s="92"/>
    </row>
    <row r="137" spans="1:9" x14ac:dyDescent="0.25">
      <c r="A137" s="44">
        <v>29</v>
      </c>
      <c r="B137" s="26">
        <f>'Response 2 - Need 3'!B39</f>
        <v>0</v>
      </c>
      <c r="C137" s="88"/>
      <c r="D137" s="89"/>
      <c r="E137" s="88"/>
      <c r="F137" s="90"/>
      <c r="G137" s="91"/>
      <c r="H137" s="92"/>
      <c r="I137" s="92"/>
    </row>
    <row r="138" spans="1:9" x14ac:dyDescent="0.25">
      <c r="A138" s="44">
        <v>30</v>
      </c>
      <c r="B138" s="26">
        <f>'Response 2 - Need 3'!B40</f>
        <v>0</v>
      </c>
      <c r="C138" s="88"/>
      <c r="D138" s="89"/>
      <c r="E138" s="88"/>
      <c r="F138" s="90"/>
      <c r="G138" s="91"/>
      <c r="H138" s="92"/>
      <c r="I138" s="92"/>
    </row>
    <row r="139" spans="1:9" x14ac:dyDescent="0.25">
      <c r="A139" s="44">
        <v>31</v>
      </c>
      <c r="B139" s="26">
        <f>'Response 2 - Need 3'!B41</f>
        <v>0</v>
      </c>
      <c r="C139" s="88"/>
      <c r="D139" s="89"/>
      <c r="E139" s="88"/>
      <c r="F139" s="90"/>
      <c r="G139" s="91"/>
      <c r="H139" s="92"/>
      <c r="I139" s="92"/>
    </row>
    <row r="140" spans="1:9" x14ac:dyDescent="0.25">
      <c r="A140" s="44">
        <v>32</v>
      </c>
      <c r="B140" s="26">
        <f>'Response 2 - Need 3'!B42</f>
        <v>0</v>
      </c>
      <c r="C140" s="88"/>
      <c r="D140" s="89"/>
      <c r="E140" s="88"/>
      <c r="F140" s="90"/>
      <c r="G140" s="91"/>
      <c r="H140" s="92"/>
      <c r="I140" s="92"/>
    </row>
    <row r="141" spans="1:9" x14ac:dyDescent="0.25">
      <c r="A141" s="44">
        <v>33</v>
      </c>
      <c r="B141" s="26">
        <f>'Response 2 - Need 3'!B43</f>
        <v>0</v>
      </c>
      <c r="C141" s="88"/>
      <c r="D141" s="89"/>
      <c r="E141" s="88"/>
      <c r="F141" s="90"/>
      <c r="G141" s="91"/>
      <c r="H141" s="92"/>
      <c r="I141" s="92"/>
    </row>
    <row r="142" spans="1:9" x14ac:dyDescent="0.25">
      <c r="A142" s="44">
        <v>34</v>
      </c>
      <c r="B142" s="26">
        <f>'Response 2 - Need 3'!B44</f>
        <v>0</v>
      </c>
      <c r="C142" s="88"/>
      <c r="D142" s="89"/>
      <c r="E142" s="88"/>
      <c r="F142" s="90"/>
      <c r="G142" s="91"/>
      <c r="H142" s="92"/>
      <c r="I142" s="92"/>
    </row>
    <row r="143" spans="1:9" x14ac:dyDescent="0.25">
      <c r="A143" s="44">
        <v>35</v>
      </c>
      <c r="B143" s="26">
        <f>'Response 2 - Need 3'!B45</f>
        <v>0</v>
      </c>
      <c r="C143" s="88"/>
      <c r="D143" s="89"/>
      <c r="E143" s="88"/>
      <c r="F143" s="90"/>
      <c r="G143" s="91"/>
      <c r="H143" s="92"/>
      <c r="I143" s="92"/>
    </row>
    <row r="144" spans="1:9" x14ac:dyDescent="0.25">
      <c r="A144" s="44">
        <v>36</v>
      </c>
      <c r="B144" s="26">
        <f>'Response 2 - Need 3'!B46</f>
        <v>0</v>
      </c>
      <c r="C144" s="88"/>
      <c r="D144" s="89"/>
      <c r="E144" s="88"/>
      <c r="F144" s="90"/>
      <c r="G144" s="91"/>
      <c r="H144" s="92"/>
      <c r="I144" s="92"/>
    </row>
    <row r="145" spans="1:9" x14ac:dyDescent="0.25">
      <c r="A145" s="44">
        <v>37</v>
      </c>
      <c r="B145" s="26">
        <f>'Response 2 - Need 3'!B47</f>
        <v>0</v>
      </c>
      <c r="C145" s="88"/>
      <c r="D145" s="89"/>
      <c r="E145" s="88"/>
      <c r="F145" s="90"/>
      <c r="G145" s="91"/>
      <c r="H145" s="92"/>
      <c r="I145" s="92"/>
    </row>
    <row r="146" spans="1:9" x14ac:dyDescent="0.25">
      <c r="A146" s="44">
        <v>38</v>
      </c>
      <c r="B146" s="26">
        <f>'Response 2 - Need 3'!B48</f>
        <v>0</v>
      </c>
      <c r="C146" s="88"/>
      <c r="D146" s="89"/>
      <c r="E146" s="88"/>
      <c r="F146" s="90"/>
      <c r="G146" s="91"/>
      <c r="H146" s="92"/>
      <c r="I146" s="92"/>
    </row>
    <row r="147" spans="1:9" x14ac:dyDescent="0.25">
      <c r="A147" s="44">
        <v>39</v>
      </c>
      <c r="B147" s="26">
        <f>'Response 2 - Need 3'!B49</f>
        <v>0</v>
      </c>
      <c r="C147" s="88"/>
      <c r="D147" s="89"/>
      <c r="E147" s="88"/>
      <c r="F147" s="90"/>
      <c r="G147" s="91"/>
      <c r="H147" s="92"/>
      <c r="I147" s="92"/>
    </row>
    <row r="148" spans="1:9" x14ac:dyDescent="0.25">
      <c r="A148" s="44">
        <v>40</v>
      </c>
      <c r="B148" s="26">
        <f>'Response 2 - Need 3'!B50</f>
        <v>0</v>
      </c>
      <c r="C148" s="88"/>
      <c r="D148" s="89"/>
      <c r="E148" s="88"/>
      <c r="F148" s="90"/>
      <c r="G148" s="91"/>
      <c r="H148" s="92"/>
      <c r="I148" s="92"/>
    </row>
    <row r="149" spans="1:9" x14ac:dyDescent="0.25">
      <c r="A149" s="44">
        <v>41</v>
      </c>
      <c r="B149" s="26">
        <f>'Response 2 - Need 3'!B51</f>
        <v>0</v>
      </c>
      <c r="C149" s="88"/>
      <c r="D149" s="89"/>
      <c r="E149" s="88"/>
      <c r="F149" s="90"/>
      <c r="G149" s="91"/>
      <c r="H149" s="92"/>
      <c r="I149" s="92"/>
    </row>
    <row r="150" spans="1:9" x14ac:dyDescent="0.25">
      <c r="A150" s="44">
        <v>42</v>
      </c>
      <c r="B150" s="26">
        <f>'Response 2 - Need 3'!B52</f>
        <v>0</v>
      </c>
      <c r="C150" s="88"/>
      <c r="D150" s="89"/>
      <c r="E150" s="88"/>
      <c r="F150" s="90"/>
      <c r="G150" s="91"/>
      <c r="H150" s="92"/>
      <c r="I150" s="92"/>
    </row>
    <row r="151" spans="1:9" x14ac:dyDescent="0.25">
      <c r="A151" s="44">
        <v>43</v>
      </c>
      <c r="B151" s="26">
        <f>'Response 2 - Need 3'!B53</f>
        <v>0</v>
      </c>
      <c r="C151" s="88"/>
      <c r="D151" s="89"/>
      <c r="E151" s="88"/>
      <c r="F151" s="90"/>
      <c r="G151" s="91"/>
      <c r="H151" s="92"/>
      <c r="I151" s="92"/>
    </row>
    <row r="152" spans="1:9" x14ac:dyDescent="0.25">
      <c r="A152" s="44">
        <v>44</v>
      </c>
      <c r="B152" s="26">
        <f>'Response 2 - Need 3'!B54</f>
        <v>0</v>
      </c>
      <c r="C152" s="88"/>
      <c r="D152" s="89"/>
      <c r="E152" s="88"/>
      <c r="F152" s="90"/>
      <c r="G152" s="91"/>
      <c r="H152" s="92"/>
      <c r="I152" s="92"/>
    </row>
    <row r="153" spans="1:9" x14ac:dyDescent="0.25">
      <c r="A153" s="44">
        <v>45</v>
      </c>
      <c r="B153" s="26">
        <f>'Response 2 - Need 3'!B55</f>
        <v>0</v>
      </c>
      <c r="C153" s="88"/>
      <c r="D153" s="89"/>
      <c r="E153" s="88"/>
      <c r="F153" s="90"/>
      <c r="G153" s="91"/>
      <c r="H153" s="92"/>
      <c r="I153" s="92"/>
    </row>
    <row r="154" spans="1:9" x14ac:dyDescent="0.25">
      <c r="A154" s="44">
        <v>46</v>
      </c>
      <c r="B154" s="26">
        <f>'Response 2 - Need 3'!B56</f>
        <v>0</v>
      </c>
      <c r="C154" s="88"/>
      <c r="D154" s="89"/>
      <c r="E154" s="88"/>
      <c r="F154" s="90"/>
      <c r="G154" s="91"/>
      <c r="H154" s="92"/>
      <c r="I154" s="92"/>
    </row>
    <row r="155" spans="1:9" x14ac:dyDescent="0.25">
      <c r="A155" s="44">
        <v>47</v>
      </c>
      <c r="B155" s="26">
        <f>'Response 2 - Need 3'!B57</f>
        <v>0</v>
      </c>
      <c r="C155" s="88"/>
      <c r="D155" s="89"/>
      <c r="E155" s="88"/>
      <c r="F155" s="90"/>
      <c r="G155" s="91"/>
      <c r="H155" s="92"/>
      <c r="I155" s="92"/>
    </row>
    <row r="156" spans="1:9" x14ac:dyDescent="0.25">
      <c r="A156" s="44">
        <v>48</v>
      </c>
      <c r="B156" s="26">
        <f>'Response 2 - Need 3'!B58</f>
        <v>0</v>
      </c>
      <c r="C156" s="88"/>
      <c r="D156" s="89"/>
      <c r="E156" s="88"/>
      <c r="F156" s="90"/>
      <c r="G156" s="91"/>
      <c r="H156" s="92"/>
      <c r="I156" s="92"/>
    </row>
    <row r="157" spans="1:9" x14ac:dyDescent="0.25">
      <c r="A157" s="44">
        <v>49</v>
      </c>
      <c r="B157" s="26">
        <f>'Response 2 - Need 3'!B59</f>
        <v>0</v>
      </c>
      <c r="C157" s="88"/>
      <c r="D157" s="89"/>
      <c r="E157" s="88"/>
      <c r="F157" s="90"/>
      <c r="G157" s="91"/>
      <c r="H157" s="92"/>
      <c r="I157" s="92"/>
    </row>
    <row r="158" spans="1:9" x14ac:dyDescent="0.25">
      <c r="A158" s="44">
        <v>50</v>
      </c>
      <c r="B158" s="26">
        <f>'Response 2 - Need 3'!B60</f>
        <v>0</v>
      </c>
      <c r="C158" s="88"/>
      <c r="D158" s="89"/>
      <c r="E158" s="88"/>
      <c r="F158" s="90"/>
      <c r="G158" s="100"/>
      <c r="H158" s="99"/>
      <c r="I158" s="99"/>
    </row>
    <row r="159" spans="1:9" ht="15.75" thickBot="1" x14ac:dyDescent="0.3">
      <c r="B159" s="69" t="s">
        <v>113</v>
      </c>
      <c r="C159" s="68">
        <f>SUM(C109:C158)</f>
        <v>48788.6</v>
      </c>
      <c r="D159" s="62"/>
      <c r="E159" s="68">
        <f>SUM(E109:E158)</f>
        <v>91492</v>
      </c>
      <c r="F159" s="63"/>
      <c r="G159" s="64"/>
      <c r="H159" s="65"/>
      <c r="I159" s="66"/>
    </row>
    <row r="160" spans="1:9" ht="15.75" thickBot="1" x14ac:dyDescent="0.3">
      <c r="B160" s="149" t="s">
        <v>120</v>
      </c>
      <c r="C160" s="150"/>
      <c r="D160" s="150"/>
      <c r="E160" s="150"/>
      <c r="F160" s="150"/>
      <c r="G160" s="151"/>
      <c r="H160" s="151"/>
      <c r="I160" s="152"/>
    </row>
    <row r="161" spans="1:9" ht="30" x14ac:dyDescent="0.25">
      <c r="A161" s="44">
        <v>1</v>
      </c>
      <c r="B161" s="117" t="str">
        <f>'Response 2 - Need 4'!B11</f>
        <v>Attend Northwest Food Collaborative monthly meetings</v>
      </c>
      <c r="C161" s="84"/>
      <c r="D161" s="85"/>
      <c r="E161" s="84"/>
      <c r="F161" s="86"/>
      <c r="G161" s="87"/>
      <c r="H161" s="87"/>
      <c r="I161" s="87"/>
    </row>
    <row r="162" spans="1:9" ht="45" x14ac:dyDescent="0.25">
      <c r="A162" s="44">
        <v>2</v>
      </c>
      <c r="B162" s="117" t="str">
        <f>'Response 2 - Need 4'!B12</f>
        <v>Assess food pantry healthy food options, placement and education resources (SWAP model)</v>
      </c>
      <c r="C162" s="88"/>
      <c r="D162" s="89"/>
      <c r="E162" s="88">
        <v>3362</v>
      </c>
      <c r="F162" s="90" t="s">
        <v>333</v>
      </c>
      <c r="G162" s="91" t="s">
        <v>329</v>
      </c>
      <c r="H162" s="92"/>
      <c r="I162" s="92"/>
    </row>
    <row r="163" spans="1:9" x14ac:dyDescent="0.25">
      <c r="A163" s="44">
        <v>3</v>
      </c>
      <c r="B163" s="117" t="str">
        <f>'Response 2 - Need 4'!B13</f>
        <v>Cooking demos/videos</v>
      </c>
      <c r="C163" s="88"/>
      <c r="D163" s="89"/>
      <c r="E163" s="88"/>
      <c r="F163" s="90"/>
      <c r="G163" s="91"/>
      <c r="H163" s="92"/>
      <c r="I163" s="92"/>
    </row>
    <row r="164" spans="1:9" ht="30" x14ac:dyDescent="0.25">
      <c r="A164" s="44">
        <v>4</v>
      </c>
      <c r="B164" s="117" t="str">
        <f>'Response 2 - Need 4'!B14</f>
        <v>In collaboration with NW Food Hub, provide produce shares to insecure families</v>
      </c>
      <c r="C164" s="88"/>
      <c r="D164" s="89"/>
      <c r="E164" s="88"/>
      <c r="F164" s="90"/>
      <c r="G164" s="91"/>
      <c r="H164" s="92"/>
      <c r="I164" s="92"/>
    </row>
    <row r="165" spans="1:9" ht="45" x14ac:dyDescent="0.25">
      <c r="A165" s="44">
        <v>5</v>
      </c>
      <c r="B165" s="117" t="str">
        <f>'Response 2 - Need 4'!B15</f>
        <v>Advance Collaborative Food/Nutrition Security Initiative, Diabetes Prevention and Health Promotion Initiative with Walmart</v>
      </c>
      <c r="C165" s="88"/>
      <c r="D165" s="89"/>
      <c r="E165" s="88"/>
      <c r="F165" s="90"/>
      <c r="G165" s="91"/>
      <c r="H165" s="92"/>
      <c r="I165" s="92"/>
    </row>
    <row r="166" spans="1:9" ht="45" x14ac:dyDescent="0.25">
      <c r="A166" s="44">
        <v>6</v>
      </c>
      <c r="B166" s="117" t="str">
        <f>'Response 2 - Need 4'!B16</f>
        <v>Farm to School:
Provide nutrition education in Torrington and Winsted in collaboration with Ed Advance and NW Food Hub</v>
      </c>
      <c r="C166" s="88"/>
      <c r="D166" s="89"/>
      <c r="E166" s="88"/>
      <c r="F166" s="90"/>
      <c r="G166" s="91"/>
      <c r="H166" s="92"/>
      <c r="I166" s="92"/>
    </row>
    <row r="167" spans="1:9" ht="45" x14ac:dyDescent="0.25">
      <c r="A167" s="44">
        <v>7</v>
      </c>
      <c r="B167" s="117" t="str">
        <f>'Response 2 - Need 4'!B17</f>
        <v>Provide "better for you" hospital vending machines options in café, second floor, and in Emergency department</v>
      </c>
      <c r="C167" s="88"/>
      <c r="D167" s="89"/>
      <c r="E167" s="88"/>
      <c r="F167" s="90"/>
      <c r="G167" s="91"/>
      <c r="H167" s="92"/>
      <c r="I167" s="92"/>
    </row>
    <row r="168" spans="1:9" x14ac:dyDescent="0.25">
      <c r="A168" s="44">
        <v>8</v>
      </c>
      <c r="B168" s="117" t="str">
        <f>'Response 2 - Need 4'!B18</f>
        <v>Create CHH Community Garden</v>
      </c>
      <c r="C168" s="88"/>
      <c r="D168" s="89"/>
      <c r="E168" s="88"/>
      <c r="F168" s="90"/>
      <c r="G168" s="91"/>
      <c r="H168" s="92"/>
      <c r="I168" s="92"/>
    </row>
    <row r="169" spans="1:9" x14ac:dyDescent="0.25">
      <c r="A169" s="44">
        <v>9</v>
      </c>
      <c r="B169" s="117" t="str">
        <f>'Response 2 - Need 4'!B19</f>
        <v>Duplicate Food as Medicine Program (HH)</v>
      </c>
      <c r="C169" s="88"/>
      <c r="D169" s="89"/>
      <c r="E169" s="88"/>
      <c r="F169" s="90"/>
      <c r="G169" s="91"/>
      <c r="H169" s="92"/>
      <c r="I169" s="92"/>
    </row>
    <row r="170" spans="1:9" ht="45" x14ac:dyDescent="0.25">
      <c r="A170" s="44">
        <v>10</v>
      </c>
      <c r="B170" s="117" t="str">
        <f>'Response 2 - Need 4'!B20</f>
        <v>Expand SIOH food insecurity screening and utilization of Connections that Matter at area PCP and Endocrine practices</v>
      </c>
      <c r="C170" s="88"/>
      <c r="D170" s="89"/>
      <c r="E170" s="88"/>
      <c r="F170" s="90"/>
      <c r="G170" s="91"/>
      <c r="H170" s="92"/>
      <c r="I170" s="92"/>
    </row>
    <row r="171" spans="1:9" ht="90" x14ac:dyDescent="0.25">
      <c r="A171" s="44">
        <v>11</v>
      </c>
      <c r="B171" s="117" t="str">
        <f>'Response 2 - Need 4'!B21</f>
        <v xml:space="preserve">Staff salaries for individuals whose sole responsibility is coordinating, providing and reporting community benefit (100%) as well as percentage of time for staff that has dedicated a portion of their time for community benefit reporting. Staff time dedicated to advancing CHNA/CHIP actions and priorities. </v>
      </c>
      <c r="C171" s="88">
        <v>48788.6</v>
      </c>
      <c r="D171" s="89" t="s">
        <v>240</v>
      </c>
      <c r="E171" s="88"/>
      <c r="F171" s="90"/>
      <c r="G171" s="91" t="s">
        <v>286</v>
      </c>
      <c r="H171" s="92"/>
      <c r="I171" s="92"/>
    </row>
    <row r="172" spans="1:9" x14ac:dyDescent="0.25">
      <c r="A172" s="44">
        <v>12</v>
      </c>
      <c r="B172" s="26">
        <f>'Response 2 - Need 4'!B22</f>
        <v>0</v>
      </c>
      <c r="C172" s="88"/>
      <c r="D172" s="89"/>
      <c r="E172" s="88"/>
      <c r="F172" s="90"/>
      <c r="G172" s="91"/>
      <c r="H172" s="92"/>
      <c r="I172" s="92"/>
    </row>
    <row r="173" spans="1:9" x14ac:dyDescent="0.25">
      <c r="A173" s="44">
        <v>13</v>
      </c>
      <c r="B173" s="26">
        <f>'Response 2 - Need 4'!B23</f>
        <v>0</v>
      </c>
      <c r="C173" s="88"/>
      <c r="D173" s="89"/>
      <c r="E173" s="88"/>
      <c r="F173" s="90"/>
      <c r="G173" s="91"/>
      <c r="H173" s="92"/>
      <c r="I173" s="92"/>
    </row>
    <row r="174" spans="1:9" x14ac:dyDescent="0.25">
      <c r="A174" s="44">
        <v>14</v>
      </c>
      <c r="B174" s="26">
        <f>'Response 2 - Need 4'!B24</f>
        <v>0</v>
      </c>
      <c r="C174" s="88"/>
      <c r="D174" s="89"/>
      <c r="E174" s="88"/>
      <c r="F174" s="90"/>
      <c r="G174" s="91"/>
      <c r="H174" s="92"/>
      <c r="I174" s="92"/>
    </row>
    <row r="175" spans="1:9" x14ac:dyDescent="0.25">
      <c r="A175" s="44">
        <v>15</v>
      </c>
      <c r="B175" s="26">
        <f>'Response 2 - Need 4'!B25</f>
        <v>0</v>
      </c>
      <c r="C175" s="88"/>
      <c r="D175" s="89"/>
      <c r="E175" s="88"/>
      <c r="F175" s="90"/>
      <c r="G175" s="91"/>
      <c r="H175" s="92"/>
      <c r="I175" s="92"/>
    </row>
    <row r="176" spans="1:9" x14ac:dyDescent="0.25">
      <c r="A176" s="44">
        <v>16</v>
      </c>
      <c r="B176" s="26">
        <f>'Response 2 - Need 4'!B26</f>
        <v>0</v>
      </c>
      <c r="C176" s="88"/>
      <c r="D176" s="89"/>
      <c r="E176" s="88"/>
      <c r="F176" s="90"/>
      <c r="G176" s="91"/>
      <c r="H176" s="92"/>
      <c r="I176" s="92"/>
    </row>
    <row r="177" spans="1:9" x14ac:dyDescent="0.25">
      <c r="A177" s="44">
        <v>17</v>
      </c>
      <c r="B177" s="26">
        <f>'Response 2 - Need 4'!B27</f>
        <v>0</v>
      </c>
      <c r="C177" s="88"/>
      <c r="D177" s="89"/>
      <c r="E177" s="88"/>
      <c r="F177" s="90"/>
      <c r="G177" s="91"/>
      <c r="H177" s="92"/>
      <c r="I177" s="92"/>
    </row>
    <row r="178" spans="1:9" x14ac:dyDescent="0.25">
      <c r="A178" s="44">
        <v>18</v>
      </c>
      <c r="B178" s="26">
        <f>'Response 2 - Need 4'!B28</f>
        <v>0</v>
      </c>
      <c r="C178" s="88"/>
      <c r="D178" s="89"/>
      <c r="E178" s="88"/>
      <c r="F178" s="90"/>
      <c r="G178" s="91"/>
      <c r="H178" s="92"/>
      <c r="I178" s="92"/>
    </row>
    <row r="179" spans="1:9" x14ac:dyDescent="0.25">
      <c r="A179" s="44">
        <v>19</v>
      </c>
      <c r="B179" s="26">
        <f>'Response 2 - Need 4'!B29</f>
        <v>0</v>
      </c>
      <c r="C179" s="88"/>
      <c r="D179" s="89"/>
      <c r="E179" s="88"/>
      <c r="F179" s="90"/>
      <c r="G179" s="91"/>
      <c r="H179" s="92"/>
      <c r="I179" s="92"/>
    </row>
    <row r="180" spans="1:9" x14ac:dyDescent="0.25">
      <c r="A180" s="44">
        <v>20</v>
      </c>
      <c r="B180" s="26">
        <f>'Response 2 - Need 4'!B30</f>
        <v>0</v>
      </c>
      <c r="C180" s="88"/>
      <c r="D180" s="89"/>
      <c r="E180" s="88"/>
      <c r="F180" s="90"/>
      <c r="G180" s="91"/>
      <c r="H180" s="92"/>
      <c r="I180" s="92"/>
    </row>
    <row r="181" spans="1:9" x14ac:dyDescent="0.25">
      <c r="A181" s="44">
        <v>21</v>
      </c>
      <c r="B181" s="26">
        <f>'Response 2 - Need 4'!B31</f>
        <v>0</v>
      </c>
      <c r="C181" s="88"/>
      <c r="D181" s="89"/>
      <c r="E181" s="88"/>
      <c r="F181" s="90"/>
      <c r="G181" s="91"/>
      <c r="H181" s="92"/>
      <c r="I181" s="92"/>
    </row>
    <row r="182" spans="1:9" x14ac:dyDescent="0.25">
      <c r="A182" s="44">
        <v>22</v>
      </c>
      <c r="B182" s="26">
        <f>'Response 2 - Need 4'!B32</f>
        <v>0</v>
      </c>
      <c r="C182" s="88"/>
      <c r="D182" s="89"/>
      <c r="E182" s="88"/>
      <c r="F182" s="90"/>
      <c r="G182" s="91"/>
      <c r="H182" s="92"/>
      <c r="I182" s="92"/>
    </row>
    <row r="183" spans="1:9" x14ac:dyDescent="0.25">
      <c r="A183" s="44">
        <v>23</v>
      </c>
      <c r="B183" s="26">
        <f>'Response 2 - Need 4'!B33</f>
        <v>0</v>
      </c>
      <c r="C183" s="88"/>
      <c r="D183" s="89"/>
      <c r="E183" s="88"/>
      <c r="F183" s="90"/>
      <c r="G183" s="91"/>
      <c r="H183" s="92"/>
      <c r="I183" s="92"/>
    </row>
    <row r="184" spans="1:9" x14ac:dyDescent="0.25">
      <c r="A184" s="44">
        <v>24</v>
      </c>
      <c r="B184" s="26">
        <f>'Response 2 - Need 4'!B34</f>
        <v>0</v>
      </c>
      <c r="C184" s="88"/>
      <c r="D184" s="89"/>
      <c r="E184" s="88"/>
      <c r="F184" s="90"/>
      <c r="G184" s="91"/>
      <c r="H184" s="92"/>
      <c r="I184" s="92"/>
    </row>
    <row r="185" spans="1:9" x14ac:dyDescent="0.25">
      <c r="A185" s="44">
        <v>25</v>
      </c>
      <c r="B185" s="26">
        <f>'Response 2 - Need 4'!B35</f>
        <v>0</v>
      </c>
      <c r="C185" s="88"/>
      <c r="D185" s="89"/>
      <c r="E185" s="88"/>
      <c r="F185" s="90"/>
      <c r="G185" s="91"/>
      <c r="H185" s="92"/>
      <c r="I185" s="92"/>
    </row>
    <row r="186" spans="1:9" x14ac:dyDescent="0.25">
      <c r="A186" s="44">
        <v>26</v>
      </c>
      <c r="B186" s="26">
        <f>'Response 2 - Need 4'!B36</f>
        <v>0</v>
      </c>
      <c r="C186" s="88"/>
      <c r="D186" s="89"/>
      <c r="E186" s="88"/>
      <c r="F186" s="90"/>
      <c r="G186" s="91"/>
      <c r="H186" s="92"/>
      <c r="I186" s="92"/>
    </row>
    <row r="187" spans="1:9" x14ac:dyDescent="0.25">
      <c r="A187" s="44">
        <v>27</v>
      </c>
      <c r="B187" s="26">
        <f>'Response 2 - Need 4'!B37</f>
        <v>0</v>
      </c>
      <c r="C187" s="88"/>
      <c r="D187" s="89"/>
      <c r="E187" s="88"/>
      <c r="F187" s="90"/>
      <c r="G187" s="91"/>
      <c r="H187" s="92"/>
      <c r="I187" s="92"/>
    </row>
    <row r="188" spans="1:9" x14ac:dyDescent="0.25">
      <c r="A188" s="44">
        <v>28</v>
      </c>
      <c r="B188" s="26">
        <f>'Response 2 - Need 4'!B38</f>
        <v>0</v>
      </c>
      <c r="C188" s="88"/>
      <c r="D188" s="89"/>
      <c r="E188" s="88"/>
      <c r="F188" s="90"/>
      <c r="G188" s="91"/>
      <c r="H188" s="92"/>
      <c r="I188" s="92"/>
    </row>
    <row r="189" spans="1:9" x14ac:dyDescent="0.25">
      <c r="A189" s="44">
        <v>29</v>
      </c>
      <c r="B189" s="26">
        <f>'Response 2 - Need 4'!B39</f>
        <v>0</v>
      </c>
      <c r="C189" s="88"/>
      <c r="D189" s="89"/>
      <c r="E189" s="88"/>
      <c r="F189" s="90"/>
      <c r="G189" s="91"/>
      <c r="H189" s="92"/>
      <c r="I189" s="92"/>
    </row>
    <row r="190" spans="1:9" x14ac:dyDescent="0.25">
      <c r="A190" s="44">
        <v>30</v>
      </c>
      <c r="B190" s="26">
        <f>'Response 2 - Need 4'!B40</f>
        <v>0</v>
      </c>
      <c r="C190" s="88"/>
      <c r="D190" s="89"/>
      <c r="E190" s="88"/>
      <c r="F190" s="90"/>
      <c r="G190" s="91"/>
      <c r="H190" s="92"/>
      <c r="I190" s="92"/>
    </row>
    <row r="191" spans="1:9" x14ac:dyDescent="0.25">
      <c r="A191" s="44">
        <v>31</v>
      </c>
      <c r="B191" s="26">
        <f>'Response 2 - Need 4'!B41</f>
        <v>0</v>
      </c>
      <c r="C191" s="88"/>
      <c r="D191" s="89"/>
      <c r="E191" s="88"/>
      <c r="F191" s="90"/>
      <c r="G191" s="91"/>
      <c r="H191" s="92"/>
      <c r="I191" s="92"/>
    </row>
    <row r="192" spans="1:9" x14ac:dyDescent="0.25">
      <c r="A192" s="44">
        <v>32</v>
      </c>
      <c r="B192" s="26">
        <f>'Response 2 - Need 4'!B42</f>
        <v>0</v>
      </c>
      <c r="C192" s="88"/>
      <c r="D192" s="89"/>
      <c r="E192" s="88"/>
      <c r="F192" s="90"/>
      <c r="G192" s="91"/>
      <c r="H192" s="92"/>
      <c r="I192" s="92"/>
    </row>
    <row r="193" spans="1:9" x14ac:dyDescent="0.25">
      <c r="A193" s="44">
        <v>33</v>
      </c>
      <c r="B193" s="26">
        <f>'Response 2 - Need 4'!B43</f>
        <v>0</v>
      </c>
      <c r="C193" s="88"/>
      <c r="D193" s="89"/>
      <c r="E193" s="88"/>
      <c r="F193" s="90"/>
      <c r="G193" s="91"/>
      <c r="H193" s="92"/>
      <c r="I193" s="92"/>
    </row>
    <row r="194" spans="1:9" x14ac:dyDescent="0.25">
      <c r="A194" s="44">
        <v>34</v>
      </c>
      <c r="B194" s="26">
        <f>'Response 2 - Need 4'!B44</f>
        <v>0</v>
      </c>
      <c r="C194" s="88"/>
      <c r="D194" s="89"/>
      <c r="E194" s="88"/>
      <c r="F194" s="90"/>
      <c r="G194" s="91"/>
      <c r="H194" s="92"/>
      <c r="I194" s="92"/>
    </row>
    <row r="195" spans="1:9" x14ac:dyDescent="0.25">
      <c r="A195" s="44">
        <v>35</v>
      </c>
      <c r="B195" s="26">
        <f>'Response 2 - Need 4'!B45</f>
        <v>0</v>
      </c>
      <c r="C195" s="88"/>
      <c r="D195" s="89"/>
      <c r="E195" s="88"/>
      <c r="F195" s="90"/>
      <c r="G195" s="91"/>
      <c r="H195" s="92"/>
      <c r="I195" s="92"/>
    </row>
    <row r="196" spans="1:9" x14ac:dyDescent="0.25">
      <c r="A196" s="44">
        <v>36</v>
      </c>
      <c r="B196" s="26">
        <f>'Response 2 - Need 4'!B46</f>
        <v>0</v>
      </c>
      <c r="C196" s="88"/>
      <c r="D196" s="89"/>
      <c r="E196" s="88"/>
      <c r="F196" s="90"/>
      <c r="G196" s="91"/>
      <c r="H196" s="92"/>
      <c r="I196" s="92"/>
    </row>
    <row r="197" spans="1:9" x14ac:dyDescent="0.25">
      <c r="A197" s="44">
        <v>37</v>
      </c>
      <c r="B197" s="26">
        <f>'Response 2 - Need 4'!B47</f>
        <v>0</v>
      </c>
      <c r="C197" s="88"/>
      <c r="D197" s="89"/>
      <c r="E197" s="88"/>
      <c r="F197" s="90"/>
      <c r="G197" s="91"/>
      <c r="H197" s="92"/>
      <c r="I197" s="92"/>
    </row>
    <row r="198" spans="1:9" x14ac:dyDescent="0.25">
      <c r="A198" s="44">
        <v>38</v>
      </c>
      <c r="B198" s="26">
        <f>'Response 2 - Need 4'!B48</f>
        <v>0</v>
      </c>
      <c r="C198" s="88"/>
      <c r="D198" s="89"/>
      <c r="E198" s="88"/>
      <c r="F198" s="90"/>
      <c r="G198" s="91"/>
      <c r="H198" s="92"/>
      <c r="I198" s="92"/>
    </row>
    <row r="199" spans="1:9" x14ac:dyDescent="0.25">
      <c r="A199" s="44">
        <v>39</v>
      </c>
      <c r="B199" s="26">
        <f>'Response 2 - Need 4'!B49</f>
        <v>0</v>
      </c>
      <c r="C199" s="88"/>
      <c r="D199" s="89"/>
      <c r="E199" s="88"/>
      <c r="F199" s="90"/>
      <c r="G199" s="91"/>
      <c r="H199" s="92"/>
      <c r="I199" s="92"/>
    </row>
    <row r="200" spans="1:9" x14ac:dyDescent="0.25">
      <c r="A200" s="44">
        <v>40</v>
      </c>
      <c r="B200" s="26">
        <f>'Response 2 - Need 4'!B50</f>
        <v>0</v>
      </c>
      <c r="C200" s="88"/>
      <c r="D200" s="89"/>
      <c r="E200" s="88"/>
      <c r="F200" s="90"/>
      <c r="G200" s="91"/>
      <c r="H200" s="92"/>
      <c r="I200" s="92"/>
    </row>
    <row r="201" spans="1:9" x14ac:dyDescent="0.25">
      <c r="A201" s="44">
        <v>41</v>
      </c>
      <c r="B201" s="26">
        <f>'Response 2 - Need 4'!B51</f>
        <v>0</v>
      </c>
      <c r="C201" s="88"/>
      <c r="D201" s="89"/>
      <c r="E201" s="88"/>
      <c r="F201" s="90"/>
      <c r="G201" s="91"/>
      <c r="H201" s="92"/>
      <c r="I201" s="92"/>
    </row>
    <row r="202" spans="1:9" x14ac:dyDescent="0.25">
      <c r="A202" s="44">
        <v>42</v>
      </c>
      <c r="B202" s="26">
        <f>'Response 2 - Need 4'!B52</f>
        <v>0</v>
      </c>
      <c r="C202" s="88"/>
      <c r="D202" s="89"/>
      <c r="E202" s="88"/>
      <c r="F202" s="90"/>
      <c r="G202" s="91"/>
      <c r="H202" s="92"/>
      <c r="I202" s="92"/>
    </row>
    <row r="203" spans="1:9" x14ac:dyDescent="0.25">
      <c r="A203" s="44">
        <v>43</v>
      </c>
      <c r="B203" s="26">
        <f>'Response 2 - Need 4'!B53</f>
        <v>0</v>
      </c>
      <c r="C203" s="88"/>
      <c r="D203" s="89"/>
      <c r="E203" s="88"/>
      <c r="F203" s="90"/>
      <c r="G203" s="91"/>
      <c r="H203" s="92"/>
      <c r="I203" s="92"/>
    </row>
    <row r="204" spans="1:9" x14ac:dyDescent="0.25">
      <c r="A204" s="44">
        <v>44</v>
      </c>
      <c r="B204" s="26">
        <f>'Response 2 - Need 4'!B54</f>
        <v>0</v>
      </c>
      <c r="C204" s="88"/>
      <c r="D204" s="89"/>
      <c r="E204" s="88"/>
      <c r="F204" s="90"/>
      <c r="G204" s="91"/>
      <c r="H204" s="92"/>
      <c r="I204" s="92"/>
    </row>
    <row r="205" spans="1:9" x14ac:dyDescent="0.25">
      <c r="A205" s="44">
        <v>45</v>
      </c>
      <c r="B205" s="26">
        <f>'Response 2 - Need 4'!B55</f>
        <v>0</v>
      </c>
      <c r="C205" s="88"/>
      <c r="D205" s="89"/>
      <c r="E205" s="88"/>
      <c r="F205" s="90"/>
      <c r="G205" s="91"/>
      <c r="H205" s="92"/>
      <c r="I205" s="92"/>
    </row>
    <row r="206" spans="1:9" x14ac:dyDescent="0.25">
      <c r="A206" s="44">
        <v>46</v>
      </c>
      <c r="B206" s="26">
        <f>'Response 2 - Need 4'!B56</f>
        <v>0</v>
      </c>
      <c r="C206" s="88"/>
      <c r="D206" s="89"/>
      <c r="E206" s="88"/>
      <c r="F206" s="90"/>
      <c r="G206" s="91"/>
      <c r="H206" s="92"/>
      <c r="I206" s="92"/>
    </row>
    <row r="207" spans="1:9" x14ac:dyDescent="0.25">
      <c r="A207" s="44">
        <v>47</v>
      </c>
      <c r="B207" s="26">
        <f>'Response 2 - Need 4'!B57</f>
        <v>0</v>
      </c>
      <c r="C207" s="88"/>
      <c r="D207" s="89"/>
      <c r="E207" s="88"/>
      <c r="F207" s="90"/>
      <c r="G207" s="91"/>
      <c r="H207" s="92"/>
      <c r="I207" s="92"/>
    </row>
    <row r="208" spans="1:9" x14ac:dyDescent="0.25">
      <c r="A208" s="44">
        <v>48</v>
      </c>
      <c r="B208" s="26">
        <f>'Response 2 - Need 4'!B58</f>
        <v>0</v>
      </c>
      <c r="C208" s="88"/>
      <c r="D208" s="89"/>
      <c r="E208" s="88"/>
      <c r="F208" s="90"/>
      <c r="G208" s="91"/>
      <c r="H208" s="92"/>
      <c r="I208" s="92"/>
    </row>
    <row r="209" spans="1:9" x14ac:dyDescent="0.25">
      <c r="A209" s="44">
        <v>49</v>
      </c>
      <c r="B209" s="26">
        <f>'Response 2 - Need 4'!B59</f>
        <v>0</v>
      </c>
      <c r="C209" s="88"/>
      <c r="D209" s="89"/>
      <c r="E209" s="88"/>
      <c r="F209" s="90"/>
      <c r="G209" s="91"/>
      <c r="H209" s="92"/>
      <c r="I209" s="92"/>
    </row>
    <row r="210" spans="1:9" x14ac:dyDescent="0.25">
      <c r="A210" s="44">
        <v>50</v>
      </c>
      <c r="B210" s="26">
        <f>'Response 2 - Need 4'!B60</f>
        <v>0</v>
      </c>
      <c r="C210" s="88"/>
      <c r="D210" s="89"/>
      <c r="E210" s="88"/>
      <c r="F210" s="90"/>
      <c r="G210" s="100"/>
      <c r="H210" s="99"/>
      <c r="I210" s="99"/>
    </row>
    <row r="211" spans="1:9" ht="15.75" thickBot="1" x14ac:dyDescent="0.3">
      <c r="B211" s="69" t="s">
        <v>123</v>
      </c>
      <c r="C211" s="68">
        <f>SUM(C161:C210)</f>
        <v>48788.6</v>
      </c>
      <c r="D211" s="62"/>
      <c r="E211" s="68">
        <f>SUM(E161:E210)</f>
        <v>3362</v>
      </c>
      <c r="F211" s="63"/>
      <c r="G211" s="64"/>
      <c r="H211" s="65"/>
      <c r="I211" s="66"/>
    </row>
    <row r="212" spans="1:9" ht="15.75" thickBot="1" x14ac:dyDescent="0.3">
      <c r="B212" s="149" t="s">
        <v>121</v>
      </c>
      <c r="C212" s="150"/>
      <c r="D212" s="150"/>
      <c r="E212" s="150"/>
      <c r="F212" s="150"/>
      <c r="G212" s="151"/>
      <c r="H212" s="151"/>
      <c r="I212" s="152"/>
    </row>
    <row r="213" spans="1:9" x14ac:dyDescent="0.25">
      <c r="A213" s="44">
        <v>1</v>
      </c>
      <c r="B213" s="26" t="str">
        <f>'Response 2 - Need 5'!B11</f>
        <v>Mad River Trail Project</v>
      </c>
      <c r="C213" s="84"/>
      <c r="D213" s="85"/>
      <c r="E213" s="84"/>
      <c r="F213" s="86"/>
      <c r="G213" s="87"/>
      <c r="H213" s="87"/>
      <c r="I213" s="87"/>
    </row>
    <row r="214" spans="1:9" ht="30" x14ac:dyDescent="0.25">
      <c r="A214" s="44">
        <v>2</v>
      </c>
      <c r="B214" s="26" t="str">
        <f>'Response 2 - Need 5'!B12</f>
        <v>Sue Grossman Trail- mile marker placement along 6 mile trail</v>
      </c>
      <c r="C214" s="88"/>
      <c r="D214" s="89"/>
      <c r="E214" s="88"/>
      <c r="F214" s="90"/>
      <c r="G214" s="91"/>
      <c r="H214" s="92"/>
      <c r="I214" s="92"/>
    </row>
    <row r="215" spans="1:9" ht="45" x14ac:dyDescent="0.25">
      <c r="A215" s="44">
        <v>3</v>
      </c>
      <c r="B215" s="26" t="str">
        <f>'Response 2 - Need 5'!B13</f>
        <v>Build on Kid’s Marathon</v>
      </c>
      <c r="C215" s="88">
        <v>2500</v>
      </c>
      <c r="D215" s="89" t="s">
        <v>290</v>
      </c>
      <c r="E215" s="88">
        <v>3638</v>
      </c>
      <c r="F215" s="90" t="s">
        <v>291</v>
      </c>
      <c r="G215" s="91" t="s">
        <v>329</v>
      </c>
      <c r="H215" s="92"/>
      <c r="I215" s="92"/>
    </row>
    <row r="216" spans="1:9" ht="45" x14ac:dyDescent="0.25">
      <c r="A216" s="44">
        <v>4</v>
      </c>
      <c r="B216" s="26" t="str">
        <f>'Response 2 - Need 5'!B14</f>
        <v>Continue special clinic offerings, outreach activities, partnerships, health promotion and education efforts with intermediaries</v>
      </c>
      <c r="C216" s="88"/>
      <c r="D216" s="89"/>
      <c r="E216" s="88">
        <v>89893</v>
      </c>
      <c r="F216" s="94" t="s">
        <v>334</v>
      </c>
      <c r="G216" s="91" t="s">
        <v>329</v>
      </c>
      <c r="H216" s="92"/>
      <c r="I216" s="92"/>
    </row>
    <row r="217" spans="1:9" ht="30" x14ac:dyDescent="0.25">
      <c r="A217" s="44">
        <v>5</v>
      </c>
      <c r="B217" s="26" t="str">
        <f>'Response 2 - Need 5'!B15</f>
        <v>Community Provider Education Talks including social impact techniques</v>
      </c>
      <c r="C217" s="88"/>
      <c r="D217" s="9"/>
      <c r="E217" s="88">
        <v>5832</v>
      </c>
      <c r="F217" s="89" t="s">
        <v>292</v>
      </c>
      <c r="G217" s="91" t="s">
        <v>284</v>
      </c>
      <c r="H217" s="92"/>
      <c r="I217" s="92"/>
    </row>
    <row r="218" spans="1:9" ht="30" x14ac:dyDescent="0.25">
      <c r="A218" s="44">
        <v>6</v>
      </c>
      <c r="B218" s="26" t="str">
        <f>'Response 2 - Need 5'!B16</f>
        <v xml:space="preserve">Sponsorships Donations- aligned with CHNA findings
</v>
      </c>
      <c r="C218" s="88">
        <v>114540</v>
      </c>
      <c r="D218" s="89" t="s">
        <v>294</v>
      </c>
      <c r="E218" s="88">
        <v>2257</v>
      </c>
      <c r="F218" s="94" t="s">
        <v>335</v>
      </c>
      <c r="G218" s="91" t="s">
        <v>293</v>
      </c>
      <c r="H218" s="92"/>
      <c r="I218" s="92"/>
    </row>
    <row r="219" spans="1:9" ht="45" x14ac:dyDescent="0.25">
      <c r="A219" s="44">
        <v>7</v>
      </c>
      <c r="B219" s="26" t="str">
        <f>'Response 2 - Need 5'!B17</f>
        <v>Community Health Alliance (CHA) - Nurture role of and ensure they are meaningfully engaged and all sectors are represented and partnering</v>
      </c>
      <c r="C219" s="88"/>
      <c r="D219" s="89"/>
      <c r="E219" s="88"/>
      <c r="F219" s="90"/>
      <c r="G219" s="91"/>
      <c r="H219" s="92"/>
      <c r="I219" s="92"/>
    </row>
    <row r="220" spans="1:9" ht="30" x14ac:dyDescent="0.25">
      <c r="A220" s="44">
        <v>8</v>
      </c>
      <c r="B220" s="26" t="str">
        <f>'Response 2 - Need 5'!B18</f>
        <v>Maintain our Regional Equity Champion contacts and interfaces</v>
      </c>
      <c r="C220" s="88"/>
      <c r="D220" s="89"/>
      <c r="E220" s="88"/>
      <c r="F220" s="90"/>
      <c r="G220" s="91"/>
      <c r="H220" s="92"/>
      <c r="I220" s="92"/>
    </row>
    <row r="221" spans="1:9" ht="90" x14ac:dyDescent="0.25">
      <c r="A221" s="44">
        <v>9</v>
      </c>
      <c r="B221" s="26" t="str">
        <f>'Response 2 - Need 5'!B19</f>
        <v xml:space="preserve">Staff salaries for individuals whose sole responsibility is coordinating, providing and reporting community benefit (100%) as well as percentage of time for staff that has dedicated a portion of their time for community benefit reporting. Staff time dedicated to advancing CHNA/CHIP actions and priorities. </v>
      </c>
      <c r="C221" s="88">
        <v>48788.6</v>
      </c>
      <c r="D221" s="89" t="s">
        <v>240</v>
      </c>
      <c r="E221" s="88"/>
      <c r="F221" s="90"/>
      <c r="G221" s="91" t="s">
        <v>286</v>
      </c>
      <c r="H221" s="92"/>
      <c r="I221" s="92"/>
    </row>
    <row r="222" spans="1:9" ht="30" x14ac:dyDescent="0.25">
      <c r="A222" s="44">
        <v>10</v>
      </c>
      <c r="B222" s="26" t="str">
        <f>'Response 2 - Need 5'!B20</f>
        <v>Provide Live Well Chronic Condition Self Management class</v>
      </c>
      <c r="C222" s="88"/>
      <c r="D222" s="89"/>
      <c r="E222" s="88"/>
      <c r="F222" s="90"/>
      <c r="G222" s="91"/>
      <c r="H222" s="92"/>
      <c r="I222" s="92"/>
    </row>
    <row r="223" spans="1:9" x14ac:dyDescent="0.25">
      <c r="A223" s="44">
        <v>11</v>
      </c>
      <c r="B223" s="26">
        <f>'Response 2 - Need 5'!B21</f>
        <v>0</v>
      </c>
      <c r="C223" s="88"/>
      <c r="D223" s="89"/>
      <c r="E223" s="88"/>
      <c r="F223" s="90"/>
      <c r="G223" s="91"/>
      <c r="H223" s="92"/>
      <c r="I223" s="92"/>
    </row>
    <row r="224" spans="1:9" x14ac:dyDescent="0.25">
      <c r="A224" s="44">
        <v>12</v>
      </c>
      <c r="B224" s="26">
        <f>'Response 2 - Need 5'!B22</f>
        <v>0</v>
      </c>
      <c r="C224" s="88"/>
      <c r="D224" s="89"/>
      <c r="E224" s="88"/>
      <c r="F224" s="90"/>
      <c r="G224" s="91"/>
      <c r="H224" s="92"/>
      <c r="I224" s="92"/>
    </row>
    <row r="225" spans="1:9" x14ac:dyDescent="0.25">
      <c r="A225" s="44">
        <v>13</v>
      </c>
      <c r="B225" s="26">
        <f>'Response 2 - Need 5'!B23</f>
        <v>0</v>
      </c>
      <c r="C225" s="88"/>
      <c r="D225" s="89"/>
      <c r="E225" s="88"/>
      <c r="F225" s="90"/>
      <c r="G225" s="91"/>
      <c r="H225" s="92"/>
      <c r="I225" s="92"/>
    </row>
    <row r="226" spans="1:9" x14ac:dyDescent="0.25">
      <c r="A226" s="44">
        <v>14</v>
      </c>
      <c r="B226" s="26">
        <f>'Response 2 - Need 5'!B24</f>
        <v>0</v>
      </c>
      <c r="C226" s="88"/>
      <c r="D226" s="89"/>
      <c r="E226" s="88"/>
      <c r="F226" s="90"/>
      <c r="G226" s="91"/>
      <c r="H226" s="92"/>
      <c r="I226" s="92"/>
    </row>
    <row r="227" spans="1:9" x14ac:dyDescent="0.25">
      <c r="A227" s="44">
        <v>15</v>
      </c>
      <c r="B227" s="26">
        <f>'Response 2 - Need 5'!B25</f>
        <v>0</v>
      </c>
      <c r="C227" s="88"/>
      <c r="D227" s="89"/>
      <c r="E227" s="88"/>
      <c r="F227" s="90"/>
      <c r="G227" s="91"/>
      <c r="H227" s="92"/>
      <c r="I227" s="92"/>
    </row>
    <row r="228" spans="1:9" x14ac:dyDescent="0.25">
      <c r="A228" s="44">
        <v>16</v>
      </c>
      <c r="B228" s="26">
        <f>'Response 2 - Need 5'!B26</f>
        <v>0</v>
      </c>
      <c r="C228" s="88"/>
      <c r="D228" s="89"/>
      <c r="E228" s="88"/>
      <c r="F228" s="90"/>
      <c r="G228" s="91"/>
      <c r="H228" s="92"/>
      <c r="I228" s="92"/>
    </row>
    <row r="229" spans="1:9" x14ac:dyDescent="0.25">
      <c r="A229" s="44">
        <v>17</v>
      </c>
      <c r="B229" s="26">
        <f>'Response 2 - Need 5'!B27</f>
        <v>0</v>
      </c>
      <c r="C229" s="88"/>
      <c r="D229" s="89"/>
      <c r="E229" s="88"/>
      <c r="F229" s="90"/>
      <c r="G229" s="91"/>
      <c r="H229" s="92"/>
      <c r="I229" s="92"/>
    </row>
    <row r="230" spans="1:9" x14ac:dyDescent="0.25">
      <c r="A230" s="44">
        <v>18</v>
      </c>
      <c r="B230" s="26">
        <f>'Response 2 - Need 5'!B28</f>
        <v>0</v>
      </c>
      <c r="C230" s="88"/>
      <c r="D230" s="89"/>
      <c r="E230" s="88"/>
      <c r="F230" s="90"/>
      <c r="G230" s="91"/>
      <c r="H230" s="92"/>
      <c r="I230" s="92"/>
    </row>
    <row r="231" spans="1:9" x14ac:dyDescent="0.25">
      <c r="A231" s="44">
        <v>19</v>
      </c>
      <c r="B231" s="26">
        <f>'Response 2 - Need 5'!B29</f>
        <v>0</v>
      </c>
      <c r="C231" s="88"/>
      <c r="D231" s="89"/>
      <c r="E231" s="88"/>
      <c r="F231" s="90"/>
      <c r="G231" s="91"/>
      <c r="H231" s="92"/>
      <c r="I231" s="92"/>
    </row>
    <row r="232" spans="1:9" x14ac:dyDescent="0.25">
      <c r="A232" s="44">
        <v>20</v>
      </c>
      <c r="B232" s="26">
        <f>'Response 2 - Need 5'!B30</f>
        <v>0</v>
      </c>
      <c r="C232" s="88"/>
      <c r="D232" s="89"/>
      <c r="E232" s="88"/>
      <c r="F232" s="90"/>
      <c r="G232" s="91"/>
      <c r="H232" s="92"/>
      <c r="I232" s="92"/>
    </row>
    <row r="233" spans="1:9" x14ac:dyDescent="0.25">
      <c r="A233" s="44">
        <v>21</v>
      </c>
      <c r="B233" s="26">
        <f>'Response 2 - Need 5'!B31</f>
        <v>0</v>
      </c>
      <c r="C233" s="88"/>
      <c r="D233" s="89"/>
      <c r="E233" s="88"/>
      <c r="F233" s="90"/>
      <c r="G233" s="91"/>
      <c r="H233" s="92"/>
      <c r="I233" s="92"/>
    </row>
    <row r="234" spans="1:9" x14ac:dyDescent="0.25">
      <c r="A234" s="44">
        <v>22</v>
      </c>
      <c r="B234" s="26">
        <f>'Response 2 - Need 5'!B32</f>
        <v>0</v>
      </c>
      <c r="C234" s="88"/>
      <c r="D234" s="89"/>
      <c r="E234" s="88"/>
      <c r="F234" s="90"/>
      <c r="G234" s="91"/>
      <c r="H234" s="92"/>
      <c r="I234" s="92"/>
    </row>
    <row r="235" spans="1:9" x14ac:dyDescent="0.25">
      <c r="A235" s="44">
        <v>23</v>
      </c>
      <c r="B235" s="26">
        <f>'Response 2 - Need 5'!B33</f>
        <v>0</v>
      </c>
      <c r="C235" s="88"/>
      <c r="D235" s="89"/>
      <c r="E235" s="88"/>
      <c r="F235" s="90"/>
      <c r="G235" s="91"/>
      <c r="H235" s="92"/>
      <c r="I235" s="92"/>
    </row>
    <row r="236" spans="1:9" x14ac:dyDescent="0.25">
      <c r="A236" s="44">
        <v>24</v>
      </c>
      <c r="B236" s="26">
        <f>'Response 2 - Need 5'!B34</f>
        <v>0</v>
      </c>
      <c r="C236" s="88"/>
      <c r="D236" s="89"/>
      <c r="E236" s="88"/>
      <c r="F236" s="90"/>
      <c r="G236" s="91"/>
      <c r="H236" s="92"/>
      <c r="I236" s="92"/>
    </row>
    <row r="237" spans="1:9" x14ac:dyDescent="0.25">
      <c r="A237" s="44">
        <v>25</v>
      </c>
      <c r="B237" s="26">
        <f>'Response 2 - Need 5'!B35</f>
        <v>0</v>
      </c>
      <c r="C237" s="88"/>
      <c r="D237" s="89"/>
      <c r="E237" s="88"/>
      <c r="F237" s="90"/>
      <c r="G237" s="91"/>
      <c r="H237" s="92"/>
      <c r="I237" s="92"/>
    </row>
    <row r="238" spans="1:9" x14ac:dyDescent="0.25">
      <c r="A238" s="44">
        <v>26</v>
      </c>
      <c r="B238" s="26">
        <f>'Response 2 - Need 5'!B36</f>
        <v>0</v>
      </c>
      <c r="C238" s="88"/>
      <c r="D238" s="89"/>
      <c r="E238" s="88"/>
      <c r="F238" s="90"/>
      <c r="G238" s="91"/>
      <c r="H238" s="92"/>
      <c r="I238" s="92"/>
    </row>
    <row r="239" spans="1:9" x14ac:dyDescent="0.25">
      <c r="A239" s="44">
        <v>27</v>
      </c>
      <c r="B239" s="26">
        <f>'Response 2 - Need 5'!B37</f>
        <v>0</v>
      </c>
      <c r="C239" s="88"/>
      <c r="D239" s="89"/>
      <c r="E239" s="88"/>
      <c r="F239" s="90"/>
      <c r="G239" s="91"/>
      <c r="H239" s="92"/>
      <c r="I239" s="92"/>
    </row>
    <row r="240" spans="1:9" x14ac:dyDescent="0.25">
      <c r="A240" s="44">
        <v>28</v>
      </c>
      <c r="B240" s="26">
        <f>'Response 2 - Need 5'!B38</f>
        <v>0</v>
      </c>
      <c r="C240" s="88"/>
      <c r="D240" s="89"/>
      <c r="E240" s="88"/>
      <c r="F240" s="90"/>
      <c r="G240" s="91"/>
      <c r="H240" s="92"/>
      <c r="I240" s="92"/>
    </row>
    <row r="241" spans="1:9" x14ac:dyDescent="0.25">
      <c r="A241" s="44">
        <v>29</v>
      </c>
      <c r="B241" s="26">
        <f>'Response 2 - Need 5'!B39</f>
        <v>0</v>
      </c>
      <c r="C241" s="88"/>
      <c r="D241" s="89"/>
      <c r="E241" s="88"/>
      <c r="F241" s="90"/>
      <c r="G241" s="91"/>
      <c r="H241" s="92"/>
      <c r="I241" s="92"/>
    </row>
    <row r="242" spans="1:9" x14ac:dyDescent="0.25">
      <c r="A242" s="44">
        <v>30</v>
      </c>
      <c r="B242" s="26">
        <f>'Response 2 - Need 5'!B40</f>
        <v>0</v>
      </c>
      <c r="C242" s="88"/>
      <c r="D242" s="89"/>
      <c r="E242" s="88"/>
      <c r="F242" s="90"/>
      <c r="G242" s="91"/>
      <c r="H242" s="92"/>
      <c r="I242" s="92"/>
    </row>
    <row r="243" spans="1:9" x14ac:dyDescent="0.25">
      <c r="A243" s="44">
        <v>31</v>
      </c>
      <c r="B243" s="26">
        <f>'Response 2 - Need 5'!B41</f>
        <v>0</v>
      </c>
      <c r="C243" s="88"/>
      <c r="D243" s="89"/>
      <c r="E243" s="88"/>
      <c r="F243" s="90"/>
      <c r="G243" s="91"/>
      <c r="H243" s="92"/>
      <c r="I243" s="92"/>
    </row>
    <row r="244" spans="1:9" x14ac:dyDescent="0.25">
      <c r="A244" s="44">
        <v>32</v>
      </c>
      <c r="B244" s="26">
        <f>'Response 2 - Need 5'!B42</f>
        <v>0</v>
      </c>
      <c r="C244" s="88"/>
      <c r="D244" s="89"/>
      <c r="E244" s="88"/>
      <c r="F244" s="90"/>
      <c r="G244" s="91"/>
      <c r="H244" s="92"/>
      <c r="I244" s="92"/>
    </row>
    <row r="245" spans="1:9" x14ac:dyDescent="0.25">
      <c r="A245" s="44">
        <v>33</v>
      </c>
      <c r="B245" s="26">
        <f>'Response 2 - Need 5'!B43</f>
        <v>0</v>
      </c>
      <c r="C245" s="88"/>
      <c r="D245" s="89"/>
      <c r="E245" s="88"/>
      <c r="F245" s="90"/>
      <c r="G245" s="91"/>
      <c r="H245" s="92"/>
      <c r="I245" s="92"/>
    </row>
    <row r="246" spans="1:9" x14ac:dyDescent="0.25">
      <c r="A246" s="44">
        <v>34</v>
      </c>
      <c r="B246" s="26">
        <f>'Response 2 - Need 5'!B44</f>
        <v>0</v>
      </c>
      <c r="C246" s="88"/>
      <c r="D246" s="89"/>
      <c r="E246" s="88"/>
      <c r="F246" s="90"/>
      <c r="G246" s="91"/>
      <c r="H246" s="92"/>
      <c r="I246" s="92"/>
    </row>
    <row r="247" spans="1:9" x14ac:dyDescent="0.25">
      <c r="A247" s="44">
        <v>35</v>
      </c>
      <c r="B247" s="26">
        <f>'Response 2 - Need 5'!B45</f>
        <v>0</v>
      </c>
      <c r="C247" s="88"/>
      <c r="D247" s="89"/>
      <c r="E247" s="88"/>
      <c r="F247" s="90"/>
      <c r="G247" s="91"/>
      <c r="H247" s="92"/>
      <c r="I247" s="92"/>
    </row>
    <row r="248" spans="1:9" x14ac:dyDescent="0.25">
      <c r="A248" s="44">
        <v>36</v>
      </c>
      <c r="B248" s="26">
        <f>'Response 2 - Need 5'!B46</f>
        <v>0</v>
      </c>
      <c r="C248" s="88"/>
      <c r="D248" s="89"/>
      <c r="E248" s="88"/>
      <c r="F248" s="90"/>
      <c r="G248" s="91"/>
      <c r="H248" s="92"/>
      <c r="I248" s="92"/>
    </row>
    <row r="249" spans="1:9" x14ac:dyDescent="0.25">
      <c r="A249" s="44">
        <v>37</v>
      </c>
      <c r="B249" s="26">
        <f>'Response 2 - Need 5'!B47</f>
        <v>0</v>
      </c>
      <c r="C249" s="88"/>
      <c r="D249" s="89"/>
      <c r="E249" s="88"/>
      <c r="F249" s="90"/>
      <c r="G249" s="91"/>
      <c r="H249" s="92"/>
      <c r="I249" s="92"/>
    </row>
    <row r="250" spans="1:9" x14ac:dyDescent="0.25">
      <c r="A250" s="44">
        <v>38</v>
      </c>
      <c r="B250" s="26">
        <f>'Response 2 - Need 5'!B48</f>
        <v>0</v>
      </c>
      <c r="C250" s="88"/>
      <c r="D250" s="89"/>
      <c r="E250" s="88"/>
      <c r="F250" s="90"/>
      <c r="G250" s="91"/>
      <c r="H250" s="92"/>
      <c r="I250" s="92"/>
    </row>
    <row r="251" spans="1:9" x14ac:dyDescent="0.25">
      <c r="A251" s="44">
        <v>39</v>
      </c>
      <c r="B251" s="26">
        <f>'Response 2 - Need 5'!B49</f>
        <v>0</v>
      </c>
      <c r="C251" s="88"/>
      <c r="D251" s="89"/>
      <c r="E251" s="88"/>
      <c r="F251" s="90"/>
      <c r="G251" s="91"/>
      <c r="H251" s="92"/>
      <c r="I251" s="92"/>
    </row>
    <row r="252" spans="1:9" x14ac:dyDescent="0.25">
      <c r="A252" s="44">
        <v>40</v>
      </c>
      <c r="B252" s="26">
        <f>'Response 2 - Need 5'!B50</f>
        <v>0</v>
      </c>
      <c r="C252" s="88"/>
      <c r="D252" s="89"/>
      <c r="E252" s="88"/>
      <c r="F252" s="90"/>
      <c r="G252" s="91"/>
      <c r="H252" s="92"/>
      <c r="I252" s="92"/>
    </row>
    <row r="253" spans="1:9" x14ac:dyDescent="0.25">
      <c r="A253" s="44">
        <v>41</v>
      </c>
      <c r="B253" s="26">
        <f>'Response 2 - Need 5'!B51</f>
        <v>0</v>
      </c>
      <c r="C253" s="88"/>
      <c r="D253" s="89"/>
      <c r="E253" s="88"/>
      <c r="F253" s="90"/>
      <c r="G253" s="91"/>
      <c r="H253" s="92"/>
      <c r="I253" s="92"/>
    </row>
    <row r="254" spans="1:9" x14ac:dyDescent="0.25">
      <c r="A254" s="44">
        <v>42</v>
      </c>
      <c r="B254" s="26">
        <f>'Response 2 - Need 5'!B52</f>
        <v>0</v>
      </c>
      <c r="C254" s="88"/>
      <c r="D254" s="89"/>
      <c r="E254" s="88"/>
      <c r="F254" s="90"/>
      <c r="G254" s="91"/>
      <c r="H254" s="92"/>
      <c r="I254" s="92"/>
    </row>
    <row r="255" spans="1:9" x14ac:dyDescent="0.25">
      <c r="A255" s="44">
        <v>43</v>
      </c>
      <c r="B255" s="26">
        <f>'Response 2 - Need 5'!B53</f>
        <v>0</v>
      </c>
      <c r="C255" s="88"/>
      <c r="D255" s="89"/>
      <c r="E255" s="88"/>
      <c r="F255" s="90"/>
      <c r="G255" s="91"/>
      <c r="H255" s="92"/>
      <c r="I255" s="92"/>
    </row>
    <row r="256" spans="1:9" x14ac:dyDescent="0.25">
      <c r="A256" s="44">
        <v>44</v>
      </c>
      <c r="B256" s="26">
        <f>'Response 2 - Need 5'!B54</f>
        <v>0</v>
      </c>
      <c r="C256" s="88"/>
      <c r="D256" s="89"/>
      <c r="E256" s="88"/>
      <c r="F256" s="90"/>
      <c r="G256" s="91"/>
      <c r="H256" s="92"/>
      <c r="I256" s="92"/>
    </row>
    <row r="257" spans="1:9" x14ac:dyDescent="0.25">
      <c r="A257" s="44">
        <v>45</v>
      </c>
      <c r="B257" s="26">
        <f>'Response 2 - Need 5'!B55</f>
        <v>0</v>
      </c>
      <c r="C257" s="88"/>
      <c r="D257" s="89"/>
      <c r="E257" s="88"/>
      <c r="F257" s="90"/>
      <c r="G257" s="91"/>
      <c r="H257" s="92"/>
      <c r="I257" s="92"/>
    </row>
    <row r="258" spans="1:9" x14ac:dyDescent="0.25">
      <c r="A258" s="44">
        <v>46</v>
      </c>
      <c r="B258" s="26">
        <f>'Response 2 - Need 5'!B56</f>
        <v>0</v>
      </c>
      <c r="C258" s="88"/>
      <c r="D258" s="89"/>
      <c r="E258" s="88"/>
      <c r="F258" s="90"/>
      <c r="G258" s="91"/>
      <c r="H258" s="92"/>
      <c r="I258" s="92"/>
    </row>
    <row r="259" spans="1:9" x14ac:dyDescent="0.25">
      <c r="A259" s="44">
        <v>47</v>
      </c>
      <c r="B259" s="26">
        <f>'Response 2 - Need 5'!B57</f>
        <v>0</v>
      </c>
      <c r="C259" s="88"/>
      <c r="D259" s="89"/>
      <c r="E259" s="88"/>
      <c r="F259" s="90"/>
      <c r="G259" s="91"/>
      <c r="H259" s="92"/>
      <c r="I259" s="92"/>
    </row>
    <row r="260" spans="1:9" x14ac:dyDescent="0.25">
      <c r="A260" s="44">
        <v>48</v>
      </c>
      <c r="B260" s="26">
        <f>'Response 2 - Need 5'!B58</f>
        <v>0</v>
      </c>
      <c r="C260" s="88"/>
      <c r="D260" s="89"/>
      <c r="E260" s="88"/>
      <c r="F260" s="90"/>
      <c r="G260" s="91"/>
      <c r="H260" s="92"/>
      <c r="I260" s="92"/>
    </row>
    <row r="261" spans="1:9" x14ac:dyDescent="0.25">
      <c r="A261" s="44">
        <v>49</v>
      </c>
      <c r="B261" s="26">
        <f>'Response 2 - Need 5'!B59</f>
        <v>0</v>
      </c>
      <c r="C261" s="88"/>
      <c r="D261" s="89"/>
      <c r="E261" s="88"/>
      <c r="F261" s="90"/>
      <c r="G261" s="91"/>
      <c r="H261" s="92"/>
      <c r="I261" s="92"/>
    </row>
    <row r="262" spans="1:9" x14ac:dyDescent="0.25">
      <c r="A262" s="44">
        <v>50</v>
      </c>
      <c r="B262" s="26">
        <f>'Response 2 - Need 5'!B60</f>
        <v>0</v>
      </c>
      <c r="C262" s="88"/>
      <c r="D262" s="89"/>
      <c r="E262" s="88"/>
      <c r="F262" s="90"/>
      <c r="G262" s="100"/>
      <c r="H262" s="99"/>
      <c r="I262" s="99"/>
    </row>
    <row r="263" spans="1:9" ht="15.75" thickBot="1" x14ac:dyDescent="0.3">
      <c r="B263" s="69" t="s">
        <v>122</v>
      </c>
      <c r="C263" s="68">
        <f>SUM(C213:C262)</f>
        <v>165828.6</v>
      </c>
      <c r="D263" s="62"/>
      <c r="E263" s="68">
        <f>SUM(E213:E262)</f>
        <v>101620</v>
      </c>
      <c r="F263" s="63"/>
      <c r="G263" s="64"/>
      <c r="H263" s="65"/>
      <c r="I263" s="66"/>
    </row>
    <row r="264" spans="1:9" x14ac:dyDescent="0.25">
      <c r="B264" s="35" t="s">
        <v>114</v>
      </c>
      <c r="C264" s="72">
        <f>C159+C107+C55+C211+C263</f>
        <v>362594</v>
      </c>
      <c r="D264" s="33"/>
      <c r="E264" s="72">
        <f>E159+E107+E55+E211+E263</f>
        <v>247334</v>
      </c>
      <c r="F264" s="70"/>
      <c r="G264" s="71"/>
      <c r="H264" s="71"/>
      <c r="I264" s="71"/>
    </row>
  </sheetData>
  <sheetProtection algorithmName="SHA-512" hashValue="8Ld4rX7Q9u4iY4dWou1luMqGaMB5jVdSRbbKWF2ltKdBlPvNr2c66+O0I1ciu5IwNzVBKKe1v8PDzel45h0KfA==" saltValue="o5hbSaqr9i5jwmT09mistA==" spinCount="100000" sheet="1" objects="1" scenarios="1" formatCells="0" formatColumns="0" formatRows="0" insertColumns="0" insertRows="0" insertHyperlinks="0"/>
  <mergeCells count="9">
    <mergeCell ref="B212:I212"/>
    <mergeCell ref="B108:I108"/>
    <mergeCell ref="G2:I2"/>
    <mergeCell ref="B1:I1"/>
    <mergeCell ref="K2:AB2"/>
    <mergeCell ref="B4:I4"/>
    <mergeCell ref="K3:AB4"/>
    <mergeCell ref="B56:I56"/>
    <mergeCell ref="B160:I160"/>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291DB-A8BD-4E5E-87B7-41F80ECDD265}">
  <sheetPr>
    <tabColor theme="3" tint="0.59999389629810485"/>
  </sheetPr>
  <dimension ref="A1:J18"/>
  <sheetViews>
    <sheetView workbookViewId="0">
      <selection sqref="A1:J1"/>
    </sheetView>
  </sheetViews>
  <sheetFormatPr defaultColWidth="9.28515625" defaultRowHeight="15" x14ac:dyDescent="0.25"/>
  <cols>
    <col min="1" max="16384" width="9.28515625" style="1"/>
  </cols>
  <sheetData>
    <row r="1" spans="1:10" ht="19.5" thickBot="1" x14ac:dyDescent="0.3">
      <c r="A1" s="135" t="s">
        <v>70</v>
      </c>
      <c r="B1" s="135"/>
      <c r="C1" s="135"/>
      <c r="D1" s="135"/>
      <c r="E1" s="135"/>
      <c r="F1" s="135"/>
      <c r="G1" s="135"/>
      <c r="H1" s="135"/>
      <c r="I1" s="135"/>
      <c r="J1" s="135"/>
    </row>
    <row r="2" spans="1:10" ht="108.75" customHeight="1" x14ac:dyDescent="0.25">
      <c r="A2" s="160" t="s">
        <v>71</v>
      </c>
      <c r="B2" s="160"/>
      <c r="C2" s="160"/>
      <c r="D2" s="160"/>
      <c r="E2" s="160"/>
      <c r="F2" s="160"/>
      <c r="G2" s="160"/>
      <c r="H2" s="160"/>
      <c r="I2" s="160"/>
      <c r="J2" s="160"/>
    </row>
    <row r="4" spans="1:10" ht="74.25" customHeight="1" x14ac:dyDescent="0.25">
      <c r="A4" s="143" t="s">
        <v>72</v>
      </c>
      <c r="B4" s="143"/>
      <c r="C4" s="143"/>
      <c r="D4" s="143"/>
      <c r="E4" s="143"/>
      <c r="F4" s="143"/>
      <c r="G4" s="143"/>
      <c r="H4" s="143"/>
      <c r="I4" s="143"/>
      <c r="J4" s="143"/>
    </row>
    <row r="5" spans="1:10" x14ac:dyDescent="0.25">
      <c r="A5" s="39"/>
      <c r="B5" s="39"/>
      <c r="C5" s="39"/>
      <c r="D5" s="39"/>
      <c r="E5" s="39"/>
      <c r="F5" s="39"/>
      <c r="G5" s="39"/>
      <c r="H5" s="39"/>
      <c r="I5" s="39"/>
      <c r="J5" s="39"/>
    </row>
    <row r="6" spans="1:10" ht="43.5" customHeight="1" x14ac:dyDescent="0.25">
      <c r="A6" s="143" t="s">
        <v>73</v>
      </c>
      <c r="B6" s="143"/>
      <c r="C6" s="143"/>
      <c r="D6" s="143"/>
      <c r="E6" s="143"/>
      <c r="F6" s="143"/>
      <c r="G6" s="143"/>
      <c r="H6" s="143"/>
      <c r="I6" s="143"/>
      <c r="J6" s="143"/>
    </row>
    <row r="7" spans="1:10" x14ac:dyDescent="0.25">
      <c r="A7" s="39"/>
      <c r="B7" s="39"/>
      <c r="C7" s="39"/>
      <c r="D7" s="39"/>
      <c r="E7" s="39"/>
      <c r="F7" s="39"/>
      <c r="G7" s="39"/>
      <c r="H7" s="39"/>
      <c r="I7" s="39"/>
      <c r="J7" s="39"/>
    </row>
    <row r="8" spans="1:10" x14ac:dyDescent="0.25">
      <c r="A8" s="143" t="s">
        <v>74</v>
      </c>
      <c r="B8" s="143"/>
      <c r="C8" s="143"/>
      <c r="D8" s="143"/>
      <c r="E8" s="143"/>
      <c r="F8" s="143"/>
      <c r="G8" s="143"/>
      <c r="H8" s="143"/>
      <c r="I8" s="143"/>
      <c r="J8" s="143"/>
    </row>
    <row r="9" spans="1:10" x14ac:dyDescent="0.25">
      <c r="A9" s="39"/>
      <c r="B9" s="39"/>
      <c r="C9" s="39"/>
      <c r="D9" s="39"/>
      <c r="E9" s="39"/>
      <c r="F9" s="39"/>
      <c r="G9" s="39"/>
      <c r="H9" s="39"/>
      <c r="I9" s="39"/>
      <c r="J9" s="39"/>
    </row>
    <row r="10" spans="1:10" ht="90.75" customHeight="1" x14ac:dyDescent="0.25">
      <c r="A10" s="143" t="s">
        <v>75</v>
      </c>
      <c r="B10" s="143"/>
      <c r="C10" s="143"/>
      <c r="D10" s="143"/>
      <c r="E10" s="143"/>
      <c r="F10" s="143"/>
      <c r="G10" s="143"/>
      <c r="H10" s="143"/>
      <c r="I10" s="143"/>
      <c r="J10" s="143"/>
    </row>
    <row r="11" spans="1:10" x14ac:dyDescent="0.25">
      <c r="A11" s="39"/>
      <c r="B11" s="39"/>
      <c r="C11" s="39"/>
      <c r="D11" s="39"/>
      <c r="E11" s="39"/>
      <c r="F11" s="39"/>
      <c r="G11" s="39"/>
      <c r="H11" s="39"/>
      <c r="I11" s="39"/>
      <c r="J11" s="39"/>
    </row>
    <row r="12" spans="1:10" ht="63.75" customHeight="1" x14ac:dyDescent="0.25">
      <c r="A12" s="143" t="s">
        <v>76</v>
      </c>
      <c r="B12" s="143"/>
      <c r="C12" s="143"/>
      <c r="D12" s="143"/>
      <c r="E12" s="143"/>
      <c r="F12" s="143"/>
      <c r="G12" s="143"/>
      <c r="H12" s="143"/>
      <c r="I12" s="143"/>
      <c r="J12" s="143"/>
    </row>
    <row r="13" spans="1:10" x14ac:dyDescent="0.25">
      <c r="A13" s="39"/>
      <c r="B13" s="39"/>
      <c r="C13" s="39"/>
      <c r="D13" s="39"/>
      <c r="E13" s="39"/>
      <c r="F13" s="39"/>
      <c r="G13" s="39"/>
      <c r="H13" s="39"/>
      <c r="I13" s="39"/>
      <c r="J13" s="39"/>
    </row>
    <row r="14" spans="1:10" ht="46.5" customHeight="1" x14ac:dyDescent="0.25">
      <c r="A14" s="143" t="s">
        <v>77</v>
      </c>
      <c r="B14" s="143"/>
      <c r="C14" s="143"/>
      <c r="D14" s="143"/>
      <c r="E14" s="143"/>
      <c r="F14" s="143"/>
      <c r="G14" s="143"/>
      <c r="H14" s="143"/>
      <c r="I14" s="143"/>
      <c r="J14" s="143"/>
    </row>
    <row r="15" spans="1:10" x14ac:dyDescent="0.25">
      <c r="A15" s="39"/>
      <c r="B15" s="39"/>
      <c r="C15" s="39"/>
      <c r="D15" s="39"/>
      <c r="E15" s="39"/>
      <c r="F15" s="39"/>
      <c r="G15" s="39"/>
      <c r="H15" s="39"/>
      <c r="I15" s="39"/>
      <c r="J15" s="39"/>
    </row>
    <row r="16" spans="1:10" ht="53.25" customHeight="1" x14ac:dyDescent="0.25">
      <c r="A16" s="143" t="s">
        <v>78</v>
      </c>
      <c r="B16" s="143"/>
      <c r="C16" s="143"/>
      <c r="D16" s="143"/>
      <c r="E16" s="143"/>
      <c r="F16" s="143"/>
      <c r="G16" s="143"/>
      <c r="H16" s="143"/>
      <c r="I16" s="143"/>
      <c r="J16" s="143"/>
    </row>
    <row r="17" spans="1:10" x14ac:dyDescent="0.25">
      <c r="A17" s="39"/>
      <c r="B17" s="39"/>
      <c r="C17" s="39"/>
      <c r="D17" s="39"/>
      <c r="E17" s="39"/>
      <c r="F17" s="39"/>
      <c r="G17" s="39"/>
      <c r="H17" s="39"/>
      <c r="I17" s="39"/>
      <c r="J17" s="39"/>
    </row>
    <row r="18" spans="1:10" ht="76.5" customHeight="1" x14ac:dyDescent="0.25">
      <c r="A18" s="143" t="s">
        <v>79</v>
      </c>
      <c r="B18" s="143"/>
      <c r="C18" s="143"/>
      <c r="D18" s="143"/>
      <c r="E18" s="143"/>
      <c r="F18" s="143"/>
      <c r="G18" s="143"/>
      <c r="H18" s="143"/>
      <c r="I18" s="143"/>
      <c r="J18" s="143"/>
    </row>
  </sheetData>
  <sheetProtection algorithmName="SHA-512" hashValue="prMgZMACFrANZvs730heSmb6xba6xGtl7RCPadt9BpWpDfYktGgP3mL93hb3RqvMYoO83R9OfVXLofrnZmP5aw==" saltValue="75tPztqxW0WVF22CFTFvwg==" spinCount="100000" sheet="1" objects="1" scenarios="1"/>
  <mergeCells count="10">
    <mergeCell ref="A12:J12"/>
    <mergeCell ref="A14:J14"/>
    <mergeCell ref="A16:J16"/>
    <mergeCell ref="A18:J18"/>
    <mergeCell ref="A1:J1"/>
    <mergeCell ref="A2:J2"/>
    <mergeCell ref="A4:J4"/>
    <mergeCell ref="A6:J6"/>
    <mergeCell ref="A8:J8"/>
    <mergeCell ref="A10:J10"/>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01EB5-D201-4F39-8940-C286B2948819}">
  <sheetPr>
    <tabColor theme="3" tint="0.59999389629810485"/>
  </sheetPr>
  <dimension ref="A1:J51"/>
  <sheetViews>
    <sheetView workbookViewId="0">
      <selection activeCell="N46" sqref="N46"/>
    </sheetView>
  </sheetViews>
  <sheetFormatPr defaultColWidth="9.28515625" defaultRowHeight="15" x14ac:dyDescent="0.25"/>
  <cols>
    <col min="1" max="1" width="15.42578125" style="1" customWidth="1"/>
    <col min="2" max="2" width="13.7109375" style="1" customWidth="1"/>
    <col min="3" max="3" width="12.5703125" style="1" customWidth="1"/>
    <col min="4" max="4" width="13" style="1" customWidth="1"/>
    <col min="5" max="5" width="15.7109375" style="1" customWidth="1"/>
    <col min="6" max="6" width="14.42578125" style="1" customWidth="1"/>
    <col min="7" max="7" width="22.7109375" style="1" customWidth="1"/>
    <col min="8" max="8" width="8.28515625" style="1" customWidth="1"/>
    <col min="9" max="16384" width="9.28515625" style="1"/>
  </cols>
  <sheetData>
    <row r="1" spans="1:10" ht="19.5" thickBot="1" x14ac:dyDescent="0.3">
      <c r="A1" s="135" t="s">
        <v>22</v>
      </c>
      <c r="B1" s="135"/>
      <c r="C1" s="135"/>
      <c r="D1" s="135"/>
      <c r="E1" s="135"/>
      <c r="F1" s="135"/>
      <c r="G1" s="135"/>
      <c r="H1" s="135"/>
      <c r="I1" s="135"/>
      <c r="J1" s="135"/>
    </row>
    <row r="2" spans="1:10" ht="31.5" customHeight="1" x14ac:dyDescent="0.25">
      <c r="A2" s="159" t="s">
        <v>23</v>
      </c>
      <c r="B2" s="159"/>
      <c r="C2" s="159"/>
      <c r="D2" s="159"/>
      <c r="E2" s="159"/>
      <c r="F2" s="159"/>
      <c r="G2" s="159"/>
      <c r="H2" s="159"/>
      <c r="I2" s="159"/>
      <c r="J2" s="159"/>
    </row>
    <row r="3" spans="1:10" x14ac:dyDescent="0.25">
      <c r="A3" s="137" t="s">
        <v>24</v>
      </c>
      <c r="B3" s="137"/>
      <c r="C3" s="137"/>
      <c r="D3" s="137"/>
      <c r="E3" s="137"/>
      <c r="F3" s="137"/>
      <c r="G3" s="137"/>
      <c r="H3" s="137"/>
      <c r="I3" s="137"/>
      <c r="J3" s="137"/>
    </row>
    <row r="4" spans="1:10" ht="47.25" customHeight="1" x14ac:dyDescent="0.25">
      <c r="A4" s="30" t="s">
        <v>25</v>
      </c>
      <c r="B4" s="162" t="s">
        <v>96</v>
      </c>
      <c r="C4" s="162"/>
      <c r="D4" s="162"/>
      <c r="E4" s="162"/>
      <c r="F4" s="162"/>
      <c r="G4" s="162"/>
      <c r="H4" s="162"/>
      <c r="I4" s="162"/>
      <c r="J4" s="162"/>
    </row>
    <row r="5" spans="1:10" x14ac:dyDescent="0.25">
      <c r="A5" s="30" t="s">
        <v>26</v>
      </c>
      <c r="B5" s="162" t="s">
        <v>94</v>
      </c>
      <c r="C5" s="162"/>
      <c r="D5" s="162"/>
      <c r="E5" s="162"/>
      <c r="F5" s="162"/>
      <c r="G5" s="162"/>
      <c r="H5" s="162"/>
      <c r="I5" s="162"/>
      <c r="J5" s="162"/>
    </row>
    <row r="6" spans="1:10" ht="48.75" customHeight="1" x14ac:dyDescent="0.25">
      <c r="A6" s="30" t="s">
        <v>27</v>
      </c>
      <c r="B6" s="162" t="s">
        <v>95</v>
      </c>
      <c r="C6" s="162"/>
      <c r="D6" s="162"/>
      <c r="E6" s="162"/>
      <c r="F6" s="162"/>
      <c r="G6" s="162"/>
      <c r="H6" s="162"/>
      <c r="I6" s="162"/>
      <c r="J6" s="162"/>
    </row>
    <row r="7" spans="1:10" x14ac:dyDescent="0.25">
      <c r="A7" s="24"/>
      <c r="B7" s="20"/>
    </row>
    <row r="9" spans="1:10" ht="19.5" thickBot="1" x14ac:dyDescent="0.3">
      <c r="A9" s="135" t="s">
        <v>28</v>
      </c>
      <c r="B9" s="135"/>
      <c r="C9" s="135"/>
      <c r="D9" s="135"/>
      <c r="E9" s="135"/>
      <c r="F9" s="135"/>
      <c r="G9" s="135"/>
      <c r="H9" s="135"/>
      <c r="I9" s="135"/>
      <c r="J9" s="135"/>
    </row>
    <row r="10" spans="1:10" x14ac:dyDescent="0.25">
      <c r="A10" s="143" t="s">
        <v>93</v>
      </c>
      <c r="B10" s="143"/>
      <c r="C10" s="143"/>
      <c r="D10" s="143"/>
      <c r="E10" s="143"/>
      <c r="F10" s="143"/>
      <c r="G10" s="143"/>
      <c r="H10" s="143"/>
      <c r="I10" s="143"/>
      <c r="J10" s="143"/>
    </row>
    <row r="11" spans="1:10" x14ac:dyDescent="0.25">
      <c r="A11" s="143"/>
      <c r="B11" s="143"/>
      <c r="C11" s="143"/>
      <c r="D11" s="143"/>
      <c r="E11" s="143"/>
      <c r="F11" s="143"/>
      <c r="G11" s="143"/>
      <c r="H11" s="143"/>
      <c r="I11" s="143"/>
      <c r="J11" s="143"/>
    </row>
    <row r="13" spans="1:10" ht="15" customHeight="1" x14ac:dyDescent="0.25">
      <c r="A13" s="137" t="s">
        <v>30</v>
      </c>
      <c r="B13" s="137"/>
      <c r="C13" s="137"/>
      <c r="D13" s="137"/>
      <c r="E13" s="137"/>
      <c r="F13" s="137"/>
      <c r="G13" s="137"/>
      <c r="H13" s="137"/>
      <c r="I13" s="137"/>
      <c r="J13" s="137"/>
    </row>
    <row r="14" spans="1:10" ht="30" customHeight="1" x14ac:dyDescent="0.25">
      <c r="A14" s="31" t="s">
        <v>32</v>
      </c>
      <c r="B14" s="161" t="s">
        <v>97</v>
      </c>
      <c r="C14" s="161"/>
      <c r="D14" s="161"/>
      <c r="E14" s="161"/>
      <c r="F14" s="161"/>
      <c r="G14" s="161"/>
      <c r="H14" s="161"/>
      <c r="I14" s="161"/>
      <c r="J14" s="161"/>
    </row>
    <row r="15" spans="1:10" ht="70.5" customHeight="1" x14ac:dyDescent="0.25">
      <c r="A15" s="31" t="s">
        <v>33</v>
      </c>
      <c r="B15" s="161" t="s">
        <v>98</v>
      </c>
      <c r="C15" s="161"/>
      <c r="D15" s="161"/>
      <c r="E15" s="161"/>
      <c r="F15" s="161"/>
      <c r="G15" s="161"/>
      <c r="H15" s="161"/>
      <c r="I15" s="161"/>
      <c r="J15" s="161"/>
    </row>
    <row r="16" spans="1:10" x14ac:dyDescent="0.25">
      <c r="A16" s="31" t="s">
        <v>34</v>
      </c>
      <c r="B16" s="161"/>
      <c r="C16" s="161"/>
      <c r="D16" s="161"/>
      <c r="E16" s="161"/>
      <c r="F16" s="161"/>
      <c r="G16" s="161"/>
      <c r="H16" s="161"/>
      <c r="I16" s="161"/>
      <c r="J16" s="161"/>
    </row>
    <row r="17" spans="1:10" x14ac:dyDescent="0.25">
      <c r="A17" s="32" t="s">
        <v>35</v>
      </c>
      <c r="B17" s="161"/>
      <c r="C17" s="161"/>
      <c r="D17" s="161"/>
      <c r="E17" s="161"/>
      <c r="F17" s="161"/>
      <c r="G17" s="161"/>
      <c r="H17" s="161"/>
      <c r="I17" s="161"/>
      <c r="J17" s="161"/>
    </row>
    <row r="18" spans="1:10" x14ac:dyDescent="0.25">
      <c r="A18" s="32" t="s">
        <v>36</v>
      </c>
      <c r="B18" s="161"/>
      <c r="C18" s="161"/>
      <c r="D18" s="161"/>
      <c r="E18" s="161"/>
      <c r="F18" s="161"/>
      <c r="G18" s="161"/>
      <c r="H18" s="161"/>
      <c r="I18" s="161"/>
      <c r="J18" s="161"/>
    </row>
    <row r="19" spans="1:10" x14ac:dyDescent="0.25">
      <c r="A19" s="32" t="s">
        <v>37</v>
      </c>
      <c r="B19" s="161"/>
      <c r="C19" s="161"/>
      <c r="D19" s="161"/>
      <c r="E19" s="161"/>
      <c r="F19" s="161"/>
      <c r="G19" s="161"/>
      <c r="H19" s="161"/>
      <c r="I19" s="161"/>
      <c r="J19" s="161"/>
    </row>
    <row r="20" spans="1:10" x14ac:dyDescent="0.25">
      <c r="A20" s="32" t="s">
        <v>38</v>
      </c>
      <c r="B20" s="161"/>
      <c r="C20" s="161"/>
      <c r="D20" s="161"/>
      <c r="E20" s="161"/>
      <c r="F20" s="161"/>
      <c r="G20" s="161"/>
      <c r="H20" s="161"/>
      <c r="I20" s="161"/>
      <c r="J20" s="161"/>
    </row>
    <row r="21" spans="1:10" x14ac:dyDescent="0.25">
      <c r="A21" s="32" t="s">
        <v>39</v>
      </c>
      <c r="B21" s="161"/>
      <c r="C21" s="161"/>
      <c r="D21" s="161"/>
      <c r="E21" s="161"/>
      <c r="F21" s="161"/>
      <c r="G21" s="161"/>
      <c r="H21" s="161"/>
      <c r="I21" s="161"/>
      <c r="J21" s="161"/>
    </row>
    <row r="22" spans="1:10" x14ac:dyDescent="0.25">
      <c r="A22" s="32" t="s">
        <v>40</v>
      </c>
      <c r="B22" s="161"/>
      <c r="C22" s="161"/>
      <c r="D22" s="161"/>
      <c r="E22" s="161"/>
      <c r="F22" s="161"/>
      <c r="G22" s="161"/>
      <c r="H22" s="161"/>
      <c r="I22" s="161"/>
      <c r="J22" s="161"/>
    </row>
    <row r="23" spans="1:10" x14ac:dyDescent="0.25">
      <c r="A23" s="32" t="s">
        <v>41</v>
      </c>
      <c r="B23" s="161"/>
      <c r="C23" s="161"/>
      <c r="D23" s="161"/>
      <c r="E23" s="161"/>
      <c r="F23" s="161"/>
      <c r="G23" s="161"/>
      <c r="H23" s="161"/>
      <c r="I23" s="161"/>
      <c r="J23" s="161"/>
    </row>
    <row r="25" spans="1:10" ht="19.5" thickBot="1" x14ac:dyDescent="0.3">
      <c r="A25" s="135" t="s">
        <v>42</v>
      </c>
      <c r="B25" s="135"/>
      <c r="C25" s="135"/>
      <c r="D25" s="135"/>
      <c r="E25" s="135"/>
      <c r="F25" s="135"/>
      <c r="G25" s="135"/>
      <c r="H25" s="135"/>
      <c r="I25" s="135"/>
      <c r="J25" s="135"/>
    </row>
    <row r="26" spans="1:10" x14ac:dyDescent="0.25">
      <c r="A26" s="41" t="s">
        <v>43</v>
      </c>
      <c r="B26" s="41"/>
      <c r="C26" s="41"/>
      <c r="D26" s="41"/>
      <c r="E26" s="41"/>
      <c r="F26" s="41"/>
      <c r="G26" s="41"/>
      <c r="H26" s="41"/>
      <c r="I26" s="41"/>
      <c r="J26" s="41"/>
    </row>
    <row r="27" spans="1:10" ht="29.25" thickBot="1" x14ac:dyDescent="0.3">
      <c r="A27" s="146" t="s">
        <v>44</v>
      </c>
      <c r="B27" s="146"/>
      <c r="C27" s="146"/>
      <c r="D27" s="146"/>
      <c r="E27" s="146"/>
      <c r="F27" s="146"/>
      <c r="G27" s="146"/>
    </row>
    <row r="28" spans="1:10" x14ac:dyDescent="0.25">
      <c r="A28" s="33" t="s">
        <v>4</v>
      </c>
    </row>
    <row r="29" spans="1:10" x14ac:dyDescent="0.25">
      <c r="A29" s="54" t="s">
        <v>99</v>
      </c>
      <c r="D29" s="2"/>
    </row>
    <row r="30" spans="1:10" x14ac:dyDescent="0.25">
      <c r="A30" s="33" t="s">
        <v>0</v>
      </c>
      <c r="B30" s="2"/>
      <c r="C30" s="2"/>
      <c r="D30" s="2"/>
    </row>
    <row r="31" spans="1:10" x14ac:dyDescent="0.25">
      <c r="A31" s="22" t="s">
        <v>100</v>
      </c>
      <c r="B31" s="2"/>
      <c r="C31" s="2"/>
      <c r="D31" s="2"/>
    </row>
    <row r="32" spans="1:10" x14ac:dyDescent="0.25">
      <c r="A32" s="33" t="s">
        <v>15</v>
      </c>
      <c r="B32" s="2"/>
      <c r="C32" s="2"/>
      <c r="D32" s="2"/>
    </row>
    <row r="33" spans="1:10" x14ac:dyDescent="0.25">
      <c r="A33" s="22" t="s">
        <v>100</v>
      </c>
      <c r="B33" s="2"/>
      <c r="C33" s="2"/>
      <c r="D33" s="2"/>
    </row>
    <row r="34" spans="1:10" x14ac:dyDescent="0.25">
      <c r="A34" s="10"/>
      <c r="B34" s="2"/>
      <c r="C34" s="2"/>
      <c r="D34" s="2"/>
    </row>
    <row r="35" spans="1:10" ht="18.75" x14ac:dyDescent="0.25">
      <c r="A35" s="5" t="s">
        <v>9</v>
      </c>
    </row>
    <row r="36" spans="1:10" x14ac:dyDescent="0.25">
      <c r="A36" s="33" t="s">
        <v>5</v>
      </c>
      <c r="B36" s="34" t="s">
        <v>16</v>
      </c>
      <c r="C36" s="35" t="s">
        <v>1</v>
      </c>
      <c r="D36" s="35" t="s">
        <v>3</v>
      </c>
      <c r="E36" s="35" t="s">
        <v>17</v>
      </c>
      <c r="F36" s="35" t="s">
        <v>2</v>
      </c>
      <c r="G36" s="35" t="s">
        <v>6</v>
      </c>
    </row>
    <row r="37" spans="1:10" ht="133.5" customHeight="1" x14ac:dyDescent="0.25">
      <c r="A37" s="3" t="s">
        <v>101</v>
      </c>
      <c r="B37" s="12" t="s">
        <v>102</v>
      </c>
      <c r="C37" s="12" t="s">
        <v>108</v>
      </c>
      <c r="D37" s="3" t="s">
        <v>103</v>
      </c>
      <c r="E37" s="12" t="s">
        <v>104</v>
      </c>
      <c r="F37" s="12" t="s">
        <v>109</v>
      </c>
      <c r="G37" s="12" t="s">
        <v>110</v>
      </c>
    </row>
    <row r="38" spans="1:10" x14ac:dyDescent="0.25">
      <c r="A38" s="3"/>
      <c r="B38" s="12"/>
      <c r="C38" s="4"/>
      <c r="D38" s="11"/>
      <c r="E38" s="4"/>
      <c r="F38" s="4"/>
      <c r="G38" s="4"/>
    </row>
    <row r="39" spans="1:10" x14ac:dyDescent="0.25">
      <c r="A39" s="3"/>
      <c r="B39" s="3"/>
      <c r="C39" s="4"/>
      <c r="D39" s="3"/>
      <c r="E39" s="12"/>
      <c r="F39" s="4"/>
      <c r="G39" s="12"/>
    </row>
    <row r="41" spans="1:10" ht="19.5" thickBot="1" x14ac:dyDescent="0.3">
      <c r="A41" s="135" t="s">
        <v>47</v>
      </c>
      <c r="B41" s="135"/>
      <c r="C41" s="135"/>
      <c r="D41" s="135"/>
      <c r="E41" s="135"/>
      <c r="F41" s="135"/>
      <c r="G41" s="135"/>
      <c r="H41" s="135"/>
      <c r="I41" s="135"/>
      <c r="J41" s="135"/>
    </row>
    <row r="42" spans="1:10" x14ac:dyDescent="0.25">
      <c r="A42" s="143" t="s">
        <v>48</v>
      </c>
      <c r="B42" s="143"/>
      <c r="C42" s="143"/>
      <c r="D42" s="143"/>
      <c r="E42" s="143"/>
      <c r="F42" s="143"/>
      <c r="G42" s="143"/>
      <c r="H42" s="143"/>
      <c r="I42" s="143"/>
      <c r="J42" s="143"/>
    </row>
    <row r="43" spans="1:10" x14ac:dyDescent="0.25">
      <c r="A43" s="143"/>
      <c r="B43" s="143"/>
      <c r="C43" s="143"/>
      <c r="D43" s="143"/>
      <c r="E43" s="143"/>
      <c r="F43" s="143"/>
      <c r="G43" s="143"/>
      <c r="H43" s="143"/>
      <c r="I43" s="143"/>
      <c r="J43" s="143"/>
    </row>
    <row r="45" spans="1:10" ht="24" thickBot="1" x14ac:dyDescent="0.3">
      <c r="A45" s="156" t="s">
        <v>55</v>
      </c>
      <c r="B45" s="156"/>
      <c r="C45" s="156"/>
      <c r="D45" s="156"/>
      <c r="E45" s="156"/>
      <c r="F45" s="156"/>
      <c r="G45" s="156"/>
      <c r="H45" s="156"/>
    </row>
    <row r="46" spans="1:10" ht="83.25" customHeight="1" thickBot="1" x14ac:dyDescent="0.3">
      <c r="F46" s="153" t="s">
        <v>90</v>
      </c>
      <c r="G46" s="154"/>
      <c r="H46" s="155"/>
    </row>
    <row r="47" spans="1:10" ht="90" customHeight="1" thickBot="1" x14ac:dyDescent="0.3">
      <c r="A47" s="51" t="s">
        <v>49</v>
      </c>
      <c r="B47" s="52" t="s">
        <v>50</v>
      </c>
      <c r="C47" s="52" t="s">
        <v>51</v>
      </c>
      <c r="D47" s="52" t="s">
        <v>52</v>
      </c>
      <c r="E47" s="53" t="s">
        <v>53</v>
      </c>
      <c r="F47" s="73" t="s">
        <v>54</v>
      </c>
      <c r="G47" s="74" t="s">
        <v>115</v>
      </c>
      <c r="H47" s="75" t="s">
        <v>58</v>
      </c>
    </row>
    <row r="48" spans="1:10" ht="15.75" thickBot="1" x14ac:dyDescent="0.3">
      <c r="A48" s="158" t="s">
        <v>44</v>
      </c>
      <c r="B48" s="151"/>
      <c r="C48" s="151"/>
      <c r="D48" s="151"/>
      <c r="E48" s="151"/>
      <c r="F48" s="151"/>
      <c r="G48" s="151"/>
      <c r="H48" s="152"/>
    </row>
    <row r="49" spans="1:8" ht="81" customHeight="1" x14ac:dyDescent="0.25">
      <c r="A49" s="26" t="str">
        <f>A37</f>
        <v>Grants provided to community based organizations (CBO)</v>
      </c>
      <c r="B49" s="55">
        <v>300000</v>
      </c>
      <c r="C49" s="26" t="s">
        <v>105</v>
      </c>
      <c r="D49" s="55">
        <v>25000</v>
      </c>
      <c r="E49" s="45" t="s">
        <v>106</v>
      </c>
      <c r="F49" s="50" t="s">
        <v>107</v>
      </c>
      <c r="G49" s="50"/>
      <c r="H49" s="50"/>
    </row>
    <row r="50" spans="1:8" x14ac:dyDescent="0.25">
      <c r="A50" s="26"/>
      <c r="B50" s="23"/>
      <c r="C50" s="23"/>
      <c r="D50" s="23"/>
      <c r="E50" s="46"/>
      <c r="F50" s="48"/>
      <c r="G50" s="49"/>
      <c r="H50" s="49"/>
    </row>
    <row r="51" spans="1:8" x14ac:dyDescent="0.25">
      <c r="A51" s="26"/>
      <c r="B51" s="23"/>
      <c r="C51" s="23"/>
      <c r="D51" s="23"/>
      <c r="E51" s="46"/>
      <c r="F51" s="48"/>
      <c r="G51" s="49"/>
      <c r="H51" s="49"/>
    </row>
  </sheetData>
  <sheetProtection algorithmName="SHA-512" hashValue="rhjIE5R29+P7mUv5MPiqnd2bVr2cdFx+vOvIB+xn+mHcUdMevF6pw8A1O7lZoWNJgqy/G8hwqeQZTWkOy4DngA==" saltValue="QCxHVk87uoTKhXySiJq2/Q==" spinCount="100000" sheet="1" objects="1" scenarios="1"/>
  <mergeCells count="26">
    <mergeCell ref="A1:J1"/>
    <mergeCell ref="A2:J2"/>
    <mergeCell ref="B21:J21"/>
    <mergeCell ref="A9:J9"/>
    <mergeCell ref="A10:J11"/>
    <mergeCell ref="A3:J3"/>
    <mergeCell ref="B4:J4"/>
    <mergeCell ref="B5:J5"/>
    <mergeCell ref="B6:J6"/>
    <mergeCell ref="A13:J13"/>
    <mergeCell ref="B14:J14"/>
    <mergeCell ref="B15:J15"/>
    <mergeCell ref="B16:J16"/>
    <mergeCell ref="B17:J17"/>
    <mergeCell ref="B18:J18"/>
    <mergeCell ref="B19:J19"/>
    <mergeCell ref="B20:J20"/>
    <mergeCell ref="A45:H45"/>
    <mergeCell ref="F46:H46"/>
    <mergeCell ref="A48:H48"/>
    <mergeCell ref="B22:J22"/>
    <mergeCell ref="B23:J23"/>
    <mergeCell ref="A27:G27"/>
    <mergeCell ref="A25:J25"/>
    <mergeCell ref="A41:J41"/>
    <mergeCell ref="A42:J43"/>
  </mergeCells>
  <conditionalFormatting sqref="B30:C34 A31 A33:A34">
    <cfRule type="cellIs" dxfId="1" priority="1" operator="equal">
      <formula>"Yes"</formula>
    </cfRule>
    <cfRule type="cellIs" dxfId="0" priority="2" operator="equal">
      <formula>"No"</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70021-F7AE-41D6-8FD9-DDDFF8E90825}">
  <sheetPr>
    <tabColor theme="5" tint="0.59999389629810485"/>
  </sheetPr>
  <dimension ref="A7:F34"/>
  <sheetViews>
    <sheetView zoomScaleNormal="100" workbookViewId="0">
      <selection activeCell="C18" sqref="C18"/>
    </sheetView>
  </sheetViews>
  <sheetFormatPr defaultColWidth="9.28515625" defaultRowHeight="15" x14ac:dyDescent="0.25"/>
  <cols>
    <col min="1" max="1" width="16.28515625" style="1" customWidth="1"/>
    <col min="2" max="2" width="76.42578125" style="1" customWidth="1"/>
    <col min="3" max="16384" width="9.28515625" style="1"/>
  </cols>
  <sheetData>
    <row r="7" spans="1:3" ht="9" customHeight="1" x14ac:dyDescent="0.25"/>
    <row r="8" spans="1:3" ht="44.25" customHeight="1" x14ac:dyDescent="0.25">
      <c r="A8" s="123" t="s">
        <v>19</v>
      </c>
      <c r="B8" s="123"/>
    </row>
    <row r="9" spans="1:3" x14ac:dyDescent="0.25">
      <c r="A9" s="16" t="s">
        <v>20</v>
      </c>
      <c r="B9" s="76" t="s">
        <v>242</v>
      </c>
      <c r="C9" s="27" t="s">
        <v>57</v>
      </c>
    </row>
    <row r="10" spans="1:3" x14ac:dyDescent="0.25">
      <c r="A10" s="16" t="s">
        <v>21</v>
      </c>
      <c r="B10" s="77">
        <v>45198</v>
      </c>
      <c r="C10" s="27" t="s">
        <v>57</v>
      </c>
    </row>
    <row r="11" spans="1:3" x14ac:dyDescent="0.25">
      <c r="A11" s="17"/>
    </row>
    <row r="12" spans="1:3" ht="15" customHeight="1" x14ac:dyDescent="0.25">
      <c r="A12" s="124" t="s">
        <v>65</v>
      </c>
      <c r="B12" s="124"/>
    </row>
    <row r="13" spans="1:3" x14ac:dyDescent="0.25">
      <c r="A13" s="124"/>
      <c r="B13" s="124"/>
    </row>
    <row r="14" spans="1:3" x14ac:dyDescent="0.25">
      <c r="A14" s="124"/>
      <c r="B14" s="124"/>
    </row>
    <row r="15" spans="1:3" x14ac:dyDescent="0.25">
      <c r="A15" s="124"/>
      <c r="B15" s="124"/>
    </row>
    <row r="16" spans="1:3" x14ac:dyDescent="0.25">
      <c r="A16" s="124"/>
      <c r="B16" s="124"/>
    </row>
    <row r="17" spans="1:6" x14ac:dyDescent="0.25">
      <c r="A17" s="124"/>
      <c r="B17" s="124"/>
    </row>
    <row r="18" spans="1:6" ht="31.5" customHeight="1" x14ac:dyDescent="0.25">
      <c r="A18" s="124"/>
      <c r="B18" s="124"/>
    </row>
    <row r="19" spans="1:6" ht="43.5" customHeight="1" x14ac:dyDescent="0.25">
      <c r="A19" s="120" t="s">
        <v>66</v>
      </c>
      <c r="B19" s="120"/>
    </row>
    <row r="20" spans="1:6" x14ac:dyDescent="0.25">
      <c r="A20" s="38" t="s">
        <v>60</v>
      </c>
      <c r="B20" s="37"/>
    </row>
    <row r="21" spans="1:6" x14ac:dyDescent="0.25">
      <c r="A21" s="126" t="s">
        <v>61</v>
      </c>
      <c r="B21" s="126"/>
    </row>
    <row r="22" spans="1:6" x14ac:dyDescent="0.25">
      <c r="A22" s="126" t="s">
        <v>62</v>
      </c>
      <c r="B22" s="126"/>
    </row>
    <row r="23" spans="1:6" ht="41.25" customHeight="1" x14ac:dyDescent="0.25">
      <c r="A23" s="128" t="s">
        <v>63</v>
      </c>
      <c r="B23" s="128"/>
    </row>
    <row r="24" spans="1:6" ht="50.25" customHeight="1" x14ac:dyDescent="0.25">
      <c r="A24" s="124" t="s">
        <v>64</v>
      </c>
      <c r="B24" s="124"/>
    </row>
    <row r="25" spans="1:6" ht="18.75" customHeight="1" x14ac:dyDescent="0.25">
      <c r="A25" s="29"/>
      <c r="B25" s="29"/>
    </row>
    <row r="26" spans="1:6" x14ac:dyDescent="0.25">
      <c r="A26" s="127" t="s">
        <v>67</v>
      </c>
      <c r="B26" s="127"/>
    </row>
    <row r="27" spans="1:6" x14ac:dyDescent="0.25">
      <c r="A27" s="121" t="s">
        <v>68</v>
      </c>
      <c r="B27" s="121"/>
    </row>
    <row r="28" spans="1:6" x14ac:dyDescent="0.25">
      <c r="A28" s="125" t="s">
        <v>69</v>
      </c>
      <c r="B28" s="125"/>
    </row>
    <row r="29" spans="1:6" x14ac:dyDescent="0.25">
      <c r="A29" s="122" t="s">
        <v>66</v>
      </c>
      <c r="B29" s="122"/>
      <c r="F29" s="9"/>
    </row>
    <row r="30" spans="1:6" x14ac:dyDescent="0.25">
      <c r="A30" s="36" t="s">
        <v>89</v>
      </c>
      <c r="B30" s="37"/>
    </row>
    <row r="31" spans="1:6" x14ac:dyDescent="0.25">
      <c r="A31" s="37"/>
      <c r="B31" s="37"/>
    </row>
    <row r="32" spans="1:6" x14ac:dyDescent="0.25">
      <c r="B32" s="37"/>
    </row>
    <row r="33" spans="1:2" x14ac:dyDescent="0.25">
      <c r="A33" s="37"/>
      <c r="B33" s="37"/>
    </row>
    <row r="34" spans="1:2" x14ac:dyDescent="0.25">
      <c r="A34" s="37"/>
      <c r="B34" s="37"/>
    </row>
  </sheetData>
  <sheetProtection algorithmName="SHA-512" hashValue="ZbdJv7mnYvEvTOIMNc3ldItJhLZENyiaKXmBqdyH2URMDGABmVqAfK8IxHWOY/sI4Rb/MYTyhSxZQdKN6BPgmA==" saltValue="onU64bPzV8GMgSJAfcKlbA==" spinCount="100000" sheet="1" objects="1" scenarios="1"/>
  <mergeCells count="11">
    <mergeCell ref="A19:B19"/>
    <mergeCell ref="A27:B27"/>
    <mergeCell ref="A29:B29"/>
    <mergeCell ref="A8:B8"/>
    <mergeCell ref="A12:B18"/>
    <mergeCell ref="A28:B28"/>
    <mergeCell ref="A21:B21"/>
    <mergeCell ref="A22:B22"/>
    <mergeCell ref="A26:B26"/>
    <mergeCell ref="A24:B24"/>
    <mergeCell ref="A23:B23"/>
  </mergeCells>
  <hyperlinks>
    <hyperlink ref="A19" r:id="rId1" xr:uid="{FAD91FCB-9280-42A0-A973-5CFE4BCB4588}"/>
    <hyperlink ref="A29" r:id="rId2" xr:uid="{E762F1FF-F201-492E-8289-A73303A3CFD4}"/>
    <hyperlink ref="A27:B27" r:id="rId3" location="sec_19a-127k" display="Connecticut General Statutes §19a-127k" xr:uid="{786DBBE6-FC86-4C16-BD3A-73A9810C6971}"/>
    <hyperlink ref="A28:B28" r:id="rId4" location="sec_19a-649" display="Connecticut General Statutes §19a-649" xr:uid="{EDB0022D-7D8B-4320-813D-55A7C5BD2B86}"/>
    <hyperlink ref="A30" r:id="rId5" xr:uid="{53868328-7003-4FD2-B8B7-57075BAC2D9D}"/>
  </hyperlinks>
  <pageMargins left="0.7" right="0.7" top="0.75" bottom="0.75" header="0.3" footer="0.3"/>
  <pageSetup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5C4AC-D7BD-464A-B49A-AB16B05C0856}">
  <sheetPr>
    <tabColor theme="5" tint="0.59999389629810485"/>
  </sheetPr>
  <dimension ref="A8:C37"/>
  <sheetViews>
    <sheetView workbookViewId="0">
      <selection activeCell="A15" sqref="A15:B15"/>
    </sheetView>
  </sheetViews>
  <sheetFormatPr defaultColWidth="9.28515625" defaultRowHeight="15" x14ac:dyDescent="0.25"/>
  <cols>
    <col min="1" max="1" width="45.7109375" style="1" customWidth="1"/>
    <col min="2" max="2" width="45.42578125" style="1" customWidth="1"/>
    <col min="3" max="16384" width="9.28515625" style="1"/>
  </cols>
  <sheetData>
    <row r="8" spans="1:3" ht="59.25" customHeight="1" x14ac:dyDescent="0.25">
      <c r="A8" s="129" t="s">
        <v>86</v>
      </c>
      <c r="B8" s="123"/>
    </row>
    <row r="9" spans="1:3" ht="12" customHeight="1" x14ac:dyDescent="0.25">
      <c r="A9" s="102"/>
      <c r="B9" s="101"/>
    </row>
    <row r="10" spans="1:3" x14ac:dyDescent="0.25">
      <c r="A10" s="132" t="s">
        <v>80</v>
      </c>
      <c r="B10" s="132"/>
      <c r="C10" s="27"/>
    </row>
    <row r="11" spans="1:3" x14ac:dyDescent="0.25">
      <c r="A11" s="132" t="s">
        <v>81</v>
      </c>
      <c r="B11" s="132"/>
    </row>
    <row r="12" spans="1:3" ht="8.25" customHeight="1" x14ac:dyDescent="0.25">
      <c r="A12" s="103"/>
      <c r="B12" s="103"/>
    </row>
    <row r="13" spans="1:3" ht="15" customHeight="1" x14ac:dyDescent="0.25">
      <c r="A13" s="127" t="s">
        <v>91</v>
      </c>
      <c r="B13" s="127"/>
    </row>
    <row r="14" spans="1:3" x14ac:dyDescent="0.25">
      <c r="A14" s="130" t="s">
        <v>22</v>
      </c>
      <c r="B14" s="130"/>
    </row>
    <row r="15" spans="1:3" x14ac:dyDescent="0.25">
      <c r="A15" s="130" t="s">
        <v>28</v>
      </c>
      <c r="B15" s="130"/>
    </row>
    <row r="16" spans="1:3" x14ac:dyDescent="0.25">
      <c r="A16" s="130" t="s">
        <v>82</v>
      </c>
      <c r="B16" s="130"/>
    </row>
    <row r="17" spans="1:2" x14ac:dyDescent="0.25">
      <c r="A17" s="130" t="s">
        <v>47</v>
      </c>
      <c r="B17" s="130"/>
    </row>
    <row r="18" spans="1:2" ht="8.25" customHeight="1" x14ac:dyDescent="0.25">
      <c r="A18" s="104"/>
      <c r="B18" s="104"/>
    </row>
    <row r="19" spans="1:2" x14ac:dyDescent="0.25">
      <c r="A19" s="132" t="s">
        <v>84</v>
      </c>
      <c r="B19" s="132"/>
    </row>
    <row r="20" spans="1:2" ht="8.25" customHeight="1" x14ac:dyDescent="0.25">
      <c r="A20" s="103"/>
      <c r="B20" s="103"/>
    </row>
    <row r="21" spans="1:2" x14ac:dyDescent="0.25">
      <c r="A21" s="127" t="s">
        <v>83</v>
      </c>
      <c r="B21" s="127"/>
    </row>
    <row r="22" spans="1:2" x14ac:dyDescent="0.25">
      <c r="A22" s="130" t="s">
        <v>85</v>
      </c>
      <c r="B22" s="130"/>
    </row>
    <row r="23" spans="1:2" ht="18" customHeight="1" x14ac:dyDescent="0.25">
      <c r="A23" s="130" t="s">
        <v>87</v>
      </c>
      <c r="B23" s="130"/>
    </row>
    <row r="24" spans="1:2" x14ac:dyDescent="0.25">
      <c r="A24" s="131"/>
      <c r="B24" s="131"/>
    </row>
    <row r="25" spans="1:2" x14ac:dyDescent="0.25">
      <c r="A25" s="131"/>
      <c r="B25" s="131"/>
    </row>
    <row r="26" spans="1:2" x14ac:dyDescent="0.25">
      <c r="A26" s="105"/>
      <c r="B26" s="105"/>
    </row>
    <row r="27" spans="1:2" x14ac:dyDescent="0.25">
      <c r="A27" s="131"/>
      <c r="B27" s="131"/>
    </row>
    <row r="28" spans="1:2" x14ac:dyDescent="0.25">
      <c r="A28" s="131"/>
      <c r="B28" s="131"/>
    </row>
    <row r="29" spans="1:2" x14ac:dyDescent="0.25">
      <c r="A29" s="127"/>
      <c r="B29" s="127"/>
    </row>
    <row r="30" spans="1:2" x14ac:dyDescent="0.25">
      <c r="A30" s="133"/>
      <c r="B30" s="133"/>
    </row>
    <row r="31" spans="1:2" x14ac:dyDescent="0.25">
      <c r="A31" s="134"/>
      <c r="B31" s="134"/>
    </row>
    <row r="32" spans="1:2" x14ac:dyDescent="0.25">
      <c r="A32" s="132"/>
      <c r="B32" s="132"/>
    </row>
    <row r="33" spans="1:2" x14ac:dyDescent="0.25">
      <c r="B33" s="37"/>
    </row>
    <row r="34" spans="1:2" x14ac:dyDescent="0.25">
      <c r="A34" s="37"/>
      <c r="B34" s="37"/>
    </row>
    <row r="35" spans="1:2" x14ac:dyDescent="0.25">
      <c r="B35" s="37"/>
    </row>
    <row r="36" spans="1:2" x14ac:dyDescent="0.25">
      <c r="A36" s="37"/>
      <c r="B36" s="37"/>
    </row>
    <row r="37" spans="1:2" x14ac:dyDescent="0.25">
      <c r="A37" s="37"/>
      <c r="B37" s="37"/>
    </row>
  </sheetData>
  <sheetProtection algorithmName="SHA-512" hashValue="F3mRyj8uAbt4tRDWb4nCbWgWMnxBf5widaXn55HVsxAXsMwF+1djlxm8YvhGhXLoMqAyYYY2/K6juHFprW+Jgg==" saltValue="wofBMJ0VcDr+ustrX+tzEQ==" spinCount="100000" sheet="1" objects="1" scenarios="1"/>
  <mergeCells count="20">
    <mergeCell ref="A30:B30"/>
    <mergeCell ref="A31:B31"/>
    <mergeCell ref="A32:B32"/>
    <mergeCell ref="A11:B11"/>
    <mergeCell ref="A13:B13"/>
    <mergeCell ref="A14:B14"/>
    <mergeCell ref="A15:B15"/>
    <mergeCell ref="A28:B28"/>
    <mergeCell ref="A19:B19"/>
    <mergeCell ref="A27:B27"/>
    <mergeCell ref="A29:B29"/>
    <mergeCell ref="A8:B8"/>
    <mergeCell ref="A23:B23"/>
    <mergeCell ref="A24:B24"/>
    <mergeCell ref="A25:B25"/>
    <mergeCell ref="A16:B16"/>
    <mergeCell ref="A17:B17"/>
    <mergeCell ref="A21:B21"/>
    <mergeCell ref="A22:B22"/>
    <mergeCell ref="A10:B10"/>
  </mergeCells>
  <hyperlinks>
    <hyperlink ref="A10:B10" location="'Cover Page and Version'!A1" display="Cover Page and Version" xr:uid="{08785AFF-9E51-4066-8769-ECF679D2946F}"/>
    <hyperlink ref="A11:B11" location="Summary!A1" display="Summary" xr:uid="{8D1B99B4-5249-4184-A928-57B7ED577A46}"/>
    <hyperlink ref="A23:B23" location="'Appendix B - Example Responses'!A1" display="Appendix B - Example Responses" xr:uid="{28A4E16E-EF82-4402-85F2-B2B9D5CE3D71}"/>
    <hyperlink ref="A22:B22" location="'Appendix A - Definitions'!A1" display="Appendix A - Definitions" xr:uid="{76D2747D-72FD-4BE9-B952-1CBD672F9289}"/>
    <hyperlink ref="A19:B19" location="'Attestation '!A1" display="Attestation" xr:uid="{D1726453-38A1-43F2-A257-2F78D8E2C9A9}"/>
    <hyperlink ref="A17:B17" location="'Response 3'!A1" display="Response 3" xr:uid="{A91CFD99-74CF-4766-83CD-BEAB7218A2EA}"/>
    <hyperlink ref="A16:B16" location="'Response 2'!A1" display="Response 2" xr:uid="{74997E60-AD86-490B-8923-CD338181CFC3}"/>
    <hyperlink ref="A15:B15" location="'Response 1B'!A1" display="Response 1B" xr:uid="{8EF3C0BB-4101-496D-AD44-093D94D9C73F}"/>
    <hyperlink ref="A14:B14" location="'Response 1A'!A1" display="Response 1A" xr:uid="{E046A731-B2F7-424A-906F-824ABB68FBE0}"/>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1D38F-D306-4B01-BEB2-D4940CB73B66}">
  <sheetPr>
    <tabColor theme="7" tint="0.59999389629810485"/>
  </sheetPr>
  <dimension ref="A1:K15"/>
  <sheetViews>
    <sheetView topLeftCell="A8" workbookViewId="0">
      <selection activeCell="B13" sqref="B13:J13"/>
    </sheetView>
  </sheetViews>
  <sheetFormatPr defaultColWidth="9.28515625" defaultRowHeight="15" x14ac:dyDescent="0.25"/>
  <cols>
    <col min="1" max="1" width="24" style="1" customWidth="1"/>
    <col min="2" max="16384" width="9.28515625" style="1"/>
  </cols>
  <sheetData>
    <row r="1" spans="1:11" ht="19.5" thickBot="1" x14ac:dyDescent="0.3">
      <c r="A1" s="135" t="s">
        <v>22</v>
      </c>
      <c r="B1" s="135"/>
      <c r="C1" s="135"/>
      <c r="D1" s="135"/>
      <c r="E1" s="135"/>
      <c r="F1" s="135"/>
      <c r="G1" s="135"/>
      <c r="H1" s="135"/>
      <c r="I1" s="135"/>
      <c r="J1" s="135"/>
    </row>
    <row r="2" spans="1:11" x14ac:dyDescent="0.25">
      <c r="A2" s="139" t="s">
        <v>23</v>
      </c>
      <c r="B2" s="139"/>
      <c r="C2" s="139"/>
      <c r="D2" s="139"/>
      <c r="E2" s="139"/>
      <c r="F2" s="139"/>
      <c r="G2" s="139"/>
      <c r="H2" s="139"/>
      <c r="I2" s="139"/>
      <c r="J2" s="139"/>
    </row>
    <row r="3" spans="1:11" ht="7.5" customHeight="1" x14ac:dyDescent="0.25">
      <c r="A3" s="15"/>
    </row>
    <row r="4" spans="1:11" x14ac:dyDescent="0.25">
      <c r="A4" s="136" t="s">
        <v>92</v>
      </c>
      <c r="B4" s="136"/>
      <c r="C4" s="136"/>
      <c r="D4" s="136"/>
      <c r="E4" s="136"/>
      <c r="F4" s="136"/>
      <c r="G4" s="136"/>
      <c r="H4" s="136"/>
      <c r="I4" s="136"/>
      <c r="J4" s="136"/>
    </row>
    <row r="5" spans="1:11" x14ac:dyDescent="0.25">
      <c r="A5" s="136"/>
      <c r="B5" s="136"/>
      <c r="C5" s="136"/>
      <c r="D5" s="136"/>
      <c r="E5" s="136"/>
      <c r="F5" s="136"/>
      <c r="G5" s="136"/>
      <c r="H5" s="136"/>
      <c r="I5" s="136"/>
      <c r="J5" s="136"/>
    </row>
    <row r="6" spans="1:11" x14ac:dyDescent="0.25">
      <c r="A6" s="136"/>
      <c r="B6" s="136"/>
      <c r="C6" s="136"/>
      <c r="D6" s="136"/>
      <c r="E6" s="136"/>
      <c r="F6" s="136"/>
      <c r="G6" s="136"/>
      <c r="H6" s="136"/>
      <c r="I6" s="136"/>
      <c r="J6" s="136"/>
    </row>
    <row r="7" spans="1:11" x14ac:dyDescent="0.25">
      <c r="A7" s="136"/>
      <c r="B7" s="136"/>
      <c r="C7" s="136"/>
      <c r="D7" s="136"/>
      <c r="E7" s="136"/>
      <c r="F7" s="136"/>
      <c r="G7" s="136"/>
      <c r="H7" s="136"/>
      <c r="I7" s="136"/>
      <c r="J7" s="136"/>
    </row>
    <row r="8" spans="1:11" x14ac:dyDescent="0.25">
      <c r="A8" s="136"/>
      <c r="B8" s="136"/>
      <c r="C8" s="136"/>
      <c r="D8" s="136"/>
      <c r="E8" s="136"/>
      <c r="F8" s="136"/>
      <c r="G8" s="136"/>
      <c r="H8" s="136"/>
      <c r="I8" s="136"/>
      <c r="J8" s="136"/>
    </row>
    <row r="9" spans="1:11" ht="47.25" customHeight="1" x14ac:dyDescent="0.25">
      <c r="A9" s="136"/>
      <c r="B9" s="136"/>
      <c r="C9" s="136"/>
      <c r="D9" s="136"/>
      <c r="E9" s="136"/>
      <c r="F9" s="136"/>
      <c r="G9" s="136"/>
      <c r="H9" s="136"/>
      <c r="I9" s="136"/>
      <c r="J9" s="136"/>
    </row>
    <row r="10" spans="1:11" x14ac:dyDescent="0.25">
      <c r="A10" s="18"/>
      <c r="B10" s="18"/>
      <c r="C10" s="18"/>
      <c r="D10" s="18"/>
      <c r="E10" s="18"/>
      <c r="F10" s="18"/>
      <c r="G10" s="18"/>
      <c r="H10" s="18"/>
      <c r="I10" s="18"/>
      <c r="J10" s="18"/>
    </row>
    <row r="11" spans="1:11" x14ac:dyDescent="0.25">
      <c r="A11" s="140" t="s">
        <v>29</v>
      </c>
      <c r="B11" s="140"/>
      <c r="C11" s="140"/>
      <c r="D11" s="140"/>
      <c r="E11" s="140"/>
      <c r="F11" s="140"/>
      <c r="G11" s="140"/>
      <c r="H11" s="140"/>
      <c r="I11" s="140"/>
      <c r="J11" s="140"/>
    </row>
    <row r="12" spans="1:11" x14ac:dyDescent="0.25">
      <c r="A12" s="137" t="s">
        <v>24</v>
      </c>
      <c r="B12" s="137"/>
      <c r="C12" s="137"/>
      <c r="D12" s="137"/>
      <c r="E12" s="137"/>
      <c r="F12" s="137"/>
      <c r="G12" s="137"/>
      <c r="H12" s="137"/>
      <c r="I12" s="137"/>
      <c r="J12" s="137"/>
    </row>
    <row r="13" spans="1:11" ht="409.15" customHeight="1" x14ac:dyDescent="0.25">
      <c r="A13" s="30" t="s">
        <v>25</v>
      </c>
      <c r="B13" s="138" t="s">
        <v>338</v>
      </c>
      <c r="C13" s="138"/>
      <c r="D13" s="138"/>
      <c r="E13" s="138"/>
      <c r="F13" s="138"/>
      <c r="G13" s="138"/>
      <c r="H13" s="138"/>
      <c r="I13" s="138"/>
      <c r="J13" s="138"/>
    </row>
    <row r="14" spans="1:11" ht="100.5" customHeight="1" x14ac:dyDescent="0.25">
      <c r="A14" s="30" t="s">
        <v>26</v>
      </c>
      <c r="B14" s="138" t="s">
        <v>124</v>
      </c>
      <c r="C14" s="138"/>
      <c r="D14" s="138"/>
      <c r="E14" s="138"/>
      <c r="F14" s="138"/>
      <c r="G14" s="138"/>
      <c r="H14" s="138"/>
      <c r="I14" s="138"/>
      <c r="J14" s="138"/>
      <c r="K14" s="19"/>
    </row>
    <row r="15" spans="1:11" ht="100.5" customHeight="1" x14ac:dyDescent="0.25">
      <c r="A15" s="30" t="s">
        <v>27</v>
      </c>
      <c r="B15" s="138" t="s">
        <v>125</v>
      </c>
      <c r="C15" s="138"/>
      <c r="D15" s="138"/>
      <c r="E15" s="138"/>
      <c r="F15" s="138"/>
      <c r="G15" s="138"/>
      <c r="H15" s="138"/>
      <c r="I15" s="138"/>
      <c r="J15" s="138"/>
    </row>
  </sheetData>
  <sheetProtection algorithmName="SHA-512" hashValue="QDG2eOCoD3Qam56FrTpnuiKXCPb7vBKF07Fp/vhrGBLyhawm919v5571swtb2bI3EYGRXywurVmgfATWuafheA==" saltValue="9YgWoa1Qu1K9gtXYdHlYuQ==" spinCount="100000" sheet="1" objects="1" scenarios="1" formatCells="0" formatColumns="0" formatRows="0" insertColumns="0" insertRows="0" insertHyperlinks="0"/>
  <mergeCells count="8">
    <mergeCell ref="A1:J1"/>
    <mergeCell ref="A4:J9"/>
    <mergeCell ref="A12:J12"/>
    <mergeCell ref="B13:J13"/>
    <mergeCell ref="B15:J15"/>
    <mergeCell ref="B14:J14"/>
    <mergeCell ref="A2:J2"/>
    <mergeCell ref="A11:J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62F26-7932-4787-BAF4-60ABF45D0CB0}">
  <sheetPr>
    <tabColor theme="7" tint="0.59999389629810485"/>
  </sheetPr>
  <dimension ref="A1:J19"/>
  <sheetViews>
    <sheetView topLeftCell="A6" workbookViewId="0">
      <selection activeCell="L12" sqref="L12"/>
    </sheetView>
  </sheetViews>
  <sheetFormatPr defaultColWidth="9.28515625" defaultRowHeight="15" x14ac:dyDescent="0.25"/>
  <cols>
    <col min="1" max="1" width="5.28515625" style="1" customWidth="1"/>
    <col min="2" max="16384" width="9.28515625" style="1"/>
  </cols>
  <sheetData>
    <row r="1" spans="1:10" ht="19.5" customHeight="1" thickBot="1" x14ac:dyDescent="0.3">
      <c r="A1" s="135" t="s">
        <v>28</v>
      </c>
      <c r="B1" s="135"/>
      <c r="C1" s="135"/>
      <c r="D1" s="135"/>
      <c r="E1" s="135"/>
      <c r="F1" s="135"/>
      <c r="G1" s="135"/>
      <c r="H1" s="135"/>
      <c r="I1" s="135"/>
      <c r="J1" s="135"/>
    </row>
    <row r="2" spans="1:10" x14ac:dyDescent="0.25">
      <c r="A2" s="143" t="s">
        <v>93</v>
      </c>
      <c r="B2" s="143"/>
      <c r="C2" s="143"/>
      <c r="D2" s="143"/>
      <c r="E2" s="143"/>
      <c r="F2" s="143"/>
      <c r="G2" s="143"/>
      <c r="H2" s="143"/>
      <c r="I2" s="143"/>
      <c r="J2" s="143"/>
    </row>
    <row r="3" spans="1:10" x14ac:dyDescent="0.25">
      <c r="A3" s="143"/>
      <c r="B3" s="143"/>
      <c r="C3" s="143"/>
      <c r="D3" s="143"/>
      <c r="E3" s="143"/>
      <c r="F3" s="143"/>
      <c r="G3" s="143"/>
      <c r="H3" s="143"/>
      <c r="I3" s="143"/>
      <c r="J3" s="143"/>
    </row>
    <row r="4" spans="1:10" ht="8.25" customHeight="1" x14ac:dyDescent="0.25"/>
    <row r="5" spans="1:10" ht="20.25" customHeight="1" x14ac:dyDescent="0.25">
      <c r="A5" s="144" t="s">
        <v>59</v>
      </c>
      <c r="B5" s="144"/>
      <c r="C5" s="144"/>
      <c r="D5" s="144"/>
      <c r="E5" s="144"/>
      <c r="F5" s="144"/>
      <c r="G5" s="144"/>
      <c r="H5" s="144"/>
      <c r="I5" s="144"/>
      <c r="J5" s="144"/>
    </row>
    <row r="6" spans="1:10" ht="41.25" customHeight="1" x14ac:dyDescent="0.25">
      <c r="A6" s="144"/>
      <c r="B6" s="144"/>
      <c r="C6" s="144"/>
      <c r="D6" s="144"/>
      <c r="E6" s="144"/>
      <c r="F6" s="144"/>
      <c r="G6" s="144"/>
      <c r="H6" s="144"/>
      <c r="I6" s="144"/>
      <c r="J6" s="144"/>
    </row>
    <row r="8" spans="1:10" x14ac:dyDescent="0.25">
      <c r="A8" s="142" t="s">
        <v>31</v>
      </c>
      <c r="B8" s="142"/>
      <c r="C8" s="142"/>
      <c r="D8" s="142"/>
      <c r="E8" s="142"/>
      <c r="F8" s="142"/>
      <c r="G8" s="142"/>
      <c r="H8" s="142"/>
      <c r="I8" s="142"/>
      <c r="J8" s="142"/>
    </row>
    <row r="9" spans="1:10" x14ac:dyDescent="0.25">
      <c r="A9" s="137" t="s">
        <v>30</v>
      </c>
      <c r="B9" s="137"/>
      <c r="C9" s="137"/>
      <c r="D9" s="137"/>
      <c r="E9" s="137"/>
      <c r="F9" s="137"/>
      <c r="G9" s="137"/>
      <c r="H9" s="137"/>
      <c r="I9" s="137"/>
      <c r="J9" s="137"/>
    </row>
    <row r="10" spans="1:10" ht="16.899999999999999" customHeight="1" x14ac:dyDescent="0.25">
      <c r="A10" s="31" t="s">
        <v>32</v>
      </c>
      <c r="B10" s="141"/>
      <c r="C10" s="141"/>
      <c r="D10" s="141"/>
      <c r="E10" s="141"/>
      <c r="F10" s="141"/>
      <c r="G10" s="141"/>
      <c r="H10" s="141"/>
      <c r="I10" s="141"/>
      <c r="J10" s="141"/>
    </row>
    <row r="11" spans="1:10" x14ac:dyDescent="0.25">
      <c r="A11" s="31" t="s">
        <v>33</v>
      </c>
      <c r="B11" s="141"/>
      <c r="C11" s="141"/>
      <c r="D11" s="141"/>
      <c r="E11" s="141"/>
      <c r="F11" s="141"/>
      <c r="G11" s="141"/>
      <c r="H11" s="141"/>
      <c r="I11" s="141"/>
      <c r="J11" s="141"/>
    </row>
    <row r="12" spans="1:10" x14ac:dyDescent="0.25">
      <c r="A12" s="31" t="s">
        <v>34</v>
      </c>
      <c r="B12" s="141"/>
      <c r="C12" s="141"/>
      <c r="D12" s="141"/>
      <c r="E12" s="141"/>
      <c r="F12" s="141"/>
      <c r="G12" s="141"/>
      <c r="H12" s="141"/>
      <c r="I12" s="141"/>
      <c r="J12" s="141"/>
    </row>
    <row r="13" spans="1:10" x14ac:dyDescent="0.25">
      <c r="A13" s="32" t="s">
        <v>35</v>
      </c>
      <c r="B13" s="141"/>
      <c r="C13" s="141"/>
      <c r="D13" s="141"/>
      <c r="E13" s="141"/>
      <c r="F13" s="141"/>
      <c r="G13" s="141"/>
      <c r="H13" s="141"/>
      <c r="I13" s="141"/>
      <c r="J13" s="141"/>
    </row>
    <row r="14" spans="1:10" x14ac:dyDescent="0.25">
      <c r="A14" s="32" t="s">
        <v>36</v>
      </c>
      <c r="B14" s="141"/>
      <c r="C14" s="141"/>
      <c r="D14" s="141"/>
      <c r="E14" s="141"/>
      <c r="F14" s="141"/>
      <c r="G14" s="141"/>
      <c r="H14" s="141"/>
      <c r="I14" s="141"/>
      <c r="J14" s="141"/>
    </row>
    <row r="15" spans="1:10" x14ac:dyDescent="0.25">
      <c r="A15" s="32" t="s">
        <v>37</v>
      </c>
      <c r="B15" s="141"/>
      <c r="C15" s="141"/>
      <c r="D15" s="141"/>
      <c r="E15" s="141"/>
      <c r="F15" s="141"/>
      <c r="G15" s="141"/>
      <c r="H15" s="141"/>
      <c r="I15" s="141"/>
      <c r="J15" s="141"/>
    </row>
    <row r="16" spans="1:10" x14ac:dyDescent="0.25">
      <c r="A16" s="32" t="s">
        <v>38</v>
      </c>
      <c r="B16" s="141"/>
      <c r="C16" s="141"/>
      <c r="D16" s="141"/>
      <c r="E16" s="141"/>
      <c r="F16" s="141"/>
      <c r="G16" s="141"/>
      <c r="H16" s="141"/>
      <c r="I16" s="141"/>
      <c r="J16" s="141"/>
    </row>
    <row r="17" spans="1:10" x14ac:dyDescent="0.25">
      <c r="A17" s="32" t="s">
        <v>39</v>
      </c>
      <c r="B17" s="141"/>
      <c r="C17" s="141"/>
      <c r="D17" s="141"/>
      <c r="E17" s="141"/>
      <c r="F17" s="141"/>
      <c r="G17" s="141"/>
      <c r="H17" s="141"/>
      <c r="I17" s="141"/>
      <c r="J17" s="141"/>
    </row>
    <row r="18" spans="1:10" x14ac:dyDescent="0.25">
      <c r="A18" s="32" t="s">
        <v>40</v>
      </c>
      <c r="B18" s="141"/>
      <c r="C18" s="141"/>
      <c r="D18" s="141"/>
      <c r="E18" s="141"/>
      <c r="F18" s="141"/>
      <c r="G18" s="141"/>
      <c r="H18" s="141"/>
      <c r="I18" s="141"/>
      <c r="J18" s="141"/>
    </row>
    <row r="19" spans="1:10" x14ac:dyDescent="0.25">
      <c r="A19" s="32" t="s">
        <v>41</v>
      </c>
      <c r="B19" s="141"/>
      <c r="C19" s="141"/>
      <c r="D19" s="141"/>
      <c r="E19" s="141"/>
      <c r="F19" s="141"/>
      <c r="G19" s="141"/>
      <c r="H19" s="141"/>
      <c r="I19" s="141"/>
      <c r="J19" s="141"/>
    </row>
  </sheetData>
  <sheetProtection algorithmName="SHA-512" hashValue="/FCMtFshhnCBsBmhmQsnyBbphfihbXFuwnXkcgFgTXw/0VzsfJS4sF2VJ0s0LKSXSZfO1Chz+lYKXZfeGCAv8Q==" saltValue="SKXf3gvl1N46XEndUb//IA==" spinCount="100000" sheet="1" objects="1" scenarios="1" formatCells="0" formatColumns="0" formatRows="0" insertColumns="0" insertRows="0" insertHyperlinks="0"/>
  <mergeCells count="15">
    <mergeCell ref="B18:J18"/>
    <mergeCell ref="B19:J19"/>
    <mergeCell ref="A1:J1"/>
    <mergeCell ref="A8:J8"/>
    <mergeCell ref="B12:J12"/>
    <mergeCell ref="B13:J13"/>
    <mergeCell ref="B14:J14"/>
    <mergeCell ref="B15:J15"/>
    <mergeCell ref="B16:J16"/>
    <mergeCell ref="B17:J17"/>
    <mergeCell ref="A2:J3"/>
    <mergeCell ref="A5:J6"/>
    <mergeCell ref="A9:J9"/>
    <mergeCell ref="B10:J10"/>
    <mergeCell ref="B11:J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C3F44-AF31-4BD0-AA3F-CEB5826E6260}">
  <sheetPr codeName="Sheet2">
    <tabColor theme="9" tint="0.59999389629810485"/>
  </sheetPr>
  <dimension ref="A1:J23"/>
  <sheetViews>
    <sheetView workbookViewId="0">
      <selection activeCell="A13" sqref="A13:J17"/>
    </sheetView>
  </sheetViews>
  <sheetFormatPr defaultColWidth="9.28515625" defaultRowHeight="15" x14ac:dyDescent="0.25"/>
  <cols>
    <col min="1" max="10" width="9.28515625" style="1" customWidth="1"/>
    <col min="11" max="16384" width="9.28515625" style="1"/>
  </cols>
  <sheetData>
    <row r="1" spans="1:10" ht="19.5" thickBot="1" x14ac:dyDescent="0.3">
      <c r="A1" s="135" t="s">
        <v>42</v>
      </c>
      <c r="B1" s="135"/>
      <c r="C1" s="135"/>
      <c r="D1" s="135"/>
      <c r="E1" s="135"/>
      <c r="F1" s="135"/>
      <c r="G1" s="135"/>
      <c r="H1" s="135"/>
      <c r="I1" s="135"/>
      <c r="J1" s="135"/>
    </row>
    <row r="2" spans="1:10" x14ac:dyDescent="0.25">
      <c r="A2" s="41" t="s">
        <v>43</v>
      </c>
      <c r="B2" s="41"/>
      <c r="C2" s="41"/>
      <c r="D2" s="41"/>
      <c r="E2" s="41"/>
      <c r="F2" s="41"/>
      <c r="G2" s="41"/>
      <c r="H2" s="41"/>
      <c r="I2" s="41"/>
      <c r="J2" s="41"/>
    </row>
    <row r="3" spans="1:10" ht="8.25" customHeight="1" x14ac:dyDescent="0.25"/>
    <row r="4" spans="1:10" x14ac:dyDescent="0.25">
      <c r="A4" s="13" t="s">
        <v>10</v>
      </c>
    </row>
    <row r="5" spans="1:10" x14ac:dyDescent="0.25">
      <c r="A5" s="40" t="s">
        <v>11</v>
      </c>
      <c r="B5" s="40"/>
      <c r="C5" s="40"/>
      <c r="D5" s="40"/>
      <c r="E5" s="40"/>
      <c r="F5" s="40"/>
      <c r="G5" s="40"/>
      <c r="H5" s="40"/>
      <c r="I5" s="40"/>
      <c r="J5" s="40"/>
    </row>
    <row r="6" spans="1:10" x14ac:dyDescent="0.25">
      <c r="A6" s="7" t="s">
        <v>14</v>
      </c>
    </row>
    <row r="7" spans="1:10" x14ac:dyDescent="0.25">
      <c r="A7" s="7" t="s">
        <v>7</v>
      </c>
    </row>
    <row r="8" spans="1:10" x14ac:dyDescent="0.25">
      <c r="A8" s="7" t="s">
        <v>12</v>
      </c>
    </row>
    <row r="9" spans="1:10" x14ac:dyDescent="0.25">
      <c r="A9" s="7" t="s">
        <v>117</v>
      </c>
    </row>
    <row r="10" spans="1:10" x14ac:dyDescent="0.25">
      <c r="A10" s="7" t="s">
        <v>8</v>
      </c>
    </row>
    <row r="11" spans="1:10" x14ac:dyDescent="0.25">
      <c r="A11" s="7" t="s">
        <v>13</v>
      </c>
    </row>
    <row r="12" spans="1:10" x14ac:dyDescent="0.25">
      <c r="A12" s="8"/>
    </row>
    <row r="13" spans="1:10" ht="15" customHeight="1" x14ac:dyDescent="0.25">
      <c r="A13" s="145" t="s">
        <v>118</v>
      </c>
      <c r="B13" s="145"/>
      <c r="C13" s="145"/>
      <c r="D13" s="145"/>
      <c r="E13" s="145"/>
      <c r="F13" s="145"/>
      <c r="G13" s="145"/>
      <c r="H13" s="145"/>
      <c r="I13" s="145"/>
      <c r="J13" s="145"/>
    </row>
    <row r="14" spans="1:10" x14ac:dyDescent="0.25">
      <c r="A14" s="145"/>
      <c r="B14" s="145"/>
      <c r="C14" s="145"/>
      <c r="D14" s="145"/>
      <c r="E14" s="145"/>
      <c r="F14" s="145"/>
      <c r="G14" s="145"/>
      <c r="H14" s="145"/>
      <c r="I14" s="145"/>
      <c r="J14" s="145"/>
    </row>
    <row r="15" spans="1:10" x14ac:dyDescent="0.25">
      <c r="A15" s="145"/>
      <c r="B15" s="145"/>
      <c r="C15" s="145"/>
      <c r="D15" s="145"/>
      <c r="E15" s="145"/>
      <c r="F15" s="145"/>
      <c r="G15" s="145"/>
      <c r="H15" s="145"/>
      <c r="I15" s="145"/>
      <c r="J15" s="145"/>
    </row>
    <row r="16" spans="1:10" x14ac:dyDescent="0.25">
      <c r="A16" s="145"/>
      <c r="B16" s="145"/>
      <c r="C16" s="145"/>
      <c r="D16" s="145"/>
      <c r="E16" s="145"/>
      <c r="F16" s="145"/>
      <c r="G16" s="145"/>
      <c r="H16" s="145"/>
      <c r="I16" s="145"/>
      <c r="J16" s="145"/>
    </row>
    <row r="17" spans="1:10" ht="65.25" customHeight="1" x14ac:dyDescent="0.25">
      <c r="A17" s="145"/>
      <c r="B17" s="145"/>
      <c r="C17" s="145"/>
      <c r="D17" s="145"/>
      <c r="E17" s="145"/>
      <c r="F17" s="145"/>
      <c r="G17" s="145"/>
      <c r="H17" s="145"/>
      <c r="I17" s="145"/>
      <c r="J17" s="145"/>
    </row>
    <row r="18" spans="1:10" x14ac:dyDescent="0.25">
      <c r="A18" s="28"/>
      <c r="B18" s="28"/>
      <c r="C18" s="28"/>
      <c r="D18" s="28"/>
      <c r="E18" s="28"/>
      <c r="F18" s="28"/>
      <c r="G18" s="28"/>
      <c r="H18" s="28"/>
      <c r="I18" s="28"/>
      <c r="J18" s="28"/>
    </row>
    <row r="19" spans="1:10" x14ac:dyDescent="0.25">
      <c r="A19" s="28"/>
      <c r="B19" s="28"/>
      <c r="C19" s="28"/>
      <c r="D19" s="28"/>
      <c r="E19" s="28"/>
      <c r="F19" s="28"/>
      <c r="G19" s="28"/>
      <c r="H19" s="28"/>
      <c r="I19" s="28"/>
      <c r="J19" s="28"/>
    </row>
    <row r="20" spans="1:10" x14ac:dyDescent="0.25">
      <c r="A20" s="28"/>
      <c r="B20" s="28"/>
      <c r="C20" s="28"/>
      <c r="D20" s="28"/>
      <c r="E20" s="28"/>
      <c r="F20" s="28"/>
      <c r="G20" s="28"/>
      <c r="H20" s="28"/>
      <c r="I20" s="28"/>
      <c r="J20" s="28"/>
    </row>
    <row r="21" spans="1:10" x14ac:dyDescent="0.25">
      <c r="A21" s="28"/>
      <c r="B21" s="28"/>
      <c r="C21" s="28"/>
      <c r="D21" s="28"/>
      <c r="E21" s="28"/>
      <c r="F21" s="28"/>
      <c r="G21" s="28"/>
      <c r="H21" s="28"/>
      <c r="I21" s="28"/>
      <c r="J21" s="28"/>
    </row>
    <row r="22" spans="1:10" x14ac:dyDescent="0.25">
      <c r="A22" s="28"/>
      <c r="B22" s="28"/>
      <c r="C22" s="28"/>
      <c r="D22" s="28"/>
      <c r="E22" s="28"/>
      <c r="F22" s="28"/>
      <c r="G22" s="28"/>
      <c r="H22" s="28"/>
      <c r="I22" s="28"/>
      <c r="J22" s="28"/>
    </row>
    <row r="23" spans="1:10" x14ac:dyDescent="0.25">
      <c r="A23" s="28"/>
      <c r="B23" s="28"/>
      <c r="C23" s="28"/>
      <c r="D23" s="28"/>
      <c r="E23" s="28"/>
      <c r="F23" s="28"/>
      <c r="G23" s="28"/>
      <c r="H23" s="28"/>
      <c r="I23" s="28"/>
      <c r="J23" s="28"/>
    </row>
  </sheetData>
  <sheetProtection algorithmName="SHA-512" hashValue="qK4PBKrBUEXrlZEIujpsrquFE4vJl+2NYD84rhkdlQkIMitWExwGKM4Jjyocn3idfDsPkHo1g1BWaVOfgaJ2rw==" saltValue="y/rFE1eZO08k55L3pSVa2w==" spinCount="100000" sheet="1" objects="1" scenarios="1"/>
  <mergeCells count="2">
    <mergeCell ref="A1:J1"/>
    <mergeCell ref="A13:J1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1269A-A1FD-428B-A17C-99F3BEB3B74F}">
  <sheetPr codeName="Sheet4">
    <tabColor theme="9" tint="0.59999389629810485"/>
  </sheetPr>
  <dimension ref="A1:H60"/>
  <sheetViews>
    <sheetView topLeftCell="C1" zoomScale="75" zoomScaleNormal="75" workbookViewId="0">
      <pane ySplit="10" topLeftCell="A13" activePane="bottomLeft" state="frozen"/>
      <selection pane="bottomLeft" activeCell="H21" sqref="H21"/>
    </sheetView>
  </sheetViews>
  <sheetFormatPr defaultColWidth="9.28515625" defaultRowHeight="15" x14ac:dyDescent="0.25"/>
  <cols>
    <col min="1" max="1" width="3.28515625" style="1" bestFit="1" customWidth="1"/>
    <col min="2" max="8" width="50.7109375" style="1" customWidth="1"/>
    <col min="9" max="16384" width="9.28515625" style="1"/>
  </cols>
  <sheetData>
    <row r="1" spans="1:8" ht="29.25" thickBot="1" x14ac:dyDescent="0.3">
      <c r="B1" s="146" t="s">
        <v>44</v>
      </c>
      <c r="C1" s="146"/>
      <c r="D1" s="146"/>
      <c r="E1" s="146"/>
      <c r="F1" s="146"/>
      <c r="G1" s="146"/>
      <c r="H1" s="146"/>
    </row>
    <row r="2" spans="1:8" x14ac:dyDescent="0.25">
      <c r="B2" s="33" t="s">
        <v>4</v>
      </c>
    </row>
    <row r="3" spans="1:8" ht="30" x14ac:dyDescent="0.25">
      <c r="B3" s="108" t="s">
        <v>126</v>
      </c>
      <c r="E3" s="2"/>
    </row>
    <row r="4" spans="1:8" x14ac:dyDescent="0.25">
      <c r="B4" s="33" t="s">
        <v>0</v>
      </c>
      <c r="C4" s="2"/>
      <c r="D4" s="2"/>
      <c r="E4" s="2"/>
    </row>
    <row r="5" spans="1:8" x14ac:dyDescent="0.25">
      <c r="B5" s="79" t="s">
        <v>100</v>
      </c>
      <c r="C5" s="2"/>
      <c r="D5" s="2"/>
      <c r="E5" s="2"/>
    </row>
    <row r="6" spans="1:8" x14ac:dyDescent="0.25">
      <c r="B6" s="33" t="s">
        <v>15</v>
      </c>
      <c r="C6" s="2"/>
      <c r="D6" s="2"/>
      <c r="E6" s="2"/>
    </row>
    <row r="7" spans="1:8" x14ac:dyDescent="0.25">
      <c r="B7" s="79" t="s">
        <v>100</v>
      </c>
      <c r="C7" s="2"/>
      <c r="D7" s="2"/>
      <c r="E7" s="2"/>
    </row>
    <row r="8" spans="1:8" x14ac:dyDescent="0.25">
      <c r="B8" s="10"/>
      <c r="C8" s="2"/>
      <c r="D8" s="2"/>
      <c r="E8" s="2"/>
    </row>
    <row r="9" spans="1:8" ht="18.75" x14ac:dyDescent="0.25">
      <c r="B9" s="5" t="s">
        <v>9</v>
      </c>
    </row>
    <row r="10" spans="1:8" x14ac:dyDescent="0.25">
      <c r="B10" s="33" t="s">
        <v>5</v>
      </c>
      <c r="C10" s="34" t="s">
        <v>16</v>
      </c>
      <c r="D10" s="35" t="s">
        <v>1</v>
      </c>
      <c r="E10" s="35" t="s">
        <v>3</v>
      </c>
      <c r="F10" s="35" t="s">
        <v>17</v>
      </c>
      <c r="G10" s="35" t="s">
        <v>2</v>
      </c>
      <c r="H10" s="35" t="s">
        <v>6</v>
      </c>
    </row>
    <row r="11" spans="1:8" x14ac:dyDescent="0.25">
      <c r="A11" s="44">
        <v>1</v>
      </c>
      <c r="B11" s="78" t="s">
        <v>128</v>
      </c>
      <c r="C11" s="107" t="s">
        <v>127</v>
      </c>
      <c r="D11" s="107" t="s">
        <v>185</v>
      </c>
      <c r="E11" s="107" t="s">
        <v>245</v>
      </c>
      <c r="F11" s="107" t="s">
        <v>186</v>
      </c>
      <c r="G11" s="107" t="s">
        <v>244</v>
      </c>
      <c r="H11" s="107" t="s">
        <v>187</v>
      </c>
    </row>
    <row r="12" spans="1:8" x14ac:dyDescent="0.25">
      <c r="A12" s="44">
        <v>2</v>
      </c>
      <c r="B12" s="78" t="s">
        <v>129</v>
      </c>
      <c r="C12" s="107" t="s">
        <v>127</v>
      </c>
      <c r="D12" s="114" t="s">
        <v>185</v>
      </c>
      <c r="E12" s="114" t="s">
        <v>246</v>
      </c>
      <c r="F12" s="114" t="s">
        <v>186</v>
      </c>
      <c r="G12" s="114" t="s">
        <v>192</v>
      </c>
      <c r="H12" s="114" t="s">
        <v>187</v>
      </c>
    </row>
    <row r="13" spans="1:8" x14ac:dyDescent="0.25">
      <c r="A13" s="44">
        <v>3</v>
      </c>
      <c r="B13" s="78" t="s">
        <v>130</v>
      </c>
      <c r="C13" s="107" t="s">
        <v>127</v>
      </c>
      <c r="D13" s="114" t="s">
        <v>185</v>
      </c>
      <c r="E13" s="107" t="s">
        <v>247</v>
      </c>
      <c r="F13" s="107" t="s">
        <v>186</v>
      </c>
      <c r="G13" s="114" t="s">
        <v>188</v>
      </c>
      <c r="H13" s="107" t="s">
        <v>187</v>
      </c>
    </row>
    <row r="14" spans="1:8" ht="60" x14ac:dyDescent="0.25">
      <c r="A14" s="44">
        <v>4</v>
      </c>
      <c r="B14" s="107" t="s">
        <v>132</v>
      </c>
      <c r="C14" s="107" t="s">
        <v>131</v>
      </c>
      <c r="D14" s="114" t="s">
        <v>185</v>
      </c>
      <c r="E14" s="107" t="s">
        <v>243</v>
      </c>
      <c r="F14" s="115" t="s">
        <v>186</v>
      </c>
      <c r="G14" s="114" t="s">
        <v>248</v>
      </c>
      <c r="H14" s="114" t="s">
        <v>190</v>
      </c>
    </row>
    <row r="15" spans="1:8" ht="60" x14ac:dyDescent="0.25">
      <c r="A15" s="44">
        <v>5</v>
      </c>
      <c r="B15" s="107" t="s">
        <v>133</v>
      </c>
      <c r="C15" s="107" t="s">
        <v>131</v>
      </c>
      <c r="D15" s="114" t="s">
        <v>185</v>
      </c>
      <c r="E15" s="107" t="s">
        <v>196</v>
      </c>
      <c r="F15" s="107" t="s">
        <v>249</v>
      </c>
      <c r="G15" s="114" t="s">
        <v>248</v>
      </c>
      <c r="H15" s="114" t="s">
        <v>190</v>
      </c>
    </row>
    <row r="16" spans="1:8" ht="75" x14ac:dyDescent="0.25">
      <c r="A16" s="44">
        <v>6</v>
      </c>
      <c r="B16" s="107" t="s">
        <v>135</v>
      </c>
      <c r="C16" s="78" t="s">
        <v>134</v>
      </c>
      <c r="D16" s="114" t="s">
        <v>185</v>
      </c>
      <c r="E16" s="107" t="s">
        <v>297</v>
      </c>
      <c r="F16" s="107" t="s">
        <v>186</v>
      </c>
      <c r="G16" s="114" t="s">
        <v>193</v>
      </c>
      <c r="H16" s="114" t="s">
        <v>189</v>
      </c>
    </row>
    <row r="17" spans="1:8" ht="60" x14ac:dyDescent="0.25">
      <c r="A17" s="44">
        <v>7</v>
      </c>
      <c r="B17" s="107" t="s">
        <v>296</v>
      </c>
      <c r="C17" s="78" t="s">
        <v>134</v>
      </c>
      <c r="D17" s="114" t="s">
        <v>198</v>
      </c>
      <c r="E17" s="107" t="s">
        <v>250</v>
      </c>
      <c r="F17" s="107" t="s">
        <v>251</v>
      </c>
      <c r="G17" s="114" t="s">
        <v>200</v>
      </c>
      <c r="H17" s="114" t="s">
        <v>252</v>
      </c>
    </row>
    <row r="18" spans="1:8" ht="45" x14ac:dyDescent="0.25">
      <c r="A18" s="44">
        <v>8</v>
      </c>
      <c r="B18" s="107" t="s">
        <v>136</v>
      </c>
      <c r="C18" s="78" t="s">
        <v>134</v>
      </c>
      <c r="D18" s="114" t="s">
        <v>194</v>
      </c>
      <c r="E18" s="114" t="s">
        <v>254</v>
      </c>
      <c r="F18" s="114" t="s">
        <v>249</v>
      </c>
      <c r="G18" s="114" t="s">
        <v>253</v>
      </c>
      <c r="H18" s="114"/>
    </row>
    <row r="19" spans="1:8" ht="30" x14ac:dyDescent="0.25">
      <c r="A19" s="44">
        <v>9</v>
      </c>
      <c r="B19" s="107" t="s">
        <v>137</v>
      </c>
      <c r="C19" s="78" t="s">
        <v>134</v>
      </c>
      <c r="D19" s="114" t="s">
        <v>194</v>
      </c>
      <c r="E19" s="107" t="s">
        <v>197</v>
      </c>
      <c r="F19" s="107" t="s">
        <v>249</v>
      </c>
      <c r="G19" s="114" t="s">
        <v>255</v>
      </c>
      <c r="H19" s="107" t="s">
        <v>300</v>
      </c>
    </row>
    <row r="20" spans="1:8" ht="135" x14ac:dyDescent="0.25">
      <c r="A20" s="44">
        <v>10</v>
      </c>
      <c r="B20" s="107" t="s">
        <v>139</v>
      </c>
      <c r="C20" s="107" t="s">
        <v>138</v>
      </c>
      <c r="D20" s="114" t="s">
        <v>194</v>
      </c>
      <c r="E20" s="107" t="s">
        <v>298</v>
      </c>
      <c r="F20" s="115" t="s">
        <v>249</v>
      </c>
      <c r="G20" s="114" t="s">
        <v>195</v>
      </c>
      <c r="H20" s="114" t="s">
        <v>256</v>
      </c>
    </row>
    <row r="21" spans="1:8" ht="90" x14ac:dyDescent="0.25">
      <c r="A21" s="44">
        <v>11</v>
      </c>
      <c r="B21" s="78" t="s">
        <v>301</v>
      </c>
      <c r="C21" s="107" t="s">
        <v>184</v>
      </c>
      <c r="D21" s="114" t="s">
        <v>212</v>
      </c>
      <c r="E21" s="107" t="s">
        <v>234</v>
      </c>
      <c r="F21" s="107" t="s">
        <v>186</v>
      </c>
      <c r="G21" s="114" t="s">
        <v>337</v>
      </c>
      <c r="H21" s="114"/>
    </row>
    <row r="22" spans="1:8" x14ac:dyDescent="0.25">
      <c r="A22" s="44">
        <v>12</v>
      </c>
      <c r="B22" s="78"/>
      <c r="C22" s="78"/>
      <c r="D22" s="114"/>
      <c r="E22" s="107"/>
      <c r="F22" s="107"/>
      <c r="G22" s="114"/>
      <c r="H22" s="114"/>
    </row>
    <row r="23" spans="1:8" x14ac:dyDescent="0.25">
      <c r="A23" s="44">
        <v>13</v>
      </c>
      <c r="B23" s="78"/>
      <c r="C23" s="80"/>
      <c r="D23" s="107"/>
      <c r="E23" s="107"/>
      <c r="F23" s="107"/>
      <c r="G23" s="114"/>
      <c r="H23" s="114"/>
    </row>
    <row r="24" spans="1:8" x14ac:dyDescent="0.25">
      <c r="A24" s="44">
        <v>14</v>
      </c>
      <c r="B24" s="78"/>
      <c r="C24" s="80"/>
      <c r="D24" s="114"/>
      <c r="E24" s="114"/>
      <c r="F24" s="114"/>
      <c r="G24" s="114"/>
      <c r="H24" s="114"/>
    </row>
    <row r="25" spans="1:8" x14ac:dyDescent="0.25">
      <c r="A25" s="44">
        <v>15</v>
      </c>
      <c r="B25" s="78"/>
      <c r="C25" s="78"/>
      <c r="D25" s="114"/>
      <c r="E25" s="107"/>
      <c r="F25" s="107"/>
      <c r="G25" s="114"/>
      <c r="H25" s="107"/>
    </row>
    <row r="26" spans="1:8" x14ac:dyDescent="0.25">
      <c r="A26" s="44">
        <v>16</v>
      </c>
      <c r="B26" s="78"/>
      <c r="C26" s="78"/>
      <c r="D26" s="114"/>
      <c r="E26" s="107"/>
      <c r="F26" s="115"/>
      <c r="G26" s="114"/>
      <c r="H26" s="114"/>
    </row>
    <row r="27" spans="1:8" x14ac:dyDescent="0.25">
      <c r="A27" s="44">
        <v>17</v>
      </c>
      <c r="B27" s="78"/>
      <c r="C27" s="78"/>
      <c r="D27" s="114"/>
      <c r="E27" s="107"/>
      <c r="F27" s="107"/>
      <c r="G27" s="114"/>
      <c r="H27" s="114"/>
    </row>
    <row r="28" spans="1:8" x14ac:dyDescent="0.25">
      <c r="A28" s="44">
        <v>18</v>
      </c>
      <c r="B28" s="78"/>
      <c r="C28" s="78"/>
      <c r="D28" s="114"/>
      <c r="E28" s="107"/>
      <c r="F28" s="107"/>
      <c r="G28" s="114"/>
      <c r="H28" s="114"/>
    </row>
    <row r="29" spans="1:8" x14ac:dyDescent="0.25">
      <c r="A29" s="44">
        <v>19</v>
      </c>
      <c r="B29" s="78"/>
      <c r="C29" s="80"/>
      <c r="D29" s="114"/>
      <c r="E29" s="107"/>
      <c r="F29" s="107"/>
      <c r="G29" s="114"/>
      <c r="H29" s="114"/>
    </row>
    <row r="30" spans="1:8" x14ac:dyDescent="0.25">
      <c r="A30" s="44">
        <v>20</v>
      </c>
      <c r="B30" s="78"/>
      <c r="C30" s="80"/>
      <c r="D30" s="114"/>
      <c r="E30" s="114"/>
      <c r="F30" s="114"/>
      <c r="G30" s="114"/>
      <c r="H30" s="114"/>
    </row>
    <row r="31" spans="1:8" x14ac:dyDescent="0.25">
      <c r="A31" s="44">
        <v>21</v>
      </c>
      <c r="B31" s="78"/>
      <c r="C31" s="78"/>
      <c r="D31" s="114"/>
      <c r="E31" s="107"/>
      <c r="F31" s="107"/>
      <c r="G31" s="114"/>
      <c r="H31" s="107"/>
    </row>
    <row r="32" spans="1:8" x14ac:dyDescent="0.25">
      <c r="A32" s="44">
        <v>22</v>
      </c>
      <c r="B32" s="78"/>
      <c r="C32" s="78"/>
      <c r="D32" s="114"/>
      <c r="E32" s="107"/>
      <c r="F32" s="115"/>
      <c r="G32" s="114"/>
      <c r="H32" s="114"/>
    </row>
    <row r="33" spans="1:8" x14ac:dyDescent="0.25">
      <c r="A33" s="44">
        <v>23</v>
      </c>
      <c r="B33" s="78"/>
      <c r="C33" s="78"/>
      <c r="D33" s="114"/>
      <c r="E33" s="107"/>
      <c r="F33" s="107"/>
      <c r="G33" s="114"/>
      <c r="H33" s="114"/>
    </row>
    <row r="34" spans="1:8" x14ac:dyDescent="0.25">
      <c r="A34" s="44">
        <v>24</v>
      </c>
      <c r="B34" s="78"/>
      <c r="C34" s="78"/>
      <c r="D34" s="114"/>
      <c r="E34" s="107"/>
      <c r="F34" s="107"/>
      <c r="G34" s="114"/>
      <c r="H34" s="114"/>
    </row>
    <row r="35" spans="1:8" x14ac:dyDescent="0.25">
      <c r="A35" s="44">
        <v>25</v>
      </c>
      <c r="B35" s="78"/>
      <c r="C35" s="80"/>
      <c r="D35" s="114"/>
      <c r="E35" s="107"/>
      <c r="F35" s="107"/>
      <c r="G35" s="114"/>
      <c r="H35" s="114"/>
    </row>
    <row r="36" spans="1:8" x14ac:dyDescent="0.25">
      <c r="A36" s="44">
        <v>26</v>
      </c>
      <c r="B36" s="78"/>
      <c r="C36" s="80"/>
      <c r="D36" s="114"/>
      <c r="E36" s="114"/>
      <c r="F36" s="114"/>
      <c r="G36" s="114"/>
      <c r="H36" s="114"/>
    </row>
    <row r="37" spans="1:8" x14ac:dyDescent="0.25">
      <c r="A37" s="44">
        <v>27</v>
      </c>
      <c r="B37" s="78"/>
      <c r="C37" s="78"/>
      <c r="D37" s="114"/>
      <c r="E37" s="107"/>
      <c r="F37" s="107"/>
      <c r="G37" s="114"/>
      <c r="H37" s="107"/>
    </row>
    <row r="38" spans="1:8" x14ac:dyDescent="0.25">
      <c r="A38" s="44">
        <v>28</v>
      </c>
      <c r="B38" s="78"/>
      <c r="C38" s="78"/>
      <c r="D38" s="114"/>
      <c r="E38" s="107"/>
      <c r="F38" s="115"/>
      <c r="G38" s="114"/>
      <c r="H38" s="114"/>
    </row>
    <row r="39" spans="1:8" x14ac:dyDescent="0.25">
      <c r="A39" s="44">
        <v>29</v>
      </c>
      <c r="B39" s="78"/>
      <c r="C39" s="78"/>
      <c r="D39" s="114"/>
      <c r="E39" s="107"/>
      <c r="F39" s="107"/>
      <c r="G39" s="114"/>
      <c r="H39" s="114"/>
    </row>
    <row r="40" spans="1:8" x14ac:dyDescent="0.25">
      <c r="A40" s="44">
        <v>30</v>
      </c>
      <c r="B40" s="78"/>
      <c r="C40" s="78"/>
      <c r="D40" s="114"/>
      <c r="E40" s="107"/>
      <c r="F40" s="107"/>
      <c r="G40" s="114"/>
      <c r="H40" s="114"/>
    </row>
    <row r="41" spans="1:8" x14ac:dyDescent="0.25">
      <c r="A41" s="44">
        <v>31</v>
      </c>
      <c r="B41" s="78"/>
      <c r="C41" s="80"/>
      <c r="D41" s="114"/>
      <c r="E41" s="107"/>
      <c r="F41" s="107"/>
      <c r="G41" s="114"/>
      <c r="H41" s="114"/>
    </row>
    <row r="42" spans="1:8" x14ac:dyDescent="0.25">
      <c r="A42" s="44">
        <v>32</v>
      </c>
      <c r="B42" s="78"/>
      <c r="C42" s="80"/>
      <c r="D42" s="114"/>
      <c r="E42" s="114"/>
      <c r="F42" s="114"/>
      <c r="G42" s="114"/>
      <c r="H42" s="114"/>
    </row>
    <row r="43" spans="1:8" x14ac:dyDescent="0.25">
      <c r="A43" s="44">
        <v>33</v>
      </c>
      <c r="B43" s="78"/>
      <c r="C43" s="78"/>
      <c r="D43" s="114"/>
      <c r="E43" s="107"/>
      <c r="F43" s="107"/>
      <c r="G43" s="114"/>
      <c r="H43" s="107"/>
    </row>
    <row r="44" spans="1:8" x14ac:dyDescent="0.25">
      <c r="A44" s="44">
        <v>34</v>
      </c>
      <c r="B44" s="78"/>
      <c r="C44" s="78"/>
      <c r="D44" s="114"/>
      <c r="E44" s="107"/>
      <c r="F44" s="115"/>
      <c r="G44" s="114"/>
      <c r="H44" s="114"/>
    </row>
    <row r="45" spans="1:8" x14ac:dyDescent="0.25">
      <c r="A45" s="44">
        <v>35</v>
      </c>
      <c r="B45" s="78"/>
      <c r="C45" s="78"/>
      <c r="D45" s="114"/>
      <c r="E45" s="107"/>
      <c r="F45" s="107"/>
      <c r="G45" s="114"/>
      <c r="H45" s="114"/>
    </row>
    <row r="46" spans="1:8" x14ac:dyDescent="0.25">
      <c r="A46" s="44">
        <v>36</v>
      </c>
      <c r="B46" s="78"/>
      <c r="C46" s="78"/>
      <c r="D46" s="114"/>
      <c r="E46" s="107"/>
      <c r="F46" s="107"/>
      <c r="G46" s="114"/>
      <c r="H46" s="114"/>
    </row>
    <row r="47" spans="1:8" x14ac:dyDescent="0.25">
      <c r="A47" s="44">
        <v>37</v>
      </c>
      <c r="B47" s="78"/>
      <c r="C47" s="80"/>
      <c r="D47" s="114"/>
      <c r="E47" s="107"/>
      <c r="F47" s="107"/>
      <c r="G47" s="114"/>
      <c r="H47" s="114"/>
    </row>
    <row r="48" spans="1:8" x14ac:dyDescent="0.25">
      <c r="A48" s="44">
        <v>38</v>
      </c>
      <c r="B48" s="78"/>
      <c r="C48" s="80"/>
      <c r="D48" s="114"/>
      <c r="E48" s="114"/>
      <c r="F48" s="114"/>
      <c r="G48" s="114"/>
      <c r="H48" s="114"/>
    </row>
    <row r="49" spans="1:8" x14ac:dyDescent="0.25">
      <c r="A49" s="44">
        <v>39</v>
      </c>
      <c r="B49" s="78"/>
      <c r="C49" s="78"/>
      <c r="D49" s="114"/>
      <c r="E49" s="107"/>
      <c r="F49" s="107"/>
      <c r="G49" s="114"/>
      <c r="H49" s="107"/>
    </row>
    <row r="50" spans="1:8" x14ac:dyDescent="0.25">
      <c r="A50" s="44">
        <v>40</v>
      </c>
      <c r="B50" s="78"/>
      <c r="C50" s="78"/>
      <c r="D50" s="114"/>
      <c r="E50" s="107"/>
      <c r="F50" s="115"/>
      <c r="G50" s="114"/>
      <c r="H50" s="114"/>
    </row>
    <row r="51" spans="1:8" x14ac:dyDescent="0.25">
      <c r="A51" s="44">
        <v>41</v>
      </c>
      <c r="B51" s="78"/>
      <c r="C51" s="78"/>
      <c r="D51" s="114"/>
      <c r="E51" s="107"/>
      <c r="F51" s="107"/>
      <c r="G51" s="114"/>
      <c r="H51" s="114"/>
    </row>
    <row r="52" spans="1:8" x14ac:dyDescent="0.25">
      <c r="A52" s="44">
        <v>42</v>
      </c>
      <c r="B52" s="78"/>
      <c r="C52" s="78"/>
      <c r="D52" s="114"/>
      <c r="E52" s="107"/>
      <c r="F52" s="107"/>
      <c r="G52" s="114"/>
      <c r="H52" s="114"/>
    </row>
    <row r="53" spans="1:8" x14ac:dyDescent="0.25">
      <c r="A53" s="44">
        <v>43</v>
      </c>
      <c r="B53" s="78"/>
      <c r="C53" s="80"/>
      <c r="D53" s="114"/>
      <c r="E53" s="107"/>
      <c r="F53" s="107"/>
      <c r="G53" s="114"/>
      <c r="H53" s="114"/>
    </row>
    <row r="54" spans="1:8" x14ac:dyDescent="0.25">
      <c r="A54" s="44">
        <v>44</v>
      </c>
      <c r="B54" s="78"/>
      <c r="C54" s="80"/>
      <c r="D54" s="81"/>
      <c r="E54" s="82"/>
      <c r="F54" s="81"/>
      <c r="G54" s="81"/>
      <c r="H54" s="81"/>
    </row>
    <row r="55" spans="1:8" x14ac:dyDescent="0.25">
      <c r="A55" s="44">
        <v>45</v>
      </c>
      <c r="B55" s="78"/>
      <c r="C55" s="78"/>
      <c r="D55" s="81"/>
      <c r="E55" s="78"/>
      <c r="F55" s="80"/>
      <c r="G55" s="81"/>
      <c r="H55" s="80"/>
    </row>
    <row r="56" spans="1:8" x14ac:dyDescent="0.25">
      <c r="A56" s="44">
        <v>46</v>
      </c>
      <c r="B56" s="78"/>
      <c r="C56" s="78"/>
      <c r="D56" s="81"/>
      <c r="E56" s="78"/>
      <c r="F56" s="83"/>
      <c r="G56" s="81"/>
      <c r="H56" s="81"/>
    </row>
    <row r="57" spans="1:8" x14ac:dyDescent="0.25">
      <c r="A57" s="44">
        <v>47</v>
      </c>
      <c r="B57" s="78"/>
      <c r="C57" s="78"/>
      <c r="D57" s="81"/>
      <c r="E57" s="78"/>
      <c r="F57" s="80"/>
      <c r="G57" s="81"/>
      <c r="H57" s="81"/>
    </row>
    <row r="58" spans="1:8" x14ac:dyDescent="0.25">
      <c r="A58" s="44">
        <v>48</v>
      </c>
      <c r="B58" s="78"/>
      <c r="C58" s="78"/>
      <c r="D58" s="81"/>
      <c r="E58" s="78"/>
      <c r="F58" s="80"/>
      <c r="G58" s="81"/>
      <c r="H58" s="81"/>
    </row>
    <row r="59" spans="1:8" x14ac:dyDescent="0.25">
      <c r="A59" s="44">
        <v>49</v>
      </c>
      <c r="B59" s="78"/>
      <c r="C59" s="78"/>
      <c r="D59" s="81"/>
      <c r="E59" s="78"/>
      <c r="F59" s="80"/>
      <c r="G59" s="81"/>
      <c r="H59" s="81"/>
    </row>
    <row r="60" spans="1:8" x14ac:dyDescent="0.25">
      <c r="A60" s="44">
        <v>50</v>
      </c>
      <c r="B60" s="78"/>
      <c r="C60" s="78"/>
      <c r="D60" s="81"/>
      <c r="E60" s="78"/>
      <c r="F60" s="80"/>
      <c r="G60" s="81"/>
      <c r="H60" s="81"/>
    </row>
  </sheetData>
  <sheetProtection algorithmName="SHA-512" hashValue="EAjqvb8INwOU6sPwPw/4N9TgD3HMERaSsgm550nN7XDvYXH/0cjpG4M+xtckppblTsVQdh6CcDPzP9nrsxK9Gg==" saltValue="BshWoSQY3lj/vMVD77c41Q==" spinCount="100000" sheet="1" objects="1" scenarios="1" formatCells="0" formatColumns="0" formatRows="0" insertColumns="0" insertRows="0" insertHyperlinks="0"/>
  <mergeCells count="1">
    <mergeCell ref="B1:H1"/>
  </mergeCells>
  <conditionalFormatting sqref="C4:D8 B5 B7:B8">
    <cfRule type="cellIs" dxfId="25" priority="1" operator="equal">
      <formula>"Yes"</formula>
    </cfRule>
    <cfRule type="cellIs" dxfId="24" priority="2" operator="equal">
      <formula>"No"</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884B0-A86D-4718-823A-187B021F261D}">
  <sheetPr>
    <tabColor theme="9" tint="0.59999389629810485"/>
  </sheetPr>
  <dimension ref="A1:H60"/>
  <sheetViews>
    <sheetView topLeftCell="D1" zoomScale="85" zoomScaleNormal="85" workbookViewId="0">
      <pane ySplit="10" topLeftCell="A16" activePane="bottomLeft" state="frozen"/>
      <selection pane="bottomLeft" activeCell="H23" sqref="H23"/>
    </sheetView>
  </sheetViews>
  <sheetFormatPr defaultColWidth="9.28515625" defaultRowHeight="15" x14ac:dyDescent="0.25"/>
  <cols>
    <col min="1" max="1" width="3.28515625" style="1" bestFit="1" customWidth="1"/>
    <col min="2" max="8" width="50.7109375" style="1" customWidth="1"/>
    <col min="9" max="16384" width="9.28515625" style="1"/>
  </cols>
  <sheetData>
    <row r="1" spans="1:8" ht="29.25" thickBot="1" x14ac:dyDescent="0.3">
      <c r="B1" s="146" t="s">
        <v>45</v>
      </c>
      <c r="C1" s="146"/>
      <c r="D1" s="146"/>
      <c r="E1" s="146"/>
      <c r="F1" s="146"/>
      <c r="G1" s="146"/>
      <c r="H1" s="146"/>
    </row>
    <row r="2" spans="1:8" x14ac:dyDescent="0.25">
      <c r="B2" s="33" t="s">
        <v>4</v>
      </c>
    </row>
    <row r="3" spans="1:8" x14ac:dyDescent="0.25">
      <c r="B3" s="109" t="s">
        <v>140</v>
      </c>
      <c r="E3" s="2"/>
    </row>
    <row r="4" spans="1:8" x14ac:dyDescent="0.25">
      <c r="B4" s="33" t="s">
        <v>0</v>
      </c>
      <c r="C4" s="2"/>
      <c r="D4" s="2"/>
      <c r="E4" s="2"/>
    </row>
    <row r="5" spans="1:8" x14ac:dyDescent="0.25">
      <c r="B5" s="79" t="s">
        <v>100</v>
      </c>
      <c r="C5" s="2"/>
      <c r="D5" s="2"/>
      <c r="E5" s="2"/>
    </row>
    <row r="6" spans="1:8" x14ac:dyDescent="0.25">
      <c r="B6" s="33" t="s">
        <v>15</v>
      </c>
      <c r="C6" s="2"/>
      <c r="D6" s="2"/>
      <c r="E6" s="2"/>
    </row>
    <row r="7" spans="1:8" x14ac:dyDescent="0.25">
      <c r="B7" s="79" t="s">
        <v>100</v>
      </c>
      <c r="C7" s="2"/>
      <c r="D7" s="2"/>
      <c r="E7" s="2"/>
    </row>
    <row r="8" spans="1:8" x14ac:dyDescent="0.25">
      <c r="B8" s="10"/>
      <c r="C8" s="2"/>
      <c r="D8" s="2"/>
      <c r="E8" s="2"/>
    </row>
    <row r="9" spans="1:8" ht="18.75" x14ac:dyDescent="0.25">
      <c r="B9" s="5" t="s">
        <v>9</v>
      </c>
    </row>
    <row r="10" spans="1:8" x14ac:dyDescent="0.25">
      <c r="B10" s="33" t="s">
        <v>5</v>
      </c>
      <c r="C10" s="34" t="s">
        <v>16</v>
      </c>
      <c r="D10" s="35" t="s">
        <v>1</v>
      </c>
      <c r="E10" s="35" t="s">
        <v>3</v>
      </c>
      <c r="F10" s="35" t="s">
        <v>17</v>
      </c>
      <c r="G10" s="35" t="s">
        <v>2</v>
      </c>
      <c r="H10" s="35" t="s">
        <v>6</v>
      </c>
    </row>
    <row r="11" spans="1:8" ht="45" x14ac:dyDescent="0.25">
      <c r="A11" s="44">
        <v>1</v>
      </c>
      <c r="B11" s="107" t="s">
        <v>235</v>
      </c>
      <c r="C11" s="107" t="s">
        <v>141</v>
      </c>
      <c r="D11" s="107" t="s">
        <v>185</v>
      </c>
      <c r="E11" s="107" t="s">
        <v>302</v>
      </c>
      <c r="F11" s="107" t="s">
        <v>186</v>
      </c>
      <c r="G11" s="107" t="s">
        <v>257</v>
      </c>
      <c r="H11" s="107"/>
    </row>
    <row r="12" spans="1:8" ht="45" x14ac:dyDescent="0.25">
      <c r="A12" s="44">
        <v>2</v>
      </c>
      <c r="B12" s="107" t="s">
        <v>142</v>
      </c>
      <c r="C12" s="107" t="s">
        <v>141</v>
      </c>
      <c r="D12" s="114" t="s">
        <v>194</v>
      </c>
      <c r="E12" s="107" t="s">
        <v>199</v>
      </c>
      <c r="F12" s="114" t="s">
        <v>249</v>
      </c>
      <c r="G12" s="114" t="s">
        <v>308</v>
      </c>
      <c r="H12" s="114"/>
    </row>
    <row r="13" spans="1:8" ht="30" x14ac:dyDescent="0.25">
      <c r="A13" s="44">
        <v>3</v>
      </c>
      <c r="B13" s="107" t="s">
        <v>236</v>
      </c>
      <c r="C13" s="78" t="s">
        <v>143</v>
      </c>
      <c r="D13" s="114" t="s">
        <v>185</v>
      </c>
      <c r="E13" s="107" t="s">
        <v>303</v>
      </c>
      <c r="F13" s="107" t="s">
        <v>186</v>
      </c>
      <c r="G13" s="114" t="s">
        <v>257</v>
      </c>
      <c r="H13" s="107"/>
    </row>
    <row r="14" spans="1:8" ht="30" x14ac:dyDescent="0.25">
      <c r="A14" s="44">
        <v>4</v>
      </c>
      <c r="B14" s="107" t="s">
        <v>144</v>
      </c>
      <c r="C14" s="78" t="s">
        <v>143</v>
      </c>
      <c r="D14" s="114" t="s">
        <v>191</v>
      </c>
      <c r="E14" s="107" t="s">
        <v>304</v>
      </c>
      <c r="F14" s="115" t="s">
        <v>249</v>
      </c>
      <c r="G14" s="114" t="s">
        <v>309</v>
      </c>
      <c r="H14" s="114" t="s">
        <v>204</v>
      </c>
    </row>
    <row r="15" spans="1:8" ht="30" x14ac:dyDescent="0.25">
      <c r="A15" s="44">
        <v>5</v>
      </c>
      <c r="B15" s="110" t="s">
        <v>145</v>
      </c>
      <c r="C15" s="78" t="s">
        <v>143</v>
      </c>
      <c r="D15" s="114" t="s">
        <v>191</v>
      </c>
      <c r="E15" s="107" t="s">
        <v>203</v>
      </c>
      <c r="F15" s="107" t="s">
        <v>249</v>
      </c>
      <c r="G15" s="114" t="s">
        <v>310</v>
      </c>
      <c r="H15" s="114" t="s">
        <v>205</v>
      </c>
    </row>
    <row r="16" spans="1:8" ht="30" x14ac:dyDescent="0.25">
      <c r="A16" s="44">
        <v>6</v>
      </c>
      <c r="B16" s="107" t="s">
        <v>146</v>
      </c>
      <c r="C16" s="78" t="s">
        <v>143</v>
      </c>
      <c r="D16" s="114" t="s">
        <v>201</v>
      </c>
      <c r="E16" s="107" t="s">
        <v>202</v>
      </c>
      <c r="F16" s="107" t="s">
        <v>249</v>
      </c>
      <c r="G16" s="114" t="s">
        <v>311</v>
      </c>
      <c r="H16" s="114" t="s">
        <v>206</v>
      </c>
    </row>
    <row r="17" spans="1:8" ht="45" x14ac:dyDescent="0.25">
      <c r="A17" s="44">
        <v>7</v>
      </c>
      <c r="B17" s="107" t="s">
        <v>148</v>
      </c>
      <c r="C17" s="107" t="s">
        <v>147</v>
      </c>
      <c r="D17" s="114" t="s">
        <v>207</v>
      </c>
      <c r="E17" s="107" t="s">
        <v>210</v>
      </c>
      <c r="F17" s="107" t="s">
        <v>186</v>
      </c>
      <c r="G17" s="114" t="s">
        <v>262</v>
      </c>
      <c r="H17" s="114" t="s">
        <v>211</v>
      </c>
    </row>
    <row r="18" spans="1:8" ht="30" x14ac:dyDescent="0.25">
      <c r="A18" s="44">
        <v>8</v>
      </c>
      <c r="B18" s="107" t="s">
        <v>149</v>
      </c>
      <c r="C18" s="107" t="s">
        <v>147</v>
      </c>
      <c r="D18" s="114" t="s">
        <v>191</v>
      </c>
      <c r="E18" s="114" t="s">
        <v>208</v>
      </c>
      <c r="F18" s="112" t="s">
        <v>249</v>
      </c>
      <c r="G18" s="114" t="s">
        <v>262</v>
      </c>
      <c r="H18" s="116" t="s">
        <v>264</v>
      </c>
    </row>
    <row r="19" spans="1:8" ht="30" x14ac:dyDescent="0.25">
      <c r="A19" s="44">
        <v>9</v>
      </c>
      <c r="B19" s="107" t="s">
        <v>237</v>
      </c>
      <c r="C19" s="107" t="s">
        <v>147</v>
      </c>
      <c r="D19" s="114" t="s">
        <v>194</v>
      </c>
      <c r="E19" s="107" t="s">
        <v>209</v>
      </c>
      <c r="F19" s="112" t="s">
        <v>249</v>
      </c>
      <c r="G19" s="114" t="s">
        <v>263</v>
      </c>
      <c r="H19" s="107"/>
    </row>
    <row r="20" spans="1:8" ht="60" x14ac:dyDescent="0.25">
      <c r="A20" s="44">
        <v>10</v>
      </c>
      <c r="B20" s="107" t="s">
        <v>151</v>
      </c>
      <c r="C20" s="107" t="s">
        <v>150</v>
      </c>
      <c r="D20" s="114" t="s">
        <v>212</v>
      </c>
      <c r="E20" s="107" t="s">
        <v>305</v>
      </c>
      <c r="F20" s="115" t="s">
        <v>186</v>
      </c>
      <c r="G20" s="114" t="s">
        <v>200</v>
      </c>
      <c r="H20" s="114" t="s">
        <v>213</v>
      </c>
    </row>
    <row r="21" spans="1:8" ht="60" x14ac:dyDescent="0.25">
      <c r="A21" s="44">
        <v>11</v>
      </c>
      <c r="B21" s="107" t="s">
        <v>152</v>
      </c>
      <c r="C21" s="107" t="s">
        <v>258</v>
      </c>
      <c r="D21" s="114" t="s">
        <v>194</v>
      </c>
      <c r="E21" s="107" t="s">
        <v>306</v>
      </c>
      <c r="F21" s="107" t="s">
        <v>186</v>
      </c>
      <c r="G21" s="114" t="s">
        <v>200</v>
      </c>
      <c r="H21" s="114" t="s">
        <v>214</v>
      </c>
    </row>
    <row r="22" spans="1:8" ht="60" x14ac:dyDescent="0.25">
      <c r="A22" s="44">
        <v>12</v>
      </c>
      <c r="B22" s="107" t="s">
        <v>153</v>
      </c>
      <c r="C22" s="107" t="s">
        <v>259</v>
      </c>
      <c r="D22" s="114" t="s">
        <v>194</v>
      </c>
      <c r="E22" s="107" t="s">
        <v>260</v>
      </c>
      <c r="F22" s="112" t="s">
        <v>249</v>
      </c>
      <c r="G22" s="114" t="s">
        <v>200</v>
      </c>
      <c r="H22" s="114" t="s">
        <v>312</v>
      </c>
    </row>
    <row r="23" spans="1:8" ht="90" x14ac:dyDescent="0.25">
      <c r="A23" s="44">
        <v>13</v>
      </c>
      <c r="B23" s="78" t="s">
        <v>301</v>
      </c>
      <c r="C23" s="107" t="s">
        <v>184</v>
      </c>
      <c r="D23" s="114" t="s">
        <v>212</v>
      </c>
      <c r="E23" s="107" t="s">
        <v>234</v>
      </c>
      <c r="F23" s="107" t="s">
        <v>186</v>
      </c>
      <c r="G23" s="114" t="s">
        <v>337</v>
      </c>
      <c r="H23" s="114"/>
    </row>
    <row r="24" spans="1:8" x14ac:dyDescent="0.25">
      <c r="A24" s="44">
        <v>14</v>
      </c>
      <c r="B24" s="78" t="s">
        <v>215</v>
      </c>
      <c r="C24" s="78" t="s">
        <v>261</v>
      </c>
      <c r="D24" s="114" t="s">
        <v>185</v>
      </c>
      <c r="E24" s="114" t="s">
        <v>307</v>
      </c>
      <c r="F24" s="114" t="s">
        <v>186</v>
      </c>
      <c r="G24" s="114" t="s">
        <v>262</v>
      </c>
      <c r="H24" s="114" t="s">
        <v>216</v>
      </c>
    </row>
    <row r="25" spans="1:8" x14ac:dyDescent="0.25">
      <c r="A25" s="44">
        <v>15</v>
      </c>
      <c r="B25" s="78"/>
      <c r="C25" s="78"/>
      <c r="D25" s="114"/>
      <c r="E25" s="107"/>
      <c r="F25" s="107"/>
      <c r="G25" s="114"/>
      <c r="H25" s="107"/>
    </row>
    <row r="26" spans="1:8" x14ac:dyDescent="0.25">
      <c r="A26" s="44">
        <v>16</v>
      </c>
      <c r="B26" s="78"/>
      <c r="C26" s="78"/>
      <c r="D26" s="114"/>
      <c r="E26" s="107"/>
      <c r="F26" s="115"/>
      <c r="G26" s="114"/>
      <c r="H26" s="114"/>
    </row>
    <row r="27" spans="1:8" x14ac:dyDescent="0.25">
      <c r="A27" s="44">
        <v>17</v>
      </c>
      <c r="B27" s="78"/>
      <c r="C27" s="78"/>
      <c r="D27" s="114"/>
      <c r="E27" s="107"/>
      <c r="F27" s="107"/>
      <c r="G27" s="114"/>
      <c r="H27" s="114"/>
    </row>
    <row r="28" spans="1:8" x14ac:dyDescent="0.25">
      <c r="A28" s="44">
        <v>18</v>
      </c>
      <c r="B28" s="78"/>
      <c r="C28" s="78"/>
      <c r="D28" s="114"/>
      <c r="E28" s="107"/>
      <c r="F28" s="107"/>
      <c r="G28" s="114"/>
      <c r="H28" s="114"/>
    </row>
    <row r="29" spans="1:8" x14ac:dyDescent="0.25">
      <c r="A29" s="44">
        <v>19</v>
      </c>
      <c r="B29" s="78"/>
      <c r="C29" s="80"/>
      <c r="D29" s="114"/>
      <c r="E29" s="107"/>
      <c r="F29" s="107"/>
      <c r="G29" s="114"/>
      <c r="H29" s="114"/>
    </row>
    <row r="30" spans="1:8" x14ac:dyDescent="0.25">
      <c r="A30" s="44">
        <v>20</v>
      </c>
      <c r="B30" s="78"/>
      <c r="C30" s="80"/>
      <c r="D30" s="114"/>
      <c r="E30" s="114"/>
      <c r="F30" s="114"/>
      <c r="G30" s="114"/>
      <c r="H30" s="114"/>
    </row>
    <row r="31" spans="1:8" x14ac:dyDescent="0.25">
      <c r="A31" s="44">
        <v>21</v>
      </c>
      <c r="B31" s="78"/>
      <c r="C31" s="78"/>
      <c r="D31" s="114"/>
      <c r="E31" s="107"/>
      <c r="F31" s="107"/>
      <c r="G31" s="114"/>
      <c r="H31" s="107"/>
    </row>
    <row r="32" spans="1:8" x14ac:dyDescent="0.25">
      <c r="A32" s="44">
        <v>22</v>
      </c>
      <c r="B32" s="78"/>
      <c r="C32" s="78"/>
      <c r="D32" s="114"/>
      <c r="E32" s="107"/>
      <c r="F32" s="115"/>
      <c r="G32" s="114"/>
      <c r="H32" s="114"/>
    </row>
    <row r="33" spans="1:8" x14ac:dyDescent="0.25">
      <c r="A33" s="44">
        <v>23</v>
      </c>
      <c r="B33" s="78"/>
      <c r="C33" s="78"/>
      <c r="D33" s="114"/>
      <c r="E33" s="107"/>
      <c r="F33" s="107"/>
      <c r="G33" s="114"/>
      <c r="H33" s="114"/>
    </row>
    <row r="34" spans="1:8" x14ac:dyDescent="0.25">
      <c r="A34" s="44">
        <v>24</v>
      </c>
      <c r="B34" s="78"/>
      <c r="C34" s="78"/>
      <c r="D34" s="114"/>
      <c r="E34" s="107"/>
      <c r="F34" s="107"/>
      <c r="G34" s="114"/>
      <c r="H34" s="114"/>
    </row>
    <row r="35" spans="1:8" x14ac:dyDescent="0.25">
      <c r="A35" s="44">
        <v>25</v>
      </c>
      <c r="B35" s="78"/>
      <c r="C35" s="80"/>
      <c r="D35" s="114"/>
      <c r="E35" s="107"/>
      <c r="F35" s="107"/>
      <c r="G35" s="114"/>
      <c r="H35" s="114"/>
    </row>
    <row r="36" spans="1:8" x14ac:dyDescent="0.25">
      <c r="A36" s="44">
        <v>26</v>
      </c>
      <c r="B36" s="78"/>
      <c r="C36" s="80"/>
      <c r="D36" s="114"/>
      <c r="E36" s="114"/>
      <c r="F36" s="114"/>
      <c r="G36" s="114"/>
      <c r="H36" s="114"/>
    </row>
    <row r="37" spans="1:8" x14ac:dyDescent="0.25">
      <c r="A37" s="44">
        <v>27</v>
      </c>
      <c r="B37" s="78"/>
      <c r="C37" s="78"/>
      <c r="D37" s="81"/>
      <c r="E37" s="78"/>
      <c r="F37" s="80"/>
      <c r="G37" s="81"/>
      <c r="H37" s="80"/>
    </row>
    <row r="38" spans="1:8" x14ac:dyDescent="0.25">
      <c r="A38" s="44">
        <v>28</v>
      </c>
      <c r="B38" s="78"/>
      <c r="C38" s="78"/>
      <c r="D38" s="81"/>
      <c r="E38" s="78"/>
      <c r="F38" s="83"/>
      <c r="G38" s="81"/>
      <c r="H38" s="81"/>
    </row>
    <row r="39" spans="1:8" x14ac:dyDescent="0.25">
      <c r="A39" s="44">
        <v>29</v>
      </c>
      <c r="B39" s="78"/>
      <c r="C39" s="78"/>
      <c r="D39" s="81"/>
      <c r="E39" s="78"/>
      <c r="F39" s="80"/>
      <c r="G39" s="81"/>
      <c r="H39" s="81"/>
    </row>
    <row r="40" spans="1:8" x14ac:dyDescent="0.25">
      <c r="A40" s="44">
        <v>30</v>
      </c>
      <c r="B40" s="78"/>
      <c r="C40" s="78"/>
      <c r="D40" s="81"/>
      <c r="E40" s="78"/>
      <c r="F40" s="80"/>
      <c r="G40" s="81"/>
      <c r="H40" s="81"/>
    </row>
    <row r="41" spans="1:8" x14ac:dyDescent="0.25">
      <c r="A41" s="44">
        <v>31</v>
      </c>
      <c r="B41" s="78"/>
      <c r="C41" s="80"/>
      <c r="D41" s="81"/>
      <c r="E41" s="78"/>
      <c r="F41" s="80"/>
      <c r="G41" s="81"/>
      <c r="H41" s="81"/>
    </row>
    <row r="42" spans="1:8" x14ac:dyDescent="0.25">
      <c r="A42" s="44">
        <v>32</v>
      </c>
      <c r="B42" s="78"/>
      <c r="C42" s="80"/>
      <c r="D42" s="81"/>
      <c r="E42" s="82"/>
      <c r="F42" s="81"/>
      <c r="G42" s="81"/>
      <c r="H42" s="81"/>
    </row>
    <row r="43" spans="1:8" x14ac:dyDescent="0.25">
      <c r="A43" s="44">
        <v>33</v>
      </c>
      <c r="B43" s="78"/>
      <c r="C43" s="78"/>
      <c r="D43" s="81"/>
      <c r="E43" s="78"/>
      <c r="F43" s="80"/>
      <c r="G43" s="81"/>
      <c r="H43" s="80"/>
    </row>
    <row r="44" spans="1:8" x14ac:dyDescent="0.25">
      <c r="A44" s="44">
        <v>34</v>
      </c>
      <c r="B44" s="78"/>
      <c r="C44" s="78"/>
      <c r="D44" s="81"/>
      <c r="E44" s="78"/>
      <c r="F44" s="83"/>
      <c r="G44" s="81"/>
      <c r="H44" s="81"/>
    </row>
    <row r="45" spans="1:8" x14ac:dyDescent="0.25">
      <c r="A45" s="44">
        <v>35</v>
      </c>
      <c r="B45" s="78"/>
      <c r="C45" s="78"/>
      <c r="D45" s="81"/>
      <c r="E45" s="78"/>
      <c r="F45" s="80"/>
      <c r="G45" s="81"/>
      <c r="H45" s="81"/>
    </row>
    <row r="46" spans="1:8" x14ac:dyDescent="0.25">
      <c r="A46" s="44">
        <v>36</v>
      </c>
      <c r="B46" s="78"/>
      <c r="C46" s="78"/>
      <c r="D46" s="81"/>
      <c r="E46" s="78"/>
      <c r="F46" s="80"/>
      <c r="G46" s="81"/>
      <c r="H46" s="81"/>
    </row>
    <row r="47" spans="1:8" x14ac:dyDescent="0.25">
      <c r="A47" s="44">
        <v>37</v>
      </c>
      <c r="B47" s="78"/>
      <c r="C47" s="80"/>
      <c r="D47" s="81"/>
      <c r="E47" s="78"/>
      <c r="F47" s="80"/>
      <c r="G47" s="81"/>
      <c r="H47" s="81"/>
    </row>
    <row r="48" spans="1:8" x14ac:dyDescent="0.25">
      <c r="A48" s="44">
        <v>38</v>
      </c>
      <c r="B48" s="78"/>
      <c r="C48" s="80"/>
      <c r="D48" s="81"/>
      <c r="E48" s="82"/>
      <c r="F48" s="81"/>
      <c r="G48" s="81"/>
      <c r="H48" s="81"/>
    </row>
    <row r="49" spans="1:8" x14ac:dyDescent="0.25">
      <c r="A49" s="44">
        <v>39</v>
      </c>
      <c r="B49" s="78"/>
      <c r="C49" s="78"/>
      <c r="D49" s="81"/>
      <c r="E49" s="78"/>
      <c r="F49" s="80"/>
      <c r="G49" s="81"/>
      <c r="H49" s="80"/>
    </row>
    <row r="50" spans="1:8" x14ac:dyDescent="0.25">
      <c r="A50" s="44">
        <v>40</v>
      </c>
      <c r="B50" s="78"/>
      <c r="C50" s="78"/>
      <c r="D50" s="81"/>
      <c r="E50" s="78"/>
      <c r="F50" s="83"/>
      <c r="G50" s="81"/>
      <c r="H50" s="81"/>
    </row>
    <row r="51" spans="1:8" x14ac:dyDescent="0.25">
      <c r="A51" s="44">
        <v>41</v>
      </c>
      <c r="B51" s="78"/>
      <c r="C51" s="78"/>
      <c r="D51" s="81"/>
      <c r="E51" s="78"/>
      <c r="F51" s="80"/>
      <c r="G51" s="81"/>
      <c r="H51" s="81"/>
    </row>
    <row r="52" spans="1:8" x14ac:dyDescent="0.25">
      <c r="A52" s="44">
        <v>42</v>
      </c>
      <c r="B52" s="78"/>
      <c r="C52" s="78"/>
      <c r="D52" s="81"/>
      <c r="E52" s="78"/>
      <c r="F52" s="80"/>
      <c r="G52" s="81"/>
      <c r="H52" s="81"/>
    </row>
    <row r="53" spans="1:8" x14ac:dyDescent="0.25">
      <c r="A53" s="44">
        <v>43</v>
      </c>
      <c r="B53" s="78"/>
      <c r="C53" s="80"/>
      <c r="D53" s="81"/>
      <c r="E53" s="78"/>
      <c r="F53" s="80"/>
      <c r="G53" s="81"/>
      <c r="H53" s="81"/>
    </row>
    <row r="54" spans="1:8" x14ac:dyDescent="0.25">
      <c r="A54" s="44">
        <v>44</v>
      </c>
      <c r="B54" s="78"/>
      <c r="C54" s="80"/>
      <c r="D54" s="81"/>
      <c r="E54" s="82"/>
      <c r="F54" s="81"/>
      <c r="G54" s="81"/>
      <c r="H54" s="81"/>
    </row>
    <row r="55" spans="1:8" x14ac:dyDescent="0.25">
      <c r="A55" s="44">
        <v>45</v>
      </c>
      <c r="B55" s="78"/>
      <c r="C55" s="78"/>
      <c r="D55" s="81"/>
      <c r="E55" s="78"/>
      <c r="F55" s="80"/>
      <c r="G55" s="81"/>
      <c r="H55" s="80"/>
    </row>
    <row r="56" spans="1:8" x14ac:dyDescent="0.25">
      <c r="A56" s="44">
        <v>46</v>
      </c>
      <c r="B56" s="78"/>
      <c r="C56" s="78"/>
      <c r="D56" s="81"/>
      <c r="E56" s="78"/>
      <c r="F56" s="83"/>
      <c r="G56" s="81"/>
      <c r="H56" s="81"/>
    </row>
    <row r="57" spans="1:8" x14ac:dyDescent="0.25">
      <c r="A57" s="44">
        <v>47</v>
      </c>
      <c r="B57" s="78"/>
      <c r="C57" s="78"/>
      <c r="D57" s="81"/>
      <c r="E57" s="78"/>
      <c r="F57" s="80"/>
      <c r="G57" s="81"/>
      <c r="H57" s="81"/>
    </row>
    <row r="58" spans="1:8" x14ac:dyDescent="0.25">
      <c r="A58" s="44">
        <v>48</v>
      </c>
      <c r="B58" s="78"/>
      <c r="C58" s="78"/>
      <c r="D58" s="81"/>
      <c r="E58" s="78"/>
      <c r="F58" s="80"/>
      <c r="G58" s="81"/>
      <c r="H58" s="81"/>
    </row>
    <row r="59" spans="1:8" x14ac:dyDescent="0.25">
      <c r="A59" s="44">
        <v>49</v>
      </c>
      <c r="B59" s="78"/>
      <c r="C59" s="78"/>
      <c r="D59" s="81"/>
      <c r="E59" s="78"/>
      <c r="F59" s="80"/>
      <c r="G59" s="81"/>
      <c r="H59" s="81"/>
    </row>
    <row r="60" spans="1:8" x14ac:dyDescent="0.25">
      <c r="A60" s="44">
        <v>50</v>
      </c>
      <c r="B60" s="78"/>
      <c r="C60" s="78"/>
      <c r="D60" s="81"/>
      <c r="E60" s="78"/>
      <c r="F60" s="80"/>
      <c r="G60" s="81"/>
      <c r="H60" s="81"/>
    </row>
  </sheetData>
  <sheetProtection algorithmName="SHA-512" hashValue="nfZj0+BGA2gMt1QPW6qqW9acAtsy9jvHOCDhz178yVGBb9s7biTGWw7p2kwgV05IwjXGcSCS6jvIfZkC2xBVDg==" saltValue="+JQhIiQis4jW1h+5s37+KQ==" spinCount="100000" sheet="1" objects="1" scenarios="1" formatCells="0" formatColumns="0" formatRows="0" insertColumns="0" insertRows="0" insertHyperlinks="0"/>
  <mergeCells count="1">
    <mergeCell ref="B1:H1"/>
  </mergeCells>
  <conditionalFormatting sqref="C4:D8 B7:B8">
    <cfRule type="cellIs" dxfId="23" priority="3" operator="equal">
      <formula>"Yes"</formula>
    </cfRule>
    <cfRule type="cellIs" dxfId="22" priority="4" operator="equal">
      <formula>"No"</formula>
    </cfRule>
  </conditionalFormatting>
  <conditionalFormatting sqref="B5">
    <cfRule type="cellIs" dxfId="21" priority="1" operator="equal">
      <formula>"Yes"</formula>
    </cfRule>
    <cfRule type="cellIs" dxfId="20" priority="2" operator="equal">
      <formula>"No"</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0E4CD-5566-4B2A-8DFB-A20122BB79FC}">
  <sheetPr>
    <tabColor theme="9" tint="0.59999389629810485"/>
  </sheetPr>
  <dimension ref="A1:H60"/>
  <sheetViews>
    <sheetView topLeftCell="D1" zoomScale="85" zoomScaleNormal="85" workbookViewId="0">
      <pane ySplit="10" topLeftCell="A11" activePane="bottomLeft" state="frozen"/>
      <selection pane="bottomLeft" activeCell="H14" sqref="H14"/>
    </sheetView>
  </sheetViews>
  <sheetFormatPr defaultColWidth="9.28515625" defaultRowHeight="15" x14ac:dyDescent="0.25"/>
  <cols>
    <col min="1" max="1" width="3.28515625" style="1" bestFit="1" customWidth="1"/>
    <col min="2" max="8" width="50.7109375" style="1" customWidth="1"/>
    <col min="9" max="16384" width="9.28515625" style="1"/>
  </cols>
  <sheetData>
    <row r="1" spans="1:8" ht="29.25" thickBot="1" x14ac:dyDescent="0.3">
      <c r="B1" s="146" t="s">
        <v>46</v>
      </c>
      <c r="C1" s="146"/>
      <c r="D1" s="146"/>
      <c r="E1" s="146"/>
      <c r="F1" s="146"/>
      <c r="G1" s="146"/>
      <c r="H1" s="146"/>
    </row>
    <row r="2" spans="1:8" x14ac:dyDescent="0.25">
      <c r="B2" s="33" t="s">
        <v>4</v>
      </c>
      <c r="E2" s="16"/>
    </row>
    <row r="3" spans="1:8" x14ac:dyDescent="0.25">
      <c r="B3" s="109" t="s">
        <v>154</v>
      </c>
      <c r="E3" s="42"/>
    </row>
    <row r="4" spans="1:8" x14ac:dyDescent="0.25">
      <c r="B4" s="33" t="s">
        <v>0</v>
      </c>
      <c r="C4" s="2"/>
      <c r="D4" s="2"/>
      <c r="E4" s="39"/>
    </row>
    <row r="5" spans="1:8" x14ac:dyDescent="0.25">
      <c r="B5" s="79" t="s">
        <v>100</v>
      </c>
      <c r="C5" s="2"/>
      <c r="D5" s="2"/>
      <c r="E5" s="43"/>
    </row>
    <row r="6" spans="1:8" x14ac:dyDescent="0.25">
      <c r="B6" s="33" t="s">
        <v>15</v>
      </c>
      <c r="C6" s="2"/>
      <c r="D6" s="2"/>
      <c r="E6" s="10"/>
    </row>
    <row r="7" spans="1:8" x14ac:dyDescent="0.25">
      <c r="B7" s="79" t="s">
        <v>100</v>
      </c>
      <c r="C7" s="2"/>
      <c r="D7" s="2"/>
      <c r="E7" s="43"/>
    </row>
    <row r="8" spans="1:8" x14ac:dyDescent="0.25">
      <c r="B8" s="10"/>
      <c r="C8" s="2"/>
      <c r="D8" s="2"/>
      <c r="E8" s="2"/>
    </row>
    <row r="9" spans="1:8" ht="18.75" x14ac:dyDescent="0.25">
      <c r="B9" s="5" t="s">
        <v>9</v>
      </c>
    </row>
    <row r="10" spans="1:8" x14ac:dyDescent="0.25">
      <c r="B10" s="33" t="s">
        <v>5</v>
      </c>
      <c r="C10" s="34" t="s">
        <v>16</v>
      </c>
      <c r="D10" s="35" t="s">
        <v>1</v>
      </c>
      <c r="E10" s="35" t="s">
        <v>3</v>
      </c>
      <c r="F10" s="35" t="s">
        <v>17</v>
      </c>
      <c r="G10" s="35" t="s">
        <v>2</v>
      </c>
      <c r="H10" s="35" t="s">
        <v>6</v>
      </c>
    </row>
    <row r="11" spans="1:8" ht="105" x14ac:dyDescent="0.25">
      <c r="A11" s="44">
        <v>1</v>
      </c>
      <c r="B11" s="107" t="s">
        <v>156</v>
      </c>
      <c r="C11" s="107" t="s">
        <v>155</v>
      </c>
      <c r="D11" s="112" t="s">
        <v>194</v>
      </c>
      <c r="E11" s="112" t="s">
        <v>217</v>
      </c>
      <c r="F11" s="112" t="s">
        <v>249</v>
      </c>
      <c r="G11" s="112" t="s">
        <v>314</v>
      </c>
      <c r="H11" s="112" t="s">
        <v>318</v>
      </c>
    </row>
    <row r="12" spans="1:8" ht="90" x14ac:dyDescent="0.25">
      <c r="A12" s="44">
        <v>2</v>
      </c>
      <c r="B12" s="107" t="s">
        <v>158</v>
      </c>
      <c r="C12" s="107" t="s">
        <v>157</v>
      </c>
      <c r="D12" s="113" t="s">
        <v>212</v>
      </c>
      <c r="E12" s="113" t="s">
        <v>317</v>
      </c>
      <c r="F12" s="113" t="s">
        <v>249</v>
      </c>
      <c r="G12" s="113" t="s">
        <v>315</v>
      </c>
      <c r="H12" s="113" t="s">
        <v>319</v>
      </c>
    </row>
    <row r="13" spans="1:8" ht="90" x14ac:dyDescent="0.25">
      <c r="A13" s="44">
        <v>3</v>
      </c>
      <c r="B13" s="107" t="s">
        <v>160</v>
      </c>
      <c r="C13" s="107" t="s">
        <v>159</v>
      </c>
      <c r="D13" s="113" t="s">
        <v>194</v>
      </c>
      <c r="E13" s="112" t="s">
        <v>219</v>
      </c>
      <c r="F13" s="112" t="s">
        <v>249</v>
      </c>
      <c r="G13" s="113" t="s">
        <v>315</v>
      </c>
      <c r="H13" s="112" t="s">
        <v>316</v>
      </c>
    </row>
    <row r="14" spans="1:8" ht="90" x14ac:dyDescent="0.25">
      <c r="A14" s="44">
        <v>4</v>
      </c>
      <c r="B14" s="78" t="s">
        <v>301</v>
      </c>
      <c r="C14" s="107" t="s">
        <v>184</v>
      </c>
      <c r="D14" s="114" t="s">
        <v>212</v>
      </c>
      <c r="E14" s="107" t="s">
        <v>234</v>
      </c>
      <c r="F14" s="107" t="s">
        <v>186</v>
      </c>
      <c r="G14" s="114" t="s">
        <v>337</v>
      </c>
      <c r="H14" s="113"/>
    </row>
    <row r="15" spans="1:8" x14ac:dyDescent="0.25">
      <c r="A15" s="44">
        <v>5</v>
      </c>
      <c r="B15" s="78"/>
      <c r="C15" s="78"/>
      <c r="D15" s="81"/>
      <c r="E15" s="78"/>
      <c r="F15" s="80"/>
      <c r="G15" s="81"/>
      <c r="H15" s="81"/>
    </row>
    <row r="16" spans="1:8" x14ac:dyDescent="0.25">
      <c r="A16" s="44">
        <v>6</v>
      </c>
      <c r="B16" s="78"/>
      <c r="C16" s="78"/>
      <c r="D16" s="81"/>
      <c r="E16" s="78"/>
      <c r="F16" s="80"/>
      <c r="G16" s="81"/>
      <c r="H16" s="81"/>
    </row>
    <row r="17" spans="1:8" x14ac:dyDescent="0.25">
      <c r="A17" s="44">
        <v>7</v>
      </c>
      <c r="B17" s="78"/>
      <c r="C17" s="80"/>
      <c r="D17" s="81"/>
      <c r="E17" s="78"/>
      <c r="F17" s="80"/>
      <c r="G17" s="81"/>
      <c r="H17" s="81"/>
    </row>
    <row r="18" spans="1:8" x14ac:dyDescent="0.25">
      <c r="A18" s="44">
        <v>8</v>
      </c>
      <c r="B18" s="78"/>
      <c r="C18" s="80"/>
      <c r="D18" s="81"/>
      <c r="E18" s="82"/>
      <c r="F18" s="81"/>
      <c r="G18" s="81"/>
      <c r="H18" s="81"/>
    </row>
    <row r="19" spans="1:8" x14ac:dyDescent="0.25">
      <c r="A19" s="44">
        <v>9</v>
      </c>
      <c r="B19" s="78"/>
      <c r="C19" s="78"/>
      <c r="D19" s="81"/>
      <c r="E19" s="78"/>
      <c r="F19" s="80"/>
      <c r="G19" s="81"/>
      <c r="H19" s="80"/>
    </row>
    <row r="20" spans="1:8" x14ac:dyDescent="0.25">
      <c r="A20" s="44">
        <v>10</v>
      </c>
      <c r="B20" s="78"/>
      <c r="C20" s="78"/>
      <c r="D20" s="81"/>
      <c r="E20" s="78"/>
      <c r="F20" s="83"/>
      <c r="G20" s="81"/>
      <c r="H20" s="81"/>
    </row>
    <row r="21" spans="1:8" x14ac:dyDescent="0.25">
      <c r="A21" s="44">
        <v>11</v>
      </c>
      <c r="B21" s="78"/>
      <c r="C21" s="78"/>
      <c r="D21" s="81"/>
      <c r="E21" s="78"/>
      <c r="F21" s="80"/>
      <c r="G21" s="81"/>
      <c r="H21" s="81"/>
    </row>
    <row r="22" spans="1:8" x14ac:dyDescent="0.25">
      <c r="A22" s="44">
        <v>12</v>
      </c>
      <c r="B22" s="78"/>
      <c r="C22" s="78"/>
      <c r="D22" s="81"/>
      <c r="E22" s="78"/>
      <c r="F22" s="80"/>
      <c r="G22" s="81"/>
      <c r="H22" s="81"/>
    </row>
    <row r="23" spans="1:8" x14ac:dyDescent="0.25">
      <c r="A23" s="44">
        <v>13</v>
      </c>
      <c r="B23" s="78"/>
      <c r="C23" s="80"/>
      <c r="D23" s="81"/>
      <c r="E23" s="78"/>
      <c r="F23" s="80"/>
      <c r="G23" s="81"/>
      <c r="H23" s="81"/>
    </row>
    <row r="24" spans="1:8" x14ac:dyDescent="0.25">
      <c r="A24" s="44">
        <v>14</v>
      </c>
      <c r="B24" s="78"/>
      <c r="C24" s="80"/>
      <c r="D24" s="81"/>
      <c r="E24" s="82"/>
      <c r="F24" s="81"/>
      <c r="G24" s="81"/>
      <c r="H24" s="81"/>
    </row>
    <row r="25" spans="1:8" x14ac:dyDescent="0.25">
      <c r="A25" s="44">
        <v>15</v>
      </c>
      <c r="B25" s="78"/>
      <c r="C25" s="78"/>
      <c r="D25" s="81"/>
      <c r="E25" s="78"/>
      <c r="F25" s="80"/>
      <c r="G25" s="81"/>
      <c r="H25" s="80"/>
    </row>
    <row r="26" spans="1:8" x14ac:dyDescent="0.25">
      <c r="A26" s="44">
        <v>16</v>
      </c>
      <c r="B26" s="78"/>
      <c r="C26" s="78"/>
      <c r="D26" s="81"/>
      <c r="E26" s="78"/>
      <c r="F26" s="83"/>
      <c r="G26" s="81"/>
      <c r="H26" s="81"/>
    </row>
    <row r="27" spans="1:8" x14ac:dyDescent="0.25">
      <c r="A27" s="44">
        <v>17</v>
      </c>
      <c r="B27" s="78"/>
      <c r="C27" s="78"/>
      <c r="D27" s="81"/>
      <c r="E27" s="78"/>
      <c r="F27" s="80"/>
      <c r="G27" s="81"/>
      <c r="H27" s="81"/>
    </row>
    <row r="28" spans="1:8" x14ac:dyDescent="0.25">
      <c r="A28" s="44">
        <v>18</v>
      </c>
      <c r="B28" s="78"/>
      <c r="C28" s="78"/>
      <c r="D28" s="81"/>
      <c r="E28" s="78"/>
      <c r="F28" s="80"/>
      <c r="G28" s="81"/>
      <c r="H28" s="81"/>
    </row>
    <row r="29" spans="1:8" x14ac:dyDescent="0.25">
      <c r="A29" s="44">
        <v>19</v>
      </c>
      <c r="B29" s="78"/>
      <c r="C29" s="80"/>
      <c r="D29" s="81"/>
      <c r="E29" s="78"/>
      <c r="F29" s="80"/>
      <c r="G29" s="81"/>
      <c r="H29" s="81"/>
    </row>
    <row r="30" spans="1:8" x14ac:dyDescent="0.25">
      <c r="A30" s="44">
        <v>20</v>
      </c>
      <c r="B30" s="78"/>
      <c r="C30" s="80"/>
      <c r="D30" s="81"/>
      <c r="E30" s="82"/>
      <c r="F30" s="81"/>
      <c r="G30" s="81"/>
      <c r="H30" s="81"/>
    </row>
    <row r="31" spans="1:8" x14ac:dyDescent="0.25">
      <c r="A31" s="44">
        <v>21</v>
      </c>
      <c r="B31" s="78"/>
      <c r="C31" s="78"/>
      <c r="D31" s="81"/>
      <c r="E31" s="78"/>
      <c r="F31" s="80"/>
      <c r="G31" s="81"/>
      <c r="H31" s="80"/>
    </row>
    <row r="32" spans="1:8" x14ac:dyDescent="0.25">
      <c r="A32" s="44">
        <v>22</v>
      </c>
      <c r="B32" s="78"/>
      <c r="C32" s="78"/>
      <c r="D32" s="81"/>
      <c r="E32" s="78"/>
      <c r="F32" s="83"/>
      <c r="G32" s="81"/>
      <c r="H32" s="81"/>
    </row>
    <row r="33" spans="1:8" x14ac:dyDescent="0.25">
      <c r="A33" s="44">
        <v>23</v>
      </c>
      <c r="B33" s="78"/>
      <c r="C33" s="78"/>
      <c r="D33" s="81"/>
      <c r="E33" s="78"/>
      <c r="F33" s="80"/>
      <c r="G33" s="81"/>
      <c r="H33" s="81"/>
    </row>
    <row r="34" spans="1:8" x14ac:dyDescent="0.25">
      <c r="A34" s="44">
        <v>24</v>
      </c>
      <c r="B34" s="78"/>
      <c r="C34" s="78"/>
      <c r="D34" s="81"/>
      <c r="E34" s="78"/>
      <c r="F34" s="80"/>
      <c r="G34" s="81"/>
      <c r="H34" s="81"/>
    </row>
    <row r="35" spans="1:8" x14ac:dyDescent="0.25">
      <c r="A35" s="44">
        <v>25</v>
      </c>
      <c r="B35" s="78"/>
      <c r="C35" s="80"/>
      <c r="D35" s="81"/>
      <c r="E35" s="78"/>
      <c r="F35" s="80"/>
      <c r="G35" s="81"/>
      <c r="H35" s="81"/>
    </row>
    <row r="36" spans="1:8" x14ac:dyDescent="0.25">
      <c r="A36" s="44">
        <v>26</v>
      </c>
      <c r="B36" s="78"/>
      <c r="C36" s="80"/>
      <c r="D36" s="81"/>
      <c r="E36" s="82"/>
      <c r="F36" s="81"/>
      <c r="G36" s="81"/>
      <c r="H36" s="81"/>
    </row>
    <row r="37" spans="1:8" x14ac:dyDescent="0.25">
      <c r="A37" s="44">
        <v>27</v>
      </c>
      <c r="B37" s="78"/>
      <c r="C37" s="78"/>
      <c r="D37" s="81"/>
      <c r="E37" s="78"/>
      <c r="F37" s="80"/>
      <c r="G37" s="81"/>
      <c r="H37" s="80"/>
    </row>
    <row r="38" spans="1:8" x14ac:dyDescent="0.25">
      <c r="A38" s="44">
        <v>28</v>
      </c>
      <c r="B38" s="78"/>
      <c r="C38" s="78"/>
      <c r="D38" s="81"/>
      <c r="E38" s="78"/>
      <c r="F38" s="83"/>
      <c r="G38" s="81"/>
      <c r="H38" s="81"/>
    </row>
    <row r="39" spans="1:8" x14ac:dyDescent="0.25">
      <c r="A39" s="44">
        <v>29</v>
      </c>
      <c r="B39" s="78"/>
      <c r="C39" s="78"/>
      <c r="D39" s="81"/>
      <c r="E39" s="78"/>
      <c r="F39" s="80"/>
      <c r="G39" s="81"/>
      <c r="H39" s="81"/>
    </row>
    <row r="40" spans="1:8" x14ac:dyDescent="0.25">
      <c r="A40" s="44">
        <v>30</v>
      </c>
      <c r="B40" s="78"/>
      <c r="C40" s="78"/>
      <c r="D40" s="81"/>
      <c r="E40" s="78"/>
      <c r="F40" s="80"/>
      <c r="G40" s="81"/>
      <c r="H40" s="81"/>
    </row>
    <row r="41" spans="1:8" x14ac:dyDescent="0.25">
      <c r="A41" s="44">
        <v>31</v>
      </c>
      <c r="B41" s="78"/>
      <c r="C41" s="80"/>
      <c r="D41" s="81"/>
      <c r="E41" s="78"/>
      <c r="F41" s="80"/>
      <c r="G41" s="81"/>
      <c r="H41" s="81"/>
    </row>
    <row r="42" spans="1:8" x14ac:dyDescent="0.25">
      <c r="A42" s="44">
        <v>32</v>
      </c>
      <c r="B42" s="78"/>
      <c r="C42" s="80"/>
      <c r="D42" s="81"/>
      <c r="E42" s="82"/>
      <c r="F42" s="81"/>
      <c r="G42" s="81"/>
      <c r="H42" s="81"/>
    </row>
    <row r="43" spans="1:8" x14ac:dyDescent="0.25">
      <c r="A43" s="44">
        <v>33</v>
      </c>
      <c r="B43" s="78"/>
      <c r="C43" s="78"/>
      <c r="D43" s="81"/>
      <c r="E43" s="78"/>
      <c r="F43" s="80"/>
      <c r="G43" s="81"/>
      <c r="H43" s="80"/>
    </row>
    <row r="44" spans="1:8" x14ac:dyDescent="0.25">
      <c r="A44" s="44">
        <v>34</v>
      </c>
      <c r="B44" s="78"/>
      <c r="C44" s="78"/>
      <c r="D44" s="81"/>
      <c r="E44" s="78"/>
      <c r="F44" s="83"/>
      <c r="G44" s="81"/>
      <c r="H44" s="81"/>
    </row>
    <row r="45" spans="1:8" x14ac:dyDescent="0.25">
      <c r="A45" s="44">
        <v>35</v>
      </c>
      <c r="B45" s="78"/>
      <c r="C45" s="78"/>
      <c r="D45" s="81"/>
      <c r="E45" s="78"/>
      <c r="F45" s="80"/>
      <c r="G45" s="81"/>
      <c r="H45" s="81"/>
    </row>
    <row r="46" spans="1:8" x14ac:dyDescent="0.25">
      <c r="A46" s="44">
        <v>36</v>
      </c>
      <c r="B46" s="78"/>
      <c r="C46" s="78"/>
      <c r="D46" s="81"/>
      <c r="E46" s="78"/>
      <c r="F46" s="80"/>
      <c r="G46" s="81"/>
      <c r="H46" s="81"/>
    </row>
    <row r="47" spans="1:8" x14ac:dyDescent="0.25">
      <c r="A47" s="44">
        <v>37</v>
      </c>
      <c r="B47" s="78"/>
      <c r="C47" s="80"/>
      <c r="D47" s="81"/>
      <c r="E47" s="78"/>
      <c r="F47" s="80"/>
      <c r="G47" s="81"/>
      <c r="H47" s="81"/>
    </row>
    <row r="48" spans="1:8" x14ac:dyDescent="0.25">
      <c r="A48" s="44">
        <v>38</v>
      </c>
      <c r="B48" s="78"/>
      <c r="C48" s="80"/>
      <c r="D48" s="81"/>
      <c r="E48" s="82"/>
      <c r="F48" s="81"/>
      <c r="G48" s="81"/>
      <c r="H48" s="81"/>
    </row>
    <row r="49" spans="1:8" x14ac:dyDescent="0.25">
      <c r="A49" s="44">
        <v>39</v>
      </c>
      <c r="B49" s="78"/>
      <c r="C49" s="78"/>
      <c r="D49" s="81"/>
      <c r="E49" s="78"/>
      <c r="F49" s="80"/>
      <c r="G49" s="81"/>
      <c r="H49" s="80"/>
    </row>
    <row r="50" spans="1:8" x14ac:dyDescent="0.25">
      <c r="A50" s="44">
        <v>40</v>
      </c>
      <c r="B50" s="78"/>
      <c r="C50" s="78"/>
      <c r="D50" s="81"/>
      <c r="E50" s="78"/>
      <c r="F50" s="83"/>
      <c r="G50" s="81"/>
      <c r="H50" s="81"/>
    </row>
    <row r="51" spans="1:8" x14ac:dyDescent="0.25">
      <c r="A51" s="44">
        <v>41</v>
      </c>
      <c r="B51" s="78"/>
      <c r="C51" s="78"/>
      <c r="D51" s="81"/>
      <c r="E51" s="78"/>
      <c r="F51" s="80"/>
      <c r="G51" s="81"/>
      <c r="H51" s="81"/>
    </row>
    <row r="52" spans="1:8" x14ac:dyDescent="0.25">
      <c r="A52" s="44">
        <v>42</v>
      </c>
      <c r="B52" s="78"/>
      <c r="C52" s="78"/>
      <c r="D52" s="81"/>
      <c r="E52" s="78"/>
      <c r="F52" s="80"/>
      <c r="G52" s="81"/>
      <c r="H52" s="81"/>
    </row>
    <row r="53" spans="1:8" x14ac:dyDescent="0.25">
      <c r="A53" s="44">
        <v>43</v>
      </c>
      <c r="B53" s="78"/>
      <c r="C53" s="80"/>
      <c r="D53" s="81"/>
      <c r="E53" s="78"/>
      <c r="F53" s="80"/>
      <c r="G53" s="81"/>
      <c r="H53" s="81"/>
    </row>
    <row r="54" spans="1:8" x14ac:dyDescent="0.25">
      <c r="A54" s="44">
        <v>44</v>
      </c>
      <c r="B54" s="78"/>
      <c r="C54" s="80"/>
      <c r="D54" s="81"/>
      <c r="E54" s="82"/>
      <c r="F54" s="81"/>
      <c r="G54" s="81"/>
      <c r="H54" s="81"/>
    </row>
    <row r="55" spans="1:8" x14ac:dyDescent="0.25">
      <c r="A55" s="44">
        <v>45</v>
      </c>
      <c r="B55" s="78"/>
      <c r="C55" s="78"/>
      <c r="D55" s="81"/>
      <c r="E55" s="78"/>
      <c r="F55" s="80"/>
      <c r="G55" s="81"/>
      <c r="H55" s="80"/>
    </row>
    <row r="56" spans="1:8" x14ac:dyDescent="0.25">
      <c r="A56" s="44">
        <v>46</v>
      </c>
      <c r="B56" s="78"/>
      <c r="C56" s="78"/>
      <c r="D56" s="81"/>
      <c r="E56" s="78"/>
      <c r="F56" s="83"/>
      <c r="G56" s="81"/>
      <c r="H56" s="81"/>
    </row>
    <row r="57" spans="1:8" x14ac:dyDescent="0.25">
      <c r="A57" s="44">
        <v>47</v>
      </c>
      <c r="B57" s="78"/>
      <c r="C57" s="78"/>
      <c r="D57" s="81"/>
      <c r="E57" s="78"/>
      <c r="F57" s="80"/>
      <c r="G57" s="81"/>
      <c r="H57" s="81"/>
    </row>
    <row r="58" spans="1:8" x14ac:dyDescent="0.25">
      <c r="A58" s="44">
        <v>48</v>
      </c>
      <c r="B58" s="78"/>
      <c r="C58" s="78"/>
      <c r="D58" s="81"/>
      <c r="E58" s="78"/>
      <c r="F58" s="80"/>
      <c r="G58" s="81"/>
      <c r="H58" s="81"/>
    </row>
    <row r="59" spans="1:8" x14ac:dyDescent="0.25">
      <c r="A59" s="44">
        <v>49</v>
      </c>
      <c r="B59" s="78"/>
      <c r="C59" s="78"/>
      <c r="D59" s="81"/>
      <c r="E59" s="78"/>
      <c r="F59" s="80"/>
      <c r="G59" s="81"/>
      <c r="H59" s="81"/>
    </row>
    <row r="60" spans="1:8" x14ac:dyDescent="0.25">
      <c r="A60" s="44">
        <v>50</v>
      </c>
      <c r="B60" s="78"/>
      <c r="C60" s="78"/>
      <c r="D60" s="81"/>
      <c r="E60" s="78"/>
      <c r="F60" s="80"/>
      <c r="G60" s="81"/>
      <c r="H60" s="81"/>
    </row>
  </sheetData>
  <sheetProtection algorithmName="SHA-512" hashValue="G3qR0+z5DUyEniM3tBQQPvaCA1BLtm8zw5hMWtFgMwsJyCfJnS/hYGDveRbjB3QnMXtSHLwdGlmayisZU6FH4w==" saltValue="aOX8oX3z1JVN3XkeAKpQaw==" spinCount="100000" sheet="1" objects="1" scenarios="1" formatCells="0" formatColumns="0" formatRows="0" insertColumns="0" insertRows="0" insertHyperlinks="0"/>
  <mergeCells count="1">
    <mergeCell ref="B1:H1"/>
  </mergeCells>
  <conditionalFormatting sqref="C4:D8 B7:B8">
    <cfRule type="cellIs" dxfId="19" priority="5" operator="equal">
      <formula>"Yes"</formula>
    </cfRule>
    <cfRule type="cellIs" dxfId="18" priority="6" operator="equal">
      <formula>"No"</formula>
    </cfRule>
  </conditionalFormatting>
  <conditionalFormatting sqref="E5:E7">
    <cfRule type="cellIs" dxfId="17" priority="3" operator="equal">
      <formula>"Yes"</formula>
    </cfRule>
    <cfRule type="cellIs" dxfId="16" priority="4" operator="equal">
      <formula>"No"</formula>
    </cfRule>
  </conditionalFormatting>
  <conditionalFormatting sqref="B5">
    <cfRule type="cellIs" dxfId="15" priority="1" operator="equal">
      <formula>"Yes"</formula>
    </cfRule>
    <cfRule type="cellIs" dxfId="14" priority="2" operator="equal">
      <formula>"No"</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C5801BB5F456E4198023CA009A8EB80" ma:contentTypeVersion="2" ma:contentTypeDescription="Create a new document." ma:contentTypeScope="" ma:versionID="57d6bf3226b6e974b9a0dd5574b26d5a">
  <xsd:schema xmlns:xsd="http://www.w3.org/2001/XMLSchema" xmlns:xs="http://www.w3.org/2001/XMLSchema" xmlns:p="http://schemas.microsoft.com/office/2006/metadata/properties" xmlns:ns2="8fa00f40-b6ef-42e1-b3e0-3053533894ab" xmlns:ns3="3700b54b-2070-465f-97e4-4c94d7785b3d" targetNamespace="http://schemas.microsoft.com/office/2006/metadata/properties" ma:root="true" ma:fieldsID="516bbba7bae7cc910553115b0e024001" ns2:_="" ns3:_="">
    <xsd:import namespace="8fa00f40-b6ef-42e1-b3e0-3053533894ab"/>
    <xsd:import namespace="3700b54b-2070-465f-97e4-4c94d7785b3d"/>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a00f40-b6ef-42e1-b3e0-3053533894a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700b54b-2070-465f-97e4-4c94d7785b3d"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8fa00f40-b6ef-42e1-b3e0-3053533894ab">HHCID-115046547-227</_dlc_DocId>
    <_dlc_DocIdUrl xmlns="8fa00f40-b6ef-42e1-b3e0-3053533894ab">
      <Url>https://myhhc.hhchealth.org/healthEquity/_layouts/15/DocIdRedir.aspx?ID=HHCID-115046547-227</Url>
      <Description>HHCID-115046547-227</Description>
    </_dlc_DocIdUrl>
  </documentManagement>
</p:properties>
</file>

<file path=customXml/itemProps1.xml><?xml version="1.0" encoding="utf-8"?>
<ds:datastoreItem xmlns:ds="http://schemas.openxmlformats.org/officeDocument/2006/customXml" ds:itemID="{3E72EA8B-D64F-44DA-91C3-9F2192DA1DFC}">
  <ds:schemaRefs>
    <ds:schemaRef ds:uri="http://schemas.microsoft.com/sharepoint/events"/>
  </ds:schemaRefs>
</ds:datastoreItem>
</file>

<file path=customXml/itemProps2.xml><?xml version="1.0" encoding="utf-8"?>
<ds:datastoreItem xmlns:ds="http://schemas.openxmlformats.org/officeDocument/2006/customXml" ds:itemID="{5BE83E52-D407-4877-9991-C7FFE7AB75B0}">
  <ds:schemaRefs>
    <ds:schemaRef ds:uri="http://schemas.microsoft.com/sharepoint/v3/contenttype/forms"/>
  </ds:schemaRefs>
</ds:datastoreItem>
</file>

<file path=customXml/itemProps3.xml><?xml version="1.0" encoding="utf-8"?>
<ds:datastoreItem xmlns:ds="http://schemas.openxmlformats.org/officeDocument/2006/customXml" ds:itemID="{DA0F4D8E-6016-4BBB-B972-D30267FFED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a00f40-b6ef-42e1-b3e0-3053533894ab"/>
    <ds:schemaRef ds:uri="3700b54b-2070-465f-97e4-4c94d7785b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04FD51A-2D52-42F9-9DD4-52AA2BBBCA45}">
  <ds:schemaRefs>
    <ds:schemaRef ds:uri="http://schemas.microsoft.com/office/infopath/2007/PartnerControls"/>
    <ds:schemaRef ds:uri="3700b54b-2070-465f-97e4-4c94d7785b3d"/>
    <ds:schemaRef ds:uri="http://www.w3.org/XML/1998/namespace"/>
    <ds:schemaRef ds:uri="http://schemas.microsoft.com/office/2006/metadata/properties"/>
    <ds:schemaRef ds:uri="http://schemas.openxmlformats.org/package/2006/metadata/core-properties"/>
    <ds:schemaRef ds:uri="http://purl.org/dc/terms/"/>
    <ds:schemaRef ds:uri="http://schemas.microsoft.com/office/2006/documentManagement/types"/>
    <ds:schemaRef ds:uri="http://purl.org/dc/dcmitype/"/>
    <ds:schemaRef ds:uri="http://purl.org/dc/elements/1.1/"/>
    <ds:schemaRef ds:uri="8fa00f40-b6ef-42e1-b3e0-3053533894a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Cover Page and Version</vt:lpstr>
      <vt:lpstr>Summary</vt:lpstr>
      <vt:lpstr>Workbook Contents</vt:lpstr>
      <vt:lpstr>Response 1A</vt:lpstr>
      <vt:lpstr>Response 1B</vt:lpstr>
      <vt:lpstr>Response 2</vt:lpstr>
      <vt:lpstr>Response 2 - Need 1</vt:lpstr>
      <vt:lpstr>Response 2 - Need 2</vt:lpstr>
      <vt:lpstr>Response 2 - Need 3</vt:lpstr>
      <vt:lpstr>Response 2 - Need 4</vt:lpstr>
      <vt:lpstr>Response 2 - Need 5</vt:lpstr>
      <vt:lpstr>Response 3</vt:lpstr>
      <vt:lpstr>Response 3 - Table 3</vt:lpstr>
      <vt:lpstr>Appendix A - Definitions</vt:lpstr>
      <vt:lpstr>Appendix B - Example Responses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Maynard, Hilary</dc:creator>
  <cp:lastModifiedBy>Miller, Brent</cp:lastModifiedBy>
  <dcterms:created xsi:type="dcterms:W3CDTF">2023-05-01T20:01:32Z</dcterms:created>
  <dcterms:modified xsi:type="dcterms:W3CDTF">2024-04-01T20:07:46Z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0x0101004C5801BB5F456E4198023CA009A8EB80</vt:lpwstr>
  </property>
  <property fmtid="{D5CDD505-2E9C-101B-9397-08002B2CF9AE}" pid="3" name="_dlc_DocIdItemGuid">
    <vt:lpwstr>80643ecc-ea48-43e3-a68a-59bd5ebc35f5</vt:lpwstr>
  </property>
</Properties>
</file>