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Community Benefit\Analyses\Annual Status Report\2023\Submissions\No Attestation\"/>
    </mc:Choice>
  </mc:AlternateContent>
  <xr:revisionPtr revIDLastSave="0" documentId="13_ncr:1_{E13C2BA7-9D30-4FA8-A7C1-5433E53C8C7A}" xr6:coauthVersionLast="47" xr6:coauthVersionMax="47" xr10:uidLastSave="{00000000-0000-0000-0000-000000000000}"/>
  <bookViews>
    <workbookView xWindow="1500" yWindow="0" windowWidth="19485" windowHeight="15495" tabRatio="940"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3" sheetId="11" r:id="rId10"/>
    <sheet name="Response 3 - Table 3" sheetId="17" r:id="rId11"/>
    <sheet name="Appendix A - Definitions" sheetId="23" r:id="rId12"/>
    <sheet name="Appendix B - Example Responses" sheetId="24"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7" l="1"/>
  <c r="C159" i="17"/>
  <c r="E107" i="17"/>
  <c r="C107" i="17"/>
  <c r="E55"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C160" i="17" l="1"/>
  <c r="E160" i="17"/>
</calcChain>
</file>

<file path=xl/sharedStrings.xml><?xml version="1.0" encoding="utf-8"?>
<sst xmlns="http://schemas.openxmlformats.org/spreadsheetml/2006/main" count="563" uniqueCount="339">
  <si>
    <t>Community Benefit Annual Status Report - Response Workbook &amp; Report</t>
  </si>
  <si>
    <t>Connecticut Office of Health Strategy
Version 1.0</t>
  </si>
  <si>
    <t>Hospital Community Benefit Annual Status Report</t>
  </si>
  <si>
    <t>Hospital Name:</t>
  </si>
  <si>
    <t>Bridgeport Hospital</t>
  </si>
  <si>
    <t>Required</t>
  </si>
  <si>
    <t>Submission Date:</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</si>
  <si>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</si>
  <si>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</si>
  <si>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</si>
  <si>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</si>
  <si>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</si>
  <si>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</si>
  <si>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</si>
  <si>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Helpful Links:</t>
  </si>
  <si>
    <t>Connecticut General Statutes §19a-127k</t>
  </si>
  <si>
    <t>Connecticut General Statutes §19a-649</t>
  </si>
  <si>
    <t>ohs@ct.gov</t>
  </si>
  <si>
    <t>Hospital Community Benefit Annual Status Report
Workbook Contents</t>
  </si>
  <si>
    <t>Cover Page and Version</t>
  </si>
  <si>
    <t>Summary</t>
  </si>
  <si>
    <t>Report Responses:</t>
  </si>
  <si>
    <t>Response 1A</t>
  </si>
  <si>
    <t>Response 1B</t>
  </si>
  <si>
    <t>Response 2</t>
  </si>
  <si>
    <t>Response 3</t>
  </si>
  <si>
    <t>Attestation</t>
  </si>
  <si>
    <t>Appendix:</t>
  </si>
  <si>
    <t>Appendix A - Definitions</t>
  </si>
  <si>
    <t>Appendix B - Example Responses</t>
  </si>
  <si>
    <t>A description of major updates regarding community health needs, priorities and target populations, if any.</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</si>
  <si>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2022).</t>
  </si>
  <si>
    <t>Table 1</t>
  </si>
  <si>
    <t>Major updates</t>
  </si>
  <si>
    <t>Community Health Needs</t>
  </si>
  <si>
    <t>Priorities</t>
  </si>
  <si>
    <t xml:space="preserve">Target Populations </t>
  </si>
  <si>
    <t>A description of any major changes to the proposed implementation strategy from the most recently submitted implementation plan and associated hospital actions.</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</si>
  <si>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2022).</t>
  </si>
  <si>
    <t>Table 2</t>
  </si>
  <si>
    <t>Major changes to the implementation strategy and associated hospital actions</t>
  </si>
  <si>
    <t>#1</t>
  </si>
  <si>
    <t>#2</t>
  </si>
  <si>
    <t>Response 2 - Need 1: The following Action was added, Conduct Community Health Needs Assessment and develop Implementation Strategies.</t>
  </si>
  <si>
    <t>#3</t>
  </si>
  <si>
    <t xml:space="preserve">Response 2 - Need 1: Participate in community focused efforts related to access to care as indicated in the CHNA was not pursued. After meeting with the Milford Health Department the decision was to focus on food access. </t>
  </si>
  <si>
    <t>#4</t>
  </si>
  <si>
    <t xml:space="preserve">Response 2 - Need 2: Participate in community focused efforts related to access to care as indicated in the CHNA was not pursued. After meeting with the Milford Health Department the decision was to focus on food access. </t>
  </si>
  <si>
    <t>#5</t>
  </si>
  <si>
    <t>Response 2 - Need 3: The following Action was added, Conduct healthy food drives.</t>
  </si>
  <si>
    <t>#6</t>
  </si>
  <si>
    <t>Response 2 - Need 3: The following Action was not pursued due to Covid-19, Host annual Community Baby Shower</t>
  </si>
  <si>
    <t>#7</t>
  </si>
  <si>
    <t>#8</t>
  </si>
  <si>
    <t>#9</t>
  </si>
  <si>
    <t>#10</t>
  </si>
  <si>
    <t xml:space="preserve">Response 2 </t>
  </si>
  <si>
    <t>A description of progress made regarding the hospital's actions in support of its implementation strategy.</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</si>
  <si>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</si>
  <si>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</si>
  <si>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relevant implementation strategy.</t>
    </r>
  </si>
  <si>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</si>
  <si>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</si>
  <si>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The measure(s) corresponding to the action(s), and the result(s) of the measure(s).</t>
    </r>
  </si>
  <si>
    <r>
      <t>·</t>
    </r>
    <r>
      <rPr>
        <sz val="7"/>
        <color theme="1"/>
        <rFont val="Times New Roman"/>
        <family val="1"/>
      </rPr>
      <t xml:space="preserve">         </t>
    </r>
    <r>
      <rPr>
        <i/>
        <sz val="11"/>
        <color theme="1"/>
        <rFont val="Calibri"/>
        <family val="2"/>
      </rPr>
      <t>The name of the hospital staff member who is overseeing the action(s).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</si>
  <si>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</si>
  <si>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</si>
  <si>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Response 2 - Need 1</t>
  </si>
  <si>
    <t>Identified Health Need:</t>
  </si>
  <si>
    <t>Access to Care</t>
  </si>
  <si>
    <t>In CHNA</t>
  </si>
  <si>
    <t>Yes</t>
  </si>
  <si>
    <t>Implementation Strategy Included in submission?</t>
  </si>
  <si>
    <t xml:space="preserve">Yes </t>
  </si>
  <si>
    <t xml:space="preserve">The hospital’s actions in support of its implementation strategy: </t>
  </si>
  <si>
    <t>Action</t>
  </si>
  <si>
    <t>Action Goal</t>
  </si>
  <si>
    <t>Timeline</t>
  </si>
  <si>
    <t xml:space="preserve">Measure </t>
  </si>
  <si>
    <t>Measure Results</t>
  </si>
  <si>
    <t>Owner</t>
  </si>
  <si>
    <t>Partnered Organization(s)</t>
  </si>
  <si>
    <t xml:space="preserve">Continue to provide in-kind and financial support for HIA Access to Care initiatives including facilitating the Greater Bridgeport regional Access to Care Task Force meetings </t>
  </si>
  <si>
    <t xml:space="preserve">Participate in and provide support for Health Improvement Alliance (HIA) </t>
  </si>
  <si>
    <t>2019-2022</t>
  </si>
  <si>
    <t>% staff time</t>
  </si>
  <si>
    <t>Nancy Hamson</t>
  </si>
  <si>
    <t>HIA partner organizations (hospitals, FQHCs, health departments, CBOs serving Greater Bridgeport region)</t>
  </si>
  <si>
    <t>Continue to provide in-kind and financial resources to organizations to ensure access to care</t>
  </si>
  <si>
    <t>Provide in-kind and financial support to area organizations</t>
  </si>
  <si>
    <t>$ community benefit</t>
  </si>
  <si>
    <t>Martha Judd</t>
  </si>
  <si>
    <t>Community-based organizations</t>
  </si>
  <si>
    <t>Provide financial assistance and Medicaid services</t>
  </si>
  <si>
    <t>Continue to provide access to services for underserved populations</t>
  </si>
  <si>
    <t>Free/charity care and Medicaid under reimbursement encounters and $</t>
  </si>
  <si>
    <t xml:space="preserve">Free Care 22,022 / Free Care $26,300,138; Medicaid Under Reimbursement 64,343 / $84,543,467 </t>
  </si>
  <si>
    <t>Dave Quoka</t>
  </si>
  <si>
    <t xml:space="preserve">Provide outpatient primary and specialty care clinic services to eligible patients including offering extended evening hours </t>
  </si>
  <si>
    <t># primary clinic patients, # specialty clinic patients</t>
  </si>
  <si>
    <t>5,214 primary clinic patients; 7,077 specialty patients</t>
  </si>
  <si>
    <t>Gary Smart</t>
  </si>
  <si>
    <t>Offer financial assistance information and other information in English and Spanish</t>
  </si>
  <si>
    <t>Monthly public notices placed in local newspapers</t>
  </si>
  <si>
    <t>Completed</t>
  </si>
  <si>
    <t>Denise Barnwell</t>
  </si>
  <si>
    <t>Local newspapers</t>
  </si>
  <si>
    <t>Continue Diversity and Inclusion Council initiatives at Bridgeport Hospital</t>
  </si>
  <si>
    <t>Promote diversity and inclusion to reduce discrimination and improve access to care</t>
  </si>
  <si>
    <t>% Diversity &amp; Inclusion Council training completion rate</t>
  </si>
  <si>
    <t xml:space="preserve">Maria Alicea </t>
  </si>
  <si>
    <t xml:space="preserve">Continue to provide services in the community such as staff serving as guest speakers, staffing health screenings,  health fairs, community presentation as appropriate </t>
  </si>
  <si>
    <t xml:space="preserve">Participate in community meetings and events to understand the needs of community residents     </t>
  </si>
  <si>
    <t># of events</t>
  </si>
  <si>
    <t xml:space="preserve">23 events </t>
  </si>
  <si>
    <t xml:space="preserve">Senior Centers, Community Organizations, Religious Institutions, Municipal Departments including Youth, Health and Legislative, Libraries, Elementary and High Schools and Rotary Clubs
</t>
  </si>
  <si>
    <t>Continue to lead the efforts of HIA</t>
  </si>
  <si>
    <t xml:space="preserve"># of HIA Steering Committee and Funders meetings </t>
  </si>
  <si>
    <t xml:space="preserve">11 meetings </t>
  </si>
  <si>
    <t xml:space="preserve">Continue to have staff participate in local groups such as the Nursing Professional Governance Councils, HIA, Neighborhood Revitalization Zone (NRZ) meetings, Bridgeport City Council and others to ensure medical needs of the community are being met  </t>
  </si>
  <si>
    <t># of groups participating in, # of staff on committees</t>
  </si>
  <si>
    <t>45 groups; 41 staff on community boards or committees</t>
  </si>
  <si>
    <t xml:space="preserve">Rotary Boards, Chambers of Commerce, Public Education Committees and Boards, Community &amp; Health organizations &amp; Community Collaboratives, CHA Board and Committees, Academic Boards and Committees and Professional Organizations
</t>
  </si>
  <si>
    <t xml:space="preserve">Continue to refer patients to medication resource initiatives such as medication assistance programs </t>
  </si>
  <si>
    <t xml:space="preserve">Offer a variety of services that meet the needs of patients       </t>
  </si>
  <si>
    <t>$ saved by patients through medication assistance program</t>
  </si>
  <si>
    <t>Michele Adorno</t>
  </si>
  <si>
    <t>Medication resources</t>
  </si>
  <si>
    <t xml:space="preserve">Continue to offer additional services that meet basic needs of patients/community, such as maintaining hat/scarf drives, toy drives and others as appropriate  </t>
  </si>
  <si>
    <t xml:space="preserve"># served through additional non-medical services </t>
  </si>
  <si>
    <t>Kyle Ballou</t>
  </si>
  <si>
    <t xml:space="preserve">Neighborhood/Community Organizations, Public Schools, Religious Institutions, Bridgeport Hospital Food Distribution 
</t>
  </si>
  <si>
    <t xml:space="preserve">Continue to screen patients in the Primary Care Clinic for social determinants of health (SDOH) and connect them with available resources through Unite Us </t>
  </si>
  <si>
    <t xml:space="preserve">Increase utilization of available community resources to meet non-medical and SDOH needs   </t>
  </si>
  <si>
    <t># of referrals</t>
  </si>
  <si>
    <t>145 referrals</t>
  </si>
  <si>
    <t>Nelly Angah</t>
  </si>
  <si>
    <t>Community Action Agencies, Churches, Food Pantries, Area Agency on Aging, Professional Development/Career Assistance Agencies, Behavioral Health Agencies, Federally Qualified Health Centers, Disability Support Service Agencies, Durable Medical Equipment Assistance/lending closets</t>
  </si>
  <si>
    <t>Continue to provide access to funds such as the Fay Fund for basic needs</t>
  </si>
  <si>
    <t xml:space="preserve">$ amount of services provided to the community through philanthropy </t>
  </si>
  <si>
    <t>Susan Chudwick</t>
  </si>
  <si>
    <t>Continue to provide resources for patients such as the Care Closet</t>
  </si>
  <si>
    <t>Clothing distributed</t>
  </si>
  <si>
    <t xml:space="preserve">Completed </t>
  </si>
  <si>
    <t>Keri Bill</t>
  </si>
  <si>
    <t xml:space="preserve">Continue to be involved in the state medical transportation efforts with Veyo and share local experiences at the state level </t>
  </si>
  <si>
    <t xml:space="preserve">Increase access to reliable non-emergency medical transportation </t>
  </si>
  <si>
    <t>Track communication with Veyo</t>
  </si>
  <si>
    <t xml:space="preserve">Gary Smart </t>
  </si>
  <si>
    <t xml:space="preserve">Veyo, State of CT legislators  </t>
  </si>
  <si>
    <t>Continue to provide alternative medical transportation options to patients like Uber Health and others through the transportation assistance fund</t>
  </si>
  <si>
    <t xml:space="preserve"># trips via Uber Health, $ funds dispersed through transportation assistance fund  </t>
  </si>
  <si>
    <t>8730 trips; $137,093</t>
  </si>
  <si>
    <t>Holly Ashby</t>
  </si>
  <si>
    <t>Uber Health</t>
  </si>
  <si>
    <t>Conduct Community Health Needs Assessment and develop Implementation Strategies</t>
  </si>
  <si>
    <t>2021-2022</t>
  </si>
  <si>
    <t>CHNA process conducted</t>
  </si>
  <si>
    <t>Response 2 - Need 2</t>
  </si>
  <si>
    <t>Behavioral Health</t>
  </si>
  <si>
    <t xml:space="preserve">Continue to provide in-kind and financial support for HIA Behavioral Health initiatives including facilitating the Greater Bridgeport regional Behavioral Health Task Force meetings </t>
  </si>
  <si>
    <t xml:space="preserve">Participate in and provide support for Health Improvement Alliance (HIA) 
</t>
  </si>
  <si>
    <t xml:space="preserve">% staff time </t>
  </si>
  <si>
    <t xml:space="preserve">Nancy Hamson </t>
  </si>
  <si>
    <t xml:space="preserve">Continue to provide in-kind and financial resources to organizations to promote behavioral health programs and services </t>
  </si>
  <si>
    <t xml:space="preserve">Continue to provide intake assessments, medication management, group therapy, case management and after care planning through REACH for children, adolescents and adults </t>
  </si>
  <si>
    <t xml:space="preserve">Provide services to support the behavioral health needs of the community </t>
  </si>
  <si>
    <t># of patients visits</t>
  </si>
  <si>
    <t>5,426 visits</t>
  </si>
  <si>
    <t xml:space="preserve">Kathy Pontes </t>
  </si>
  <si>
    <t>Continue to provide Health Promotion Advocates/Addiction Interventionists at the ED</t>
  </si>
  <si>
    <t xml:space="preserve"># of ED patients assisted by health promotion advocates </t>
  </si>
  <si>
    <t xml:space="preserve">1,216 patients </t>
  </si>
  <si>
    <t xml:space="preserve">April Alfano </t>
  </si>
  <si>
    <t xml:space="preserve">Withdrawal management facilities, mental health facilities, recovery coaches, Christian-based agencies, and rehab vocational services 
</t>
  </si>
  <si>
    <t xml:space="preserve">Continue to refer geriatric patients to community programs to help with feelings of isolation, such as adult daycares, assisted living programs, exercise programs and senior centers </t>
  </si>
  <si>
    <t xml:space="preserve"># of patients referred to services </t>
  </si>
  <si>
    <t>558 patient referrals</t>
  </si>
  <si>
    <t xml:space="preserve">Vivian Argento </t>
  </si>
  <si>
    <t>Senior/eldercare services, including Alzheimer's Association, Area Agency on Aging, eldercare attorneys, adult day centers, assisted living facilities, nursing homes, adult protective services</t>
  </si>
  <si>
    <t>Continue to provide speakers for mental health presentations in the community as requested</t>
  </si>
  <si>
    <t># of presentations</t>
  </si>
  <si>
    <t>3 presentations</t>
  </si>
  <si>
    <t xml:space="preserve">Municipal departments, including Youth and Legislative, Libraries, Rotary Clubs
</t>
  </si>
  <si>
    <t xml:space="preserve">Continue to partner with community leaders on violence prevention efforts in the community </t>
  </si>
  <si>
    <t>Continue involvement in violence prevention efforts</t>
  </si>
  <si>
    <t xml:space="preserve">Regional Youth Adult Social Action Partnership </t>
  </si>
  <si>
    <t>Offer resources, programs and referrals for mental health and stress management including confidential counseling, work-life and legal-financial services to employees and their families</t>
  </si>
  <si>
    <t>Provide resources to support the mental health and wellbeing of employees and their families</t>
  </si>
  <si>
    <t xml:space="preserve"># cases / % of cases </t>
  </si>
  <si>
    <t>189 total cases / 13%</t>
  </si>
  <si>
    <t>Bud Wassell</t>
  </si>
  <si>
    <t>Continue to participate in the Community Care Team (CCT) to determine needs of high ED utilizers</t>
  </si>
  <si>
    <t>Improve the coordination of care for frequent users of ED</t>
  </si>
  <si>
    <t># of CCT Meetings / # of patients
# of new patients and # of D/C patients</t>
  </si>
  <si>
    <t>48 CCT meetings; average 9 patients per week; 31 new patients; 22 D/C pts</t>
  </si>
  <si>
    <t>Community Care Team members including area care and behavioral health providers</t>
  </si>
  <si>
    <t>Response 2 - Need 3</t>
  </si>
  <si>
    <t xml:space="preserve">Healthy Lifestyles </t>
  </si>
  <si>
    <t>Continue to provide in-kind and financial support for Get Healthy CT and facilitate the Greater Bridgeport regional Healthy Lifestyles Task Force meetings</t>
  </si>
  <si>
    <t>Participate in and provide support for Health Improvement Alliance (HIA)</t>
  </si>
  <si>
    <t>% of staff time</t>
  </si>
  <si>
    <t xml:space="preserve">Continue to provide in-kind and financial resources to organizations to promote healthy lifestyles </t>
  </si>
  <si>
    <t xml:space="preserve">Continue to offer healthy lifestyles education to patients, such as the monthly breast feeding class at the PCC, nutrition counseling in diabetes clinic and others </t>
  </si>
  <si>
    <t>Provide programs to support the healthy lifestyles of our patients</t>
  </si>
  <si>
    <t># of programs</t>
  </si>
  <si>
    <t xml:space="preserve">15 programs </t>
  </si>
  <si>
    <t>Sarah Lombino</t>
  </si>
  <si>
    <t xml:space="preserve">Continue to provide education to the community on topics such as falls prevention, nutrition and others </t>
  </si>
  <si>
    <t xml:space="preserve"># of community programs </t>
  </si>
  <si>
    <t>3 programs</t>
  </si>
  <si>
    <t>Medical staff and NEMG</t>
  </si>
  <si>
    <t>Encourage employee involvement in personal health through the Know Your Numbers program for employees</t>
  </si>
  <si>
    <t>Implement strategies to ensure healthy communities by expanding employee health offerings and programs to improve the health of employees</t>
  </si>
  <si>
    <t># / % of employees screened</t>
  </si>
  <si>
    <t>1,156 / 35%</t>
  </si>
  <si>
    <t>Lindsey Sorrentino</t>
  </si>
  <si>
    <t>Enhance confidential health coaching, care management and other services and programs for employees through the LivingWellCARES program</t>
  </si>
  <si>
    <t xml:space="preserve"># of employee participants </t>
  </si>
  <si>
    <t>Nicole Larizza</t>
  </si>
  <si>
    <t>Conduct healthy food drives</t>
  </si>
  <si>
    <t xml:space="preserve">Support healthy lifestyles in the community </t>
  </si>
  <si>
    <t>Pounds of food donated</t>
  </si>
  <si>
    <t xml:space="preserve">3,865 pounds donated </t>
  </si>
  <si>
    <t>Augusta Mueller</t>
  </si>
  <si>
    <t>Local hunger relief organizations</t>
  </si>
  <si>
    <t>Continue to support community programs that promote healthy lifestyles such as helping to staff the community based Know Your Numbers Screenings and Walk ‘n Talks</t>
  </si>
  <si>
    <t># of events / # of people screened at KYN</t>
  </si>
  <si>
    <t>9 KYN screenings / 151 people screened</t>
  </si>
  <si>
    <t xml:space="preserve">Acute care hospitals, local food pantries, health councils, health departments, and community-based organizations </t>
  </si>
  <si>
    <t>Provide speakers for community presentations on different healthy living topics</t>
  </si>
  <si>
    <t xml:space="preserve">12 presentations </t>
  </si>
  <si>
    <t xml:space="preserve">Senior Centers, Community Organizations, Religious Institutions, Municipal departments, including Youth and Legislative, Libraries, Rotary Clubs
</t>
  </si>
  <si>
    <t xml:space="preserve">Continue to utilize Get Healthy CT social media to disseminate healthy eating information </t>
  </si>
  <si>
    <t># of social media posts/# followers</t>
  </si>
  <si>
    <t>44 social media posts / 1,621 followers</t>
  </si>
  <si>
    <t xml:space="preserve">Continue to implement new initiatives to help offer healthy food options to patients, staff and visitors </t>
  </si>
  <si>
    <t xml:space="preserve">Increase access to healthy food options </t>
  </si>
  <si>
    <t xml:space="preserve"># of healthy food options offered </t>
  </si>
  <si>
    <t xml:space="preserve">1,000 mindful items offered in Fresh Inspirations Cafe </t>
  </si>
  <si>
    <t xml:space="preserve">Nicole Guillory </t>
  </si>
  <si>
    <t>Continue to provide opportunities for patients, staff and visitors to have access to fresh fruits and vegetables through programs such as farmers markets and CSAs offered on-site</t>
  </si>
  <si>
    <t># of farm stand weeks/total food assistance redeemed</t>
  </si>
  <si>
    <t xml:space="preserve">15 farm stand weeks / $6,704 food assisstance redeemed </t>
  </si>
  <si>
    <t xml:space="preserve">Local farmers market collaborative, CT Department of Agriculture, End Hunger CT </t>
  </si>
  <si>
    <t xml:space="preserve">Work with partners to provide free, fresh fruits and vegetables to the community through programs such as the Connecticut Food Bank Mobile Food Pantry </t>
  </si>
  <si>
    <t># of distributions/# of people served</t>
  </si>
  <si>
    <t>12 distributions / 2,185 people served</t>
  </si>
  <si>
    <t>State food bank, local dairy, produce vendor, local hunger outreach organizations</t>
  </si>
  <si>
    <t>Review information for the Milford local community from 2019 Community Health Needs Assessment (CHNA) for Milford Hospital and Healthier Greater New Haven Partnership</t>
  </si>
  <si>
    <t xml:space="preserve">Participate in healthy lifestyle opportunities for the Milford local community   </t>
  </si>
  <si>
    <t xml:space="preserve">Review CHNA </t>
  </si>
  <si>
    <t xml:space="preserve">CHNA review complete </t>
  </si>
  <si>
    <t xml:space="preserve">Milford Health Department </t>
  </si>
  <si>
    <t>Participate in community focused efforts related to healthy lifestyles as indicated in the CHNA</t>
  </si>
  <si>
    <t xml:space="preserve"># farmers market vouchers redeemed by Milford residents </t>
  </si>
  <si>
    <t>238 vouchers redeemeed</t>
  </si>
  <si>
    <t>Milford Health Department, local hunger outreach organizations, local farmers markets, community-based organziations</t>
  </si>
  <si>
    <t>A description of the direct funding and other resources allocated or expended that supported the actions taken in support of the hospital's implementation strategy.</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</si>
  <si>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</si>
  <si>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Response 3 - Table 3</t>
  </si>
  <si>
    <t>Indicate with the appropriate category if the action demonstrated Part I, Part II, or if the action did not demonstrate community benefit or building and why</t>
  </si>
  <si>
    <r>
      <t xml:space="preserve">*Applicable Community Benefit Part I Categories: </t>
    </r>
    <r>
      <rPr>
        <sz val="11"/>
        <color theme="1"/>
        <rFont val="Calibri"/>
        <family val="2"/>
        <scheme val="minor"/>
      </rPr>
      <t>Financial Assistance at Cost, Medicaid, Other means-tested government programs, community health improvement services and community benefit operations, health professions education, subsidized health services, research, and cash and in-kind contributions for community benefit.</t>
    </r>
  </si>
  <si>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</si>
  <si>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</si>
  <si>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</si>
  <si>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</si>
  <si>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</si>
  <si>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</si>
  <si>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Community Building Part II Category**</t>
  </si>
  <si>
    <t>Why the action does not demonstrate community benefit or community building</t>
  </si>
  <si>
    <r>
      <t xml:space="preserve">**Applicable Community Building Part II Categories: </t>
    </r>
    <r>
      <rPr>
        <sz val="11"/>
        <color theme="1"/>
        <rFont val="Calibri"/>
        <family val="2"/>
        <scheme val="minor"/>
      </rPr>
      <t>physical improvements and housing, economic development, community support, environmental improvements, leadership development and training for community members, coalition building, community health improvement advocacy, workforce development, and other.</t>
    </r>
  </si>
  <si>
    <t>In-kind staff time</t>
  </si>
  <si>
    <t>Community Health Improvement Services and Community Benefit Operations</t>
  </si>
  <si>
    <t>Financial and in-kind (staff time) resources</t>
  </si>
  <si>
    <t>Cash and In-Kind Contributions</t>
  </si>
  <si>
    <t>Financial assistance and Medicaid Under Reimbursement</t>
  </si>
  <si>
    <t>Financial Assistance at Cost, Medicaid</t>
  </si>
  <si>
    <t>Subsidized service (losses not including Financial Assistance / Medicaid)</t>
  </si>
  <si>
    <t>Subsidized Services</t>
  </si>
  <si>
    <t xml:space="preserve">Ads placed </t>
  </si>
  <si>
    <t>Routine or required services</t>
  </si>
  <si>
    <t>Estimate in-kind staff time for DE &amp; I Training</t>
  </si>
  <si>
    <t>Staff training</t>
  </si>
  <si>
    <t>Community Health Improvement Services and Community Benefit Operations; Cash and In-Kind Contributions</t>
  </si>
  <si>
    <t>Community Support</t>
  </si>
  <si>
    <t>Subsidized Services (inlcluded in Line 8 /4)</t>
  </si>
  <si>
    <t>Funds distributed to patients for basic needs</t>
  </si>
  <si>
    <t>Services provided during inpatient or outpatient encounter</t>
  </si>
  <si>
    <t>Funds used to purchase clothing options for patients upon discharge</t>
  </si>
  <si>
    <t>System-wide effort unable to quantify efforts at the individual hospital level</t>
  </si>
  <si>
    <t>Cost of rides provided</t>
  </si>
  <si>
    <t>Consulting and other associated costs</t>
  </si>
  <si>
    <t>Dedicated staff time not included</t>
  </si>
  <si>
    <t>Total Need 1</t>
  </si>
  <si>
    <t>Cash and In-kind Contributions</t>
  </si>
  <si>
    <t>Services provided during outpatient encounter</t>
  </si>
  <si>
    <t>Associated program costs</t>
  </si>
  <si>
    <t>Employee wellness and health promotion provided as an employee benefit</t>
  </si>
  <si>
    <t>Total Need 2</t>
  </si>
  <si>
    <t>In-kind Staff time, supplies</t>
  </si>
  <si>
    <t>Software platform, screening costs</t>
  </si>
  <si>
    <t>Employee wellness and health promotion provided as an employee benefit / System-wide benefit, unable to quantify efforts at the individual hospital level</t>
  </si>
  <si>
    <t>Employee donated funds excluded</t>
  </si>
  <si>
    <t>Included in line 1, Response 2 - Need 3</t>
  </si>
  <si>
    <t>Not applicable</t>
  </si>
  <si>
    <t>In-kind staff time, Farmers Market vouchers</t>
  </si>
  <si>
    <t>In-kind staff time, food costs, distribution supplies</t>
  </si>
  <si>
    <t>Farmers Market vouchers for Milford Community</t>
  </si>
  <si>
    <t>Total Need 3</t>
  </si>
  <si>
    <t>Total Direct Funding and Other Resources</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</si>
  <si>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</si>
  <si>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</si>
  <si>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</si>
  <si>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</si>
  <si>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</si>
  <si>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</si>
  <si>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</si>
  <si>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</si>
  <si>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</si>
  <si>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</si>
  <si>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</si>
  <si>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The only change in priority is the newly added Substance Abuse Disorder.</t>
  </si>
  <si>
    <t>Substance Abuse Disorder added two new neighborhoods
•	The Narrows neighborhood
•	The Meadows neighborhood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</si>
  <si>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</si>
  <si>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</si>
  <si>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</si>
  <si>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Grants provided to community based organizations (CBO)</t>
  </si>
  <si>
    <t>Increase by 50% homes that are food secure</t>
  </si>
  <si>
    <t>October 1, 2021 - September 30, 2022</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</si>
  <si>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</si>
  <si>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</si>
  <si>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Giada De Laurentis, BSN, RN</t>
  </si>
  <si>
    <t>Better Together Charity
Local Health Department
Food Bank of Gotham</t>
  </si>
  <si>
    <t>3 grants awarded at $100,000 each</t>
  </si>
  <si>
    <t>In-kind staff time for 3 employees working on grants</t>
  </si>
  <si>
    <t>Cash and in-kind contributions for community benefit</t>
  </si>
  <si>
    <t xml:space="preserve">The 2019 CHNA and implementation strategies, encompassing the years 2020 through 2022, is the applicable CHIP for the 2022 annual status reporting period. Within a few short months of the finalization of the implementation strategies, the U.S. declared a public health emergency because of the COVID-19 Pandemic and Bridgeport Hospital, like hospitals across the country, directed resources to respond to the pandemic and coordinated with the Lamont administration to affect a comprehensive public health response. Bridgeport Hospital invested heavily in preparing for a high volume of critically ill COVID-19 patients and contributed to the public health response by setting up extensive community testing and vaccination sites. Hospital staff from all disciplines were called to action in the service of the pandemic response. </t>
  </si>
  <si>
    <t>Due to the Covid-19 pandemic attention was diverted necessarily away from strategies outlined in the hospital implementation strategies and directed instead to community outreach and education, initially focused on measures to test for and protect against the virus, and later providing and promoting vaccines.  Attention was also increasingly paid to unmet basic needs that were heightened during the pandemic including needs related to food security, housing, and transportation. Bridgeport Hospital joined with community partners, such as FQHCs, community action agencies, and health departments, and directed support to communities identified by the CDC as at greatest risk and experiencing the worst disparities with respect to infection rates, outcomes, and social need. These efforts, largely independent from the implementation strategies, continued through all of 2020 and 2021 and began to ease in 2022. In 2022, Bridgeport Hospital began working with its community to formulate the new triennial CHNA and resulting implementation strategies with the latest data and community input regarding needs and priorities in a markedly changed landscape from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</si>
</sst>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_(&quot;$&quot;* #,##0_);_(&quot;$&quot;* \(#,##0\);_(&quot;$&quot;* &quot;-&quot;??_);_(@_)"/>
    <numFmt numFmtId="165" formatCode="_([$$-409]* #,##0_);_([$$-409]* \(#,##0\);_([$$-409]* &quot;-&quot;??_);_(@_)"/>
    <numFmt numFmtId="166" formatCode="_(&quot;$&quot;* #,##0.0_);_(&quot;$&quot;* \(#,##0.0\);_(&quot;$&quot;* &quot;-&quot;??_);_(@_)"/>
  </numFmts>
  <fonts count="28" x14ac:knownFonts="1">
    <font>
      <sz val="11"/>
      <color theme="1"/>
      <name val="Calibri"/>
      <family val="2"/>
      <scheme val="minor"/>
    </font>
    <font>
      <sz val="11"/>
      <color theme="1"/>
      <name val="Calibri"/>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sz val="11"/>
      <color rgb="FFFF0000"/>
      <name val="Calibri"/>
      <scheme val="minor"/>
    </font>
    <font>
      <sz val="11"/>
      <color rgb="FF000000"/>
      <name val="Calibri"/>
      <scheme val="minor"/>
    </font>
    <font>
      <sz val="11"/>
      <color rgb="FF000000"/>
      <name val="Calibri"/>
      <charset val="1"/>
    </font>
    <font>
      <sz val="11"/>
      <color rgb="FF000000"/>
      <name val="Calibri"/>
    </font>
    <font>
      <sz val="11"/>
      <color rgb="FF000000"/>
      <name val="Calibri"/>
      <family val="2"/>
      <charset val="1"/>
    </font>
    <font>
      <b/>
      <sz val="11"/>
      <color rgb="FF0070C0"/>
      <name val="Calibri"/>
      <family val="2"/>
      <scheme val="minor"/>
    </font>
    <font>
      <sz val="11"/>
      <color theme="1"/>
      <name val="Calibri"/>
    </font>
    <font>
      <sz val="11"/>
      <name val="Calibri"/>
      <family val="2"/>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s>
  <cellStyleXfs count="4">
    <xf numFmtId="0" fontId="0" fillId="0" borderId="0"/>
    <xf numFmtId="0" fontId="11"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272">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3" fillId="2" borderId="0" xfId="0" applyFont="1" applyFill="1" applyAlignment="1">
      <alignment vertical="center"/>
    </xf>
    <xf numFmtId="0" fontId="9" fillId="2" borderId="0" xfId="0" applyFont="1" applyFill="1"/>
    <xf numFmtId="0" fontId="5" fillId="2" borderId="0" xfId="0" applyFont="1" applyFill="1" applyAlignment="1">
      <alignment horizontal="left" vertical="center" indent="5"/>
    </xf>
    <xf numFmtId="0" fontId="4"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10" fillId="0" borderId="0" xfId="0" applyFont="1"/>
    <xf numFmtId="0" fontId="11" fillId="0" borderId="0" xfId="1" applyFill="1"/>
    <xf numFmtId="0" fontId="0" fillId="2" borderId="0" xfId="0" applyFill="1" applyAlignment="1">
      <alignment vertical="center"/>
    </xf>
    <xf numFmtId="0" fontId="2" fillId="2" borderId="0" xfId="0" applyFont="1" applyFill="1"/>
    <xf numFmtId="0" fontId="2" fillId="2" borderId="0" xfId="0" applyFont="1" applyFill="1" applyAlignment="1" applyProtection="1">
      <alignment vertical="center"/>
      <protection locked="0"/>
    </xf>
    <xf numFmtId="0" fontId="10"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2"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2" fillId="2" borderId="0" xfId="0" applyFont="1" applyFill="1" applyAlignment="1">
      <alignment vertical="center"/>
    </xf>
    <xf numFmtId="0" fontId="4"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2" fillId="8" borderId="0" xfId="0" applyFont="1" applyFill="1"/>
    <xf numFmtId="0" fontId="2" fillId="8" borderId="0" xfId="0" applyFont="1" applyFill="1" applyAlignment="1">
      <alignment horizontal="center" vertical="center"/>
    </xf>
    <xf numFmtId="0" fontId="2"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5" fillId="2" borderId="0" xfId="0" applyFont="1" applyFill="1" applyAlignment="1">
      <alignment horizontal="left" vertical="top" indent="5"/>
    </xf>
    <xf numFmtId="0" fontId="0" fillId="2" borderId="8" xfId="0" applyFill="1" applyBorder="1" applyAlignment="1">
      <alignment vertical="center"/>
    </xf>
    <xf numFmtId="0" fontId="12" fillId="2" borderId="0" xfId="0" applyFont="1" applyFill="1"/>
    <xf numFmtId="0" fontId="12"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3" xfId="0" applyBorder="1" applyAlignment="1">
      <alignment horizontal="center" vertical="center" wrapText="1"/>
    </xf>
    <xf numFmtId="0" fontId="0" fillId="2" borderId="13" xfId="0" applyFill="1" applyBorder="1" applyAlignment="1">
      <alignment horizontal="center" vertical="center" wrapText="1"/>
    </xf>
    <xf numFmtId="0" fontId="14" fillId="2" borderId="17"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4"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 xfId="0" applyFill="1" applyBorder="1"/>
    <xf numFmtId="0" fontId="0" fillId="10" borderId="29" xfId="0" applyFill="1" applyBorder="1"/>
    <xf numFmtId="0" fontId="0" fillId="10" borderId="15" xfId="0" applyFill="1" applyBorder="1"/>
    <xf numFmtId="0" fontId="0" fillId="10" borderId="30" xfId="0" applyFill="1" applyBorder="1"/>
    <xf numFmtId="0" fontId="0" fillId="10" borderId="14"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2" fillId="8" borderId="15" xfId="0" applyFont="1" applyFill="1" applyBorder="1"/>
    <xf numFmtId="0" fontId="2" fillId="8" borderId="8" xfId="0" applyFont="1" applyFill="1" applyBorder="1"/>
    <xf numFmtId="44" fontId="2" fillId="8" borderId="0" xfId="0" applyNumberFormat="1" applyFont="1" applyFill="1"/>
    <xf numFmtId="0" fontId="14" fillId="6" borderId="16"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2" fillId="2" borderId="1" xfId="0" applyFont="1" applyFill="1" applyBorder="1" applyProtection="1">
      <protection locked="0"/>
    </xf>
    <xf numFmtId="0" fontId="12"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13" fillId="2" borderId="0" xfId="0" applyFont="1" applyFill="1" applyAlignment="1">
      <alignment horizontal="center" vertical="center"/>
    </xf>
    <xf numFmtId="0" fontId="13"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2" fillId="2" borderId="0" xfId="0" applyFont="1" applyFill="1" applyAlignment="1">
      <alignment vertical="center"/>
    </xf>
    <xf numFmtId="0" fontId="0" fillId="0" borderId="29"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vertical="top" wrapText="1"/>
      <protection locked="0"/>
    </xf>
    <xf numFmtId="0" fontId="0" fillId="2" borderId="1" xfId="0" applyFill="1" applyBorder="1" applyAlignment="1" applyProtection="1">
      <alignment vertical="top"/>
      <protection locked="0"/>
    </xf>
    <xf numFmtId="0" fontId="20" fillId="2" borderId="1" xfId="0" applyFont="1" applyFill="1" applyBorder="1" applyAlignment="1" applyProtection="1">
      <alignment vertical="top"/>
      <protection locked="0"/>
    </xf>
    <xf numFmtId="0" fontId="0" fillId="0" borderId="1" xfId="0" applyBorder="1" applyAlignment="1" applyProtection="1">
      <alignment vertical="top" wrapText="1"/>
      <protection locked="0"/>
    </xf>
    <xf numFmtId="0" fontId="21" fillId="2" borderId="1" xfId="0" applyFont="1" applyFill="1" applyBorder="1" applyAlignment="1" applyProtection="1">
      <alignment vertical="top" wrapText="1"/>
      <protection locked="0"/>
    </xf>
    <xf numFmtId="0" fontId="21" fillId="2" borderId="1" xfId="0" applyFont="1" applyFill="1" applyBorder="1" applyAlignment="1" applyProtection="1">
      <alignment vertical="top"/>
      <protection locked="0"/>
    </xf>
    <xf numFmtId="9" fontId="0" fillId="2" borderId="1" xfId="0" applyNumberFormat="1" applyFill="1" applyBorder="1" applyAlignment="1" applyProtection="1">
      <alignment vertical="top" wrapText="1"/>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vertical="center"/>
      <protection locked="0"/>
    </xf>
    <xf numFmtId="9" fontId="0" fillId="2" borderId="1" xfId="0" applyNumberFormat="1" applyFill="1" applyBorder="1" applyAlignment="1" applyProtection="1">
      <alignment vertical="center" wrapText="1"/>
      <protection locked="0"/>
    </xf>
    <xf numFmtId="0" fontId="0" fillId="2" borderId="1" xfId="0" applyFill="1" applyBorder="1" applyAlignment="1" applyProtection="1">
      <alignment horizontal="center" vertical="top"/>
      <protection locked="0"/>
    </xf>
    <xf numFmtId="0" fontId="0" fillId="2" borderId="2" xfId="0" applyFill="1" applyBorder="1" applyAlignment="1" applyProtection="1">
      <alignment horizontal="left" vertical="center" wrapText="1"/>
      <protection locked="0"/>
    </xf>
    <xf numFmtId="0" fontId="0" fillId="2" borderId="4" xfId="0" applyFill="1" applyBorder="1" applyAlignment="1" applyProtection="1">
      <alignment horizontal="left" vertical="center"/>
      <protection locked="0"/>
    </xf>
    <xf numFmtId="0" fontId="22" fillId="0" borderId="32" xfId="0" applyFont="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0" fillId="2" borderId="7" xfId="0" applyFill="1" applyBorder="1" applyAlignment="1" applyProtection="1">
      <alignment horizontal="left" vertical="center" wrapText="1"/>
      <protection locked="0"/>
    </xf>
    <xf numFmtId="9" fontId="0" fillId="2" borderId="1" xfId="0" applyNumberFormat="1" applyFill="1" applyBorder="1" applyAlignment="1" applyProtection="1">
      <alignment horizontal="left" vertical="center" wrapText="1"/>
      <protection locked="0"/>
    </xf>
    <xf numFmtId="0" fontId="0" fillId="2" borderId="2" xfId="0" applyFill="1" applyBorder="1" applyAlignment="1" applyProtection="1">
      <alignment vertical="top" wrapText="1"/>
      <protection locked="0"/>
    </xf>
    <xf numFmtId="0" fontId="0" fillId="2" borderId="4" xfId="0" applyFill="1" applyBorder="1" applyAlignment="1" applyProtection="1">
      <alignment vertical="top"/>
      <protection locked="0"/>
    </xf>
    <xf numFmtId="0" fontId="22" fillId="0" borderId="31" xfId="0" applyFont="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22" fillId="0" borderId="31" xfId="0" applyFont="1" applyBorder="1" applyAlignment="1" applyProtection="1">
      <alignment horizontal="left" vertical="center"/>
      <protection locked="0"/>
    </xf>
    <xf numFmtId="0" fontId="21" fillId="2" borderId="1" xfId="0" applyFont="1" applyFill="1" applyBorder="1" applyAlignment="1" applyProtection="1">
      <alignment horizontal="left" vertical="top"/>
      <protection locked="0"/>
    </xf>
    <xf numFmtId="9" fontId="21" fillId="2" borderId="1" xfId="0" applyNumberFormat="1"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9" fontId="21" fillId="2" borderId="1" xfId="0" applyNumberFormat="1" applyFont="1" applyFill="1" applyBorder="1" applyAlignment="1" applyProtection="1">
      <alignment vertical="center" wrapText="1"/>
      <protection locked="0"/>
    </xf>
    <xf numFmtId="9" fontId="22" fillId="0" borderId="31" xfId="0" applyNumberFormat="1" applyFont="1" applyBorder="1" applyAlignment="1" applyProtection="1">
      <alignment horizontal="left" vertical="top"/>
      <protection locked="0"/>
    </xf>
    <xf numFmtId="0" fontId="14" fillId="2" borderId="7" xfId="0" applyFont="1" applyFill="1" applyBorder="1" applyAlignment="1">
      <alignment horizontal="left" vertical="top" wrapText="1"/>
    </xf>
    <xf numFmtId="0" fontId="14" fillId="0" borderId="1" xfId="0" applyFont="1" applyBorder="1" applyAlignment="1" applyProtection="1">
      <alignment vertical="top" wrapText="1"/>
      <protection locked="0"/>
    </xf>
    <xf numFmtId="0" fontId="21" fillId="0" borderId="1" xfId="0" applyFont="1" applyBorder="1" applyAlignment="1" applyProtection="1">
      <alignment vertical="top" wrapText="1"/>
      <protection locked="0"/>
    </xf>
    <xf numFmtId="0" fontId="14" fillId="0" borderId="31" xfId="0" applyFont="1" applyBorder="1" applyAlignment="1" applyProtection="1">
      <alignment vertical="top" wrapText="1"/>
      <protection locked="0"/>
    </xf>
    <xf numFmtId="0" fontId="22" fillId="0" borderId="31" xfId="0" applyFont="1" applyBorder="1" applyAlignment="1" applyProtection="1">
      <alignment horizontal="left" vertical="top"/>
      <protection locked="0"/>
    </xf>
    <xf numFmtId="0" fontId="0" fillId="0" borderId="0" xfId="0" applyAlignment="1">
      <alignment horizontal="center" vertical="center"/>
    </xf>
    <xf numFmtId="0" fontId="14" fillId="2" borderId="7" xfId="0" applyFont="1" applyFill="1" applyBorder="1" applyAlignment="1">
      <alignment horizontal="center" vertical="top" wrapText="1"/>
    </xf>
    <xf numFmtId="164" fontId="0" fillId="0" borderId="1" xfId="3" applyNumberFormat="1"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14" fillId="2" borderId="2"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0" fillId="2" borderId="31" xfId="0" applyFill="1" applyBorder="1" applyAlignment="1" applyProtection="1">
      <alignment horizontal="left" vertical="top"/>
      <protection locked="0"/>
    </xf>
    <xf numFmtId="0" fontId="14" fillId="0" borderId="7" xfId="0" applyFont="1" applyBorder="1" applyAlignment="1">
      <alignment horizontal="left" vertical="top" wrapText="1"/>
    </xf>
    <xf numFmtId="0" fontId="0" fillId="2" borderId="4" xfId="0" applyFill="1" applyBorder="1" applyAlignment="1" applyProtection="1">
      <alignment vertical="top" wrapText="1"/>
      <protection locked="0"/>
    </xf>
    <xf numFmtId="0" fontId="21"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24" fillId="0" borderId="31" xfId="0" applyFont="1" applyBorder="1" applyAlignment="1" applyProtection="1">
      <alignment vertical="top" wrapText="1"/>
      <protection locked="0"/>
    </xf>
    <xf numFmtId="44" fontId="0" fillId="0" borderId="1" xfId="3"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1" xfId="0" applyBorder="1" applyAlignment="1" applyProtection="1">
      <alignment horizontal="center" vertical="center"/>
      <protection locked="0"/>
    </xf>
    <xf numFmtId="0" fontId="0" fillId="0" borderId="1" xfId="0" applyBorder="1" applyAlignment="1" applyProtection="1">
      <alignment vertical="top"/>
      <protection locked="0"/>
    </xf>
    <xf numFmtId="44" fontId="14" fillId="0" borderId="7" xfId="3" applyFont="1" applyFill="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22" fillId="0" borderId="0" xfId="0" applyFont="1" applyAlignment="1" applyProtection="1">
      <alignment wrapText="1"/>
      <protection locked="0"/>
    </xf>
    <xf numFmtId="0" fontId="22" fillId="0" borderId="34" xfId="0" applyFont="1" applyBorder="1" applyAlignment="1" applyProtection="1">
      <alignment wrapText="1"/>
      <protection locked="0"/>
    </xf>
    <xf numFmtId="0" fontId="22" fillId="0" borderId="35" xfId="0" applyFont="1" applyBorder="1" applyProtection="1">
      <protection locked="0"/>
    </xf>
    <xf numFmtId="0" fontId="21" fillId="2" borderId="1" xfId="0" applyFont="1" applyFill="1" applyBorder="1" applyAlignment="1" applyProtection="1">
      <alignment horizontal="left" vertical="top" wrapText="1"/>
      <protection locked="0"/>
    </xf>
    <xf numFmtId="6" fontId="21" fillId="0" borderId="1" xfId="0" applyNumberFormat="1"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2" borderId="17" xfId="0" applyFill="1" applyBorder="1"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6" fontId="21" fillId="2" borderId="1" xfId="0" applyNumberFormat="1" applyFont="1" applyFill="1" applyBorder="1" applyAlignment="1" applyProtection="1">
      <alignment horizontal="left" vertical="top" wrapText="1"/>
      <protection locked="0"/>
    </xf>
    <xf numFmtId="3" fontId="14" fillId="0" borderId="1" xfId="0" applyNumberFormat="1" applyFont="1" applyBorder="1" applyAlignment="1" applyProtection="1">
      <alignment horizontal="left" vertical="top"/>
      <protection locked="0"/>
    </xf>
    <xf numFmtId="164" fontId="0" fillId="10" borderId="1" xfId="3" applyNumberFormat="1"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center"/>
    </xf>
    <xf numFmtId="0" fontId="0" fillId="2" borderId="1"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0" xfId="0" applyFill="1" applyAlignment="1">
      <alignment horizontal="left" vertical="top"/>
    </xf>
    <xf numFmtId="9" fontId="21" fillId="0" borderId="1" xfId="0" applyNumberFormat="1" applyFont="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protection locked="0"/>
    </xf>
    <xf numFmtId="0" fontId="22" fillId="0" borderId="34"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0" fillId="2" borderId="33"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9" fontId="21" fillId="2" borderId="1" xfId="0" applyNumberFormat="1" applyFont="1" applyFill="1" applyBorder="1" applyAlignment="1" applyProtection="1">
      <alignment vertical="top" wrapText="1"/>
      <protection locked="0"/>
    </xf>
    <xf numFmtId="0" fontId="0" fillId="0" borderId="31" xfId="0" applyBorder="1" applyAlignment="1" applyProtection="1">
      <alignment vertical="top" wrapText="1"/>
      <protection locked="0"/>
    </xf>
    <xf numFmtId="0" fontId="0" fillId="2"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23" fillId="0" borderId="31" xfId="0" applyFont="1" applyBorder="1" applyAlignment="1" applyProtection="1">
      <alignment horizontal="left" vertical="top"/>
      <protection locked="0"/>
    </xf>
    <xf numFmtId="0" fontId="22" fillId="0" borderId="32" xfId="0" applyFont="1" applyBorder="1" applyAlignment="1" applyProtection="1">
      <alignment vertical="top"/>
      <protection locked="0"/>
    </xf>
    <xf numFmtId="0" fontId="23" fillId="2" borderId="3" xfId="0" applyFont="1" applyFill="1" applyBorder="1" applyAlignment="1" applyProtection="1">
      <alignment horizontal="left" vertical="top"/>
      <protection locked="0"/>
    </xf>
    <xf numFmtId="0" fontId="0" fillId="2" borderId="31" xfId="0" applyFill="1" applyBorder="1" applyAlignment="1" applyProtection="1">
      <alignment horizontal="center" vertical="top"/>
      <protection locked="0"/>
    </xf>
    <xf numFmtId="0" fontId="22" fillId="0" borderId="35" xfId="0" applyFont="1" applyBorder="1" applyAlignment="1" applyProtection="1">
      <alignment vertical="top"/>
      <protection locked="0"/>
    </xf>
    <xf numFmtId="0" fontId="23" fillId="0" borderId="31" xfId="0" applyFont="1" applyBorder="1" applyAlignment="1" applyProtection="1">
      <alignment horizontal="left" vertical="top" wrapText="1"/>
      <protection locked="0"/>
    </xf>
    <xf numFmtId="0" fontId="22" fillId="2" borderId="31" xfId="0" applyFont="1" applyFill="1" applyBorder="1" applyAlignment="1" applyProtection="1">
      <alignment horizontal="left" vertical="top" wrapText="1"/>
      <protection locked="0"/>
    </xf>
    <xf numFmtId="0" fontId="21" fillId="2" borderId="3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protection locked="0"/>
    </xf>
    <xf numFmtId="9" fontId="21" fillId="0" borderId="7" xfId="0" applyNumberFormat="1" applyFont="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44" fontId="14" fillId="0" borderId="7" xfId="3" applyFont="1" applyFill="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44" fontId="0" fillId="0" borderId="1" xfId="3"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2" borderId="31" xfId="0" applyFill="1" applyBorder="1" applyAlignment="1" applyProtection="1">
      <alignment vertical="top"/>
      <protection locked="0"/>
    </xf>
    <xf numFmtId="0" fontId="14" fillId="0" borderId="17" xfId="0" applyFont="1" applyBorder="1" applyAlignment="1" applyProtection="1">
      <alignment vertical="top" wrapText="1"/>
      <protection locked="0"/>
    </xf>
    <xf numFmtId="0" fontId="0" fillId="0" borderId="13" xfId="0"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23" xfId="0" applyFill="1" applyBorder="1" applyAlignment="1" applyProtection="1">
      <alignment vertical="top" wrapText="1"/>
      <protection locked="0"/>
    </xf>
    <xf numFmtId="0" fontId="0" fillId="2" borderId="36" xfId="0" applyFill="1" applyBorder="1" applyAlignment="1" applyProtection="1">
      <alignment vertical="top" wrapText="1"/>
      <protection locked="0"/>
    </xf>
    <xf numFmtId="0" fontId="14" fillId="0" borderId="12" xfId="0" applyFont="1" applyBorder="1" applyAlignment="1" applyProtection="1">
      <alignment horizontal="left" vertical="top" wrapText="1"/>
      <protection locked="0"/>
    </xf>
    <xf numFmtId="164" fontId="14" fillId="0" borderId="7" xfId="3" applyNumberFormat="1" applyFont="1" applyFill="1" applyBorder="1" applyAlignment="1" applyProtection="1">
      <alignment horizontal="left" vertical="top" wrapText="1"/>
      <protection locked="0"/>
    </xf>
    <xf numFmtId="164" fontId="0" fillId="0" borderId="1" xfId="3" applyNumberFormat="1" applyFont="1" applyBorder="1" applyAlignment="1" applyProtection="1">
      <alignment horizontal="left" vertical="top" wrapText="1"/>
      <protection locked="0"/>
    </xf>
    <xf numFmtId="164" fontId="0" fillId="0" borderId="1" xfId="3" applyNumberFormat="1" applyFont="1" applyFill="1" applyBorder="1" applyAlignment="1" applyProtection="1">
      <alignment horizontal="left" vertical="top" wrapText="1"/>
      <protection locked="0"/>
    </xf>
    <xf numFmtId="165" fontId="0" fillId="0" borderId="1" xfId="3" applyNumberFormat="1" applyFont="1" applyBorder="1" applyAlignment="1" applyProtection="1">
      <alignment horizontal="left" vertical="top" wrapText="1"/>
      <protection locked="0"/>
    </xf>
    <xf numFmtId="44" fontId="0" fillId="0" borderId="1" xfId="3" applyFont="1" applyFill="1" applyBorder="1" applyAlignment="1" applyProtection="1">
      <alignment horizontal="left" vertical="top" wrapText="1"/>
      <protection locked="0"/>
    </xf>
    <xf numFmtId="0" fontId="0" fillId="2" borderId="37" xfId="0" applyFill="1" applyBorder="1" applyAlignment="1" applyProtection="1">
      <alignment vertical="top" wrapText="1"/>
      <protection locked="0"/>
    </xf>
    <xf numFmtId="166" fontId="0" fillId="0" borderId="1" xfId="3" applyNumberFormat="1" applyFont="1" applyBorder="1" applyAlignment="1" applyProtection="1">
      <alignment horizontal="left" vertical="top" wrapText="1"/>
      <protection locked="0"/>
    </xf>
    <xf numFmtId="164" fontId="0" fillId="10" borderId="1" xfId="3" applyNumberFormat="1" applyFont="1" applyFill="1" applyBorder="1"/>
    <xf numFmtId="164" fontId="2" fillId="8" borderId="0" xfId="0" applyNumberFormat="1" applyFont="1" applyFill="1"/>
    <xf numFmtId="0" fontId="0" fillId="2" borderId="4" xfId="0" applyFill="1"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8" fillId="2" borderId="0" xfId="0" applyFont="1" applyFill="1" applyAlignment="1">
      <alignment horizontal="center"/>
    </xf>
    <xf numFmtId="0" fontId="0" fillId="2" borderId="0" xfId="0"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3"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2"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2" fillId="2" borderId="0" xfId="0" applyFont="1" applyFill="1" applyAlignment="1">
      <alignment horizontal="center" vertical="center"/>
    </xf>
    <xf numFmtId="0" fontId="13" fillId="2" borderId="0" xfId="0" applyFont="1" applyFill="1" applyAlignment="1">
      <alignment horizontal="center" vertical="center" wrapText="1"/>
    </xf>
    <xf numFmtId="0" fontId="3" fillId="2" borderId="9" xfId="0" applyFont="1" applyFill="1" applyBorder="1" applyAlignment="1">
      <alignment horizontal="left" vertical="center"/>
    </xf>
    <xf numFmtId="0" fontId="10"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27" fillId="2" borderId="1"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22"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7" fillId="2" borderId="9" xfId="0" applyFont="1" applyFill="1" applyBorder="1" applyAlignment="1">
      <alignment horizontal="center" vertical="center"/>
    </xf>
    <xf numFmtId="0" fontId="0" fillId="2" borderId="0" xfId="0" applyFill="1" applyAlignment="1">
      <alignment horizontal="center"/>
    </xf>
    <xf numFmtId="0" fontId="10" fillId="2" borderId="0" xfId="0" applyFont="1" applyFill="1" applyAlignment="1">
      <alignment horizontal="left" vertical="top" wrapText="1"/>
    </xf>
    <xf numFmtId="0" fontId="0" fillId="9" borderId="26" xfId="0" applyFill="1" applyBorder="1" applyAlignment="1">
      <alignment horizontal="center" vertical="center"/>
    </xf>
    <xf numFmtId="0" fontId="0" fillId="9" borderId="9" xfId="0" applyFill="1" applyBorder="1" applyAlignment="1">
      <alignment horizontal="center" vertical="center"/>
    </xf>
    <xf numFmtId="0" fontId="0" fillId="9" borderId="18" xfId="0" applyFill="1" applyBorder="1" applyAlignment="1">
      <alignment horizontal="center" vertical="center"/>
    </xf>
    <xf numFmtId="0" fontId="0" fillId="9" borderId="19"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9" fillId="2" borderId="0" xfId="0" applyFont="1" applyFill="1" applyAlignment="1">
      <alignment horizontal="center" vertical="center"/>
    </xf>
    <xf numFmtId="0" fontId="10" fillId="0" borderId="0" xfId="0" applyFont="1" applyAlignment="1">
      <alignment horizontal="left" vertical="top" wrapText="1"/>
    </xf>
    <xf numFmtId="0" fontId="0" fillId="9" borderId="10" xfId="0" applyFill="1" applyBorder="1" applyAlignment="1">
      <alignment horizontal="center" vertical="center"/>
    </xf>
    <xf numFmtId="0" fontId="0" fillId="2" borderId="8" xfId="0" applyFill="1" applyBorder="1" applyAlignment="1">
      <alignment horizontal="left" vertical="center" wrapText="1"/>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581024</xdr:colOff>
      <xdr:row>12</xdr:row>
      <xdr:rowOff>15173</xdr:rowOff>
    </xdr:to>
    <xdr:pic>
      <xdr:nvPicPr>
        <xdr:cNvPr id="2" name="Picture 1">
          <a:extLst>
            <a:ext uri="{FF2B5EF4-FFF2-40B4-BE49-F238E27FC236}">
              <a16:creationId xmlns:a16="http://schemas.microsoft.com/office/drawing/2014/main" id="{27897A8F-2CE7-16E1-32A5-40B7B96F0B95}"/>
            </a:ext>
          </a:extLst>
        </xdr:cNvPr>
        <xdr:cNvPicPr>
          <a:picLocks noChangeAspect="1"/>
        </xdr:cNvPicPr>
      </xdr:nvPicPr>
      <xdr:blipFill>
        <a:blip xmlns:r="http://schemas.openxmlformats.org/officeDocument/2006/relationships" r:embed="rId1"/>
        <a:stretch>
          <a:fillRect/>
        </a:stretch>
      </xdr:blipFill>
      <xdr:spPr>
        <a:xfrm>
          <a:off x="0" y="0"/>
          <a:ext cx="4848224" cy="2301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132561</xdr:colOff>
      <xdr:row>6</xdr:row>
      <xdr:rowOff>104619</xdr:rowOff>
    </xdr:to>
    <xdr:pic>
      <xdr:nvPicPr>
        <xdr:cNvPr id="2" name="Picture 1">
          <a:extLst>
            <a:ext uri="{FF2B5EF4-FFF2-40B4-BE49-F238E27FC236}">
              <a16:creationId xmlns:a16="http://schemas.microsoft.com/office/drawing/2014/main" id="{BD10A498-FE7C-63B1-645F-92BF909EAC9B}"/>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227811</xdr:colOff>
      <xdr:row>6</xdr:row>
      <xdr:rowOff>104619</xdr:rowOff>
    </xdr:to>
    <xdr:pic>
      <xdr:nvPicPr>
        <xdr:cNvPr id="2" name="Picture 1">
          <a:extLst>
            <a:ext uri="{FF2B5EF4-FFF2-40B4-BE49-F238E27FC236}">
              <a16:creationId xmlns:a16="http://schemas.microsoft.com/office/drawing/2014/main" id="{6A158659-A7AE-4DF9-A2D8-C14794E5021E}"/>
            </a:ext>
          </a:extLst>
        </xdr:cNvPr>
        <xdr:cNvPicPr>
          <a:picLocks noChangeAspect="1"/>
        </xdr:cNvPicPr>
      </xdr:nvPicPr>
      <xdr:blipFill>
        <a:blip xmlns:r="http://schemas.openxmlformats.org/officeDocument/2006/relationships" r:embed="rId1"/>
        <a:stretch>
          <a:fillRect/>
        </a:stretch>
      </xdr:blipFill>
      <xdr:spPr>
        <a:xfrm>
          <a:off x="0" y="0"/>
          <a:ext cx="6314286" cy="12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dph-ap139/CommunityBenefits/Account/Login?ReturnUrl=%2FCommunityBenefits%2F." TargetMode="External"/><Relationship Id="rId1" Type="http://schemas.openxmlformats.org/officeDocument/2006/relationships/hyperlink" Target="http://dph-ap139/CommunityBenefits/Account/Login?ReturnUrl=%2FCommunityBenefits%2F." TargetMode="External"/><Relationship Id="rId6" Type="http://schemas.openxmlformats.org/officeDocument/2006/relationships/printerSettings" Target="../printerSettings/printerSettings2.bin"/><Relationship Id="rId5" Type="http://schemas.openxmlformats.org/officeDocument/2006/relationships/hyperlink" Target="mailto:ohs@ct.gov" TargetMode="External"/><Relationship Id="rId4" Type="http://schemas.openxmlformats.org/officeDocument/2006/relationships/hyperlink" Target="https://www.cga.ct.gov/current/pub/chap_368z.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4:I16"/>
  <sheetViews>
    <sheetView tabSelected="1" zoomScale="145" zoomScaleNormal="145" workbookViewId="0"/>
  </sheetViews>
  <sheetFormatPr defaultRowHeight="15" x14ac:dyDescent="0.25"/>
  <cols>
    <col min="1" max="16384" width="9.140625" style="1"/>
  </cols>
  <sheetData>
    <row r="14" spans="1:9" ht="15.75" x14ac:dyDescent="0.25">
      <c r="A14" s="222" t="s">
        <v>0</v>
      </c>
      <c r="B14" s="222"/>
      <c r="C14" s="222"/>
      <c r="D14" s="222"/>
      <c r="E14" s="222"/>
      <c r="F14" s="222"/>
      <c r="G14" s="222"/>
      <c r="H14" s="222"/>
      <c r="I14" s="6"/>
    </row>
    <row r="15" spans="1:9" x14ac:dyDescent="0.25">
      <c r="B15" s="14"/>
    </row>
    <row r="16" spans="1:9" ht="32.25" customHeight="1" x14ac:dyDescent="0.25">
      <c r="A16" s="223" t="s">
        <v>1</v>
      </c>
      <c r="B16" s="223"/>
      <c r="C16" s="223"/>
      <c r="D16" s="223"/>
      <c r="E16" s="223"/>
      <c r="F16" s="223"/>
      <c r="G16" s="223"/>
      <c r="H16" s="223"/>
    </row>
  </sheetData>
  <sheetProtection algorithmName="SHA-512" hashValue="paWIkC3Ev0E8XgnGwpdUbJtY+qMmSarJ5EBCHbBhRr4TlTrm75fBd8YPh77XAUPchBrNaHspgXgB/cOx+Ehuqw==" saltValue="kDyK1Kw44MONPW9GvJ1iRA==" spinCount="100000" sheet="1" objects="1" scenarios="1"/>
  <mergeCells count="2">
    <mergeCell ref="A14:H14"/>
    <mergeCell ref="A16:H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239" t="s">
        <v>25</v>
      </c>
      <c r="B1" s="239"/>
      <c r="C1" s="239"/>
      <c r="D1" s="239"/>
      <c r="E1" s="239"/>
      <c r="F1" s="239"/>
      <c r="G1" s="239"/>
      <c r="H1" s="239"/>
      <c r="I1" s="239"/>
      <c r="J1" s="239"/>
    </row>
    <row r="2" spans="1:10" x14ac:dyDescent="0.25">
      <c r="A2" s="252" t="s">
        <v>258</v>
      </c>
      <c r="B2" s="252"/>
      <c r="C2" s="252"/>
      <c r="D2" s="252"/>
      <c r="E2" s="252"/>
      <c r="F2" s="252"/>
      <c r="G2" s="252"/>
      <c r="H2" s="252"/>
      <c r="I2" s="252"/>
      <c r="J2" s="252"/>
    </row>
    <row r="3" spans="1:10" x14ac:dyDescent="0.25">
      <c r="A3" s="252"/>
      <c r="B3" s="252"/>
      <c r="C3" s="252"/>
      <c r="D3" s="252"/>
      <c r="E3" s="252"/>
      <c r="F3" s="252"/>
      <c r="G3" s="252"/>
      <c r="H3" s="252"/>
      <c r="I3" s="252"/>
      <c r="J3" s="252"/>
    </row>
    <row r="4" spans="1:10" ht="10.5" customHeight="1" x14ac:dyDescent="0.25">
      <c r="A4" s="256"/>
      <c r="B4" s="256"/>
      <c r="C4" s="256"/>
      <c r="D4" s="256"/>
      <c r="E4" s="256"/>
      <c r="F4" s="256"/>
      <c r="G4" s="256"/>
      <c r="H4" s="256"/>
      <c r="I4" s="256"/>
      <c r="J4" s="256"/>
    </row>
    <row r="5" spans="1:10" ht="242.25" customHeight="1" x14ac:dyDescent="0.25">
      <c r="A5" s="257" t="s">
        <v>259</v>
      </c>
      <c r="B5" s="228"/>
      <c r="C5" s="228"/>
      <c r="D5" s="228"/>
      <c r="E5" s="228"/>
      <c r="F5" s="228"/>
      <c r="G5" s="228"/>
      <c r="H5" s="228"/>
      <c r="I5" s="228"/>
      <c r="J5" s="228"/>
    </row>
    <row r="8" spans="1:10" x14ac:dyDescent="0.25">
      <c r="A8" s="25"/>
      <c r="B8" s="25"/>
      <c r="C8" s="25"/>
      <c r="D8" s="25"/>
      <c r="E8" s="25"/>
      <c r="F8" s="25"/>
    </row>
    <row r="9" spans="1:10" x14ac:dyDescent="0.25">
      <c r="A9" s="24"/>
      <c r="B9" s="24"/>
      <c r="C9" s="24"/>
      <c r="D9" s="24"/>
      <c r="E9" s="24"/>
      <c r="F9" s="24"/>
    </row>
    <row r="10" spans="1:10" x14ac:dyDescent="0.25">
      <c r="A10" s="20"/>
      <c r="B10" s="21"/>
      <c r="C10" s="21"/>
      <c r="D10" s="21"/>
      <c r="E10" s="21"/>
      <c r="F10" s="21"/>
    </row>
    <row r="11" spans="1:10" x14ac:dyDescent="0.25">
      <c r="A11" s="20"/>
      <c r="B11" s="20"/>
      <c r="C11" s="20"/>
      <c r="D11" s="20"/>
      <c r="E11" s="20"/>
      <c r="F11" s="20"/>
    </row>
    <row r="12" spans="1:10" x14ac:dyDescent="0.25">
      <c r="A12" s="20"/>
      <c r="B12" s="20"/>
      <c r="C12" s="20"/>
      <c r="D12" s="20"/>
      <c r="E12" s="20"/>
      <c r="F12" s="20"/>
    </row>
    <row r="13" spans="1:10" x14ac:dyDescent="0.25">
      <c r="A13" s="20"/>
      <c r="B13" s="20"/>
      <c r="C13" s="20"/>
      <c r="D13" s="20"/>
      <c r="E13" s="20"/>
      <c r="F13" s="20"/>
    </row>
    <row r="14" spans="1:10" x14ac:dyDescent="0.25">
      <c r="A14" s="20"/>
      <c r="B14" s="20"/>
      <c r="C14" s="20"/>
      <c r="D14" s="20"/>
      <c r="E14" s="20"/>
      <c r="F14" s="20"/>
    </row>
    <row r="15" spans="1:10" x14ac:dyDescent="0.2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160"/>
  <sheetViews>
    <sheetView zoomScale="90" zoomScaleNormal="90" workbookViewId="0">
      <pane xSplit="1" ySplit="3" topLeftCell="B117" activePane="bottomRight" state="frozen"/>
      <selection pane="topRight" activeCell="B1" sqref="B1"/>
      <selection pane="bottomLeft" activeCell="A3" sqref="A3"/>
      <selection pane="bottomRight" activeCell="B109" sqref="B109"/>
    </sheetView>
  </sheetViews>
  <sheetFormatPr defaultRowHeight="15" x14ac:dyDescent="0.25"/>
  <cols>
    <col min="1" max="1" width="3" style="1" bestFit="1" customWidth="1"/>
    <col min="2" max="2" width="50.7109375" style="1" customWidth="1"/>
    <col min="3" max="4" width="30.7109375" style="1" customWidth="1"/>
    <col min="5" max="6" width="30.7109375" style="1" hidden="1" customWidth="1"/>
    <col min="7" max="8" width="30.7109375" style="1" customWidth="1"/>
    <col min="9" max="9" width="38.42578125" style="1" customWidth="1"/>
    <col min="10" max="10" width="4.28515625" style="1" customWidth="1"/>
    <col min="11" max="13" width="9" style="1" customWidth="1"/>
    <col min="14" max="16384" width="9.140625" style="1"/>
  </cols>
  <sheetData>
    <row r="1" spans="1:28" ht="30.75" customHeight="1" thickBot="1" x14ac:dyDescent="0.3">
      <c r="B1" s="265" t="s">
        <v>260</v>
      </c>
      <c r="C1" s="265"/>
      <c r="D1" s="265"/>
      <c r="E1" s="265"/>
      <c r="F1" s="265"/>
      <c r="G1" s="265"/>
      <c r="H1" s="265"/>
      <c r="I1" s="265"/>
    </row>
    <row r="2" spans="1:28" ht="33" customHeight="1" thickBot="1" x14ac:dyDescent="0.3">
      <c r="G2" s="262" t="s">
        <v>261</v>
      </c>
      <c r="H2" s="263"/>
      <c r="I2" s="264"/>
      <c r="K2" s="266" t="s">
        <v>262</v>
      </c>
      <c r="L2" s="266"/>
      <c r="M2" s="266"/>
      <c r="N2" s="266"/>
      <c r="O2" s="266"/>
      <c r="P2" s="266"/>
      <c r="Q2" s="266"/>
      <c r="R2" s="266"/>
      <c r="S2" s="266"/>
      <c r="T2" s="266"/>
      <c r="U2" s="266"/>
      <c r="V2" s="266"/>
      <c r="W2" s="266"/>
      <c r="X2" s="266"/>
      <c r="Y2" s="266"/>
      <c r="Z2" s="266"/>
      <c r="AA2" s="266"/>
      <c r="AB2" s="266"/>
    </row>
    <row r="3" spans="1:28" ht="36.75" customHeight="1" thickBot="1" x14ac:dyDescent="0.3">
      <c r="B3" s="51" t="s">
        <v>263</v>
      </c>
      <c r="C3" s="52" t="s">
        <v>264</v>
      </c>
      <c r="D3" s="52" t="s">
        <v>265</v>
      </c>
      <c r="E3" s="52" t="s">
        <v>266</v>
      </c>
      <c r="F3" s="53" t="s">
        <v>267</v>
      </c>
      <c r="G3" s="73" t="s">
        <v>268</v>
      </c>
      <c r="H3" s="74" t="s">
        <v>269</v>
      </c>
      <c r="I3" s="75" t="s">
        <v>270</v>
      </c>
      <c r="K3" s="266" t="s">
        <v>271</v>
      </c>
      <c r="L3" s="266"/>
      <c r="M3" s="266"/>
      <c r="N3" s="266"/>
      <c r="O3" s="266"/>
      <c r="P3" s="266"/>
      <c r="Q3" s="266"/>
      <c r="R3" s="266"/>
      <c r="S3" s="266"/>
      <c r="T3" s="266"/>
      <c r="U3" s="266"/>
      <c r="V3" s="266"/>
      <c r="W3" s="266"/>
      <c r="X3" s="266"/>
      <c r="Y3" s="266"/>
      <c r="Z3" s="266"/>
      <c r="AA3" s="266"/>
      <c r="AB3" s="266"/>
    </row>
    <row r="4" spans="1:28" ht="15.75" thickBot="1" x14ac:dyDescent="0.3">
      <c r="A4" s="42"/>
      <c r="B4" s="267" t="s">
        <v>67</v>
      </c>
      <c r="C4" s="260"/>
      <c r="D4" s="260"/>
      <c r="E4" s="260"/>
      <c r="F4" s="260"/>
      <c r="G4" s="260"/>
      <c r="H4" s="260"/>
      <c r="I4" s="261"/>
      <c r="K4" s="266"/>
      <c r="L4" s="266"/>
      <c r="M4" s="266"/>
      <c r="N4" s="266"/>
      <c r="O4" s="266"/>
      <c r="P4" s="266"/>
      <c r="Q4" s="266"/>
      <c r="R4" s="266"/>
      <c r="S4" s="266"/>
      <c r="T4" s="266"/>
      <c r="U4" s="266"/>
      <c r="V4" s="266"/>
      <c r="W4" s="266"/>
      <c r="X4" s="266"/>
      <c r="Y4" s="266"/>
      <c r="Z4" s="266"/>
      <c r="AA4" s="266"/>
      <c r="AB4" s="266"/>
    </row>
    <row r="5" spans="1:28" ht="60" x14ac:dyDescent="0.25">
      <c r="A5" s="136">
        <v>1</v>
      </c>
      <c r="B5" s="131" t="str">
        <f>'Response 2 - Need 1'!B11</f>
        <v xml:space="preserve">Continue to provide in-kind and financial support for HIA Access to Care initiatives including facilitating the Greater Bridgeport regional Access to Care Task Force meetings </v>
      </c>
      <c r="C5" s="208">
        <v>41573</v>
      </c>
      <c r="D5" s="193" t="s">
        <v>272</v>
      </c>
      <c r="E5" s="152"/>
      <c r="F5" s="153"/>
      <c r="G5" s="194" t="s">
        <v>273</v>
      </c>
      <c r="H5" s="202"/>
      <c r="I5" s="202"/>
    </row>
    <row r="6" spans="1:28" ht="30" x14ac:dyDescent="0.25">
      <c r="A6" s="136">
        <v>2</v>
      </c>
      <c r="B6" s="143" t="str">
        <f>'Response 2 - Need 1'!B12</f>
        <v>Continue to provide in-kind and financial resources to organizations to ensure access to care</v>
      </c>
      <c r="C6" s="209">
        <v>45808</v>
      </c>
      <c r="D6" s="159" t="s">
        <v>274</v>
      </c>
      <c r="E6" s="148"/>
      <c r="F6" s="87"/>
      <c r="G6" s="194" t="s">
        <v>275</v>
      </c>
      <c r="H6" s="203"/>
      <c r="I6" s="203"/>
    </row>
    <row r="7" spans="1:28" ht="30" x14ac:dyDescent="0.25">
      <c r="A7" s="44">
        <v>3</v>
      </c>
      <c r="B7" s="131" t="str">
        <f>'Response 2 - Need 1'!B13</f>
        <v>Provide financial assistance and Medicaid services</v>
      </c>
      <c r="C7" s="211">
        <v>110843605</v>
      </c>
      <c r="D7" s="159" t="s">
        <v>276</v>
      </c>
      <c r="E7" s="85"/>
      <c r="F7" s="87"/>
      <c r="G7" s="194" t="s">
        <v>277</v>
      </c>
      <c r="H7" s="204"/>
      <c r="I7" s="204"/>
    </row>
    <row r="8" spans="1:28" ht="45" x14ac:dyDescent="0.25">
      <c r="A8" s="44">
        <v>4</v>
      </c>
      <c r="B8" s="131" t="str">
        <f>'Response 2 - Need 1'!B14</f>
        <v xml:space="preserve">Provide outpatient primary and specialty care clinic services to eligible patients including offering extended evening hours </v>
      </c>
      <c r="C8" s="209">
        <v>1121220</v>
      </c>
      <c r="D8" s="159" t="s">
        <v>278</v>
      </c>
      <c r="E8" s="85"/>
      <c r="F8" s="87"/>
      <c r="G8" s="194" t="s">
        <v>279</v>
      </c>
      <c r="H8" s="204"/>
      <c r="I8" s="204"/>
    </row>
    <row r="9" spans="1:28" ht="30" x14ac:dyDescent="0.25">
      <c r="A9" s="136">
        <v>5</v>
      </c>
      <c r="B9" s="131" t="str">
        <f>'Response 2 - Need 1'!B15</f>
        <v>Offer financial assistance information and other information in English and Spanish</v>
      </c>
      <c r="C9" s="210">
        <v>11640</v>
      </c>
      <c r="D9" s="159" t="s">
        <v>280</v>
      </c>
      <c r="E9" s="85"/>
      <c r="F9" s="87"/>
      <c r="G9" s="194"/>
      <c r="H9" s="204"/>
      <c r="I9" s="204" t="s">
        <v>281</v>
      </c>
    </row>
    <row r="10" spans="1:28" ht="30" x14ac:dyDescent="0.25">
      <c r="A10" s="44">
        <v>6</v>
      </c>
      <c r="B10" s="131" t="str">
        <f>'Response 2 - Need 1'!B16</f>
        <v>Continue Diversity and Inclusion Council initiatives at Bridgeport Hospital</v>
      </c>
      <c r="C10" s="209">
        <v>11692</v>
      </c>
      <c r="D10" s="159" t="s">
        <v>282</v>
      </c>
      <c r="E10" s="85"/>
      <c r="F10" s="87"/>
      <c r="G10" s="194"/>
      <c r="H10" s="204"/>
      <c r="I10" s="204" t="s">
        <v>283</v>
      </c>
    </row>
    <row r="11" spans="1:28" ht="60" x14ac:dyDescent="0.25">
      <c r="A11" s="44">
        <v>7</v>
      </c>
      <c r="B11" s="131" t="str">
        <f>'Response 2 - Need 1'!B17</f>
        <v xml:space="preserve">Continue to provide services in the community such as staff serving as guest speakers, staffing health screenings,  health fairs, community presentation as appropriate </v>
      </c>
      <c r="C11" s="209">
        <v>86813</v>
      </c>
      <c r="D11" s="159" t="s">
        <v>272</v>
      </c>
      <c r="E11" s="85"/>
      <c r="F11" s="87"/>
      <c r="G11" s="194" t="s">
        <v>273</v>
      </c>
      <c r="H11" s="204"/>
      <c r="I11" s="204"/>
    </row>
    <row r="12" spans="1:28" ht="45" x14ac:dyDescent="0.25">
      <c r="A12" s="44">
        <v>8</v>
      </c>
      <c r="B12" s="131" t="str">
        <f>'Response 2 - Need 1'!B18</f>
        <v>Continue to lead the efforts of HIA</v>
      </c>
      <c r="C12" s="209">
        <v>2858</v>
      </c>
      <c r="D12" s="176" t="s">
        <v>272</v>
      </c>
      <c r="E12" s="85"/>
      <c r="F12" s="87"/>
      <c r="G12" s="194" t="s">
        <v>273</v>
      </c>
      <c r="H12" s="204"/>
      <c r="I12" s="204"/>
    </row>
    <row r="13" spans="1:28" ht="75" x14ac:dyDescent="0.25">
      <c r="A13" s="136">
        <v>9</v>
      </c>
      <c r="B13" s="131" t="str">
        <f>'Response 2 - Need 1'!B19</f>
        <v xml:space="preserve">Continue to have staff participate in local groups such as the Nursing Professional Governance Councils, HIA, Neighborhood Revitalization Zone (NRZ) meetings, Bridgeport City Council and others to ensure medical needs of the community are being met  </v>
      </c>
      <c r="C13" s="209">
        <v>58462</v>
      </c>
      <c r="D13" s="176" t="s">
        <v>272</v>
      </c>
      <c r="E13" s="85"/>
      <c r="F13" s="87"/>
      <c r="G13" s="194" t="s">
        <v>284</v>
      </c>
      <c r="H13" s="204"/>
      <c r="I13" s="204"/>
    </row>
    <row r="14" spans="1:28" ht="45" x14ac:dyDescent="0.25">
      <c r="A14" s="44">
        <v>10</v>
      </c>
      <c r="B14" s="131" t="str">
        <f>'Response 2 - Need 1'!B20</f>
        <v xml:space="preserve">Continue to refer patients to medication resource initiatives such as medication assistance programs </v>
      </c>
      <c r="C14" s="209">
        <v>157904</v>
      </c>
      <c r="D14" s="176" t="s">
        <v>272</v>
      </c>
      <c r="E14" s="85"/>
      <c r="F14" s="87"/>
      <c r="G14" s="194" t="s">
        <v>273</v>
      </c>
      <c r="H14" s="204"/>
      <c r="I14" s="204"/>
    </row>
    <row r="15" spans="1:28" ht="45" x14ac:dyDescent="0.25">
      <c r="A15" s="136">
        <v>11</v>
      </c>
      <c r="B15" s="143" t="str">
        <f>'Response 2 - Need 1'!B21</f>
        <v xml:space="preserve">Continue to offer additional services that meet basic needs of patients/community, such as maintaining hat/scarf drives, toy drives and others as appropriate  </v>
      </c>
      <c r="C15" s="210">
        <v>18708</v>
      </c>
      <c r="D15" s="176" t="s">
        <v>272</v>
      </c>
      <c r="E15" s="148"/>
      <c r="F15" s="87"/>
      <c r="G15" s="194"/>
      <c r="H15" s="203" t="s">
        <v>285</v>
      </c>
      <c r="I15" s="203"/>
    </row>
    <row r="16" spans="1:28" ht="45" x14ac:dyDescent="0.25">
      <c r="A16" s="44">
        <v>12</v>
      </c>
      <c r="B16" s="131" t="str">
        <f>'Response 2 - Need 1'!B22</f>
        <v xml:space="preserve">Continue to screen patients in the Primary Care Clinic for social determinants of health (SDOH) and connect them with available resources through Unite Us </v>
      </c>
      <c r="C16" s="212">
        <v>0</v>
      </c>
      <c r="D16" s="176" t="s">
        <v>272</v>
      </c>
      <c r="E16" s="85"/>
      <c r="F16" s="87"/>
      <c r="G16" s="194" t="s">
        <v>286</v>
      </c>
      <c r="H16" s="204"/>
      <c r="I16" s="204"/>
    </row>
    <row r="17" spans="1:9" ht="30" x14ac:dyDescent="0.25">
      <c r="A17" s="44">
        <v>13</v>
      </c>
      <c r="B17" s="131" t="str">
        <f>'Response 2 - Need 1'!B23</f>
        <v>Continue to provide access to funds such as the Fay Fund for basic needs</v>
      </c>
      <c r="C17" s="209">
        <v>6125</v>
      </c>
      <c r="D17" s="159" t="s">
        <v>287</v>
      </c>
      <c r="E17" s="85"/>
      <c r="F17" s="87"/>
      <c r="G17" s="194"/>
      <c r="H17" s="204"/>
      <c r="I17" s="204" t="s">
        <v>288</v>
      </c>
    </row>
    <row r="18" spans="1:9" ht="45" x14ac:dyDescent="0.25">
      <c r="A18" s="44">
        <v>14</v>
      </c>
      <c r="B18" s="131" t="str">
        <f>'Response 2 - Need 1'!B24</f>
        <v>Continue to provide resources for patients such as the Care Closet</v>
      </c>
      <c r="C18" s="209">
        <v>1682</v>
      </c>
      <c r="D18" s="159" t="s">
        <v>289</v>
      </c>
      <c r="E18" s="85"/>
      <c r="F18" s="87"/>
      <c r="G18" s="194"/>
      <c r="H18" s="204"/>
      <c r="I18" s="205" t="s">
        <v>288</v>
      </c>
    </row>
    <row r="19" spans="1:9" ht="45" x14ac:dyDescent="0.25">
      <c r="A19" s="44">
        <v>15</v>
      </c>
      <c r="B19" s="131" t="str">
        <f>'Response 2 - Need 1'!B25</f>
        <v xml:space="preserve">Continue to be involved in the state medical transportation efforts with Veyo and share local experiences at the state level </v>
      </c>
      <c r="C19" s="212">
        <v>0</v>
      </c>
      <c r="D19" s="159" t="s">
        <v>272</v>
      </c>
      <c r="E19" s="85"/>
      <c r="F19" s="87"/>
      <c r="G19" s="194"/>
      <c r="H19" s="206"/>
      <c r="I19" s="123" t="s">
        <v>290</v>
      </c>
    </row>
    <row r="20" spans="1:9" ht="45" x14ac:dyDescent="0.25">
      <c r="A20" s="44">
        <v>16</v>
      </c>
      <c r="B20" s="131" t="str">
        <f>'Response 2 - Need 1'!B26</f>
        <v>Continue to provide alternative medical transportation options to patients like Uber Health and others through the transportation assistance fund</v>
      </c>
      <c r="C20" s="209">
        <v>137093</v>
      </c>
      <c r="D20" s="159" t="s">
        <v>291</v>
      </c>
      <c r="E20" s="85"/>
      <c r="F20" s="87"/>
      <c r="G20" s="194" t="s">
        <v>273</v>
      </c>
      <c r="H20" s="204"/>
      <c r="I20" s="213"/>
    </row>
    <row r="21" spans="1:9" ht="45" x14ac:dyDescent="0.25">
      <c r="A21" s="44">
        <v>17</v>
      </c>
      <c r="B21" s="131" t="str">
        <f>'Response 2 - Need 1'!B27</f>
        <v>Conduct Community Health Needs Assessment and develop Implementation Strategies</v>
      </c>
      <c r="C21" s="210">
        <v>31147</v>
      </c>
      <c r="D21" s="159" t="s">
        <v>292</v>
      </c>
      <c r="E21" s="85"/>
      <c r="F21" s="87"/>
      <c r="G21" s="194" t="s">
        <v>273</v>
      </c>
      <c r="H21" s="206"/>
      <c r="I21" s="201" t="s">
        <v>293</v>
      </c>
    </row>
    <row r="22" spans="1:9" x14ac:dyDescent="0.25">
      <c r="A22" s="44">
        <v>18</v>
      </c>
      <c r="B22" s="26">
        <f>'Response 2 - Need 1'!B28</f>
        <v>0</v>
      </c>
      <c r="C22" s="85"/>
      <c r="D22" s="86"/>
      <c r="E22" s="85"/>
      <c r="F22" s="87"/>
      <c r="G22" s="161"/>
      <c r="H22" s="94"/>
      <c r="I22" s="160"/>
    </row>
    <row r="23" spans="1:9" x14ac:dyDescent="0.25">
      <c r="A23" s="44">
        <v>19</v>
      </c>
      <c r="B23" s="26">
        <f>'Response 2 - Need 1'!B29</f>
        <v>0</v>
      </c>
      <c r="C23" s="138"/>
      <c r="D23" s="86"/>
      <c r="E23" s="85"/>
      <c r="F23" s="87"/>
      <c r="G23" s="162"/>
      <c r="H23" s="89"/>
      <c r="I23" s="89"/>
    </row>
    <row r="24" spans="1:9" x14ac:dyDescent="0.25">
      <c r="A24" s="44">
        <v>20</v>
      </c>
      <c r="B24" s="26">
        <f>'Response 2 - Need 1'!B30</f>
        <v>0</v>
      </c>
      <c r="C24" s="85"/>
      <c r="D24" s="86"/>
      <c r="E24" s="85"/>
      <c r="F24" s="87"/>
      <c r="G24" s="88"/>
      <c r="H24" s="89"/>
      <c r="I24" s="89"/>
    </row>
    <row r="25" spans="1:9" ht="16.5" customHeight="1" x14ac:dyDescent="0.25">
      <c r="A25" s="44">
        <v>21</v>
      </c>
      <c r="B25" s="26">
        <f>'Response 2 - Need 1'!B31</f>
        <v>0</v>
      </c>
      <c r="C25" s="85"/>
      <c r="D25" s="86"/>
      <c r="E25" s="85"/>
      <c r="F25" s="87"/>
      <c r="G25" s="88"/>
      <c r="H25" s="89"/>
      <c r="I25" s="89"/>
    </row>
    <row r="26" spans="1:9" x14ac:dyDescent="0.25">
      <c r="A26" s="44">
        <v>22</v>
      </c>
      <c r="B26" s="137">
        <f>'Response 2 - Need 1'!B32</f>
        <v>0</v>
      </c>
      <c r="C26" s="85"/>
      <c r="D26" s="86"/>
      <c r="E26" s="85"/>
      <c r="F26" s="87"/>
      <c r="G26" s="88"/>
      <c r="H26" s="89"/>
      <c r="I26" s="89"/>
    </row>
    <row r="27" spans="1:9" x14ac:dyDescent="0.25">
      <c r="A27" s="44">
        <v>23</v>
      </c>
      <c r="B27" s="26">
        <f>'Response 2 - Need 1'!B33</f>
        <v>0</v>
      </c>
      <c r="C27" s="85"/>
      <c r="D27" s="86"/>
      <c r="E27" s="85"/>
      <c r="F27" s="87"/>
      <c r="G27" s="88"/>
      <c r="H27" s="89"/>
      <c r="I27" s="89"/>
    </row>
    <row r="28" spans="1:9" x14ac:dyDescent="0.25">
      <c r="A28" s="44">
        <v>24</v>
      </c>
      <c r="B28" s="26">
        <f>'Response 2 - Need 1'!B34</f>
        <v>0</v>
      </c>
      <c r="C28" s="85"/>
      <c r="D28" s="86"/>
      <c r="E28" s="85"/>
      <c r="F28" s="87"/>
      <c r="G28" s="88"/>
      <c r="H28" s="89"/>
      <c r="I28" s="89"/>
    </row>
    <row r="29" spans="1:9" x14ac:dyDescent="0.25">
      <c r="A29" s="44">
        <v>25</v>
      </c>
      <c r="B29" s="26">
        <f>'Response 2 - Need 1'!B35</f>
        <v>0</v>
      </c>
      <c r="C29" s="85"/>
      <c r="D29" s="86"/>
      <c r="E29" s="85"/>
      <c r="F29" s="87"/>
      <c r="G29" s="88"/>
      <c r="H29" s="89"/>
      <c r="I29" s="89"/>
    </row>
    <row r="30" spans="1:9" x14ac:dyDescent="0.25">
      <c r="A30" s="44">
        <v>26</v>
      </c>
      <c r="B30" s="26">
        <f>'Response 2 - Need 1'!B36</f>
        <v>0</v>
      </c>
      <c r="C30" s="85"/>
      <c r="D30" s="86"/>
      <c r="E30" s="85"/>
      <c r="F30" s="87"/>
      <c r="G30" s="88"/>
      <c r="H30" s="89"/>
      <c r="I30" s="89"/>
    </row>
    <row r="31" spans="1:9" x14ac:dyDescent="0.25">
      <c r="A31" s="44">
        <v>27</v>
      </c>
      <c r="B31" s="26">
        <f>'Response 2 - Need 1'!B37</f>
        <v>0</v>
      </c>
      <c r="C31" s="85"/>
      <c r="D31" s="86"/>
      <c r="E31" s="85"/>
      <c r="F31" s="87"/>
      <c r="G31" s="88"/>
      <c r="H31" s="89"/>
      <c r="I31" s="89"/>
    </row>
    <row r="32" spans="1:9" x14ac:dyDescent="0.25">
      <c r="A32" s="44">
        <v>28</v>
      </c>
      <c r="B32" s="26">
        <f>'Response 2 - Need 1'!B38</f>
        <v>0</v>
      </c>
      <c r="C32" s="85"/>
      <c r="D32" s="86"/>
      <c r="E32" s="85"/>
      <c r="F32" s="87"/>
      <c r="G32" s="88"/>
      <c r="H32" s="89"/>
      <c r="I32" s="89"/>
    </row>
    <row r="33" spans="1:9" x14ac:dyDescent="0.25">
      <c r="A33" s="44">
        <v>29</v>
      </c>
      <c r="B33" s="26">
        <f>'Response 2 - Need 1'!B39</f>
        <v>0</v>
      </c>
      <c r="C33" s="85"/>
      <c r="D33" s="86"/>
      <c r="E33" s="85"/>
      <c r="F33" s="87"/>
      <c r="G33" s="88"/>
      <c r="H33" s="89"/>
      <c r="I33" s="89"/>
    </row>
    <row r="34" spans="1:9" x14ac:dyDescent="0.25">
      <c r="A34" s="44">
        <v>30</v>
      </c>
      <c r="B34" s="26">
        <f>'Response 2 - Need 1'!B40</f>
        <v>0</v>
      </c>
      <c r="C34" s="85"/>
      <c r="D34" s="86"/>
      <c r="E34" s="85"/>
      <c r="F34" s="87"/>
      <c r="G34" s="88"/>
      <c r="H34" s="89"/>
      <c r="I34" s="89"/>
    </row>
    <row r="35" spans="1:9" x14ac:dyDescent="0.25">
      <c r="A35" s="44">
        <v>31</v>
      </c>
      <c r="B35" s="26">
        <f>'Response 2 - Need 1'!B41</f>
        <v>0</v>
      </c>
      <c r="C35" s="85"/>
      <c r="D35" s="86"/>
      <c r="E35" s="85"/>
      <c r="F35" s="87"/>
      <c r="G35" s="88"/>
      <c r="H35" s="89"/>
      <c r="I35" s="89"/>
    </row>
    <row r="36" spans="1:9" x14ac:dyDescent="0.25">
      <c r="A36" s="44">
        <v>32</v>
      </c>
      <c r="B36" s="26">
        <f>'Response 2 - Need 1'!B42</f>
        <v>0</v>
      </c>
      <c r="C36" s="85"/>
      <c r="D36" s="86"/>
      <c r="E36" s="85"/>
      <c r="F36" s="87"/>
      <c r="G36" s="88"/>
      <c r="H36" s="89"/>
      <c r="I36" s="89"/>
    </row>
    <row r="37" spans="1:9" x14ac:dyDescent="0.25">
      <c r="A37" s="44">
        <v>33</v>
      </c>
      <c r="B37" s="26">
        <f>'Response 2 - Need 1'!B43</f>
        <v>0</v>
      </c>
      <c r="C37" s="85"/>
      <c r="D37" s="86"/>
      <c r="E37" s="85"/>
      <c r="F37" s="87"/>
      <c r="G37" s="88"/>
      <c r="H37" s="89"/>
      <c r="I37" s="89"/>
    </row>
    <row r="38" spans="1:9" x14ac:dyDescent="0.25">
      <c r="A38" s="44">
        <v>34</v>
      </c>
      <c r="B38" s="26">
        <f>'Response 2 - Need 1'!B44</f>
        <v>0</v>
      </c>
      <c r="C38" s="85"/>
      <c r="D38" s="86"/>
      <c r="E38" s="85"/>
      <c r="F38" s="87"/>
      <c r="G38" s="88"/>
      <c r="H38" s="89"/>
      <c r="I38" s="89"/>
    </row>
    <row r="39" spans="1:9" x14ac:dyDescent="0.25">
      <c r="A39" s="44">
        <v>35</v>
      </c>
      <c r="B39" s="26">
        <f>'Response 2 - Need 1'!B45</f>
        <v>0</v>
      </c>
      <c r="C39" s="85"/>
      <c r="D39" s="86"/>
      <c r="E39" s="85"/>
      <c r="F39" s="87"/>
      <c r="G39" s="88"/>
      <c r="H39" s="89"/>
      <c r="I39" s="89"/>
    </row>
    <row r="40" spans="1:9" x14ac:dyDescent="0.25">
      <c r="A40" s="44">
        <v>36</v>
      </c>
      <c r="B40" s="26">
        <f>'Response 2 - Need 1'!B46</f>
        <v>0</v>
      </c>
      <c r="C40" s="85"/>
      <c r="D40" s="86"/>
      <c r="E40" s="85"/>
      <c r="F40" s="87"/>
      <c r="G40" s="88"/>
      <c r="H40" s="89"/>
      <c r="I40" s="89"/>
    </row>
    <row r="41" spans="1:9" x14ac:dyDescent="0.25">
      <c r="A41" s="44">
        <v>37</v>
      </c>
      <c r="B41" s="26">
        <f>'Response 2 - Need 1'!B47</f>
        <v>0</v>
      </c>
      <c r="C41" s="85"/>
      <c r="D41" s="86"/>
      <c r="E41" s="85"/>
      <c r="F41" s="87"/>
      <c r="G41" s="88"/>
      <c r="H41" s="89"/>
      <c r="I41" s="89"/>
    </row>
    <row r="42" spans="1:9" x14ac:dyDescent="0.25">
      <c r="A42" s="44">
        <v>38</v>
      </c>
      <c r="B42" s="26">
        <f>'Response 2 - Need 1'!B48</f>
        <v>0</v>
      </c>
      <c r="C42" s="85"/>
      <c r="D42" s="86"/>
      <c r="E42" s="85"/>
      <c r="F42" s="87"/>
      <c r="G42" s="88"/>
      <c r="H42" s="89"/>
      <c r="I42" s="89"/>
    </row>
    <row r="43" spans="1:9" x14ac:dyDescent="0.25">
      <c r="A43" s="44">
        <v>39</v>
      </c>
      <c r="B43" s="26">
        <f>'Response 2 - Need 1'!B49</f>
        <v>0</v>
      </c>
      <c r="C43" s="85"/>
      <c r="D43" s="86"/>
      <c r="E43" s="85"/>
      <c r="F43" s="87"/>
      <c r="G43" s="88"/>
      <c r="H43" s="89"/>
      <c r="I43" s="89"/>
    </row>
    <row r="44" spans="1:9" x14ac:dyDescent="0.25">
      <c r="A44" s="44">
        <v>40</v>
      </c>
      <c r="B44" s="26">
        <f>'Response 2 - Need 1'!B50</f>
        <v>0</v>
      </c>
      <c r="C44" s="85"/>
      <c r="D44" s="86"/>
      <c r="E44" s="85"/>
      <c r="F44" s="87"/>
      <c r="G44" s="88"/>
      <c r="H44" s="89"/>
      <c r="I44" s="89"/>
    </row>
    <row r="45" spans="1:9" x14ac:dyDescent="0.25">
      <c r="A45" s="44">
        <v>41</v>
      </c>
      <c r="B45" s="26">
        <f>'Response 2 - Need 1'!B51</f>
        <v>0</v>
      </c>
      <c r="C45" s="85"/>
      <c r="D45" s="86"/>
      <c r="E45" s="85"/>
      <c r="F45" s="87"/>
      <c r="G45" s="88"/>
      <c r="H45" s="89"/>
      <c r="I45" s="89"/>
    </row>
    <row r="46" spans="1:9" x14ac:dyDescent="0.25">
      <c r="A46" s="44">
        <v>42</v>
      </c>
      <c r="B46" s="26">
        <f>'Response 2 - Need 1'!B52</f>
        <v>0</v>
      </c>
      <c r="C46" s="85"/>
      <c r="D46" s="86"/>
      <c r="E46" s="85"/>
      <c r="F46" s="87"/>
      <c r="G46" s="88"/>
      <c r="H46" s="89"/>
      <c r="I46" s="89"/>
    </row>
    <row r="47" spans="1:9" x14ac:dyDescent="0.25">
      <c r="A47" s="44">
        <v>43</v>
      </c>
      <c r="B47" s="26">
        <f>'Response 2 - Need 1'!B53</f>
        <v>0</v>
      </c>
      <c r="C47" s="85"/>
      <c r="D47" s="86"/>
      <c r="E47" s="85"/>
      <c r="F47" s="87"/>
      <c r="G47" s="88"/>
      <c r="H47" s="89"/>
      <c r="I47" s="89"/>
    </row>
    <row r="48" spans="1:9" x14ac:dyDescent="0.25">
      <c r="A48" s="44">
        <v>44</v>
      </c>
      <c r="B48" s="26">
        <f>'Response 2 - Need 1'!B54</f>
        <v>0</v>
      </c>
      <c r="C48" s="85"/>
      <c r="D48" s="86"/>
      <c r="E48" s="85"/>
      <c r="F48" s="87"/>
      <c r="G48" s="88"/>
      <c r="H48" s="89"/>
      <c r="I48" s="89"/>
    </row>
    <row r="49" spans="1:9" x14ac:dyDescent="0.25">
      <c r="A49" s="44">
        <v>45</v>
      </c>
      <c r="B49" s="26">
        <f>'Response 2 - Need 1'!B55</f>
        <v>0</v>
      </c>
      <c r="C49" s="85"/>
      <c r="D49" s="86"/>
      <c r="E49" s="85"/>
      <c r="F49" s="87"/>
      <c r="G49" s="88"/>
      <c r="H49" s="89"/>
      <c r="I49" s="89"/>
    </row>
    <row r="50" spans="1:9" x14ac:dyDescent="0.25">
      <c r="A50" s="44">
        <v>46</v>
      </c>
      <c r="B50" s="26">
        <f>'Response 2 - Need 1'!B56</f>
        <v>0</v>
      </c>
      <c r="C50" s="90"/>
      <c r="D50" s="81"/>
      <c r="E50" s="90"/>
      <c r="F50" s="91"/>
      <c r="G50" s="89"/>
      <c r="H50" s="89"/>
      <c r="I50" s="89"/>
    </row>
    <row r="51" spans="1:9" x14ac:dyDescent="0.25">
      <c r="A51" s="44">
        <v>47</v>
      </c>
      <c r="B51" s="26">
        <f>'Response 2 - Need 1'!B57</f>
        <v>0</v>
      </c>
      <c r="C51" s="90"/>
      <c r="D51" s="81"/>
      <c r="E51" s="90"/>
      <c r="F51" s="91"/>
      <c r="G51" s="89"/>
      <c r="H51" s="89"/>
      <c r="I51" s="89"/>
    </row>
    <row r="52" spans="1:9" x14ac:dyDescent="0.25">
      <c r="A52" s="44">
        <v>48</v>
      </c>
      <c r="B52" s="26">
        <f>'Response 2 - Need 1'!B58</f>
        <v>0</v>
      </c>
      <c r="C52" s="90"/>
      <c r="D52" s="81"/>
      <c r="E52" s="90"/>
      <c r="F52" s="91"/>
      <c r="G52" s="89"/>
      <c r="H52" s="89"/>
      <c r="I52" s="89"/>
    </row>
    <row r="53" spans="1:9" x14ac:dyDescent="0.25">
      <c r="A53" s="44">
        <v>49</v>
      </c>
      <c r="B53" s="26">
        <f>'Response 2 - Need 1'!B59</f>
        <v>0</v>
      </c>
      <c r="C53" s="90"/>
      <c r="D53" s="81"/>
      <c r="E53" s="90"/>
      <c r="F53" s="91"/>
      <c r="G53" s="89"/>
      <c r="H53" s="89"/>
      <c r="I53" s="89"/>
    </row>
    <row r="54" spans="1:9" x14ac:dyDescent="0.25">
      <c r="A54" s="44">
        <v>50</v>
      </c>
      <c r="B54" s="47">
        <f>'Response 2 - Need 1'!B60</f>
        <v>0</v>
      </c>
      <c r="C54" s="90"/>
      <c r="D54" s="81"/>
      <c r="E54" s="90"/>
      <c r="F54" s="92"/>
      <c r="G54" s="89"/>
      <c r="H54" s="89"/>
      <c r="I54" s="93"/>
    </row>
    <row r="55" spans="1:9" x14ac:dyDescent="0.25">
      <c r="A55" s="44"/>
      <c r="B55" s="56" t="s">
        <v>294</v>
      </c>
      <c r="C55" s="165">
        <f>SUM(C5:C54)</f>
        <v>112576330</v>
      </c>
      <c r="D55" s="57"/>
      <c r="E55" s="67">
        <f>SUM(E5:E54)</f>
        <v>0</v>
      </c>
      <c r="F55" s="58"/>
      <c r="G55" s="59"/>
      <c r="H55" s="59"/>
      <c r="I55" s="60"/>
    </row>
    <row r="56" spans="1:9" x14ac:dyDescent="0.25">
      <c r="B56" s="258" t="s">
        <v>158</v>
      </c>
      <c r="C56" s="259"/>
      <c r="D56" s="259"/>
      <c r="E56" s="259"/>
      <c r="F56" s="259"/>
      <c r="G56" s="260"/>
      <c r="H56" s="260"/>
      <c r="I56" s="261"/>
    </row>
    <row r="57" spans="1:9" ht="60" x14ac:dyDescent="0.25">
      <c r="A57" s="136">
        <v>1</v>
      </c>
      <c r="B57" s="131" t="str">
        <f>'Response 2 - Need 2'!B11</f>
        <v xml:space="preserve">Continue to provide in-kind and financial support for HIA Behavioral Health initiatives including facilitating the Greater Bridgeport regional Behavioral Health Task Force meetings </v>
      </c>
      <c r="C57" s="208">
        <v>41573</v>
      </c>
      <c r="D57" s="193" t="s">
        <v>272</v>
      </c>
      <c r="E57" s="197"/>
      <c r="F57" s="198"/>
      <c r="G57" s="194" t="s">
        <v>273</v>
      </c>
      <c r="H57" s="207"/>
      <c r="I57" s="207"/>
    </row>
    <row r="58" spans="1:9" ht="45" x14ac:dyDescent="0.25">
      <c r="A58" s="136">
        <v>2</v>
      </c>
      <c r="B58" s="131" t="str">
        <f>'Response 2 - Need 2'!B12</f>
        <v xml:space="preserve">Continue to provide in-kind and financial resources to organizations to promote behavioral health programs and services </v>
      </c>
      <c r="C58" s="209">
        <v>23014</v>
      </c>
      <c r="D58" s="159" t="s">
        <v>274</v>
      </c>
      <c r="E58" s="199"/>
      <c r="F58" s="200"/>
      <c r="G58" s="194" t="s">
        <v>295</v>
      </c>
      <c r="H58" s="196"/>
      <c r="I58" s="196"/>
    </row>
    <row r="59" spans="1:9" ht="60" x14ac:dyDescent="0.25">
      <c r="A59" s="44">
        <v>3</v>
      </c>
      <c r="B59" s="131" t="str">
        <f>'Response 2 - Need 2'!B13</f>
        <v xml:space="preserve">Continue to provide intake assessments, medication management, group therapy, case management and after care planning through REACH for children, adolescents and adults </v>
      </c>
      <c r="C59" s="209">
        <v>470565</v>
      </c>
      <c r="D59" s="159" t="s">
        <v>278</v>
      </c>
      <c r="E59" s="199"/>
      <c r="F59" s="200"/>
      <c r="G59" s="194" t="s">
        <v>279</v>
      </c>
      <c r="H59" s="196"/>
      <c r="I59" s="196"/>
    </row>
    <row r="60" spans="1:9" ht="30" x14ac:dyDescent="0.25">
      <c r="A60" s="44">
        <v>4</v>
      </c>
      <c r="B60" s="131" t="str">
        <f>'Response 2 - Need 2'!B14</f>
        <v>Continue to provide Health Promotion Advocates/Addiction Interventionists at the ED</v>
      </c>
      <c r="C60" s="209">
        <v>154676</v>
      </c>
      <c r="D60" s="193" t="s">
        <v>272</v>
      </c>
      <c r="E60" s="199"/>
      <c r="F60" s="200"/>
      <c r="G60" s="194"/>
      <c r="H60" s="196"/>
      <c r="I60" s="196" t="s">
        <v>296</v>
      </c>
    </row>
    <row r="61" spans="1:9" ht="60" x14ac:dyDescent="0.25">
      <c r="A61" s="44">
        <v>5</v>
      </c>
      <c r="B61" s="143" t="str">
        <f>'Response 2 - Need 2'!B15</f>
        <v xml:space="preserve">Continue to refer geriatric patients to community programs to help with feelings of isolation, such as adult daycares, assisted living programs, exercise programs and senior centers </v>
      </c>
      <c r="C61" s="209">
        <v>11606</v>
      </c>
      <c r="D61" s="193" t="s">
        <v>272</v>
      </c>
      <c r="E61" s="199"/>
      <c r="F61" s="200"/>
      <c r="G61" s="194"/>
      <c r="H61" s="196"/>
      <c r="I61" s="196" t="s">
        <v>288</v>
      </c>
    </row>
    <row r="62" spans="1:9" ht="45" x14ac:dyDescent="0.25">
      <c r="A62" s="44">
        <v>6</v>
      </c>
      <c r="B62" s="131" t="str">
        <f>'Response 2 - Need 2'!B16</f>
        <v>Continue to provide speakers for mental health presentations in the community as requested</v>
      </c>
      <c r="C62" s="210">
        <v>520</v>
      </c>
      <c r="D62" s="193" t="s">
        <v>272</v>
      </c>
      <c r="E62" s="199"/>
      <c r="F62" s="200"/>
      <c r="G62" s="194" t="s">
        <v>273</v>
      </c>
      <c r="H62" s="196"/>
      <c r="I62" s="196"/>
    </row>
    <row r="63" spans="1:9" ht="30" x14ac:dyDescent="0.25">
      <c r="A63" s="44">
        <v>7</v>
      </c>
      <c r="B63" s="131" t="str">
        <f>'Response 2 - Need 2'!B17</f>
        <v xml:space="preserve">Continue to partner with community leaders on violence prevention efforts in the community </v>
      </c>
      <c r="C63" s="210">
        <v>1299</v>
      </c>
      <c r="D63" s="193" t="s">
        <v>272</v>
      </c>
      <c r="E63" s="199"/>
      <c r="F63" s="200"/>
      <c r="G63" s="194" t="s">
        <v>295</v>
      </c>
      <c r="H63" s="196"/>
      <c r="I63" s="196"/>
    </row>
    <row r="64" spans="1:9" ht="60" x14ac:dyDescent="0.25">
      <c r="A64" s="44">
        <v>8</v>
      </c>
      <c r="B64" s="131" t="str">
        <f>'Response 2 - Need 2'!B18</f>
        <v>Offer resources, programs and referrals for mental health and stress management including confidential counseling, work-life and legal-financial services to employees and their families</v>
      </c>
      <c r="C64" s="209">
        <v>51386</v>
      </c>
      <c r="D64" s="159" t="s">
        <v>297</v>
      </c>
      <c r="E64" s="199"/>
      <c r="F64" s="200"/>
      <c r="G64" s="194"/>
      <c r="H64" s="196"/>
      <c r="I64" s="196" t="s">
        <v>298</v>
      </c>
    </row>
    <row r="65" spans="1:9" ht="43.5" customHeight="1" x14ac:dyDescent="0.25">
      <c r="A65" s="44">
        <v>9</v>
      </c>
      <c r="B65" s="131" t="str">
        <f>'Response 2 - Need 2'!B19</f>
        <v>Continue to participate in the Community Care Team (CCT) to determine needs of high ED utilizers</v>
      </c>
      <c r="C65" s="209">
        <v>15590</v>
      </c>
      <c r="D65" s="159" t="s">
        <v>272</v>
      </c>
      <c r="E65" s="199"/>
      <c r="F65" s="200"/>
      <c r="G65" s="194" t="s">
        <v>273</v>
      </c>
      <c r="H65" s="194"/>
      <c r="I65" s="196"/>
    </row>
    <row r="66" spans="1:9" x14ac:dyDescent="0.25">
      <c r="A66" s="44">
        <v>10</v>
      </c>
      <c r="B66" s="26">
        <f>'Response 2 - Need 2'!B20</f>
        <v>0</v>
      </c>
      <c r="C66" s="138"/>
      <c r="D66" s="86"/>
      <c r="E66" s="85"/>
      <c r="F66" s="87"/>
      <c r="G66" s="88"/>
      <c r="H66" s="194"/>
      <c r="I66" s="196"/>
    </row>
    <row r="67" spans="1:9" x14ac:dyDescent="0.25">
      <c r="A67" s="136">
        <v>11</v>
      </c>
      <c r="B67" s="149">
        <f>'Response 2 - Need 2'!B21</f>
        <v>0</v>
      </c>
      <c r="C67" s="148"/>
      <c r="D67" s="86"/>
      <c r="E67" s="148"/>
      <c r="F67" s="87"/>
      <c r="G67" s="88"/>
      <c r="H67" s="88"/>
      <c r="I67" s="88"/>
    </row>
    <row r="68" spans="1:9" customFormat="1" x14ac:dyDescent="0.25">
      <c r="A68" s="136">
        <v>12</v>
      </c>
      <c r="B68" s="149">
        <f>'Response 2 - Need 2'!B22</f>
        <v>0</v>
      </c>
      <c r="C68" s="148"/>
      <c r="D68" s="86"/>
      <c r="E68" s="148"/>
      <c r="F68" s="87"/>
      <c r="G68" s="88"/>
      <c r="H68" s="88"/>
      <c r="I68" s="88"/>
    </row>
    <row r="69" spans="1:9" x14ac:dyDescent="0.25">
      <c r="A69" s="44">
        <v>13</v>
      </c>
      <c r="B69" s="26">
        <f>'Response 2 - Need 2'!B23</f>
        <v>0</v>
      </c>
      <c r="C69" s="85"/>
      <c r="D69" s="86"/>
      <c r="E69" s="85"/>
      <c r="F69" s="87"/>
      <c r="G69" s="88"/>
      <c r="H69" s="89"/>
      <c r="I69" s="89"/>
    </row>
    <row r="70" spans="1:9" x14ac:dyDescent="0.25">
      <c r="A70" s="44">
        <v>14</v>
      </c>
      <c r="B70" s="26">
        <f>'Response 2 - Need 2'!B24</f>
        <v>0</v>
      </c>
      <c r="C70" s="85"/>
      <c r="D70" s="86"/>
      <c r="E70" s="85"/>
      <c r="F70" s="87"/>
      <c r="G70" s="88"/>
      <c r="H70" s="89"/>
      <c r="I70" s="89"/>
    </row>
    <row r="71" spans="1:9" x14ac:dyDescent="0.25">
      <c r="A71" s="44">
        <v>15</v>
      </c>
      <c r="B71" s="26">
        <f>'Response 2 - Need 2'!B25</f>
        <v>0</v>
      </c>
      <c r="C71" s="85"/>
      <c r="D71" s="86"/>
      <c r="E71" s="85"/>
      <c r="F71" s="87"/>
      <c r="G71" s="88"/>
      <c r="H71" s="89"/>
      <c r="I71" s="89"/>
    </row>
    <row r="72" spans="1:9" x14ac:dyDescent="0.25">
      <c r="A72" s="44">
        <v>16</v>
      </c>
      <c r="B72" s="26">
        <f>'Response 2 - Need 2'!B26</f>
        <v>0</v>
      </c>
      <c r="C72" s="85"/>
      <c r="D72" s="86"/>
      <c r="E72" s="85"/>
      <c r="F72" s="87"/>
      <c r="G72" s="88"/>
      <c r="H72" s="89"/>
      <c r="I72" s="89"/>
    </row>
    <row r="73" spans="1:9" x14ac:dyDescent="0.25">
      <c r="A73" s="44">
        <v>17</v>
      </c>
      <c r="B73" s="26">
        <f>'Response 2 - Need 2'!B27</f>
        <v>0</v>
      </c>
      <c r="C73" s="85"/>
      <c r="D73" s="86"/>
      <c r="E73" s="85"/>
      <c r="F73" s="87"/>
      <c r="G73" s="88"/>
      <c r="H73" s="89"/>
      <c r="I73" s="89"/>
    </row>
    <row r="74" spans="1:9" x14ac:dyDescent="0.25">
      <c r="A74" s="44">
        <v>18</v>
      </c>
      <c r="B74" s="26">
        <f>'Response 2 - Need 2'!B28</f>
        <v>0</v>
      </c>
      <c r="C74" s="85"/>
      <c r="D74" s="86"/>
      <c r="E74" s="85"/>
      <c r="F74" s="87"/>
      <c r="G74" s="88"/>
      <c r="H74" s="89"/>
      <c r="I74" s="89"/>
    </row>
    <row r="75" spans="1:9" x14ac:dyDescent="0.25">
      <c r="A75" s="44">
        <v>19</v>
      </c>
      <c r="B75" s="26">
        <f>'Response 2 - Need 2'!B29</f>
        <v>0</v>
      </c>
      <c r="C75" s="85"/>
      <c r="D75" s="86"/>
      <c r="E75" s="85"/>
      <c r="F75" s="87"/>
      <c r="G75" s="88"/>
      <c r="H75" s="89"/>
      <c r="I75" s="89"/>
    </row>
    <row r="76" spans="1:9" x14ac:dyDescent="0.25">
      <c r="A76" s="44">
        <v>20</v>
      </c>
      <c r="B76" s="26">
        <f>'Response 2 - Need 2'!B30</f>
        <v>0</v>
      </c>
      <c r="C76" s="85"/>
      <c r="D76" s="86"/>
      <c r="E76" s="85"/>
      <c r="F76" s="87"/>
      <c r="G76" s="88"/>
      <c r="H76" s="89"/>
      <c r="I76" s="89"/>
    </row>
    <row r="77" spans="1:9" x14ac:dyDescent="0.25">
      <c r="A77" s="44">
        <v>21</v>
      </c>
      <c r="B77" s="26">
        <f>'Response 2 - Need 2'!B31</f>
        <v>0</v>
      </c>
      <c r="C77" s="85"/>
      <c r="D77" s="86"/>
      <c r="E77" s="85"/>
      <c r="F77" s="87"/>
      <c r="G77" s="88"/>
      <c r="H77" s="89"/>
      <c r="I77" s="89"/>
    </row>
    <row r="78" spans="1:9" x14ac:dyDescent="0.25">
      <c r="A78" s="44">
        <v>22</v>
      </c>
      <c r="B78" s="26">
        <f>'Response 2 - Need 2'!B32</f>
        <v>0</v>
      </c>
      <c r="C78" s="85"/>
      <c r="D78" s="86"/>
      <c r="E78" s="85"/>
      <c r="F78" s="87"/>
      <c r="G78" s="88"/>
      <c r="H78" s="89"/>
      <c r="I78" s="89"/>
    </row>
    <row r="79" spans="1:9" x14ac:dyDescent="0.25">
      <c r="A79" s="44">
        <v>23</v>
      </c>
      <c r="B79" s="26">
        <f>'Response 2 - Need 2'!B33</f>
        <v>0</v>
      </c>
      <c r="C79" s="85"/>
      <c r="D79" s="86"/>
      <c r="E79" s="85"/>
      <c r="F79" s="87"/>
      <c r="G79" s="88"/>
      <c r="H79" s="89"/>
      <c r="I79" s="89"/>
    </row>
    <row r="80" spans="1:9" x14ac:dyDescent="0.25">
      <c r="A80" s="44">
        <v>24</v>
      </c>
      <c r="B80" s="26">
        <f>'Response 2 - Need 2'!B34</f>
        <v>0</v>
      </c>
      <c r="C80" s="85"/>
      <c r="D80" s="86"/>
      <c r="E80" s="85"/>
      <c r="F80" s="87"/>
      <c r="G80" s="88"/>
      <c r="H80" s="89"/>
      <c r="I80" s="89"/>
    </row>
    <row r="81" spans="1:9" x14ac:dyDescent="0.25">
      <c r="A81" s="44">
        <v>25</v>
      </c>
      <c r="B81" s="26">
        <f>'Response 2 - Need 2'!B35</f>
        <v>0</v>
      </c>
      <c r="C81" s="85"/>
      <c r="D81" s="86"/>
      <c r="E81" s="85"/>
      <c r="F81" s="87"/>
      <c r="G81" s="88"/>
      <c r="H81" s="89"/>
      <c r="I81" s="89"/>
    </row>
    <row r="82" spans="1:9" x14ac:dyDescent="0.25">
      <c r="A82" s="44">
        <v>26</v>
      </c>
      <c r="B82" s="26">
        <f>'Response 2 - Need 2'!B36</f>
        <v>0</v>
      </c>
      <c r="C82" s="85"/>
      <c r="D82" s="86"/>
      <c r="E82" s="85"/>
      <c r="F82" s="87"/>
      <c r="G82" s="88"/>
      <c r="H82" s="89"/>
      <c r="I82" s="89"/>
    </row>
    <row r="83" spans="1:9" x14ac:dyDescent="0.25">
      <c r="A83" s="44">
        <v>27</v>
      </c>
      <c r="B83" s="26">
        <f>'Response 2 - Need 2'!B37</f>
        <v>0</v>
      </c>
      <c r="C83" s="85"/>
      <c r="D83" s="86"/>
      <c r="E83" s="85"/>
      <c r="F83" s="87"/>
      <c r="G83" s="88"/>
      <c r="H83" s="89"/>
      <c r="I83" s="89"/>
    </row>
    <row r="84" spans="1:9" x14ac:dyDescent="0.25">
      <c r="A84" s="44">
        <v>28</v>
      </c>
      <c r="B84" s="26">
        <f>'Response 2 - Need 2'!B38</f>
        <v>0</v>
      </c>
      <c r="C84" s="85"/>
      <c r="D84" s="86"/>
      <c r="E84" s="85"/>
      <c r="F84" s="87"/>
      <c r="G84" s="88"/>
      <c r="H84" s="89"/>
      <c r="I84" s="89"/>
    </row>
    <row r="85" spans="1:9" x14ac:dyDescent="0.25">
      <c r="A85" s="44">
        <v>29</v>
      </c>
      <c r="B85" s="26">
        <f>'Response 2 - Need 2'!B39</f>
        <v>0</v>
      </c>
      <c r="C85" s="85"/>
      <c r="D85" s="86"/>
      <c r="E85" s="85"/>
      <c r="F85" s="87"/>
      <c r="G85" s="88"/>
      <c r="H85" s="89"/>
      <c r="I85" s="89"/>
    </row>
    <row r="86" spans="1:9" x14ac:dyDescent="0.25">
      <c r="A86" s="44">
        <v>30</v>
      </c>
      <c r="B86" s="26">
        <f>'Response 2 - Need 2'!B40</f>
        <v>0</v>
      </c>
      <c r="C86" s="85"/>
      <c r="D86" s="86"/>
      <c r="E86" s="85"/>
      <c r="F86" s="87"/>
      <c r="G86" s="88"/>
      <c r="H86" s="89"/>
      <c r="I86" s="89"/>
    </row>
    <row r="87" spans="1:9" x14ac:dyDescent="0.25">
      <c r="A87" s="44">
        <v>31</v>
      </c>
      <c r="B87" s="26">
        <f>'Response 2 - Need 2'!B41</f>
        <v>0</v>
      </c>
      <c r="C87" s="85"/>
      <c r="D87" s="86"/>
      <c r="E87" s="85"/>
      <c r="F87" s="87"/>
      <c r="G87" s="88"/>
      <c r="H87" s="89"/>
      <c r="I87" s="89"/>
    </row>
    <row r="88" spans="1:9" x14ac:dyDescent="0.25">
      <c r="A88" s="44">
        <v>32</v>
      </c>
      <c r="B88" s="26">
        <f>'Response 2 - Need 2'!B42</f>
        <v>0</v>
      </c>
      <c r="C88" s="85"/>
      <c r="D88" s="86"/>
      <c r="E88" s="85"/>
      <c r="F88" s="87"/>
      <c r="G88" s="88"/>
      <c r="H88" s="89"/>
      <c r="I88" s="89"/>
    </row>
    <row r="89" spans="1:9" x14ac:dyDescent="0.25">
      <c r="A89" s="44">
        <v>33</v>
      </c>
      <c r="B89" s="26">
        <f>'Response 2 - Need 2'!B43</f>
        <v>0</v>
      </c>
      <c r="C89" s="85"/>
      <c r="D89" s="86"/>
      <c r="E89" s="85"/>
      <c r="F89" s="102"/>
      <c r="G89" s="9"/>
      <c r="H89" s="89"/>
      <c r="I89" s="89"/>
    </row>
    <row r="90" spans="1:9" x14ac:dyDescent="0.25">
      <c r="A90" s="44">
        <v>34</v>
      </c>
      <c r="B90" s="26">
        <f>'Response 2 - Need 2'!B44</f>
        <v>0</v>
      </c>
      <c r="C90" s="85"/>
      <c r="D90" s="86"/>
      <c r="E90" s="85"/>
      <c r="F90" s="87"/>
      <c r="G90" s="88"/>
      <c r="H90" s="89"/>
      <c r="I90" s="89"/>
    </row>
    <row r="91" spans="1:9" x14ac:dyDescent="0.25">
      <c r="A91" s="44">
        <v>35</v>
      </c>
      <c r="B91" s="26">
        <f>'Response 2 - Need 2'!B45</f>
        <v>0</v>
      </c>
      <c r="C91" s="85"/>
      <c r="D91" s="86"/>
      <c r="E91" s="85"/>
      <c r="F91" s="87"/>
      <c r="G91" s="88"/>
      <c r="H91" s="89"/>
      <c r="I91" s="89"/>
    </row>
    <row r="92" spans="1:9" x14ac:dyDescent="0.25">
      <c r="A92" s="44">
        <v>36</v>
      </c>
      <c r="B92" s="26">
        <f>'Response 2 - Need 2'!B46</f>
        <v>0</v>
      </c>
      <c r="C92" s="85"/>
      <c r="D92" s="86"/>
      <c r="E92" s="85"/>
      <c r="F92" s="87"/>
      <c r="G92" s="88"/>
      <c r="H92" s="89"/>
      <c r="I92" s="89"/>
    </row>
    <row r="93" spans="1:9" x14ac:dyDescent="0.25">
      <c r="A93" s="44">
        <v>37</v>
      </c>
      <c r="B93" s="26">
        <f>'Response 2 - Need 2'!B47</f>
        <v>0</v>
      </c>
      <c r="C93" s="85"/>
      <c r="D93" s="86"/>
      <c r="E93" s="85"/>
      <c r="F93" s="87"/>
      <c r="G93" s="88"/>
      <c r="H93" s="89"/>
      <c r="I93" s="89"/>
    </row>
    <row r="94" spans="1:9" x14ac:dyDescent="0.25">
      <c r="A94" s="44">
        <v>38</v>
      </c>
      <c r="B94" s="26">
        <f>'Response 2 - Need 2'!B48</f>
        <v>0</v>
      </c>
      <c r="C94" s="85"/>
      <c r="D94" s="86"/>
      <c r="E94" s="85"/>
      <c r="F94" s="87"/>
      <c r="G94" s="88"/>
      <c r="H94" s="89"/>
      <c r="I94" s="89"/>
    </row>
    <row r="95" spans="1:9" x14ac:dyDescent="0.25">
      <c r="A95" s="44">
        <v>39</v>
      </c>
      <c r="B95" s="26">
        <f>'Response 2 - Need 2'!B49</f>
        <v>0</v>
      </c>
      <c r="C95" s="85"/>
      <c r="D95" s="86"/>
      <c r="E95" s="85"/>
      <c r="F95" s="87"/>
      <c r="G95" s="88"/>
      <c r="H95" s="89"/>
      <c r="I95" s="89"/>
    </row>
    <row r="96" spans="1:9" x14ac:dyDescent="0.25">
      <c r="A96" s="44">
        <v>40</v>
      </c>
      <c r="B96" s="26">
        <f>'Response 2 - Need 2'!B50</f>
        <v>0</v>
      </c>
      <c r="C96" s="85"/>
      <c r="D96" s="86"/>
      <c r="E96" s="85"/>
      <c r="F96" s="87"/>
      <c r="G96" s="88"/>
      <c r="H96" s="89"/>
      <c r="I96" s="89"/>
    </row>
    <row r="97" spans="1:9" x14ac:dyDescent="0.25">
      <c r="A97" s="44">
        <v>41</v>
      </c>
      <c r="B97" s="26">
        <f>'Response 2 - Need 2'!B51</f>
        <v>0</v>
      </c>
      <c r="C97" s="85"/>
      <c r="D97" s="86"/>
      <c r="E97" s="85"/>
      <c r="F97" s="87"/>
      <c r="G97" s="88"/>
      <c r="H97" s="89"/>
      <c r="I97" s="89"/>
    </row>
    <row r="98" spans="1:9" x14ac:dyDescent="0.25">
      <c r="A98" s="44">
        <v>42</v>
      </c>
      <c r="B98" s="26">
        <f>'Response 2 - Need 2'!B52</f>
        <v>0</v>
      </c>
      <c r="C98" s="85"/>
      <c r="D98" s="86"/>
      <c r="E98" s="85"/>
      <c r="F98" s="87"/>
      <c r="G98" s="88"/>
      <c r="H98" s="89"/>
      <c r="I98" s="89"/>
    </row>
    <row r="99" spans="1:9" x14ac:dyDescent="0.25">
      <c r="A99" s="44">
        <v>43</v>
      </c>
      <c r="B99" s="26">
        <f>'Response 2 - Need 2'!B53</f>
        <v>0</v>
      </c>
      <c r="C99" s="85"/>
      <c r="D99" s="86"/>
      <c r="E99" s="85"/>
      <c r="F99" s="87"/>
      <c r="G99" s="88"/>
      <c r="H99" s="89"/>
      <c r="I99" s="89"/>
    </row>
    <row r="100" spans="1:9" x14ac:dyDescent="0.25">
      <c r="A100" s="44">
        <v>44</v>
      </c>
      <c r="B100" s="26">
        <f>'Response 2 - Need 2'!B54</f>
        <v>0</v>
      </c>
      <c r="C100" s="85"/>
      <c r="D100" s="86"/>
      <c r="E100" s="85"/>
      <c r="F100" s="87"/>
      <c r="G100" s="88"/>
      <c r="H100" s="89"/>
      <c r="I100" s="89"/>
    </row>
    <row r="101" spans="1:9" x14ac:dyDescent="0.25">
      <c r="A101" s="44">
        <v>45</v>
      </c>
      <c r="B101" s="26">
        <f>'Response 2 - Need 2'!B55</f>
        <v>0</v>
      </c>
      <c r="C101" s="85"/>
      <c r="D101" s="86"/>
      <c r="E101" s="85"/>
      <c r="F101" s="87"/>
      <c r="G101" s="88"/>
      <c r="H101" s="89"/>
      <c r="I101" s="89"/>
    </row>
    <row r="102" spans="1:9" x14ac:dyDescent="0.25">
      <c r="A102" s="44">
        <v>46</v>
      </c>
      <c r="B102" s="26">
        <f>'Response 2 - Need 2'!B56</f>
        <v>0</v>
      </c>
      <c r="C102" s="85"/>
      <c r="D102" s="86"/>
      <c r="E102" s="85"/>
      <c r="F102" s="87"/>
      <c r="G102" s="88"/>
      <c r="H102" s="89"/>
      <c r="I102" s="89"/>
    </row>
    <row r="103" spans="1:9" x14ac:dyDescent="0.25">
      <c r="A103" s="44">
        <v>47</v>
      </c>
      <c r="B103" s="26">
        <f>'Response 2 - Need 2'!B57</f>
        <v>0</v>
      </c>
      <c r="C103" s="85"/>
      <c r="D103" s="86"/>
      <c r="E103" s="85"/>
      <c r="F103" s="87"/>
      <c r="G103" s="88"/>
      <c r="H103" s="89"/>
      <c r="I103" s="89"/>
    </row>
    <row r="104" spans="1:9" x14ac:dyDescent="0.25">
      <c r="A104" s="44">
        <v>48</v>
      </c>
      <c r="B104" s="47">
        <f>'Response 2 - Need 2'!B58</f>
        <v>0</v>
      </c>
      <c r="C104" s="90"/>
      <c r="D104" s="81"/>
      <c r="E104" s="90"/>
      <c r="F104" s="92"/>
      <c r="G104" s="94"/>
      <c r="H104" s="89"/>
      <c r="I104" s="89"/>
    </row>
    <row r="105" spans="1:9" x14ac:dyDescent="0.25">
      <c r="A105" s="44">
        <v>49</v>
      </c>
      <c r="B105" s="47">
        <f>'Response 2 - Need 2'!B59</f>
        <v>0</v>
      </c>
      <c r="C105" s="90"/>
      <c r="D105" s="81"/>
      <c r="E105" s="90"/>
      <c r="F105" s="92"/>
      <c r="G105" s="94"/>
      <c r="H105" s="89"/>
      <c r="I105" s="89"/>
    </row>
    <row r="106" spans="1:9" x14ac:dyDescent="0.25">
      <c r="A106" s="44">
        <v>50</v>
      </c>
      <c r="B106" s="47">
        <f>'Response 2 - Need 2'!B60</f>
        <v>0</v>
      </c>
      <c r="C106" s="90"/>
      <c r="D106" s="81"/>
      <c r="E106" s="90"/>
      <c r="F106" s="92"/>
      <c r="G106" s="89"/>
      <c r="H106" s="95"/>
      <c r="I106" s="89"/>
    </row>
    <row r="107" spans="1:9" x14ac:dyDescent="0.25">
      <c r="A107" s="44"/>
      <c r="B107" s="56" t="s">
        <v>299</v>
      </c>
      <c r="C107" s="165">
        <f>SUM(C57:C106)</f>
        <v>770229</v>
      </c>
      <c r="D107" s="57"/>
      <c r="E107" s="67">
        <f>SUM(E57:E106)</f>
        <v>0</v>
      </c>
      <c r="F107" s="58"/>
      <c r="G107" s="59"/>
      <c r="H107" s="60"/>
      <c r="I107" s="61"/>
    </row>
    <row r="108" spans="1:9" ht="15.75" thickBot="1" x14ac:dyDescent="0.3">
      <c r="B108" s="258" t="s">
        <v>197</v>
      </c>
      <c r="C108" s="259"/>
      <c r="D108" s="259"/>
      <c r="E108" s="259"/>
      <c r="F108" s="259"/>
      <c r="G108" s="260"/>
      <c r="H108" s="260"/>
      <c r="I108" s="261"/>
    </row>
    <row r="109" spans="1:9" ht="45" x14ac:dyDescent="0.25">
      <c r="A109" s="136">
        <v>1</v>
      </c>
      <c r="B109" s="131" t="str">
        <f>'Response 2 - Need 3'!B11</f>
        <v>Continue to provide in-kind and financial support for Get Healthy CT and facilitate the Greater Bridgeport regional Healthy Lifestyles Task Force meetings</v>
      </c>
      <c r="C109" s="208">
        <v>41573</v>
      </c>
      <c r="D109" s="193" t="s">
        <v>272</v>
      </c>
      <c r="E109" s="197"/>
      <c r="F109" s="198"/>
      <c r="G109" s="194" t="s">
        <v>273</v>
      </c>
      <c r="H109" s="195"/>
      <c r="I109" s="195"/>
    </row>
    <row r="110" spans="1:9" ht="30" x14ac:dyDescent="0.25">
      <c r="A110" s="136">
        <v>2</v>
      </c>
      <c r="B110" s="131" t="str">
        <f>'Response 2 - Need 3'!B12</f>
        <v xml:space="preserve">Continue to provide in-kind and financial resources to organizations to promote healthy lifestyles </v>
      </c>
      <c r="C110" s="209">
        <v>38987</v>
      </c>
      <c r="D110" s="159" t="s">
        <v>274</v>
      </c>
      <c r="E110" s="199"/>
      <c r="F110" s="200"/>
      <c r="G110" s="194" t="s">
        <v>295</v>
      </c>
      <c r="H110" s="196"/>
      <c r="I110" s="196"/>
    </row>
    <row r="111" spans="1:9" ht="60" x14ac:dyDescent="0.25">
      <c r="A111" s="44">
        <v>3</v>
      </c>
      <c r="B111" s="131" t="str">
        <f>'Response 2 - Need 3'!B13</f>
        <v xml:space="preserve">Continue to offer healthy lifestyles education to patients, such as the monthly breast feeding class at the PCC, nutrition counseling in diabetes clinic and others </v>
      </c>
      <c r="C111" s="210">
        <v>4047</v>
      </c>
      <c r="D111" s="220" t="s">
        <v>300</v>
      </c>
      <c r="E111" s="199"/>
      <c r="F111" s="200"/>
      <c r="G111" s="194"/>
      <c r="H111" s="196"/>
      <c r="I111" s="196" t="s">
        <v>296</v>
      </c>
    </row>
    <row r="112" spans="1:9" ht="45" x14ac:dyDescent="0.25">
      <c r="A112" s="44">
        <v>4</v>
      </c>
      <c r="B112" s="131" t="str">
        <f>'Response 2 - Need 3'!B14</f>
        <v xml:space="preserve">Continue to provide education to the community on topics such as falls prevention, nutrition and others </v>
      </c>
      <c r="C112" s="209">
        <v>31709</v>
      </c>
      <c r="D112" s="193" t="s">
        <v>272</v>
      </c>
      <c r="E112" s="199"/>
      <c r="F112" s="200"/>
      <c r="G112" s="194" t="s">
        <v>273</v>
      </c>
      <c r="H112" s="196"/>
      <c r="I112" s="196"/>
    </row>
    <row r="113" spans="1:9" ht="31.5" customHeight="1" x14ac:dyDescent="0.25">
      <c r="A113" s="44">
        <v>5</v>
      </c>
      <c r="B113" s="131" t="str">
        <f>'Response 2 - Need 3'!B15</f>
        <v>Encourage employee involvement in personal health through the Know Your Numbers program for employees</v>
      </c>
      <c r="C113" s="210">
        <v>223362</v>
      </c>
      <c r="D113" s="159" t="s">
        <v>301</v>
      </c>
      <c r="E113" s="199"/>
      <c r="F113" s="200"/>
      <c r="G113" s="194"/>
      <c r="H113" s="196"/>
      <c r="I113" s="196" t="s">
        <v>298</v>
      </c>
    </row>
    <row r="114" spans="1:9" ht="63" customHeight="1" x14ac:dyDescent="0.25">
      <c r="A114" s="44">
        <v>6</v>
      </c>
      <c r="B114" s="131" t="str">
        <f>'Response 2 - Need 3'!B16</f>
        <v>Enhance confidential health coaching, care management and other services and programs for employees through the LivingWellCARES program</v>
      </c>
      <c r="C114" s="214">
        <v>0</v>
      </c>
      <c r="D114" s="159"/>
      <c r="E114" s="199"/>
      <c r="F114" s="200"/>
      <c r="G114" s="194"/>
      <c r="H114" s="196"/>
      <c r="I114" s="196" t="s">
        <v>302</v>
      </c>
    </row>
    <row r="115" spans="1:9" ht="45" x14ac:dyDescent="0.25">
      <c r="A115" s="44">
        <v>7</v>
      </c>
      <c r="B115" s="131" t="str">
        <f>'Response 2 - Need 3'!B17</f>
        <v>Conduct healthy food drives</v>
      </c>
      <c r="C115" s="210">
        <v>1299</v>
      </c>
      <c r="D115" s="193" t="s">
        <v>272</v>
      </c>
      <c r="E115" s="199"/>
      <c r="F115" s="200"/>
      <c r="G115" s="194" t="s">
        <v>273</v>
      </c>
      <c r="H115" s="196"/>
      <c r="I115" s="196" t="s">
        <v>303</v>
      </c>
    </row>
    <row r="116" spans="1:9" ht="60" x14ac:dyDescent="0.25">
      <c r="A116" s="44">
        <v>8</v>
      </c>
      <c r="B116" s="131" t="str">
        <f>'Response 2 - Need 3'!B18</f>
        <v>Continue to support community programs that promote healthy lifestyles such as helping to staff the community based Know Your Numbers Screenings and Walk ‘n Talks</v>
      </c>
      <c r="C116" s="209">
        <v>4921.3500000000004</v>
      </c>
      <c r="D116" s="220" t="s">
        <v>300</v>
      </c>
      <c r="E116" s="199"/>
      <c r="F116" s="200"/>
      <c r="G116" s="194" t="s">
        <v>273</v>
      </c>
      <c r="H116" s="196"/>
      <c r="I116" s="196"/>
    </row>
    <row r="117" spans="1:9" ht="45" x14ac:dyDescent="0.25">
      <c r="A117" s="44">
        <v>9</v>
      </c>
      <c r="B117" s="131" t="str">
        <f>'Response 2 - Need 3'!B19</f>
        <v>Provide speakers for community presentations on different healthy living topics</v>
      </c>
      <c r="C117" s="209">
        <v>3118</v>
      </c>
      <c r="D117" s="159" t="s">
        <v>272</v>
      </c>
      <c r="E117" s="199"/>
      <c r="F117" s="200"/>
      <c r="G117" s="194" t="s">
        <v>273</v>
      </c>
      <c r="H117" s="196"/>
      <c r="I117" s="196"/>
    </row>
    <row r="118" spans="1:9" ht="45" x14ac:dyDescent="0.25">
      <c r="A118" s="44">
        <v>10</v>
      </c>
      <c r="B118" s="131" t="str">
        <f>'Response 2 - Need 3'!B20</f>
        <v xml:space="preserve">Continue to utilize Get Healthy CT social media to disseminate healthy eating information </v>
      </c>
      <c r="C118" s="199">
        <v>0</v>
      </c>
      <c r="D118" s="193" t="s">
        <v>272</v>
      </c>
      <c r="E118" s="199"/>
      <c r="F118" s="200"/>
      <c r="G118" s="194" t="s">
        <v>273</v>
      </c>
      <c r="H118" s="196"/>
      <c r="I118" s="196" t="s">
        <v>304</v>
      </c>
    </row>
    <row r="119" spans="1:9" ht="30" x14ac:dyDescent="0.25">
      <c r="A119" s="136">
        <v>11</v>
      </c>
      <c r="B119" s="131" t="str">
        <f>'Response 2 - Need 3'!B21</f>
        <v xml:space="preserve">Continue to implement new initiatives to help offer healthy food options to patients, staff and visitors </v>
      </c>
      <c r="C119" s="210">
        <v>1220</v>
      </c>
      <c r="D119" s="193" t="s">
        <v>272</v>
      </c>
      <c r="E119" s="199"/>
      <c r="F119" s="200"/>
      <c r="G119" s="194"/>
      <c r="H119" s="196"/>
      <c r="I119" s="194" t="s">
        <v>305</v>
      </c>
    </row>
    <row r="120" spans="1:9" ht="60" x14ac:dyDescent="0.25">
      <c r="A120" s="44">
        <v>12</v>
      </c>
      <c r="B120" s="131" t="str">
        <f>'Response 2 - Need 3'!B22</f>
        <v>Continue to provide opportunities for patients, staff and visitors to have access to fresh fruits and vegetables through programs such as farmers markets and CSAs offered on-site</v>
      </c>
      <c r="C120" s="209">
        <v>7039</v>
      </c>
      <c r="D120" s="221" t="s">
        <v>306</v>
      </c>
      <c r="E120" s="199"/>
      <c r="F120" s="200"/>
      <c r="G120" s="194" t="s">
        <v>273</v>
      </c>
      <c r="H120" s="196"/>
      <c r="I120" s="196"/>
    </row>
    <row r="121" spans="1:9" ht="45" x14ac:dyDescent="0.25">
      <c r="A121" s="44">
        <v>13</v>
      </c>
      <c r="B121" s="131" t="str">
        <f>'Response 2 - Need 3'!B23</f>
        <v xml:space="preserve">Work with partners to provide free, fresh fruits and vegetables to the community through programs such as the Connecticut Food Bank Mobile Food Pantry </v>
      </c>
      <c r="C121" s="209">
        <v>24652</v>
      </c>
      <c r="D121" s="221" t="s">
        <v>307</v>
      </c>
      <c r="E121" s="199"/>
      <c r="F121" s="200"/>
      <c r="G121" s="194" t="s">
        <v>273</v>
      </c>
      <c r="H121" s="196"/>
      <c r="I121" s="196"/>
    </row>
    <row r="122" spans="1:9" ht="60" x14ac:dyDescent="0.25">
      <c r="A122" s="44">
        <v>14</v>
      </c>
      <c r="B122" s="131" t="str">
        <f>'Response 2 - Need 3'!B24</f>
        <v>Review information for the Milford local community from 2019 Community Health Needs Assessment (CHNA) for Milford Hospital and Healthier Greater New Haven Partnership</v>
      </c>
      <c r="C122" s="209">
        <v>1559</v>
      </c>
      <c r="D122" s="193" t="s">
        <v>272</v>
      </c>
      <c r="E122" s="199"/>
      <c r="F122" s="200"/>
      <c r="G122" s="194" t="s">
        <v>273</v>
      </c>
      <c r="H122" s="196"/>
      <c r="I122" s="196"/>
    </row>
    <row r="123" spans="1:9" ht="45" x14ac:dyDescent="0.25">
      <c r="A123" s="44">
        <v>15</v>
      </c>
      <c r="B123" s="131" t="str">
        <f>'Response 2 - Need 3'!B25</f>
        <v>Participate in community focused efforts related to healthy lifestyles as indicated in the CHNA</v>
      </c>
      <c r="C123" s="209">
        <v>1190</v>
      </c>
      <c r="D123" s="159" t="s">
        <v>308</v>
      </c>
      <c r="E123" s="199"/>
      <c r="F123" s="200"/>
      <c r="G123" s="194" t="s">
        <v>273</v>
      </c>
      <c r="H123" s="196"/>
      <c r="I123" s="196"/>
    </row>
    <row r="124" spans="1:9" x14ac:dyDescent="0.25">
      <c r="A124" s="44">
        <v>16</v>
      </c>
      <c r="B124" s="26">
        <f>'Response 2 - Need 3'!B26</f>
        <v>0</v>
      </c>
      <c r="C124" s="138"/>
      <c r="D124" s="86"/>
      <c r="E124" s="85"/>
      <c r="F124" s="87"/>
      <c r="G124" s="88"/>
      <c r="H124" s="89"/>
      <c r="I124" s="89"/>
    </row>
    <row r="125" spans="1:9" x14ac:dyDescent="0.25">
      <c r="A125" s="44">
        <v>17</v>
      </c>
      <c r="B125" s="137">
        <f>'Response 2 - Need 3'!B27</f>
        <v>0</v>
      </c>
      <c r="C125" s="85"/>
      <c r="D125" s="86"/>
      <c r="E125" s="85"/>
      <c r="F125" s="87"/>
      <c r="G125" s="88"/>
      <c r="H125" s="89"/>
      <c r="I125" s="89"/>
    </row>
    <row r="126" spans="1:9" x14ac:dyDescent="0.25">
      <c r="A126" s="44">
        <v>18</v>
      </c>
      <c r="B126" s="26">
        <f>'Response 2 - Need 3'!B28</f>
        <v>0</v>
      </c>
      <c r="C126" s="85"/>
      <c r="D126" s="86"/>
      <c r="E126" s="85"/>
      <c r="F126" s="87"/>
      <c r="G126" s="88"/>
      <c r="H126" s="89"/>
      <c r="I126" s="89"/>
    </row>
    <row r="127" spans="1:9" x14ac:dyDescent="0.25">
      <c r="A127" s="44">
        <v>19</v>
      </c>
      <c r="B127" s="26">
        <f>'Response 2 - Need 3'!B29</f>
        <v>0</v>
      </c>
      <c r="C127" s="85"/>
      <c r="D127" s="86"/>
      <c r="E127" s="85"/>
      <c r="F127" s="87"/>
      <c r="G127" s="88"/>
      <c r="H127" s="89"/>
      <c r="I127" s="89"/>
    </row>
    <row r="128" spans="1:9" x14ac:dyDescent="0.25">
      <c r="A128" s="44">
        <v>20</v>
      </c>
      <c r="B128" s="26">
        <f>'Response 2 - Need 3'!B30</f>
        <v>0</v>
      </c>
      <c r="C128" s="85"/>
      <c r="D128" s="86"/>
      <c r="E128" s="85"/>
      <c r="F128" s="87"/>
      <c r="G128" s="88"/>
      <c r="H128" s="89"/>
      <c r="I128" s="89"/>
    </row>
    <row r="129" spans="1:9" x14ac:dyDescent="0.25">
      <c r="A129" s="44">
        <v>21</v>
      </c>
      <c r="B129" s="26">
        <f>'Response 2 - Need 3'!B31</f>
        <v>0</v>
      </c>
      <c r="C129" s="85"/>
      <c r="D129" s="86"/>
      <c r="E129" s="85"/>
      <c r="F129" s="87"/>
      <c r="G129" s="88"/>
      <c r="H129" s="89"/>
      <c r="I129" s="89"/>
    </row>
    <row r="130" spans="1:9" x14ac:dyDescent="0.25">
      <c r="A130" s="44">
        <v>22</v>
      </c>
      <c r="B130" s="26">
        <f>'Response 2 - Need 3'!B32</f>
        <v>0</v>
      </c>
      <c r="C130" s="85"/>
      <c r="D130" s="86"/>
      <c r="E130" s="85"/>
      <c r="F130" s="87"/>
      <c r="G130" s="88"/>
      <c r="H130" s="89"/>
      <c r="I130" s="89"/>
    </row>
    <row r="131" spans="1:9" x14ac:dyDescent="0.25">
      <c r="A131" s="44">
        <v>23</v>
      </c>
      <c r="B131" s="26">
        <f>'Response 2 - Need 3'!B33</f>
        <v>0</v>
      </c>
      <c r="C131" s="85"/>
      <c r="D131" s="86"/>
      <c r="E131" s="85"/>
      <c r="F131" s="87"/>
      <c r="G131" s="88"/>
      <c r="H131" s="89"/>
      <c r="I131" s="89"/>
    </row>
    <row r="132" spans="1:9" x14ac:dyDescent="0.25">
      <c r="A132" s="44">
        <v>24</v>
      </c>
      <c r="B132" s="26">
        <f>'Response 2 - Need 3'!B34</f>
        <v>0</v>
      </c>
      <c r="C132" s="85"/>
      <c r="D132" s="86"/>
      <c r="E132" s="85"/>
      <c r="F132" s="87"/>
      <c r="G132" s="88"/>
      <c r="H132" s="89"/>
      <c r="I132" s="89"/>
    </row>
    <row r="133" spans="1:9" x14ac:dyDescent="0.25">
      <c r="A133" s="44">
        <v>25</v>
      </c>
      <c r="B133" s="26">
        <f>'Response 2 - Need 3'!B35</f>
        <v>0</v>
      </c>
      <c r="C133" s="85"/>
      <c r="D133" s="86"/>
      <c r="E133" s="85"/>
      <c r="F133" s="87"/>
      <c r="G133" s="88"/>
      <c r="H133" s="89"/>
      <c r="I133" s="89"/>
    </row>
    <row r="134" spans="1:9" x14ac:dyDescent="0.25">
      <c r="A134" s="44">
        <v>26</v>
      </c>
      <c r="B134" s="26">
        <f>'Response 2 - Need 3'!B36</f>
        <v>0</v>
      </c>
      <c r="C134" s="85"/>
      <c r="D134" s="86"/>
      <c r="E134" s="85"/>
      <c r="F134" s="87"/>
      <c r="G134" s="88"/>
      <c r="H134" s="89"/>
      <c r="I134" s="89"/>
    </row>
    <row r="135" spans="1:9" x14ac:dyDescent="0.25">
      <c r="A135" s="44">
        <v>27</v>
      </c>
      <c r="B135" s="26">
        <f>'Response 2 - Need 3'!B37</f>
        <v>0</v>
      </c>
      <c r="C135" s="85"/>
      <c r="D135" s="86"/>
      <c r="E135" s="85"/>
      <c r="F135" s="87"/>
      <c r="G135" s="88"/>
      <c r="H135" s="89"/>
      <c r="I135" s="89"/>
    </row>
    <row r="136" spans="1:9" x14ac:dyDescent="0.25">
      <c r="A136" s="44">
        <v>28</v>
      </c>
      <c r="B136" s="26">
        <f>'Response 2 - Need 3'!B38</f>
        <v>0</v>
      </c>
      <c r="C136" s="85"/>
      <c r="D136" s="86"/>
      <c r="E136" s="85"/>
      <c r="F136" s="87"/>
      <c r="G136" s="88"/>
      <c r="H136" s="89"/>
      <c r="I136" s="89"/>
    </row>
    <row r="137" spans="1:9" x14ac:dyDescent="0.25">
      <c r="A137" s="44">
        <v>29</v>
      </c>
      <c r="B137" s="26">
        <f>'Response 2 - Need 3'!B39</f>
        <v>0</v>
      </c>
      <c r="C137" s="85"/>
      <c r="D137" s="86"/>
      <c r="E137" s="85"/>
      <c r="F137" s="87"/>
      <c r="G137" s="88"/>
      <c r="H137" s="89"/>
      <c r="I137" s="89"/>
    </row>
    <row r="138" spans="1:9" x14ac:dyDescent="0.25">
      <c r="A138" s="44">
        <v>30</v>
      </c>
      <c r="B138" s="26">
        <f>'Response 2 - Need 3'!B40</f>
        <v>0</v>
      </c>
      <c r="C138" s="85"/>
      <c r="D138" s="86"/>
      <c r="E138" s="85"/>
      <c r="F138" s="87"/>
      <c r="G138" s="88"/>
      <c r="H138" s="89"/>
      <c r="I138" s="89"/>
    </row>
    <row r="139" spans="1:9" x14ac:dyDescent="0.25">
      <c r="A139" s="44">
        <v>31</v>
      </c>
      <c r="B139" s="26">
        <f>'Response 2 - Need 3'!B41</f>
        <v>0</v>
      </c>
      <c r="C139" s="85"/>
      <c r="D139" s="86"/>
      <c r="E139" s="85"/>
      <c r="F139" s="87"/>
      <c r="G139" s="88"/>
      <c r="H139" s="89"/>
      <c r="I139" s="89"/>
    </row>
    <row r="140" spans="1:9" x14ac:dyDescent="0.25">
      <c r="A140" s="44">
        <v>32</v>
      </c>
      <c r="B140" s="26">
        <f>'Response 2 - Need 3'!B42</f>
        <v>0</v>
      </c>
      <c r="C140" s="85"/>
      <c r="D140" s="86"/>
      <c r="E140" s="85"/>
      <c r="F140" s="87"/>
      <c r="G140" s="88"/>
      <c r="H140" s="89"/>
      <c r="I140" s="89"/>
    </row>
    <row r="141" spans="1:9" x14ac:dyDescent="0.25">
      <c r="A141" s="44">
        <v>33</v>
      </c>
      <c r="B141" s="26">
        <f>'Response 2 - Need 3'!B43</f>
        <v>0</v>
      </c>
      <c r="C141" s="85"/>
      <c r="D141" s="86"/>
      <c r="E141" s="85"/>
      <c r="F141" s="87"/>
      <c r="G141" s="88"/>
      <c r="H141" s="89"/>
      <c r="I141" s="89"/>
    </row>
    <row r="142" spans="1:9" x14ac:dyDescent="0.25">
      <c r="A142" s="44">
        <v>34</v>
      </c>
      <c r="B142" s="26">
        <f>'Response 2 - Need 3'!B44</f>
        <v>0</v>
      </c>
      <c r="C142" s="85"/>
      <c r="D142" s="86"/>
      <c r="E142" s="85"/>
      <c r="F142" s="87"/>
      <c r="G142" s="88"/>
      <c r="H142" s="89"/>
      <c r="I142" s="89"/>
    </row>
    <row r="143" spans="1:9" x14ac:dyDescent="0.25">
      <c r="A143" s="44">
        <v>35</v>
      </c>
      <c r="B143" s="26">
        <f>'Response 2 - Need 3'!B45</f>
        <v>0</v>
      </c>
      <c r="C143" s="85"/>
      <c r="D143" s="86"/>
      <c r="E143" s="85"/>
      <c r="F143" s="87"/>
      <c r="G143" s="88"/>
      <c r="H143" s="89"/>
      <c r="I143" s="89"/>
    </row>
    <row r="144" spans="1:9" x14ac:dyDescent="0.25">
      <c r="A144" s="44">
        <v>36</v>
      </c>
      <c r="B144" s="26">
        <f>'Response 2 - Need 3'!B46</f>
        <v>0</v>
      </c>
      <c r="C144" s="85"/>
      <c r="D144" s="86"/>
      <c r="E144" s="85"/>
      <c r="F144" s="87"/>
      <c r="G144" s="88"/>
      <c r="H144" s="89"/>
      <c r="I144" s="89"/>
    </row>
    <row r="145" spans="1:9" x14ac:dyDescent="0.25">
      <c r="A145" s="44">
        <v>37</v>
      </c>
      <c r="B145" s="26">
        <f>'Response 2 - Need 3'!B47</f>
        <v>0</v>
      </c>
      <c r="C145" s="85"/>
      <c r="D145" s="86"/>
      <c r="E145" s="85"/>
      <c r="F145" s="87"/>
      <c r="G145" s="88"/>
      <c r="H145" s="89"/>
      <c r="I145" s="89"/>
    </row>
    <row r="146" spans="1:9" x14ac:dyDescent="0.25">
      <c r="A146" s="44">
        <v>38</v>
      </c>
      <c r="B146" s="26">
        <f>'Response 2 - Need 3'!B48</f>
        <v>0</v>
      </c>
      <c r="C146" s="85"/>
      <c r="D146" s="86"/>
      <c r="E146" s="85"/>
      <c r="F146" s="87"/>
      <c r="G146" s="88"/>
      <c r="H146" s="89"/>
      <c r="I146" s="89"/>
    </row>
    <row r="147" spans="1:9" x14ac:dyDescent="0.25">
      <c r="A147" s="44">
        <v>39</v>
      </c>
      <c r="B147" s="26">
        <f>'Response 2 - Need 3'!B49</f>
        <v>0</v>
      </c>
      <c r="C147" s="85"/>
      <c r="D147" s="86"/>
      <c r="E147" s="85"/>
      <c r="F147" s="87"/>
      <c r="G147" s="88"/>
      <c r="H147" s="89"/>
      <c r="I147" s="89"/>
    </row>
    <row r="148" spans="1:9" x14ac:dyDescent="0.25">
      <c r="A148" s="44">
        <v>40</v>
      </c>
      <c r="B148" s="26">
        <f>'Response 2 - Need 3'!B50</f>
        <v>0</v>
      </c>
      <c r="C148" s="85"/>
      <c r="D148" s="86"/>
      <c r="E148" s="85"/>
      <c r="F148" s="87"/>
      <c r="G148" s="88"/>
      <c r="H148" s="89"/>
      <c r="I148" s="89"/>
    </row>
    <row r="149" spans="1:9" x14ac:dyDescent="0.25">
      <c r="A149" s="44">
        <v>41</v>
      </c>
      <c r="B149" s="26">
        <f>'Response 2 - Need 3'!B51</f>
        <v>0</v>
      </c>
      <c r="C149" s="85"/>
      <c r="D149" s="86"/>
      <c r="E149" s="85"/>
      <c r="F149" s="87"/>
      <c r="G149" s="88"/>
      <c r="H149" s="89"/>
      <c r="I149" s="89"/>
    </row>
    <row r="150" spans="1:9" x14ac:dyDescent="0.25">
      <c r="A150" s="44">
        <v>42</v>
      </c>
      <c r="B150" s="26">
        <f>'Response 2 - Need 3'!B52</f>
        <v>0</v>
      </c>
      <c r="C150" s="85"/>
      <c r="D150" s="86"/>
      <c r="E150" s="85"/>
      <c r="F150" s="87"/>
      <c r="G150" s="88"/>
      <c r="H150" s="89"/>
      <c r="I150" s="89"/>
    </row>
    <row r="151" spans="1:9" x14ac:dyDescent="0.25">
      <c r="A151" s="44">
        <v>43</v>
      </c>
      <c r="B151" s="26">
        <f>'Response 2 - Need 3'!B53</f>
        <v>0</v>
      </c>
      <c r="C151" s="85"/>
      <c r="D151" s="86"/>
      <c r="E151" s="85"/>
      <c r="F151" s="87"/>
      <c r="G151" s="88"/>
      <c r="H151" s="89"/>
      <c r="I151" s="89"/>
    </row>
    <row r="152" spans="1:9" x14ac:dyDescent="0.25">
      <c r="A152" s="44">
        <v>44</v>
      </c>
      <c r="B152" s="26">
        <f>'Response 2 - Need 3'!B54</f>
        <v>0</v>
      </c>
      <c r="C152" s="85"/>
      <c r="D152" s="86"/>
      <c r="E152" s="85"/>
      <c r="F152" s="87"/>
      <c r="G152" s="88"/>
      <c r="H152" s="89"/>
      <c r="I152" s="89"/>
    </row>
    <row r="153" spans="1:9" x14ac:dyDescent="0.25">
      <c r="A153" s="44">
        <v>45</v>
      </c>
      <c r="B153" s="26">
        <f>'Response 2 - Need 3'!B55</f>
        <v>0</v>
      </c>
      <c r="C153" s="85"/>
      <c r="D153" s="86"/>
      <c r="E153" s="85"/>
      <c r="F153" s="87"/>
      <c r="G153" s="88"/>
      <c r="H153" s="89"/>
      <c r="I153" s="89"/>
    </row>
    <row r="154" spans="1:9" x14ac:dyDescent="0.25">
      <c r="A154" s="44">
        <v>46</v>
      </c>
      <c r="B154" s="26">
        <f>'Response 2 - Need 3'!B56</f>
        <v>0</v>
      </c>
      <c r="C154" s="85"/>
      <c r="D154" s="86"/>
      <c r="E154" s="85"/>
      <c r="F154" s="87"/>
      <c r="G154" s="88"/>
      <c r="H154" s="89"/>
      <c r="I154" s="89"/>
    </row>
    <row r="155" spans="1:9" x14ac:dyDescent="0.25">
      <c r="A155" s="44">
        <v>47</v>
      </c>
      <c r="B155" s="26">
        <f>'Response 2 - Need 3'!B57</f>
        <v>0</v>
      </c>
      <c r="C155" s="85"/>
      <c r="D155" s="86"/>
      <c r="E155" s="85"/>
      <c r="F155" s="87"/>
      <c r="G155" s="88"/>
      <c r="H155" s="89"/>
      <c r="I155" s="89"/>
    </row>
    <row r="156" spans="1:9" x14ac:dyDescent="0.25">
      <c r="A156" s="44">
        <v>48</v>
      </c>
      <c r="B156" s="26">
        <f>'Response 2 - Need 3'!B58</f>
        <v>0</v>
      </c>
      <c r="C156" s="85"/>
      <c r="D156" s="86"/>
      <c r="E156" s="85"/>
      <c r="F156" s="87"/>
      <c r="G156" s="88"/>
      <c r="H156" s="89"/>
      <c r="I156" s="89"/>
    </row>
    <row r="157" spans="1:9" x14ac:dyDescent="0.25">
      <c r="A157" s="44">
        <v>49</v>
      </c>
      <c r="B157" s="26">
        <f>'Response 2 - Need 3'!B59</f>
        <v>0</v>
      </c>
      <c r="C157" s="85"/>
      <c r="D157" s="86"/>
      <c r="E157" s="85"/>
      <c r="F157" s="87"/>
      <c r="G157" s="88"/>
      <c r="H157" s="89"/>
      <c r="I157" s="89"/>
    </row>
    <row r="158" spans="1:9" x14ac:dyDescent="0.25">
      <c r="A158" s="44">
        <v>50</v>
      </c>
      <c r="B158" s="26">
        <f>'Response 2 - Need 3'!B60</f>
        <v>0</v>
      </c>
      <c r="C158" s="85"/>
      <c r="D158" s="86"/>
      <c r="E158" s="85"/>
      <c r="F158" s="87"/>
      <c r="G158" s="96"/>
      <c r="H158" s="95"/>
      <c r="I158" s="95"/>
    </row>
    <row r="159" spans="1:9" ht="15.75" thickBot="1" x14ac:dyDescent="0.3">
      <c r="B159" s="69" t="s">
        <v>309</v>
      </c>
      <c r="C159" s="215">
        <f>SUM(C109:C158)</f>
        <v>384676.35</v>
      </c>
      <c r="D159" s="62"/>
      <c r="E159" s="68">
        <f>SUM(E109:E158)</f>
        <v>0</v>
      </c>
      <c r="F159" s="63"/>
      <c r="G159" s="64"/>
      <c r="H159" s="65"/>
      <c r="I159" s="66"/>
    </row>
    <row r="160" spans="1:9" x14ac:dyDescent="0.25">
      <c r="B160" s="35" t="s">
        <v>310</v>
      </c>
      <c r="C160" s="216">
        <f>C159+C107+C55</f>
        <v>113731235.34999999</v>
      </c>
      <c r="D160" s="33"/>
      <c r="E160" s="72">
        <f>E159+E107+E55</f>
        <v>0</v>
      </c>
      <c r="F160" s="70"/>
      <c r="G160" s="71"/>
      <c r="H160" s="71"/>
      <c r="I160" s="71"/>
    </row>
  </sheetData>
  <sheetProtection algorithmName="SHA-512" hashValue="1d/wUoBTo4GR5GZiprAp+IZQQ2CeF8TDMv6Eud0qURi4BjfAn2x5+IS02La2ASOGGkuPk+KltXD0GnPUFoRi9g==" saltValue="GKUB0IxVaTJfCC2JsVg9/g==" spinCount="100000" sheet="1" objects="1" scenarios="1" formatCells="0" formatColumns="0" formatRows="0" insertColumns="0" insertRows="0" insertHyperlinks="0"/>
  <mergeCells count="7">
    <mergeCell ref="B108:I108"/>
    <mergeCell ref="G2:I2"/>
    <mergeCell ref="B1:I1"/>
    <mergeCell ref="K2:AB2"/>
    <mergeCell ref="B4:I4"/>
    <mergeCell ref="K3:AB4"/>
    <mergeCell ref="B56:I56"/>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RowHeight="15" x14ac:dyDescent="0.25"/>
  <cols>
    <col min="1" max="16384" width="9.140625" style="1"/>
  </cols>
  <sheetData>
    <row r="1" spans="1:10" ht="19.5" thickBot="1" x14ac:dyDescent="0.3">
      <c r="A1" s="239" t="s">
        <v>311</v>
      </c>
      <c r="B1" s="239"/>
      <c r="C1" s="239"/>
      <c r="D1" s="239"/>
      <c r="E1" s="239"/>
      <c r="F1" s="239"/>
      <c r="G1" s="239"/>
      <c r="H1" s="239"/>
      <c r="I1" s="239"/>
      <c r="J1" s="239"/>
    </row>
    <row r="2" spans="1:10" ht="108.75" customHeight="1" x14ac:dyDescent="0.25">
      <c r="A2" s="269" t="s">
        <v>312</v>
      </c>
      <c r="B2" s="269"/>
      <c r="C2" s="269"/>
      <c r="D2" s="269"/>
      <c r="E2" s="269"/>
      <c r="F2" s="269"/>
      <c r="G2" s="269"/>
      <c r="H2" s="269"/>
      <c r="I2" s="269"/>
      <c r="J2" s="269"/>
    </row>
    <row r="4" spans="1:10" ht="74.25" customHeight="1" x14ac:dyDescent="0.25">
      <c r="A4" s="252" t="s">
        <v>313</v>
      </c>
      <c r="B4" s="252"/>
      <c r="C4" s="252"/>
      <c r="D4" s="252"/>
      <c r="E4" s="252"/>
      <c r="F4" s="252"/>
      <c r="G4" s="252"/>
      <c r="H4" s="252"/>
      <c r="I4" s="252"/>
      <c r="J4" s="252"/>
    </row>
    <row r="5" spans="1:10" x14ac:dyDescent="0.25">
      <c r="A5" s="39"/>
      <c r="B5" s="39"/>
      <c r="C5" s="39"/>
      <c r="D5" s="39"/>
      <c r="E5" s="39"/>
      <c r="F5" s="39"/>
      <c r="G5" s="39"/>
      <c r="H5" s="39"/>
      <c r="I5" s="39"/>
      <c r="J5" s="39"/>
    </row>
    <row r="6" spans="1:10" ht="43.5" customHeight="1" x14ac:dyDescent="0.25">
      <c r="A6" s="252" t="s">
        <v>314</v>
      </c>
      <c r="B6" s="252"/>
      <c r="C6" s="252"/>
      <c r="D6" s="252"/>
      <c r="E6" s="252"/>
      <c r="F6" s="252"/>
      <c r="G6" s="252"/>
      <c r="H6" s="252"/>
      <c r="I6" s="252"/>
      <c r="J6" s="252"/>
    </row>
    <row r="7" spans="1:10" x14ac:dyDescent="0.25">
      <c r="A7" s="39"/>
      <c r="B7" s="39"/>
      <c r="C7" s="39"/>
      <c r="D7" s="39"/>
      <c r="E7" s="39"/>
      <c r="F7" s="39"/>
      <c r="G7" s="39"/>
      <c r="H7" s="39"/>
      <c r="I7" s="39"/>
      <c r="J7" s="39"/>
    </row>
    <row r="8" spans="1:10" x14ac:dyDescent="0.25">
      <c r="A8" s="252" t="s">
        <v>315</v>
      </c>
      <c r="B8" s="252"/>
      <c r="C8" s="252"/>
      <c r="D8" s="252"/>
      <c r="E8" s="252"/>
      <c r="F8" s="252"/>
      <c r="G8" s="252"/>
      <c r="H8" s="252"/>
      <c r="I8" s="252"/>
      <c r="J8" s="252"/>
    </row>
    <row r="9" spans="1:10" x14ac:dyDescent="0.25">
      <c r="A9" s="39"/>
      <c r="B9" s="39"/>
      <c r="C9" s="39"/>
      <c r="D9" s="39"/>
      <c r="E9" s="39"/>
      <c r="F9" s="39"/>
      <c r="G9" s="39"/>
      <c r="H9" s="39"/>
      <c r="I9" s="39"/>
      <c r="J9" s="39"/>
    </row>
    <row r="10" spans="1:10" ht="90.75" customHeight="1" x14ac:dyDescent="0.25">
      <c r="A10" s="252" t="s">
        <v>316</v>
      </c>
      <c r="B10" s="252"/>
      <c r="C10" s="252"/>
      <c r="D10" s="252"/>
      <c r="E10" s="252"/>
      <c r="F10" s="252"/>
      <c r="G10" s="252"/>
      <c r="H10" s="252"/>
      <c r="I10" s="252"/>
      <c r="J10" s="252"/>
    </row>
    <row r="11" spans="1:10" x14ac:dyDescent="0.25">
      <c r="A11" s="39"/>
      <c r="B11" s="39"/>
      <c r="C11" s="39"/>
      <c r="D11" s="39"/>
      <c r="E11" s="39"/>
      <c r="F11" s="39"/>
      <c r="G11" s="39"/>
      <c r="H11" s="39"/>
      <c r="I11" s="39"/>
      <c r="J11" s="39"/>
    </row>
    <row r="12" spans="1:10" ht="63.75" customHeight="1" x14ac:dyDescent="0.25">
      <c r="A12" s="252" t="s">
        <v>317</v>
      </c>
      <c r="B12" s="252"/>
      <c r="C12" s="252"/>
      <c r="D12" s="252"/>
      <c r="E12" s="252"/>
      <c r="F12" s="252"/>
      <c r="G12" s="252"/>
      <c r="H12" s="252"/>
      <c r="I12" s="252"/>
      <c r="J12" s="252"/>
    </row>
    <row r="13" spans="1:10" x14ac:dyDescent="0.25">
      <c r="A13" s="39"/>
      <c r="B13" s="39"/>
      <c r="C13" s="39"/>
      <c r="D13" s="39"/>
      <c r="E13" s="39"/>
      <c r="F13" s="39"/>
      <c r="G13" s="39"/>
      <c r="H13" s="39"/>
      <c r="I13" s="39"/>
      <c r="J13" s="39"/>
    </row>
    <row r="14" spans="1:10" ht="46.5" customHeight="1" x14ac:dyDescent="0.25">
      <c r="A14" s="252" t="s">
        <v>318</v>
      </c>
      <c r="B14" s="252"/>
      <c r="C14" s="252"/>
      <c r="D14" s="252"/>
      <c r="E14" s="252"/>
      <c r="F14" s="252"/>
      <c r="G14" s="252"/>
      <c r="H14" s="252"/>
      <c r="I14" s="252"/>
      <c r="J14" s="252"/>
    </row>
    <row r="15" spans="1:10" x14ac:dyDescent="0.25">
      <c r="A15" s="39"/>
      <c r="B15" s="39"/>
      <c r="C15" s="39"/>
      <c r="D15" s="39"/>
      <c r="E15" s="39"/>
      <c r="F15" s="39"/>
      <c r="G15" s="39"/>
      <c r="H15" s="39"/>
      <c r="I15" s="39"/>
      <c r="J15" s="39"/>
    </row>
    <row r="16" spans="1:10" ht="53.25" customHeight="1" x14ac:dyDescent="0.25">
      <c r="A16" s="252" t="s">
        <v>319</v>
      </c>
      <c r="B16" s="252"/>
      <c r="C16" s="252"/>
      <c r="D16" s="252"/>
      <c r="E16" s="252"/>
      <c r="F16" s="252"/>
      <c r="G16" s="252"/>
      <c r="H16" s="252"/>
      <c r="I16" s="252"/>
      <c r="J16" s="252"/>
    </row>
    <row r="17" spans="1:10" x14ac:dyDescent="0.25">
      <c r="A17" s="39"/>
      <c r="B17" s="39"/>
      <c r="C17" s="39"/>
      <c r="D17" s="39"/>
      <c r="E17" s="39"/>
      <c r="F17" s="39"/>
      <c r="G17" s="39"/>
      <c r="H17" s="39"/>
      <c r="I17" s="39"/>
      <c r="J17" s="39"/>
    </row>
    <row r="18" spans="1:10" ht="76.5" customHeight="1" x14ac:dyDescent="0.25">
      <c r="A18" s="252" t="s">
        <v>320</v>
      </c>
      <c r="B18" s="252"/>
      <c r="C18" s="252"/>
      <c r="D18" s="252"/>
      <c r="E18" s="252"/>
      <c r="F18" s="252"/>
      <c r="G18" s="252"/>
      <c r="H18" s="252"/>
      <c r="I18" s="252"/>
      <c r="J18" s="252"/>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workbookViewId="0">
      <selection sqref="A1:J1"/>
    </sheetView>
  </sheetViews>
  <sheetFormatPr defaultRowHeight="15" x14ac:dyDescent="0.25"/>
  <cols>
    <col min="1" max="1" width="15.42578125" style="1" customWidth="1"/>
    <col min="2" max="2" width="13.7109375" style="1" customWidth="1"/>
    <col min="3" max="3" width="12.5703125" style="1" customWidth="1"/>
    <col min="4" max="4" width="13" style="1" customWidth="1"/>
    <col min="5" max="5" width="15.7109375" style="1" customWidth="1"/>
    <col min="6" max="6" width="14.42578125" style="1" customWidth="1"/>
    <col min="7" max="7" width="22.85546875" style="1" customWidth="1"/>
    <col min="8" max="8" width="8.28515625" style="1" customWidth="1"/>
    <col min="9" max="16384" width="9.140625" style="1"/>
  </cols>
  <sheetData>
    <row r="1" spans="1:10" ht="19.5" thickBot="1" x14ac:dyDescent="0.3">
      <c r="A1" s="239" t="s">
        <v>22</v>
      </c>
      <c r="B1" s="239"/>
      <c r="C1" s="239"/>
      <c r="D1" s="239"/>
      <c r="E1" s="239"/>
      <c r="F1" s="239"/>
      <c r="G1" s="239"/>
      <c r="H1" s="239"/>
      <c r="I1" s="239"/>
      <c r="J1" s="239"/>
    </row>
    <row r="2" spans="1:10" ht="31.5" customHeight="1" x14ac:dyDescent="0.25">
      <c r="A2" s="268" t="s">
        <v>30</v>
      </c>
      <c r="B2" s="268"/>
      <c r="C2" s="268"/>
      <c r="D2" s="268"/>
      <c r="E2" s="268"/>
      <c r="F2" s="268"/>
      <c r="G2" s="268"/>
      <c r="H2" s="268"/>
      <c r="I2" s="268"/>
      <c r="J2" s="268"/>
    </row>
    <row r="3" spans="1:10" x14ac:dyDescent="0.25">
      <c r="A3" s="241" t="s">
        <v>33</v>
      </c>
      <c r="B3" s="241"/>
      <c r="C3" s="241"/>
      <c r="D3" s="241"/>
      <c r="E3" s="241"/>
      <c r="F3" s="241"/>
      <c r="G3" s="241"/>
      <c r="H3" s="241"/>
      <c r="I3" s="241"/>
      <c r="J3" s="241"/>
    </row>
    <row r="4" spans="1:10" ht="47.25" customHeight="1" x14ac:dyDescent="0.25">
      <c r="A4" s="30" t="s">
        <v>34</v>
      </c>
      <c r="B4" s="271" t="s">
        <v>321</v>
      </c>
      <c r="C4" s="271"/>
      <c r="D4" s="271"/>
      <c r="E4" s="271"/>
      <c r="F4" s="271"/>
      <c r="G4" s="271"/>
      <c r="H4" s="271"/>
      <c r="I4" s="271"/>
      <c r="J4" s="271"/>
    </row>
    <row r="5" spans="1:10" x14ac:dyDescent="0.25">
      <c r="A5" s="30" t="s">
        <v>35</v>
      </c>
      <c r="B5" s="271" t="s">
        <v>322</v>
      </c>
      <c r="C5" s="271"/>
      <c r="D5" s="271"/>
      <c r="E5" s="271"/>
      <c r="F5" s="271"/>
      <c r="G5" s="271"/>
      <c r="H5" s="271"/>
      <c r="I5" s="271"/>
      <c r="J5" s="271"/>
    </row>
    <row r="6" spans="1:10" ht="48.75" customHeight="1" x14ac:dyDescent="0.25">
      <c r="A6" s="30" t="s">
        <v>36</v>
      </c>
      <c r="B6" s="271" t="s">
        <v>323</v>
      </c>
      <c r="C6" s="271"/>
      <c r="D6" s="271"/>
      <c r="E6" s="271"/>
      <c r="F6" s="271"/>
      <c r="G6" s="271"/>
      <c r="H6" s="271"/>
      <c r="I6" s="271"/>
      <c r="J6" s="271"/>
    </row>
    <row r="7" spans="1:10" x14ac:dyDescent="0.25">
      <c r="A7" s="24"/>
      <c r="B7" s="20"/>
    </row>
    <row r="9" spans="1:10" ht="19.5" thickBot="1" x14ac:dyDescent="0.3">
      <c r="A9" s="239" t="s">
        <v>23</v>
      </c>
      <c r="B9" s="239"/>
      <c r="C9" s="239"/>
      <c r="D9" s="239"/>
      <c r="E9" s="239"/>
      <c r="F9" s="239"/>
      <c r="G9" s="239"/>
      <c r="H9" s="239"/>
      <c r="I9" s="239"/>
      <c r="J9" s="239"/>
    </row>
    <row r="10" spans="1:10" x14ac:dyDescent="0.25">
      <c r="A10" s="252" t="s">
        <v>37</v>
      </c>
      <c r="B10" s="252"/>
      <c r="C10" s="252"/>
      <c r="D10" s="252"/>
      <c r="E10" s="252"/>
      <c r="F10" s="252"/>
      <c r="G10" s="252"/>
      <c r="H10" s="252"/>
      <c r="I10" s="252"/>
      <c r="J10" s="252"/>
    </row>
    <row r="11" spans="1:10" x14ac:dyDescent="0.25">
      <c r="A11" s="252"/>
      <c r="B11" s="252"/>
      <c r="C11" s="252"/>
      <c r="D11" s="252"/>
      <c r="E11" s="252"/>
      <c r="F11" s="252"/>
      <c r="G11" s="252"/>
      <c r="H11" s="252"/>
      <c r="I11" s="252"/>
      <c r="J11" s="252"/>
    </row>
    <row r="13" spans="1:10" ht="15" customHeight="1" x14ac:dyDescent="0.25">
      <c r="A13" s="241" t="s">
        <v>40</v>
      </c>
      <c r="B13" s="241"/>
      <c r="C13" s="241"/>
      <c r="D13" s="241"/>
      <c r="E13" s="241"/>
      <c r="F13" s="241"/>
      <c r="G13" s="241"/>
      <c r="H13" s="241"/>
      <c r="I13" s="241"/>
      <c r="J13" s="241"/>
    </row>
    <row r="14" spans="1:10" ht="30" customHeight="1" x14ac:dyDescent="0.25">
      <c r="A14" s="31" t="s">
        <v>41</v>
      </c>
      <c r="B14" s="270" t="s">
        <v>324</v>
      </c>
      <c r="C14" s="270"/>
      <c r="D14" s="270"/>
      <c r="E14" s="270"/>
      <c r="F14" s="270"/>
      <c r="G14" s="270"/>
      <c r="H14" s="270"/>
      <c r="I14" s="270"/>
      <c r="J14" s="270"/>
    </row>
    <row r="15" spans="1:10" ht="70.5" customHeight="1" x14ac:dyDescent="0.25">
      <c r="A15" s="31" t="s">
        <v>42</v>
      </c>
      <c r="B15" s="270" t="s">
        <v>325</v>
      </c>
      <c r="C15" s="270"/>
      <c r="D15" s="270"/>
      <c r="E15" s="270"/>
      <c r="F15" s="270"/>
      <c r="G15" s="270"/>
      <c r="H15" s="270"/>
      <c r="I15" s="270"/>
      <c r="J15" s="270"/>
    </row>
    <row r="16" spans="1:10" x14ac:dyDescent="0.25">
      <c r="A16" s="31" t="s">
        <v>44</v>
      </c>
      <c r="B16" s="270"/>
      <c r="C16" s="270"/>
      <c r="D16" s="270"/>
      <c r="E16" s="270"/>
      <c r="F16" s="270"/>
      <c r="G16" s="270"/>
      <c r="H16" s="270"/>
      <c r="I16" s="270"/>
      <c r="J16" s="270"/>
    </row>
    <row r="17" spans="1:10" x14ac:dyDescent="0.25">
      <c r="A17" s="32" t="s">
        <v>46</v>
      </c>
      <c r="B17" s="270"/>
      <c r="C17" s="270"/>
      <c r="D17" s="270"/>
      <c r="E17" s="270"/>
      <c r="F17" s="270"/>
      <c r="G17" s="270"/>
      <c r="H17" s="270"/>
      <c r="I17" s="270"/>
      <c r="J17" s="270"/>
    </row>
    <row r="18" spans="1:10" x14ac:dyDescent="0.25">
      <c r="A18" s="32" t="s">
        <v>48</v>
      </c>
      <c r="B18" s="270"/>
      <c r="C18" s="270"/>
      <c r="D18" s="270"/>
      <c r="E18" s="270"/>
      <c r="F18" s="270"/>
      <c r="G18" s="270"/>
      <c r="H18" s="270"/>
      <c r="I18" s="270"/>
      <c r="J18" s="270"/>
    </row>
    <row r="19" spans="1:10" x14ac:dyDescent="0.25">
      <c r="A19" s="32" t="s">
        <v>50</v>
      </c>
      <c r="B19" s="270"/>
      <c r="C19" s="270"/>
      <c r="D19" s="270"/>
      <c r="E19" s="270"/>
      <c r="F19" s="270"/>
      <c r="G19" s="270"/>
      <c r="H19" s="270"/>
      <c r="I19" s="270"/>
      <c r="J19" s="270"/>
    </row>
    <row r="20" spans="1:10" x14ac:dyDescent="0.25">
      <c r="A20" s="32" t="s">
        <v>52</v>
      </c>
      <c r="B20" s="270"/>
      <c r="C20" s="270"/>
      <c r="D20" s="270"/>
      <c r="E20" s="270"/>
      <c r="F20" s="270"/>
      <c r="G20" s="270"/>
      <c r="H20" s="270"/>
      <c r="I20" s="270"/>
      <c r="J20" s="270"/>
    </row>
    <row r="21" spans="1:10" x14ac:dyDescent="0.25">
      <c r="A21" s="32" t="s">
        <v>53</v>
      </c>
      <c r="B21" s="270"/>
      <c r="C21" s="270"/>
      <c r="D21" s="270"/>
      <c r="E21" s="270"/>
      <c r="F21" s="270"/>
      <c r="G21" s="270"/>
      <c r="H21" s="270"/>
      <c r="I21" s="270"/>
      <c r="J21" s="270"/>
    </row>
    <row r="22" spans="1:10" x14ac:dyDescent="0.25">
      <c r="A22" s="32" t="s">
        <v>54</v>
      </c>
      <c r="B22" s="270"/>
      <c r="C22" s="270"/>
      <c r="D22" s="270"/>
      <c r="E22" s="270"/>
      <c r="F22" s="270"/>
      <c r="G22" s="270"/>
      <c r="H22" s="270"/>
      <c r="I22" s="270"/>
      <c r="J22" s="270"/>
    </row>
    <row r="23" spans="1:10" x14ac:dyDescent="0.25">
      <c r="A23" s="32" t="s">
        <v>55</v>
      </c>
      <c r="B23" s="270"/>
      <c r="C23" s="270"/>
      <c r="D23" s="270"/>
      <c r="E23" s="270"/>
      <c r="F23" s="270"/>
      <c r="G23" s="270"/>
      <c r="H23" s="270"/>
      <c r="I23" s="270"/>
      <c r="J23" s="270"/>
    </row>
    <row r="25" spans="1:10" ht="19.5" thickBot="1" x14ac:dyDescent="0.3">
      <c r="A25" s="239" t="s">
        <v>56</v>
      </c>
      <c r="B25" s="239"/>
      <c r="C25" s="239"/>
      <c r="D25" s="239"/>
      <c r="E25" s="239"/>
      <c r="F25" s="239"/>
      <c r="G25" s="239"/>
      <c r="H25" s="239"/>
      <c r="I25" s="239"/>
      <c r="J25" s="239"/>
    </row>
    <row r="26" spans="1:10" x14ac:dyDescent="0.25">
      <c r="A26" s="41" t="s">
        <v>57</v>
      </c>
      <c r="B26" s="41"/>
      <c r="C26" s="41"/>
      <c r="D26" s="41"/>
      <c r="E26" s="41"/>
      <c r="F26" s="41"/>
      <c r="G26" s="41"/>
      <c r="H26" s="41"/>
      <c r="I26" s="41"/>
      <c r="J26" s="41"/>
    </row>
    <row r="27" spans="1:10" ht="29.25" thickBot="1" x14ac:dyDescent="0.3">
      <c r="A27" s="255" t="s">
        <v>67</v>
      </c>
      <c r="B27" s="255"/>
      <c r="C27" s="255"/>
      <c r="D27" s="255"/>
      <c r="E27" s="255"/>
      <c r="F27" s="255"/>
      <c r="G27" s="255"/>
    </row>
    <row r="28" spans="1:10" x14ac:dyDescent="0.25">
      <c r="A28" s="33" t="s">
        <v>68</v>
      </c>
    </row>
    <row r="29" spans="1:10" x14ac:dyDescent="0.25">
      <c r="A29" s="54" t="s">
        <v>326</v>
      </c>
      <c r="D29" s="2"/>
    </row>
    <row r="30" spans="1:10" x14ac:dyDescent="0.25">
      <c r="A30" s="33" t="s">
        <v>70</v>
      </c>
      <c r="B30" s="2"/>
      <c r="C30" s="2"/>
      <c r="D30" s="2"/>
    </row>
    <row r="31" spans="1:10" x14ac:dyDescent="0.25">
      <c r="A31" s="22" t="s">
        <v>71</v>
      </c>
      <c r="B31" s="2"/>
      <c r="C31" s="2"/>
      <c r="D31" s="2"/>
    </row>
    <row r="32" spans="1:10" x14ac:dyDescent="0.25">
      <c r="A32" s="33" t="s">
        <v>72</v>
      </c>
      <c r="B32" s="2"/>
      <c r="C32" s="2"/>
      <c r="D32" s="2"/>
    </row>
    <row r="33" spans="1:10" x14ac:dyDescent="0.25">
      <c r="A33" s="22" t="s">
        <v>71</v>
      </c>
      <c r="B33" s="2"/>
      <c r="C33" s="2"/>
      <c r="D33" s="2"/>
    </row>
    <row r="34" spans="1:10" x14ac:dyDescent="0.25">
      <c r="A34" s="10"/>
      <c r="B34" s="2"/>
      <c r="C34" s="2"/>
      <c r="D34" s="2"/>
    </row>
    <row r="35" spans="1:10" ht="18.75" x14ac:dyDescent="0.25">
      <c r="A35" s="5" t="s">
        <v>74</v>
      </c>
    </row>
    <row r="36" spans="1:10" x14ac:dyDescent="0.25">
      <c r="A36" s="33" t="s">
        <v>75</v>
      </c>
      <c r="B36" s="34" t="s">
        <v>76</v>
      </c>
      <c r="C36" s="35" t="s">
        <v>77</v>
      </c>
      <c r="D36" s="35" t="s">
        <v>78</v>
      </c>
      <c r="E36" s="35" t="s">
        <v>79</v>
      </c>
      <c r="F36" s="35" t="s">
        <v>80</v>
      </c>
      <c r="G36" s="35" t="s">
        <v>81</v>
      </c>
    </row>
    <row r="37" spans="1:10" ht="133.5" customHeight="1" x14ac:dyDescent="0.25">
      <c r="A37" s="3" t="s">
        <v>327</v>
      </c>
      <c r="B37" s="12" t="s">
        <v>328</v>
      </c>
      <c r="C37" s="12" t="s">
        <v>329</v>
      </c>
      <c r="D37" s="3" t="s">
        <v>330</v>
      </c>
      <c r="E37" s="12" t="s">
        <v>331</v>
      </c>
      <c r="F37" s="12" t="s">
        <v>332</v>
      </c>
      <c r="G37" s="12" t="s">
        <v>333</v>
      </c>
    </row>
    <row r="38" spans="1:10" x14ac:dyDescent="0.25">
      <c r="A38" s="3"/>
      <c r="B38" s="12"/>
      <c r="C38" s="4"/>
      <c r="D38" s="11"/>
      <c r="E38" s="4"/>
      <c r="F38" s="4"/>
      <c r="G38" s="4"/>
    </row>
    <row r="39" spans="1:10" x14ac:dyDescent="0.25">
      <c r="A39" s="3"/>
      <c r="B39" s="3"/>
      <c r="C39" s="4"/>
      <c r="D39" s="3"/>
      <c r="E39" s="12"/>
      <c r="F39" s="4"/>
      <c r="G39" s="12"/>
    </row>
    <row r="41" spans="1:10" ht="19.5" thickBot="1" x14ac:dyDescent="0.3">
      <c r="A41" s="239" t="s">
        <v>25</v>
      </c>
      <c r="B41" s="239"/>
      <c r="C41" s="239"/>
      <c r="D41" s="239"/>
      <c r="E41" s="239"/>
      <c r="F41" s="239"/>
      <c r="G41" s="239"/>
      <c r="H41" s="239"/>
      <c r="I41" s="239"/>
      <c r="J41" s="239"/>
    </row>
    <row r="42" spans="1:10" x14ac:dyDescent="0.25">
      <c r="A42" s="252" t="s">
        <v>258</v>
      </c>
      <c r="B42" s="252"/>
      <c r="C42" s="252"/>
      <c r="D42" s="252"/>
      <c r="E42" s="252"/>
      <c r="F42" s="252"/>
      <c r="G42" s="252"/>
      <c r="H42" s="252"/>
      <c r="I42" s="252"/>
      <c r="J42" s="252"/>
    </row>
    <row r="43" spans="1:10" x14ac:dyDescent="0.25">
      <c r="A43" s="252"/>
      <c r="B43" s="252"/>
      <c r="C43" s="252"/>
      <c r="D43" s="252"/>
      <c r="E43" s="252"/>
      <c r="F43" s="252"/>
      <c r="G43" s="252"/>
      <c r="H43" s="252"/>
      <c r="I43" s="252"/>
      <c r="J43" s="252"/>
    </row>
    <row r="45" spans="1:10" ht="24" thickBot="1" x14ac:dyDescent="0.3">
      <c r="A45" s="265" t="s">
        <v>260</v>
      </c>
      <c r="B45" s="265"/>
      <c r="C45" s="265"/>
      <c r="D45" s="265"/>
      <c r="E45" s="265"/>
      <c r="F45" s="265"/>
      <c r="G45" s="265"/>
      <c r="H45" s="265"/>
    </row>
    <row r="46" spans="1:10" ht="83.25" customHeight="1" thickBot="1" x14ac:dyDescent="0.3">
      <c r="F46" s="262" t="s">
        <v>261</v>
      </c>
      <c r="G46" s="263"/>
      <c r="H46" s="264"/>
    </row>
    <row r="47" spans="1:10" ht="90" customHeight="1" thickBot="1" x14ac:dyDescent="0.3">
      <c r="A47" s="51" t="s">
        <v>263</v>
      </c>
      <c r="B47" s="52" t="s">
        <v>264</v>
      </c>
      <c r="C47" s="52" t="s">
        <v>265</v>
      </c>
      <c r="D47" s="52" t="s">
        <v>266</v>
      </c>
      <c r="E47" s="53" t="s">
        <v>267</v>
      </c>
      <c r="F47" s="73" t="s">
        <v>268</v>
      </c>
      <c r="G47" s="74" t="s">
        <v>269</v>
      </c>
      <c r="H47" s="75" t="s">
        <v>270</v>
      </c>
    </row>
    <row r="48" spans="1:10" ht="15.75" thickBot="1" x14ac:dyDescent="0.3">
      <c r="A48" s="267" t="s">
        <v>67</v>
      </c>
      <c r="B48" s="260"/>
      <c r="C48" s="260"/>
      <c r="D48" s="260"/>
      <c r="E48" s="260"/>
      <c r="F48" s="260"/>
      <c r="G48" s="260"/>
      <c r="H48" s="261"/>
    </row>
    <row r="49" spans="1:8" ht="81" customHeight="1" x14ac:dyDescent="0.25">
      <c r="A49" s="26" t="str">
        <f>A37</f>
        <v>Grants provided to community based organizations (CBO)</v>
      </c>
      <c r="B49" s="55">
        <v>300000</v>
      </c>
      <c r="C49" s="26" t="s">
        <v>334</v>
      </c>
      <c r="D49" s="55">
        <v>25000</v>
      </c>
      <c r="E49" s="45" t="s">
        <v>335</v>
      </c>
      <c r="F49" s="50" t="s">
        <v>336</v>
      </c>
      <c r="G49" s="50"/>
      <c r="H49" s="50"/>
    </row>
    <row r="50" spans="1:8" x14ac:dyDescent="0.25">
      <c r="A50" s="26"/>
      <c r="B50" s="23"/>
      <c r="C50" s="23"/>
      <c r="D50" s="23"/>
      <c r="E50" s="46"/>
      <c r="F50" s="48"/>
      <c r="G50" s="49"/>
      <c r="H50" s="49"/>
    </row>
    <row r="51" spans="1:8" x14ac:dyDescent="0.25">
      <c r="A51" s="26"/>
      <c r="B51" s="23"/>
      <c r="C51" s="23"/>
      <c r="D51" s="23"/>
      <c r="E51" s="46"/>
      <c r="F51" s="48"/>
      <c r="G51" s="49"/>
      <c r="H51" s="49"/>
    </row>
  </sheetData>
  <sheetProtection algorithmName="SHA-512" hashValue="rhjIE5R29+P7mUv5MPiqnd2bVr2cdFx+vOvIB+xn+mHcUdMevF6pw8A1O7lZoWNJgqy/G8hwqeQZTWkOy4DngA==" saltValue="QCxHVk87uoTKhXySiJq2/Q=="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opLeftCell="A7" zoomScaleNormal="100" workbookViewId="0">
      <selection activeCell="B10" sqref="B10"/>
    </sheetView>
  </sheetViews>
  <sheetFormatPr defaultRowHeight="15" x14ac:dyDescent="0.25"/>
  <cols>
    <col min="1" max="1" width="16.28515625" style="1" customWidth="1"/>
    <col min="2" max="2" width="76.42578125" style="1" customWidth="1"/>
    <col min="3" max="16384" width="9.140625" style="1"/>
  </cols>
  <sheetData>
    <row r="7" spans="1:3" ht="9" customHeight="1" x14ac:dyDescent="0.25"/>
    <row r="8" spans="1:3" ht="44.25" customHeight="1" x14ac:dyDescent="0.25">
      <c r="A8" s="227" t="s">
        <v>2</v>
      </c>
      <c r="B8" s="227"/>
    </row>
    <row r="9" spans="1:3" x14ac:dyDescent="0.25">
      <c r="A9" s="16" t="s">
        <v>3</v>
      </c>
      <c r="B9" s="76" t="s">
        <v>4</v>
      </c>
      <c r="C9" s="27" t="s">
        <v>5</v>
      </c>
    </row>
    <row r="10" spans="1:3" x14ac:dyDescent="0.25">
      <c r="A10" s="16" t="s">
        <v>6</v>
      </c>
      <c r="B10" s="77">
        <v>45195</v>
      </c>
      <c r="C10" s="27" t="s">
        <v>5</v>
      </c>
    </row>
    <row r="11" spans="1:3" x14ac:dyDescent="0.25">
      <c r="A11" s="17"/>
    </row>
    <row r="12" spans="1:3" ht="15" customHeight="1" x14ac:dyDescent="0.25">
      <c r="A12" s="228" t="s">
        <v>7</v>
      </c>
      <c r="B12" s="228"/>
    </row>
    <row r="13" spans="1:3" x14ac:dyDescent="0.25">
      <c r="A13" s="228"/>
      <c r="B13" s="228"/>
    </row>
    <row r="14" spans="1:3" x14ac:dyDescent="0.25">
      <c r="A14" s="228"/>
      <c r="B14" s="228"/>
    </row>
    <row r="15" spans="1:3" x14ac:dyDescent="0.25">
      <c r="A15" s="228"/>
      <c r="B15" s="228"/>
    </row>
    <row r="16" spans="1:3" x14ac:dyDescent="0.25">
      <c r="A16" s="228"/>
      <c r="B16" s="228"/>
    </row>
    <row r="17" spans="1:6" x14ac:dyDescent="0.25">
      <c r="A17" s="228"/>
      <c r="B17" s="228"/>
    </row>
    <row r="18" spans="1:6" ht="31.5" customHeight="1" x14ac:dyDescent="0.25">
      <c r="A18" s="228"/>
      <c r="B18" s="228"/>
    </row>
    <row r="19" spans="1:6" ht="43.5" customHeight="1" x14ac:dyDescent="0.25">
      <c r="A19" s="224" t="s">
        <v>8</v>
      </c>
      <c r="B19" s="224"/>
    </row>
    <row r="20" spans="1:6" x14ac:dyDescent="0.25">
      <c r="A20" s="38" t="s">
        <v>9</v>
      </c>
      <c r="B20" s="37"/>
    </row>
    <row r="21" spans="1:6" x14ac:dyDescent="0.25">
      <c r="A21" s="230" t="s">
        <v>10</v>
      </c>
      <c r="B21" s="230"/>
    </row>
    <row r="22" spans="1:6" x14ac:dyDescent="0.25">
      <c r="A22" s="230" t="s">
        <v>11</v>
      </c>
      <c r="B22" s="230"/>
    </row>
    <row r="23" spans="1:6" ht="41.25" customHeight="1" x14ac:dyDescent="0.25">
      <c r="A23" s="232" t="s">
        <v>12</v>
      </c>
      <c r="B23" s="232"/>
    </row>
    <row r="24" spans="1:6" ht="50.25" customHeight="1" x14ac:dyDescent="0.25">
      <c r="A24" s="228" t="s">
        <v>13</v>
      </c>
      <c r="B24" s="228"/>
    </row>
    <row r="25" spans="1:6" ht="18.75" customHeight="1" x14ac:dyDescent="0.25">
      <c r="A25" s="29"/>
      <c r="B25" s="29"/>
    </row>
    <row r="26" spans="1:6" x14ac:dyDescent="0.25">
      <c r="A26" s="231" t="s">
        <v>14</v>
      </c>
      <c r="B26" s="231"/>
    </row>
    <row r="27" spans="1:6" x14ac:dyDescent="0.25">
      <c r="A27" s="225" t="s">
        <v>15</v>
      </c>
      <c r="B27" s="225"/>
    </row>
    <row r="28" spans="1:6" x14ac:dyDescent="0.25">
      <c r="A28" s="229" t="s">
        <v>16</v>
      </c>
      <c r="B28" s="229"/>
    </row>
    <row r="29" spans="1:6" x14ac:dyDescent="0.25">
      <c r="A29" s="226" t="s">
        <v>8</v>
      </c>
      <c r="B29" s="226"/>
      <c r="F29" s="9"/>
    </row>
    <row r="30" spans="1:6" x14ac:dyDescent="0.25">
      <c r="A30" s="36" t="s">
        <v>17</v>
      </c>
      <c r="B30" s="37"/>
    </row>
    <row r="31" spans="1:6" x14ac:dyDescent="0.25">
      <c r="A31" s="37"/>
      <c r="B31" s="37"/>
    </row>
    <row r="32" spans="1:6" x14ac:dyDescent="0.25">
      <c r="B32" s="37"/>
    </row>
    <row r="33" spans="1:2" x14ac:dyDescent="0.25">
      <c r="A33" s="37"/>
      <c r="B33" s="37"/>
    </row>
    <row r="34" spans="1:2" x14ac:dyDescent="0.25">
      <c r="A34" s="37"/>
      <c r="B34" s="37"/>
    </row>
  </sheetData>
  <sheetProtection algorithmName="SHA-512" hashValue="ZbdJv7mnYvEvTOIMNc3ldItJhLZENyiaKXmBqdyH2URMDGABmVqAfK8IxHWOY/sI4Rb/MYTyhSxZQdKN6BPgmA==" saltValue="onU64bPzV8GMgSJAfcKlb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19" r:id="rId1" xr:uid="{FAD91FCB-9280-42A0-A973-5CFE4BCB4588}"/>
    <hyperlink ref="A29" r:id="rId2" xr:uid="{E762F1FF-F201-492E-8289-A73303A3CFD4}"/>
    <hyperlink ref="A27:B27" r:id="rId3" location="sec_19a-127k" display="Connecticut General Statutes §19a-127k" xr:uid="{786DBBE6-FC86-4C16-BD3A-73A9810C6971}"/>
    <hyperlink ref="A28:B28" r:id="rId4" location="sec_19a-649" display="Connecticut General Statutes §19a-649" xr:uid="{EDB0022D-7D8B-4320-813D-55A7C5BD2B86}"/>
    <hyperlink ref="A30" r:id="rId5" xr:uid="{53868328-7003-4FD2-B8B7-57075BAC2D9D}"/>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election activeCell="A8" sqref="A8:B8"/>
    </sheetView>
  </sheetViews>
  <sheetFormatPr defaultRowHeight="15" x14ac:dyDescent="0.25"/>
  <cols>
    <col min="1" max="1" width="45.85546875" style="1" customWidth="1"/>
    <col min="2" max="2" width="45.42578125" style="1" customWidth="1"/>
    <col min="3" max="16384" width="9.140625" style="1"/>
  </cols>
  <sheetData>
    <row r="8" spans="1:3" ht="59.25" customHeight="1" x14ac:dyDescent="0.25">
      <c r="A8" s="238" t="s">
        <v>18</v>
      </c>
      <c r="B8" s="227"/>
    </row>
    <row r="9" spans="1:3" ht="12" customHeight="1" x14ac:dyDescent="0.25">
      <c r="A9" s="98"/>
      <c r="B9" s="97"/>
    </row>
    <row r="10" spans="1:3" x14ac:dyDescent="0.25">
      <c r="A10" s="235" t="s">
        <v>19</v>
      </c>
      <c r="B10" s="235"/>
      <c r="C10" s="27"/>
    </row>
    <row r="11" spans="1:3" x14ac:dyDescent="0.25">
      <c r="A11" s="235" t="s">
        <v>20</v>
      </c>
      <c r="B11" s="235"/>
    </row>
    <row r="12" spans="1:3" ht="8.25" customHeight="1" x14ac:dyDescent="0.25">
      <c r="A12" s="99"/>
      <c r="B12" s="99"/>
    </row>
    <row r="13" spans="1:3" ht="15" customHeight="1" x14ac:dyDescent="0.25">
      <c r="A13" s="231" t="s">
        <v>21</v>
      </c>
      <c r="B13" s="231"/>
    </row>
    <row r="14" spans="1:3" x14ac:dyDescent="0.25">
      <c r="A14" s="236" t="s">
        <v>22</v>
      </c>
      <c r="B14" s="236"/>
    </row>
    <row r="15" spans="1:3" x14ac:dyDescent="0.25">
      <c r="A15" s="236" t="s">
        <v>23</v>
      </c>
      <c r="B15" s="236"/>
    </row>
    <row r="16" spans="1:3" x14ac:dyDescent="0.25">
      <c r="A16" s="236" t="s">
        <v>24</v>
      </c>
      <c r="B16" s="236"/>
    </row>
    <row r="17" spans="1:2" x14ac:dyDescent="0.25">
      <c r="A17" s="236" t="s">
        <v>25</v>
      </c>
      <c r="B17" s="236"/>
    </row>
    <row r="18" spans="1:2" ht="8.25" customHeight="1" x14ac:dyDescent="0.25">
      <c r="A18" s="100"/>
      <c r="B18" s="100"/>
    </row>
    <row r="19" spans="1:2" x14ac:dyDescent="0.25">
      <c r="A19" s="235" t="s">
        <v>26</v>
      </c>
      <c r="B19" s="235"/>
    </row>
    <row r="20" spans="1:2" ht="8.25" customHeight="1" x14ac:dyDescent="0.25">
      <c r="A20" s="99"/>
      <c r="B20" s="99"/>
    </row>
    <row r="21" spans="1:2" x14ac:dyDescent="0.25">
      <c r="A21" s="231" t="s">
        <v>27</v>
      </c>
      <c r="B21" s="231"/>
    </row>
    <row r="22" spans="1:2" x14ac:dyDescent="0.25">
      <c r="A22" s="236" t="s">
        <v>28</v>
      </c>
      <c r="B22" s="236"/>
    </row>
    <row r="23" spans="1:2" ht="18" customHeight="1" x14ac:dyDescent="0.25">
      <c r="A23" s="236" t="s">
        <v>29</v>
      </c>
      <c r="B23" s="236"/>
    </row>
    <row r="24" spans="1:2" x14ac:dyDescent="0.25">
      <c r="A24" s="237"/>
      <c r="B24" s="237"/>
    </row>
    <row r="25" spans="1:2" x14ac:dyDescent="0.25">
      <c r="A25" s="237"/>
      <c r="B25" s="237"/>
    </row>
    <row r="26" spans="1:2" x14ac:dyDescent="0.25">
      <c r="A26" s="101"/>
      <c r="B26" s="101"/>
    </row>
    <row r="27" spans="1:2" x14ac:dyDescent="0.25">
      <c r="A27" s="237"/>
      <c r="B27" s="237"/>
    </row>
    <row r="28" spans="1:2" x14ac:dyDescent="0.25">
      <c r="A28" s="237"/>
      <c r="B28" s="237"/>
    </row>
    <row r="29" spans="1:2" x14ac:dyDescent="0.25">
      <c r="A29" s="231"/>
      <c r="B29" s="231"/>
    </row>
    <row r="30" spans="1:2" x14ac:dyDescent="0.25">
      <c r="A30" s="233"/>
      <c r="B30" s="233"/>
    </row>
    <row r="31" spans="1:2" x14ac:dyDescent="0.25">
      <c r="A31" s="234"/>
      <c r="B31" s="234"/>
    </row>
    <row r="32" spans="1:2" x14ac:dyDescent="0.25">
      <c r="A32" s="235"/>
      <c r="B32" s="235"/>
    </row>
    <row r="33" spans="1:2" x14ac:dyDescent="0.25">
      <c r="B33" s="37"/>
    </row>
    <row r="34" spans="1:2" x14ac:dyDescent="0.25">
      <c r="A34" s="37"/>
      <c r="B34" s="37"/>
    </row>
    <row r="35" spans="1:2" x14ac:dyDescent="0.25">
      <c r="B35" s="37"/>
    </row>
    <row r="36" spans="1:2" x14ac:dyDescent="0.25">
      <c r="A36" s="37"/>
      <c r="B36" s="37"/>
    </row>
    <row r="37" spans="1:2" x14ac:dyDescent="0.25">
      <c r="A37" s="37"/>
      <c r="B37" s="37"/>
    </row>
  </sheetData>
  <sheetProtection algorithmName="SHA-512" hashValue="F3mRyj8uAbt4tRDWb4nCbWgWMnxBf5widaXn55HVsxAXsMwF+1djlxm8YvhGhXLoMqAyYYY2/K6juHFprW+Jgg==" saltValue="wofBMJ0VcDr+ustrX+tzEQ=="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topLeftCell="A13" workbookViewId="0">
      <selection sqref="A1:J1"/>
    </sheetView>
  </sheetViews>
  <sheetFormatPr defaultRowHeight="15" x14ac:dyDescent="0.25"/>
  <cols>
    <col min="1" max="1" width="24" style="1" customWidth="1"/>
    <col min="2" max="16384" width="9.140625" style="1"/>
  </cols>
  <sheetData>
    <row r="1" spans="1:11" ht="19.5" thickBot="1" x14ac:dyDescent="0.3">
      <c r="A1" s="239" t="s">
        <v>22</v>
      </c>
      <c r="B1" s="239"/>
      <c r="C1" s="239"/>
      <c r="D1" s="239"/>
      <c r="E1" s="239"/>
      <c r="F1" s="239"/>
      <c r="G1" s="239"/>
      <c r="H1" s="239"/>
      <c r="I1" s="239"/>
      <c r="J1" s="239"/>
    </row>
    <row r="2" spans="1:11" x14ac:dyDescent="0.25">
      <c r="A2" s="245" t="s">
        <v>30</v>
      </c>
      <c r="B2" s="245"/>
      <c r="C2" s="245"/>
      <c r="D2" s="245"/>
      <c r="E2" s="245"/>
      <c r="F2" s="245"/>
      <c r="G2" s="245"/>
      <c r="H2" s="245"/>
      <c r="I2" s="245"/>
      <c r="J2" s="245"/>
    </row>
    <row r="3" spans="1:11" ht="7.5" customHeight="1" x14ac:dyDescent="0.25">
      <c r="A3" s="15"/>
    </row>
    <row r="4" spans="1:11" x14ac:dyDescent="0.25">
      <c r="A4" s="240" t="s">
        <v>31</v>
      </c>
      <c r="B4" s="240"/>
      <c r="C4" s="240"/>
      <c r="D4" s="240"/>
      <c r="E4" s="240"/>
      <c r="F4" s="240"/>
      <c r="G4" s="240"/>
      <c r="H4" s="240"/>
      <c r="I4" s="240"/>
      <c r="J4" s="240"/>
    </row>
    <row r="5" spans="1:11" x14ac:dyDescent="0.25">
      <c r="A5" s="240"/>
      <c r="B5" s="240"/>
      <c r="C5" s="240"/>
      <c r="D5" s="240"/>
      <c r="E5" s="240"/>
      <c r="F5" s="240"/>
      <c r="G5" s="240"/>
      <c r="H5" s="240"/>
      <c r="I5" s="240"/>
      <c r="J5" s="240"/>
    </row>
    <row r="6" spans="1:11" x14ac:dyDescent="0.25">
      <c r="A6" s="240"/>
      <c r="B6" s="240"/>
      <c r="C6" s="240"/>
      <c r="D6" s="240"/>
      <c r="E6" s="240"/>
      <c r="F6" s="240"/>
      <c r="G6" s="240"/>
      <c r="H6" s="240"/>
      <c r="I6" s="240"/>
      <c r="J6" s="240"/>
    </row>
    <row r="7" spans="1:11" x14ac:dyDescent="0.25">
      <c r="A7" s="240"/>
      <c r="B7" s="240"/>
      <c r="C7" s="240"/>
      <c r="D7" s="240"/>
      <c r="E7" s="240"/>
      <c r="F7" s="240"/>
      <c r="G7" s="240"/>
      <c r="H7" s="240"/>
      <c r="I7" s="240"/>
      <c r="J7" s="240"/>
    </row>
    <row r="8" spans="1:11" x14ac:dyDescent="0.25">
      <c r="A8" s="240"/>
      <c r="B8" s="240"/>
      <c r="C8" s="240"/>
      <c r="D8" s="240"/>
      <c r="E8" s="240"/>
      <c r="F8" s="240"/>
      <c r="G8" s="240"/>
      <c r="H8" s="240"/>
      <c r="I8" s="240"/>
      <c r="J8" s="240"/>
    </row>
    <row r="9" spans="1:11" ht="47.25" customHeight="1" x14ac:dyDescent="0.25">
      <c r="A9" s="240"/>
      <c r="B9" s="240"/>
      <c r="C9" s="240"/>
      <c r="D9" s="240"/>
      <c r="E9" s="240"/>
      <c r="F9" s="240"/>
      <c r="G9" s="240"/>
      <c r="H9" s="240"/>
      <c r="I9" s="240"/>
      <c r="J9" s="240"/>
    </row>
    <row r="10" spans="1:11" x14ac:dyDescent="0.25">
      <c r="A10" s="18"/>
      <c r="B10" s="18"/>
      <c r="C10" s="18"/>
      <c r="D10" s="18"/>
      <c r="E10" s="18"/>
      <c r="F10" s="18"/>
      <c r="G10" s="18"/>
      <c r="H10" s="18"/>
      <c r="I10" s="18"/>
      <c r="J10" s="18"/>
    </row>
    <row r="11" spans="1:11" x14ac:dyDescent="0.25">
      <c r="A11" s="246" t="s">
        <v>32</v>
      </c>
      <c r="B11" s="246"/>
      <c r="C11" s="246"/>
      <c r="D11" s="246"/>
      <c r="E11" s="246"/>
      <c r="F11" s="246"/>
      <c r="G11" s="246"/>
      <c r="H11" s="246"/>
      <c r="I11" s="246"/>
      <c r="J11" s="246"/>
    </row>
    <row r="12" spans="1:11" x14ac:dyDescent="0.25">
      <c r="A12" s="241" t="s">
        <v>33</v>
      </c>
      <c r="B12" s="241"/>
      <c r="C12" s="241"/>
      <c r="D12" s="241"/>
      <c r="E12" s="241"/>
      <c r="F12" s="241"/>
      <c r="G12" s="241"/>
      <c r="H12" s="241"/>
      <c r="I12" s="241"/>
      <c r="J12" s="241"/>
    </row>
    <row r="13" spans="1:11" ht="153" customHeight="1" x14ac:dyDescent="0.25">
      <c r="A13" s="30" t="s">
        <v>34</v>
      </c>
      <c r="B13" s="242" t="s">
        <v>337</v>
      </c>
      <c r="C13" s="243"/>
      <c r="D13" s="243"/>
      <c r="E13" s="243"/>
      <c r="F13" s="243"/>
      <c r="G13" s="243"/>
      <c r="H13" s="243"/>
      <c r="I13" s="243"/>
      <c r="J13" s="243"/>
    </row>
    <row r="14" spans="1:11" ht="100.5" customHeight="1" x14ac:dyDescent="0.25">
      <c r="A14" s="30" t="s">
        <v>35</v>
      </c>
      <c r="B14" s="244"/>
      <c r="C14" s="244"/>
      <c r="D14" s="244"/>
      <c r="E14" s="244"/>
      <c r="F14" s="244"/>
      <c r="G14" s="244"/>
      <c r="H14" s="244"/>
      <c r="I14" s="244"/>
      <c r="J14" s="244"/>
      <c r="K14" s="19"/>
    </row>
    <row r="15" spans="1:11" ht="100.5" customHeight="1" x14ac:dyDescent="0.25">
      <c r="A15" s="30" t="s">
        <v>36</v>
      </c>
      <c r="B15" s="244"/>
      <c r="C15" s="244"/>
      <c r="D15" s="244"/>
      <c r="E15" s="244"/>
      <c r="F15" s="244"/>
      <c r="G15" s="244"/>
      <c r="H15" s="244"/>
      <c r="I15" s="244"/>
      <c r="J15" s="244"/>
    </row>
  </sheetData>
  <sheetProtection algorithmName="SHA-512" hashValue="QDG2eOCoD3Qam56FrTpnuiKXCPb7vBKF07Fp/vhrGBLyhawm919v5571swtb2bI3EYGRXywurVmgfATWuafheA==" saltValue="9YgWoa1Qu1K9gtXYdHlYuQ=="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19"/>
  <sheetViews>
    <sheetView topLeftCell="A6" workbookViewId="0">
      <selection activeCell="B15" sqref="B15:J15"/>
    </sheetView>
  </sheetViews>
  <sheetFormatPr defaultRowHeight="15" x14ac:dyDescent="0.25"/>
  <cols>
    <col min="1" max="1" width="5.140625" style="1" customWidth="1"/>
    <col min="2" max="16384" width="9.140625" style="1"/>
  </cols>
  <sheetData>
    <row r="1" spans="1:10" ht="19.5" customHeight="1" thickBot="1" x14ac:dyDescent="0.3">
      <c r="A1" s="239" t="s">
        <v>23</v>
      </c>
      <c r="B1" s="239"/>
      <c r="C1" s="239"/>
      <c r="D1" s="239"/>
      <c r="E1" s="239"/>
      <c r="F1" s="239"/>
      <c r="G1" s="239"/>
      <c r="H1" s="239"/>
      <c r="I1" s="239"/>
      <c r="J1" s="239"/>
    </row>
    <row r="2" spans="1:10" x14ac:dyDescent="0.25">
      <c r="A2" s="252" t="s">
        <v>37</v>
      </c>
      <c r="B2" s="252"/>
      <c r="C2" s="252"/>
      <c r="D2" s="252"/>
      <c r="E2" s="252"/>
      <c r="F2" s="252"/>
      <c r="G2" s="252"/>
      <c r="H2" s="252"/>
      <c r="I2" s="252"/>
      <c r="J2" s="252"/>
    </row>
    <row r="3" spans="1:10" x14ac:dyDescent="0.25">
      <c r="A3" s="252"/>
      <c r="B3" s="252"/>
      <c r="C3" s="252"/>
      <c r="D3" s="252"/>
      <c r="E3" s="252"/>
      <c r="F3" s="252"/>
      <c r="G3" s="252"/>
      <c r="H3" s="252"/>
      <c r="I3" s="252"/>
      <c r="J3" s="252"/>
    </row>
    <row r="4" spans="1:10" ht="8.25" customHeight="1" x14ac:dyDescent="0.25"/>
    <row r="5" spans="1:10" ht="20.25" customHeight="1" x14ac:dyDescent="0.25">
      <c r="A5" s="253" t="s">
        <v>38</v>
      </c>
      <c r="B5" s="253"/>
      <c r="C5" s="253"/>
      <c r="D5" s="253"/>
      <c r="E5" s="253"/>
      <c r="F5" s="253"/>
      <c r="G5" s="253"/>
      <c r="H5" s="253"/>
      <c r="I5" s="253"/>
      <c r="J5" s="253"/>
    </row>
    <row r="6" spans="1:10" ht="41.25" customHeight="1" x14ac:dyDescent="0.25">
      <c r="A6" s="253"/>
      <c r="B6" s="253"/>
      <c r="C6" s="253"/>
      <c r="D6" s="253"/>
      <c r="E6" s="253"/>
      <c r="F6" s="253"/>
      <c r="G6" s="253"/>
      <c r="H6" s="253"/>
      <c r="I6" s="253"/>
      <c r="J6" s="253"/>
    </row>
    <row r="8" spans="1:10" x14ac:dyDescent="0.25">
      <c r="A8" s="248" t="s">
        <v>39</v>
      </c>
      <c r="B8" s="248"/>
      <c r="C8" s="248"/>
      <c r="D8" s="248"/>
      <c r="E8" s="248"/>
      <c r="F8" s="248"/>
      <c r="G8" s="248"/>
      <c r="H8" s="248"/>
      <c r="I8" s="248"/>
      <c r="J8" s="248"/>
    </row>
    <row r="9" spans="1:10" x14ac:dyDescent="0.25">
      <c r="A9" s="241" t="s">
        <v>40</v>
      </c>
      <c r="B9" s="241"/>
      <c r="C9" s="241"/>
      <c r="D9" s="241"/>
      <c r="E9" s="241"/>
      <c r="F9" s="241"/>
      <c r="G9" s="241"/>
      <c r="H9" s="241"/>
      <c r="I9" s="241"/>
      <c r="J9" s="241"/>
    </row>
    <row r="10" spans="1:10" ht="210.75" customHeight="1" x14ac:dyDescent="0.25">
      <c r="A10" s="31" t="s">
        <v>41</v>
      </c>
      <c r="B10" s="242" t="s">
        <v>338</v>
      </c>
      <c r="C10" s="243"/>
      <c r="D10" s="243"/>
      <c r="E10" s="243"/>
      <c r="F10" s="243"/>
      <c r="G10" s="243"/>
      <c r="H10" s="243"/>
      <c r="I10" s="243"/>
      <c r="J10" s="243"/>
    </row>
    <row r="11" spans="1:10" ht="29.25" customHeight="1" x14ac:dyDescent="0.25">
      <c r="A11" s="31" t="s">
        <v>42</v>
      </c>
      <c r="B11" s="247" t="s">
        <v>43</v>
      </c>
      <c r="C11" s="247"/>
      <c r="D11" s="247"/>
      <c r="E11" s="247"/>
      <c r="F11" s="247"/>
      <c r="G11" s="247"/>
      <c r="H11" s="247"/>
      <c r="I11" s="247"/>
      <c r="J11" s="247"/>
    </row>
    <row r="12" spans="1:10" ht="45" customHeight="1" x14ac:dyDescent="0.25">
      <c r="A12" s="31" t="s">
        <v>44</v>
      </c>
      <c r="B12" s="249" t="s">
        <v>45</v>
      </c>
      <c r="C12" s="247"/>
      <c r="D12" s="247"/>
      <c r="E12" s="247"/>
      <c r="F12" s="247"/>
      <c r="G12" s="247"/>
      <c r="H12" s="247"/>
      <c r="I12" s="247"/>
      <c r="J12" s="247"/>
    </row>
    <row r="13" spans="1:10" ht="46.5" customHeight="1" x14ac:dyDescent="0.25">
      <c r="A13" s="32" t="s">
        <v>46</v>
      </c>
      <c r="B13" s="249" t="s">
        <v>47</v>
      </c>
      <c r="C13" s="247"/>
      <c r="D13" s="247"/>
      <c r="E13" s="247"/>
      <c r="F13" s="247"/>
      <c r="G13" s="247"/>
      <c r="H13" s="247"/>
      <c r="I13" s="247"/>
      <c r="J13" s="247"/>
    </row>
    <row r="14" spans="1:10" ht="20.25" customHeight="1" x14ac:dyDescent="0.25">
      <c r="A14" s="32" t="s">
        <v>48</v>
      </c>
      <c r="B14" s="250" t="s">
        <v>49</v>
      </c>
      <c r="C14" s="250"/>
      <c r="D14" s="250"/>
      <c r="E14" s="250"/>
      <c r="F14" s="250"/>
      <c r="G14" s="250"/>
      <c r="H14" s="250"/>
      <c r="I14" s="250"/>
      <c r="J14" s="250"/>
    </row>
    <row r="15" spans="1:10" ht="28.5" customHeight="1" x14ac:dyDescent="0.25">
      <c r="A15" s="32" t="s">
        <v>50</v>
      </c>
      <c r="B15" s="250" t="s">
        <v>51</v>
      </c>
      <c r="C15" s="250"/>
      <c r="D15" s="250"/>
      <c r="E15" s="250"/>
      <c r="F15" s="250"/>
      <c r="G15" s="250"/>
      <c r="H15" s="250"/>
      <c r="I15" s="250"/>
      <c r="J15" s="250"/>
    </row>
    <row r="16" spans="1:10" x14ac:dyDescent="0.25">
      <c r="A16" s="32" t="s">
        <v>52</v>
      </c>
      <c r="B16" s="251"/>
      <c r="C16" s="251"/>
      <c r="D16" s="251"/>
      <c r="E16" s="251"/>
      <c r="F16" s="251"/>
      <c r="G16" s="251"/>
      <c r="H16" s="251"/>
      <c r="I16" s="251"/>
      <c r="J16" s="251"/>
    </row>
    <row r="17" spans="1:10" x14ac:dyDescent="0.25">
      <c r="A17" s="32" t="s">
        <v>53</v>
      </c>
      <c r="B17" s="247"/>
      <c r="C17" s="247"/>
      <c r="D17" s="247"/>
      <c r="E17" s="247"/>
      <c r="F17" s="247"/>
      <c r="G17" s="247"/>
      <c r="H17" s="247"/>
      <c r="I17" s="247"/>
      <c r="J17" s="247"/>
    </row>
    <row r="18" spans="1:10" x14ac:dyDescent="0.25">
      <c r="A18" s="32" t="s">
        <v>54</v>
      </c>
      <c r="B18" s="247"/>
      <c r="C18" s="247"/>
      <c r="D18" s="247"/>
      <c r="E18" s="247"/>
      <c r="F18" s="247"/>
      <c r="G18" s="247"/>
      <c r="H18" s="247"/>
      <c r="I18" s="247"/>
      <c r="J18" s="247"/>
    </row>
    <row r="19" spans="1:10" x14ac:dyDescent="0.25">
      <c r="A19" s="32" t="s">
        <v>55</v>
      </c>
      <c r="B19" s="247"/>
      <c r="C19" s="247"/>
      <c r="D19" s="247"/>
      <c r="E19" s="247"/>
      <c r="F19" s="247"/>
      <c r="G19" s="247"/>
      <c r="H19" s="247"/>
      <c r="I19" s="247"/>
      <c r="J19" s="247"/>
    </row>
  </sheetData>
  <sheetProtection algorithmName="SHA-512" hashValue="/FCMtFshhnCBsBmhmQsnyBbphfihbXFuwnXkcgFgTXw/0VzsfJS4sF2VJ0s0LKSXSZfO1Chz+lYKXZfeGCAv8Q==" saltValue="SKXf3gvl1N46XEndUb//IA==" spinCount="100000" sheet="1" objects="1" scenarios="1" formatCells="0" formatColumns="0" formatRows="0" insertColumns="0" insertRows="0" insertHyperlinks="0"/>
  <mergeCells count="15">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 ref="B11:J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sqref="A1:J1"/>
    </sheetView>
  </sheetViews>
  <sheetFormatPr defaultRowHeight="15" x14ac:dyDescent="0.25"/>
  <cols>
    <col min="1" max="10" width="9.140625" style="1" customWidth="1"/>
    <col min="11" max="16384" width="9.140625" style="1"/>
  </cols>
  <sheetData>
    <row r="1" spans="1:10" ht="19.5" thickBot="1" x14ac:dyDescent="0.3">
      <c r="A1" s="239" t="s">
        <v>56</v>
      </c>
      <c r="B1" s="239"/>
      <c r="C1" s="239"/>
      <c r="D1" s="239"/>
      <c r="E1" s="239"/>
      <c r="F1" s="239"/>
      <c r="G1" s="239"/>
      <c r="H1" s="239"/>
      <c r="I1" s="239"/>
      <c r="J1" s="239"/>
    </row>
    <row r="2" spans="1:10" x14ac:dyDescent="0.25">
      <c r="A2" s="41" t="s">
        <v>57</v>
      </c>
      <c r="B2" s="41"/>
      <c r="C2" s="41"/>
      <c r="D2" s="41"/>
      <c r="E2" s="41"/>
      <c r="F2" s="41"/>
      <c r="G2" s="41"/>
      <c r="H2" s="41"/>
      <c r="I2" s="41"/>
      <c r="J2" s="41"/>
    </row>
    <row r="3" spans="1:10" ht="8.25" customHeight="1" x14ac:dyDescent="0.25"/>
    <row r="4" spans="1:10" x14ac:dyDescent="0.25">
      <c r="A4" s="13" t="s">
        <v>58</v>
      </c>
    </row>
    <row r="5" spans="1:10" x14ac:dyDescent="0.25">
      <c r="A5" s="40" t="s">
        <v>59</v>
      </c>
      <c r="B5" s="40"/>
      <c r="C5" s="40"/>
      <c r="D5" s="40"/>
      <c r="E5" s="40"/>
      <c r="F5" s="40"/>
      <c r="G5" s="40"/>
      <c r="H5" s="40"/>
      <c r="I5" s="40"/>
      <c r="J5" s="40"/>
    </row>
    <row r="6" spans="1:10" x14ac:dyDescent="0.25">
      <c r="A6" s="7" t="s">
        <v>60</v>
      </c>
    </row>
    <row r="7" spans="1:10" x14ac:dyDescent="0.25">
      <c r="A7" s="7" t="s">
        <v>61</v>
      </c>
    </row>
    <row r="8" spans="1:10" x14ac:dyDescent="0.25">
      <c r="A8" s="7" t="s">
        <v>62</v>
      </c>
    </row>
    <row r="9" spans="1:10" x14ac:dyDescent="0.25">
      <c r="A9" s="7" t="s">
        <v>63</v>
      </c>
    </row>
    <row r="10" spans="1:10" x14ac:dyDescent="0.25">
      <c r="A10" s="7" t="s">
        <v>64</v>
      </c>
    </row>
    <row r="11" spans="1:10" x14ac:dyDescent="0.25">
      <c r="A11" s="7" t="s">
        <v>65</v>
      </c>
    </row>
    <row r="12" spans="1:10" x14ac:dyDescent="0.25">
      <c r="A12" s="8"/>
    </row>
    <row r="13" spans="1:10" ht="15" customHeight="1" x14ac:dyDescent="0.25">
      <c r="A13" s="254" t="s">
        <v>66</v>
      </c>
      <c r="B13" s="254"/>
      <c r="C13" s="254"/>
      <c r="D13" s="254"/>
      <c r="E13" s="254"/>
      <c r="F13" s="254"/>
      <c r="G13" s="254"/>
      <c r="H13" s="254"/>
      <c r="I13" s="254"/>
      <c r="J13" s="254"/>
    </row>
    <row r="14" spans="1:10" x14ac:dyDescent="0.25">
      <c r="A14" s="254"/>
      <c r="B14" s="254"/>
      <c r="C14" s="254"/>
      <c r="D14" s="254"/>
      <c r="E14" s="254"/>
      <c r="F14" s="254"/>
      <c r="G14" s="254"/>
      <c r="H14" s="254"/>
      <c r="I14" s="254"/>
      <c r="J14" s="254"/>
    </row>
    <row r="15" spans="1:10" x14ac:dyDescent="0.25">
      <c r="A15" s="254"/>
      <c r="B15" s="254"/>
      <c r="C15" s="254"/>
      <c r="D15" s="254"/>
      <c r="E15" s="254"/>
      <c r="F15" s="254"/>
      <c r="G15" s="254"/>
      <c r="H15" s="254"/>
      <c r="I15" s="254"/>
      <c r="J15" s="254"/>
    </row>
    <row r="16" spans="1:10" x14ac:dyDescent="0.25">
      <c r="A16" s="254"/>
      <c r="B16" s="254"/>
      <c r="C16" s="254"/>
      <c r="D16" s="254"/>
      <c r="E16" s="254"/>
      <c r="F16" s="254"/>
      <c r="G16" s="254"/>
      <c r="H16" s="254"/>
      <c r="I16" s="254"/>
      <c r="J16" s="254"/>
    </row>
    <row r="17" spans="1:10" ht="65.25" customHeight="1" x14ac:dyDescent="0.25">
      <c r="A17" s="254"/>
      <c r="B17" s="254"/>
      <c r="C17" s="254"/>
      <c r="D17" s="254"/>
      <c r="E17" s="254"/>
      <c r="F17" s="254"/>
      <c r="G17" s="254"/>
      <c r="H17" s="254"/>
      <c r="I17" s="254"/>
      <c r="J17" s="254"/>
    </row>
    <row r="18" spans="1:10" x14ac:dyDescent="0.25">
      <c r="A18" s="28"/>
      <c r="B18" s="28"/>
      <c r="C18" s="28"/>
      <c r="D18" s="28"/>
      <c r="E18" s="28"/>
      <c r="F18" s="28"/>
      <c r="G18" s="28"/>
      <c r="H18" s="28"/>
      <c r="I18" s="28"/>
      <c r="J18" s="28"/>
    </row>
    <row r="19" spans="1:10" x14ac:dyDescent="0.25">
      <c r="A19" s="28"/>
      <c r="B19" s="28"/>
      <c r="C19" s="28"/>
      <c r="D19" s="28"/>
      <c r="E19" s="28"/>
      <c r="F19" s="28"/>
      <c r="G19" s="28"/>
      <c r="H19" s="28"/>
      <c r="I19" s="28"/>
      <c r="J19" s="28"/>
    </row>
    <row r="20" spans="1:10" x14ac:dyDescent="0.25">
      <c r="A20" s="28"/>
      <c r="B20" s="28"/>
      <c r="C20" s="28"/>
      <c r="D20" s="28"/>
      <c r="E20" s="28"/>
      <c r="F20" s="28"/>
      <c r="G20" s="28"/>
      <c r="H20" s="28"/>
      <c r="I20" s="28"/>
      <c r="J20" s="28"/>
    </row>
    <row r="21" spans="1:10" x14ac:dyDescent="0.25">
      <c r="A21" s="28"/>
      <c r="B21" s="28"/>
      <c r="C21" s="28"/>
      <c r="D21" s="28"/>
      <c r="E21" s="28"/>
      <c r="F21" s="28"/>
      <c r="G21" s="28"/>
      <c r="H21" s="28"/>
      <c r="I21" s="28"/>
      <c r="J21" s="28"/>
    </row>
    <row r="22" spans="1:10" x14ac:dyDescent="0.25">
      <c r="A22" s="28"/>
      <c r="B22" s="28"/>
      <c r="C22" s="28"/>
      <c r="D22" s="28"/>
      <c r="E22" s="28"/>
      <c r="F22" s="28"/>
      <c r="G22" s="28"/>
      <c r="H22" s="28"/>
      <c r="I22" s="28"/>
      <c r="J22" s="28"/>
    </row>
    <row r="23" spans="1:10" x14ac:dyDescent="0.2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topLeftCell="F1" zoomScale="85" zoomScaleNormal="85" workbookViewId="0">
      <pane ySplit="10" topLeftCell="A11" activePane="bottomLeft" state="frozen"/>
      <selection activeCell="A20" sqref="A20"/>
      <selection pane="bottomLeft" activeCell="H27" sqref="H11:H27"/>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55" t="s">
        <v>67</v>
      </c>
      <c r="C1" s="255"/>
      <c r="D1" s="255"/>
      <c r="E1" s="255"/>
      <c r="F1" s="255"/>
      <c r="G1" s="255"/>
      <c r="H1" s="255"/>
    </row>
    <row r="2" spans="1:8" x14ac:dyDescent="0.25">
      <c r="B2" s="33" t="s">
        <v>68</v>
      </c>
    </row>
    <row r="3" spans="1:8" x14ac:dyDescent="0.25">
      <c r="B3" s="79" t="s">
        <v>69</v>
      </c>
      <c r="E3" s="2"/>
    </row>
    <row r="4" spans="1:8" x14ac:dyDescent="0.25">
      <c r="B4" s="33" t="s">
        <v>70</v>
      </c>
      <c r="C4" s="2"/>
      <c r="E4" s="2"/>
    </row>
    <row r="5" spans="1:8" x14ac:dyDescent="0.25">
      <c r="B5" s="80" t="s">
        <v>71</v>
      </c>
      <c r="C5" s="2"/>
      <c r="E5" s="2"/>
    </row>
    <row r="6" spans="1:8" x14ac:dyDescent="0.25">
      <c r="B6" s="33" t="s">
        <v>72</v>
      </c>
      <c r="C6" s="2"/>
      <c r="E6" s="2"/>
    </row>
    <row r="7" spans="1:8" x14ac:dyDescent="0.25">
      <c r="B7" s="80" t="s">
        <v>73</v>
      </c>
      <c r="C7" s="2"/>
      <c r="E7" s="2"/>
    </row>
    <row r="8" spans="1:8" x14ac:dyDescent="0.25">
      <c r="B8" s="10"/>
      <c r="C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s="170" customFormat="1" ht="60" x14ac:dyDescent="0.25">
      <c r="A11" s="166">
        <v>1</v>
      </c>
      <c r="B11" s="103" t="s">
        <v>82</v>
      </c>
      <c r="C11" s="103" t="s">
        <v>83</v>
      </c>
      <c r="D11" s="168" t="s">
        <v>84</v>
      </c>
      <c r="E11" s="118" t="s">
        <v>85</v>
      </c>
      <c r="F11" s="130">
        <v>0.25</v>
      </c>
      <c r="G11" s="169" t="s">
        <v>86</v>
      </c>
      <c r="H11" s="103" t="s">
        <v>87</v>
      </c>
    </row>
    <row r="12" spans="1:8" s="170" customFormat="1" ht="30" x14ac:dyDescent="0.25">
      <c r="A12" s="166">
        <v>2</v>
      </c>
      <c r="B12" s="103" t="s">
        <v>88</v>
      </c>
      <c r="C12" s="103" t="s">
        <v>89</v>
      </c>
      <c r="D12" s="168" t="s">
        <v>84</v>
      </c>
      <c r="E12" s="103" t="s">
        <v>90</v>
      </c>
      <c r="F12" s="158">
        <v>45808</v>
      </c>
      <c r="G12" s="168" t="s">
        <v>91</v>
      </c>
      <c r="H12" s="157" t="s">
        <v>92</v>
      </c>
    </row>
    <row r="13" spans="1:8" s="170" customFormat="1" ht="30" x14ac:dyDescent="0.25">
      <c r="A13" s="170">
        <v>3</v>
      </c>
      <c r="B13" s="103" t="s">
        <v>93</v>
      </c>
      <c r="C13" s="103" t="s">
        <v>94</v>
      </c>
      <c r="D13" s="168" t="s">
        <v>84</v>
      </c>
      <c r="E13" s="159" t="s">
        <v>95</v>
      </c>
      <c r="F13" s="171" t="s">
        <v>96</v>
      </c>
      <c r="G13" s="168" t="s">
        <v>97</v>
      </c>
      <c r="H13" s="168"/>
    </row>
    <row r="14" spans="1:8" s="170" customFormat="1" ht="45" x14ac:dyDescent="0.25">
      <c r="A14" s="166">
        <v>4</v>
      </c>
      <c r="B14" s="218" t="s">
        <v>98</v>
      </c>
      <c r="C14" s="159" t="s">
        <v>94</v>
      </c>
      <c r="D14" s="172" t="s">
        <v>84</v>
      </c>
      <c r="E14" s="159" t="s">
        <v>99</v>
      </c>
      <c r="F14" s="159" t="s">
        <v>100</v>
      </c>
      <c r="G14" s="173" t="s">
        <v>101</v>
      </c>
      <c r="H14" s="172"/>
    </row>
    <row r="15" spans="1:8" s="170" customFormat="1" ht="30" x14ac:dyDescent="0.25">
      <c r="A15" s="166">
        <v>5</v>
      </c>
      <c r="B15" s="123" t="s">
        <v>102</v>
      </c>
      <c r="C15" s="217" t="s">
        <v>94</v>
      </c>
      <c r="D15" s="168" t="s">
        <v>84</v>
      </c>
      <c r="E15" s="176" t="s">
        <v>103</v>
      </c>
      <c r="F15" s="176" t="s">
        <v>104</v>
      </c>
      <c r="G15" s="126" t="s">
        <v>105</v>
      </c>
      <c r="H15" s="168" t="s">
        <v>106</v>
      </c>
    </row>
    <row r="16" spans="1:8" s="170" customFormat="1" ht="36.75" customHeight="1" x14ac:dyDescent="0.25">
      <c r="A16" s="170">
        <v>6</v>
      </c>
      <c r="B16" s="219" t="s">
        <v>107</v>
      </c>
      <c r="C16" s="103" t="s">
        <v>108</v>
      </c>
      <c r="D16" s="168" t="s">
        <v>84</v>
      </c>
      <c r="E16" s="103" t="s">
        <v>109</v>
      </c>
      <c r="F16" s="127">
        <v>1</v>
      </c>
      <c r="G16" s="126" t="s">
        <v>110</v>
      </c>
      <c r="H16" s="168"/>
    </row>
    <row r="17" spans="1:8" s="170" customFormat="1" ht="63" customHeight="1" x14ac:dyDescent="0.25">
      <c r="A17" s="170">
        <v>7</v>
      </c>
      <c r="B17" s="103" t="s">
        <v>111</v>
      </c>
      <c r="C17" s="103" t="s">
        <v>112</v>
      </c>
      <c r="D17" s="168" t="s">
        <v>84</v>
      </c>
      <c r="E17" s="168" t="s">
        <v>113</v>
      </c>
      <c r="F17" s="159" t="s">
        <v>114</v>
      </c>
      <c r="G17" s="168" t="s">
        <v>91</v>
      </c>
      <c r="H17" s="103" t="s">
        <v>115</v>
      </c>
    </row>
    <row r="18" spans="1:8" s="170" customFormat="1" ht="33.75" customHeight="1" x14ac:dyDescent="0.25">
      <c r="A18" s="170">
        <v>8</v>
      </c>
      <c r="B18" s="103" t="s">
        <v>116</v>
      </c>
      <c r="C18" s="103" t="s">
        <v>112</v>
      </c>
      <c r="D18" s="168" t="s">
        <v>84</v>
      </c>
      <c r="E18" s="103" t="s">
        <v>117</v>
      </c>
      <c r="F18" s="157" t="s">
        <v>118</v>
      </c>
      <c r="G18" s="168" t="s">
        <v>86</v>
      </c>
      <c r="H18" s="103" t="s">
        <v>87</v>
      </c>
    </row>
    <row r="19" spans="1:8" s="170" customFormat="1" ht="79.5" customHeight="1" x14ac:dyDescent="0.25">
      <c r="A19" s="166">
        <v>9</v>
      </c>
      <c r="B19" s="103" t="s">
        <v>119</v>
      </c>
      <c r="C19" s="103" t="s">
        <v>112</v>
      </c>
      <c r="D19" s="168" t="s">
        <v>84</v>
      </c>
      <c r="E19" s="103" t="s">
        <v>120</v>
      </c>
      <c r="F19" s="103" t="s">
        <v>121</v>
      </c>
      <c r="G19" s="168" t="s">
        <v>91</v>
      </c>
      <c r="H19" s="103" t="s">
        <v>122</v>
      </c>
    </row>
    <row r="20" spans="1:8" s="170" customFormat="1" ht="30" x14ac:dyDescent="0.25">
      <c r="A20" s="170">
        <v>10</v>
      </c>
      <c r="B20" s="103" t="s">
        <v>123</v>
      </c>
      <c r="C20" s="103" t="s">
        <v>124</v>
      </c>
      <c r="D20" s="168" t="s">
        <v>84</v>
      </c>
      <c r="E20" s="103" t="s">
        <v>125</v>
      </c>
      <c r="F20" s="158">
        <v>1091224</v>
      </c>
      <c r="G20" s="168" t="s">
        <v>126</v>
      </c>
      <c r="H20" s="103" t="s">
        <v>127</v>
      </c>
    </row>
    <row r="21" spans="1:8" s="166" customFormat="1" ht="48" customHeight="1" x14ac:dyDescent="0.25">
      <c r="A21" s="166">
        <v>11</v>
      </c>
      <c r="B21" s="103" t="s">
        <v>128</v>
      </c>
      <c r="C21" s="103" t="s">
        <v>124</v>
      </c>
      <c r="D21" s="168" t="s">
        <v>84</v>
      </c>
      <c r="E21" s="103" t="s">
        <v>129</v>
      </c>
      <c r="F21" s="164">
        <v>5450</v>
      </c>
      <c r="G21" s="168" t="s">
        <v>130</v>
      </c>
      <c r="H21" s="141" t="s">
        <v>131</v>
      </c>
    </row>
    <row r="22" spans="1:8" s="170" customFormat="1" ht="88.5" customHeight="1" x14ac:dyDescent="0.25">
      <c r="A22" s="170">
        <v>12</v>
      </c>
      <c r="B22" s="103" t="s">
        <v>132</v>
      </c>
      <c r="C22" s="103" t="s">
        <v>133</v>
      </c>
      <c r="D22" s="168" t="s">
        <v>84</v>
      </c>
      <c r="E22" s="103" t="s">
        <v>134</v>
      </c>
      <c r="F22" s="159" t="s">
        <v>135</v>
      </c>
      <c r="G22" s="168" t="s">
        <v>136</v>
      </c>
      <c r="H22" s="159" t="s">
        <v>137</v>
      </c>
    </row>
    <row r="23" spans="1:8" s="170" customFormat="1" ht="49.5" customHeight="1" x14ac:dyDescent="0.25">
      <c r="A23" s="170">
        <v>13</v>
      </c>
      <c r="B23" s="103" t="s">
        <v>138</v>
      </c>
      <c r="C23" s="103" t="s">
        <v>133</v>
      </c>
      <c r="D23" s="168" t="s">
        <v>84</v>
      </c>
      <c r="E23" s="103" t="s">
        <v>139</v>
      </c>
      <c r="F23" s="163">
        <v>6125</v>
      </c>
      <c r="G23" s="168" t="s">
        <v>140</v>
      </c>
      <c r="H23" s="103"/>
    </row>
    <row r="24" spans="1:8" s="170" customFormat="1" ht="33" customHeight="1" x14ac:dyDescent="0.25">
      <c r="A24" s="170">
        <v>14</v>
      </c>
      <c r="B24" s="103" t="s">
        <v>141</v>
      </c>
      <c r="C24" s="103" t="s">
        <v>133</v>
      </c>
      <c r="D24" s="168" t="s">
        <v>84</v>
      </c>
      <c r="E24" s="103" t="s">
        <v>142</v>
      </c>
      <c r="F24" s="159" t="s">
        <v>143</v>
      </c>
      <c r="G24" s="168" t="s">
        <v>144</v>
      </c>
      <c r="H24" s="103"/>
    </row>
    <row r="25" spans="1:8" s="166" customFormat="1" ht="45" x14ac:dyDescent="0.25">
      <c r="A25" s="166">
        <v>15</v>
      </c>
      <c r="B25" s="103" t="s">
        <v>145</v>
      </c>
      <c r="C25" s="103" t="s">
        <v>146</v>
      </c>
      <c r="D25" s="168" t="s">
        <v>84</v>
      </c>
      <c r="E25" s="103" t="s">
        <v>147</v>
      </c>
      <c r="F25" s="103" t="s">
        <v>143</v>
      </c>
      <c r="G25" s="126" t="s">
        <v>148</v>
      </c>
      <c r="H25" s="168" t="s">
        <v>149</v>
      </c>
    </row>
    <row r="26" spans="1:8" s="170" customFormat="1" ht="45" x14ac:dyDescent="0.25">
      <c r="A26" s="170">
        <v>16</v>
      </c>
      <c r="B26" s="103" t="s">
        <v>150</v>
      </c>
      <c r="C26" s="103" t="s">
        <v>146</v>
      </c>
      <c r="D26" s="168" t="s">
        <v>84</v>
      </c>
      <c r="E26" s="103" t="s">
        <v>151</v>
      </c>
      <c r="F26" s="126" t="s">
        <v>152</v>
      </c>
      <c r="G26" s="168" t="s">
        <v>153</v>
      </c>
      <c r="H26" s="168" t="s">
        <v>154</v>
      </c>
    </row>
    <row r="27" spans="1:8" s="170" customFormat="1" ht="30" x14ac:dyDescent="0.25">
      <c r="A27" s="170">
        <v>17</v>
      </c>
      <c r="B27" s="174" t="s">
        <v>155</v>
      </c>
      <c r="C27" s="175" t="s">
        <v>155</v>
      </c>
      <c r="D27" s="168" t="s">
        <v>156</v>
      </c>
      <c r="E27" s="176" t="s">
        <v>157</v>
      </c>
      <c r="F27" s="177" t="s">
        <v>143</v>
      </c>
      <c r="G27" s="168" t="s">
        <v>86</v>
      </c>
      <c r="H27" s="157" t="s">
        <v>87</v>
      </c>
    </row>
    <row r="28" spans="1:8" x14ac:dyDescent="0.25">
      <c r="A28" s="44">
        <v>18</v>
      </c>
      <c r="B28" s="104"/>
      <c r="C28" s="104"/>
      <c r="D28" s="114"/>
      <c r="E28" s="104"/>
      <c r="F28" s="104"/>
      <c r="G28" s="106"/>
      <c r="H28" s="105"/>
    </row>
    <row r="29" spans="1:8" x14ac:dyDescent="0.25">
      <c r="A29" s="44">
        <v>19</v>
      </c>
      <c r="B29" s="104"/>
      <c r="C29" s="104"/>
      <c r="D29" s="114"/>
      <c r="E29" s="104"/>
      <c r="F29" s="109"/>
      <c r="G29" s="105"/>
      <c r="H29" s="105"/>
    </row>
    <row r="30" spans="1:8" x14ac:dyDescent="0.25">
      <c r="A30" s="44">
        <v>20</v>
      </c>
      <c r="B30" s="155"/>
      <c r="C30" s="154"/>
      <c r="D30" s="114"/>
      <c r="E30" s="132"/>
      <c r="F30" s="133"/>
      <c r="G30" s="105"/>
      <c r="H30" s="157"/>
    </row>
    <row r="31" spans="1:8" x14ac:dyDescent="0.25">
      <c r="A31" s="136">
        <v>21</v>
      </c>
      <c r="B31" s="104"/>
      <c r="C31" s="104"/>
      <c r="D31" s="114"/>
      <c r="E31" s="132"/>
      <c r="F31" s="132"/>
      <c r="G31" s="105"/>
      <c r="H31" s="126"/>
    </row>
    <row r="32" spans="1:8" x14ac:dyDescent="0.25">
      <c r="A32" s="44">
        <v>22</v>
      </c>
      <c r="B32" s="104"/>
      <c r="C32" s="104"/>
      <c r="D32" s="114"/>
      <c r="E32" s="132"/>
      <c r="F32" s="132"/>
      <c r="G32" s="105"/>
      <c r="H32" s="126"/>
    </row>
    <row r="33" spans="1:8" x14ac:dyDescent="0.25">
      <c r="A33" s="44">
        <v>23</v>
      </c>
      <c r="B33" s="104"/>
      <c r="C33" s="104"/>
      <c r="D33" s="105"/>
      <c r="E33" s="104"/>
      <c r="F33" s="104"/>
      <c r="G33" s="105"/>
      <c r="H33" s="105"/>
    </row>
    <row r="34" spans="1:8" x14ac:dyDescent="0.25">
      <c r="A34" s="44">
        <v>24</v>
      </c>
      <c r="B34" s="104"/>
      <c r="C34" s="104"/>
      <c r="D34" s="105"/>
      <c r="E34" s="104"/>
      <c r="F34" s="104"/>
      <c r="G34" s="105"/>
      <c r="H34" s="105"/>
    </row>
    <row r="35" spans="1:8" x14ac:dyDescent="0.25">
      <c r="A35" s="44">
        <v>25</v>
      </c>
      <c r="B35" s="104"/>
      <c r="C35" s="104"/>
      <c r="D35" s="105"/>
      <c r="E35" s="104"/>
      <c r="F35" s="104"/>
      <c r="G35" s="105"/>
      <c r="H35" s="105"/>
    </row>
    <row r="36" spans="1:8" x14ac:dyDescent="0.25">
      <c r="A36" s="44">
        <v>26</v>
      </c>
      <c r="B36" s="104"/>
      <c r="C36" s="104"/>
      <c r="D36" s="105"/>
      <c r="E36" s="105"/>
      <c r="F36" s="105"/>
      <c r="G36" s="105"/>
      <c r="H36" s="105"/>
    </row>
    <row r="37" spans="1:8" x14ac:dyDescent="0.25">
      <c r="A37" s="44">
        <v>27</v>
      </c>
      <c r="B37" s="104"/>
      <c r="C37" s="104"/>
      <c r="D37" s="105"/>
      <c r="E37" s="104"/>
      <c r="F37" s="104"/>
      <c r="G37" s="105"/>
      <c r="H37" s="104"/>
    </row>
    <row r="38" spans="1:8" x14ac:dyDescent="0.25">
      <c r="A38" s="44">
        <v>28</v>
      </c>
      <c r="B38" s="104"/>
      <c r="C38" s="104"/>
      <c r="D38" s="105"/>
      <c r="E38" s="104"/>
      <c r="F38" s="110"/>
      <c r="G38" s="105"/>
      <c r="H38" s="105"/>
    </row>
    <row r="39" spans="1:8" x14ac:dyDescent="0.25">
      <c r="A39" s="44">
        <v>29</v>
      </c>
      <c r="B39" s="104"/>
      <c r="C39" s="104"/>
      <c r="D39" s="105"/>
      <c r="E39" s="104"/>
      <c r="F39" s="104"/>
      <c r="G39" s="105"/>
      <c r="H39" s="105"/>
    </row>
    <row r="40" spans="1:8" x14ac:dyDescent="0.25">
      <c r="A40" s="44">
        <v>30</v>
      </c>
      <c r="B40" s="104"/>
      <c r="C40" s="104"/>
      <c r="D40" s="105"/>
      <c r="E40" s="104"/>
      <c r="F40" s="104"/>
      <c r="G40" s="105"/>
      <c r="H40" s="105"/>
    </row>
    <row r="41" spans="1:8" x14ac:dyDescent="0.25">
      <c r="A41" s="44">
        <v>31</v>
      </c>
      <c r="B41" s="111"/>
      <c r="C41" s="111"/>
      <c r="D41" s="112"/>
      <c r="E41" s="111"/>
      <c r="F41" s="111"/>
      <c r="G41" s="112"/>
      <c r="H41" s="112"/>
    </row>
    <row r="42" spans="1:8" x14ac:dyDescent="0.25">
      <c r="A42" s="44">
        <v>32</v>
      </c>
      <c r="B42" s="111"/>
      <c r="C42" s="111"/>
      <c r="D42" s="112"/>
      <c r="E42" s="112"/>
      <c r="F42" s="112"/>
      <c r="G42" s="112"/>
      <c r="H42" s="112"/>
    </row>
    <row r="43" spans="1:8" x14ac:dyDescent="0.25">
      <c r="A43" s="44">
        <v>33</v>
      </c>
      <c r="B43" s="111"/>
      <c r="C43" s="111"/>
      <c r="D43" s="112"/>
      <c r="E43" s="111"/>
      <c r="F43" s="111"/>
      <c r="G43" s="112"/>
      <c r="H43" s="111"/>
    </row>
    <row r="44" spans="1:8" x14ac:dyDescent="0.25">
      <c r="A44" s="44">
        <v>34</v>
      </c>
      <c r="B44" s="111"/>
      <c r="C44" s="111"/>
      <c r="D44" s="112"/>
      <c r="E44" s="111"/>
      <c r="F44" s="113"/>
      <c r="G44" s="112"/>
      <c r="H44" s="112"/>
    </row>
    <row r="45" spans="1:8" x14ac:dyDescent="0.25">
      <c r="A45" s="44">
        <v>35</v>
      </c>
      <c r="B45" s="78"/>
      <c r="C45" s="78"/>
      <c r="D45" s="112"/>
      <c r="E45" s="78"/>
      <c r="F45" s="81"/>
      <c r="G45" s="82"/>
      <c r="H45" s="82"/>
    </row>
    <row r="46" spans="1:8" x14ac:dyDescent="0.25">
      <c r="A46" s="44">
        <v>36</v>
      </c>
      <c r="B46" s="78"/>
      <c r="C46" s="78"/>
      <c r="D46" s="112"/>
      <c r="E46" s="78"/>
      <c r="F46" s="81"/>
      <c r="G46" s="82"/>
      <c r="H46" s="82"/>
    </row>
    <row r="47" spans="1:8" x14ac:dyDescent="0.25">
      <c r="A47" s="44">
        <v>37</v>
      </c>
      <c r="B47" s="78"/>
      <c r="C47" s="81"/>
      <c r="D47" s="112"/>
      <c r="E47" s="78"/>
      <c r="F47" s="81"/>
      <c r="G47" s="82"/>
      <c r="H47" s="82"/>
    </row>
    <row r="48" spans="1:8" x14ac:dyDescent="0.25">
      <c r="A48" s="44">
        <v>38</v>
      </c>
      <c r="B48" s="78"/>
      <c r="C48" s="81"/>
      <c r="D48" s="112"/>
      <c r="E48" s="83"/>
      <c r="F48" s="82"/>
      <c r="G48" s="82"/>
      <c r="H48" s="82"/>
    </row>
    <row r="49" spans="1:8" x14ac:dyDescent="0.25">
      <c r="A49" s="44">
        <v>39</v>
      </c>
      <c r="B49" s="78"/>
      <c r="C49" s="78"/>
      <c r="D49" s="112"/>
      <c r="E49" s="78"/>
      <c r="F49" s="81"/>
      <c r="G49" s="82"/>
      <c r="H49" s="81"/>
    </row>
    <row r="50" spans="1:8" x14ac:dyDescent="0.25">
      <c r="A50" s="44">
        <v>40</v>
      </c>
      <c r="B50" s="78"/>
      <c r="C50" s="78"/>
      <c r="D50" s="112"/>
      <c r="E50" s="78"/>
      <c r="F50" s="84"/>
      <c r="G50" s="82"/>
      <c r="H50" s="82"/>
    </row>
    <row r="51" spans="1:8" x14ac:dyDescent="0.25">
      <c r="A51" s="44">
        <v>41</v>
      </c>
      <c r="B51" s="78"/>
      <c r="C51" s="78"/>
      <c r="D51" s="112"/>
      <c r="E51" s="78"/>
      <c r="F51" s="81"/>
      <c r="G51" s="82"/>
      <c r="H51" s="82"/>
    </row>
    <row r="52" spans="1:8" x14ac:dyDescent="0.25">
      <c r="A52" s="44">
        <v>42</v>
      </c>
      <c r="B52" s="78"/>
      <c r="C52" s="78"/>
      <c r="D52" s="112"/>
      <c r="E52" s="78"/>
      <c r="F52" s="81"/>
      <c r="G52" s="82"/>
      <c r="H52" s="82"/>
    </row>
    <row r="53" spans="1:8" x14ac:dyDescent="0.25">
      <c r="A53" s="44">
        <v>43</v>
      </c>
      <c r="B53" s="78"/>
      <c r="C53" s="81"/>
      <c r="D53" s="112"/>
      <c r="E53" s="78"/>
      <c r="F53" s="81"/>
      <c r="G53" s="82"/>
      <c r="H53" s="82"/>
    </row>
    <row r="54" spans="1:8" x14ac:dyDescent="0.25">
      <c r="A54" s="44">
        <v>44</v>
      </c>
      <c r="B54" s="78"/>
      <c r="C54" s="81"/>
      <c r="D54" s="112"/>
      <c r="E54" s="83"/>
      <c r="F54" s="82"/>
      <c r="G54" s="82"/>
      <c r="H54" s="82"/>
    </row>
    <row r="55" spans="1:8" x14ac:dyDescent="0.25">
      <c r="A55" s="44">
        <v>45</v>
      </c>
      <c r="B55" s="78"/>
      <c r="C55" s="78"/>
      <c r="D55" s="112"/>
      <c r="E55" s="78"/>
      <c r="F55" s="81"/>
      <c r="G55" s="82"/>
      <c r="H55" s="81"/>
    </row>
    <row r="56" spans="1:8" x14ac:dyDescent="0.25">
      <c r="A56" s="44">
        <v>46</v>
      </c>
      <c r="B56" s="78"/>
      <c r="C56" s="78"/>
      <c r="D56" s="112"/>
      <c r="E56" s="78"/>
      <c r="F56" s="84"/>
      <c r="G56" s="82"/>
      <c r="H56" s="82"/>
    </row>
    <row r="57" spans="1:8" x14ac:dyDescent="0.25">
      <c r="A57" s="44">
        <v>47</v>
      </c>
      <c r="B57" s="78"/>
      <c r="C57" s="78"/>
      <c r="D57" s="112"/>
      <c r="E57" s="78"/>
      <c r="F57" s="81"/>
      <c r="G57" s="82"/>
      <c r="H57" s="82"/>
    </row>
    <row r="58" spans="1:8" x14ac:dyDescent="0.25">
      <c r="A58" s="44">
        <v>48</v>
      </c>
      <c r="B58" s="78"/>
      <c r="C58" s="78"/>
      <c r="D58" s="112"/>
      <c r="E58" s="78"/>
      <c r="F58" s="81"/>
      <c r="G58" s="82"/>
      <c r="H58" s="82"/>
    </row>
    <row r="59" spans="1:8" x14ac:dyDescent="0.25">
      <c r="A59" s="44">
        <v>49</v>
      </c>
      <c r="B59" s="78"/>
      <c r="C59" s="78"/>
      <c r="D59" s="112"/>
      <c r="E59" s="78"/>
      <c r="F59" s="81"/>
      <c r="G59" s="82"/>
      <c r="H59" s="82"/>
    </row>
    <row r="60" spans="1:8" x14ac:dyDescent="0.25">
      <c r="A60" s="44">
        <v>50</v>
      </c>
      <c r="B60" s="78"/>
      <c r="C60" s="78"/>
      <c r="D60" s="112"/>
      <c r="E60" s="78"/>
      <c r="F60" s="81"/>
      <c r="G60" s="82"/>
      <c r="H60" s="82"/>
    </row>
  </sheetData>
  <sheetProtection algorithmName="SHA-512" hashValue="RM1wuiC8g04ZuavfJqKkN3FJCX2Fwmzqocew7M+iMFV6vuu+JVPm78Lbz96EZPaEo8R5xPTHt21welJCbvnJJQ==" saltValue="0/Grh6RRrJOWWYEy7Ld2Ug==" spinCount="100000" sheet="1" objects="1" scenarios="1" formatCells="0" formatColumns="0" formatRows="0" insertColumns="0" insertRows="0" insertHyperlinks="0"/>
  <mergeCells count="1">
    <mergeCell ref="B1:H1"/>
  </mergeCells>
  <conditionalFormatting sqref="C4:D8 B5 B7:B8">
    <cfRule type="cellIs" dxfId="13" priority="1" operator="equal">
      <formula>"Yes"</formula>
    </cfRule>
    <cfRule type="cellIs" dxfId="12"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topLeftCell="F1" zoomScale="85" zoomScaleNormal="85" workbookViewId="0">
      <pane ySplit="10" topLeftCell="A17" activePane="bottomLeft" state="frozen"/>
      <selection activeCell="A20" sqref="A20"/>
      <selection pane="bottomLeft" activeCell="H21" sqref="H21"/>
    </sheetView>
  </sheetViews>
  <sheetFormatPr defaultRowHeight="15" x14ac:dyDescent="0.25"/>
  <cols>
    <col min="1" max="1" width="3.140625" style="1" bestFit="1" customWidth="1"/>
    <col min="2" max="3" width="50.7109375" style="1" customWidth="1"/>
    <col min="4" max="4" width="50.7109375" style="15" customWidth="1"/>
    <col min="5" max="7" width="50.7109375" style="1" customWidth="1"/>
    <col min="8" max="8" width="50.85546875" style="1" customWidth="1"/>
    <col min="9" max="16384" width="9.140625" style="1"/>
  </cols>
  <sheetData>
    <row r="1" spans="1:8" ht="29.25" thickBot="1" x14ac:dyDescent="0.3">
      <c r="B1" s="255" t="s">
        <v>158</v>
      </c>
      <c r="C1" s="255"/>
      <c r="D1" s="255"/>
      <c r="E1" s="255"/>
      <c r="F1" s="255"/>
      <c r="G1" s="255"/>
      <c r="H1" s="255"/>
    </row>
    <row r="2" spans="1:8" x14ac:dyDescent="0.25">
      <c r="B2" s="33" t="s">
        <v>68</v>
      </c>
    </row>
    <row r="3" spans="1:8" x14ac:dyDescent="0.25">
      <c r="B3" s="79" t="s">
        <v>159</v>
      </c>
      <c r="E3" s="2"/>
    </row>
    <row r="4" spans="1:8" x14ac:dyDescent="0.25">
      <c r="B4" s="33" t="s">
        <v>70</v>
      </c>
      <c r="C4" s="2"/>
      <c r="D4" s="44"/>
      <c r="E4" s="2"/>
    </row>
    <row r="5" spans="1:8" x14ac:dyDescent="0.25">
      <c r="B5" s="80" t="s">
        <v>71</v>
      </c>
      <c r="C5" s="2"/>
      <c r="D5" s="44"/>
      <c r="E5" s="2"/>
    </row>
    <row r="6" spans="1:8" x14ac:dyDescent="0.25">
      <c r="B6" s="33" t="s">
        <v>72</v>
      </c>
      <c r="C6" s="2"/>
      <c r="D6" s="44"/>
      <c r="E6" s="2"/>
    </row>
    <row r="7" spans="1:8" x14ac:dyDescent="0.25">
      <c r="B7" s="80" t="s">
        <v>71</v>
      </c>
      <c r="C7" s="2"/>
      <c r="D7" s="44"/>
      <c r="E7" s="2"/>
    </row>
    <row r="8" spans="1:8" x14ac:dyDescent="0.25">
      <c r="B8" s="10"/>
      <c r="C8" s="2"/>
      <c r="D8" s="44"/>
      <c r="E8" s="2"/>
    </row>
    <row r="9" spans="1:8" ht="18.75" x14ac:dyDescent="0.25">
      <c r="B9" s="5" t="s">
        <v>74</v>
      </c>
    </row>
    <row r="10" spans="1:8" x14ac:dyDescent="0.25">
      <c r="B10" s="33" t="s">
        <v>75</v>
      </c>
      <c r="C10" s="34" t="s">
        <v>76</v>
      </c>
      <c r="D10" s="34" t="s">
        <v>77</v>
      </c>
      <c r="E10" s="35" t="s">
        <v>78</v>
      </c>
      <c r="F10" s="35" t="s">
        <v>79</v>
      </c>
      <c r="G10" s="35" t="s">
        <v>80</v>
      </c>
      <c r="H10" s="35" t="s">
        <v>81</v>
      </c>
    </row>
    <row r="11" spans="1:8" s="10" customFormat="1" ht="60" x14ac:dyDescent="0.25">
      <c r="A11" s="166">
        <v>1</v>
      </c>
      <c r="B11" s="104" t="s">
        <v>160</v>
      </c>
      <c r="C11" s="104" t="s">
        <v>161</v>
      </c>
      <c r="D11" s="105" t="s">
        <v>84</v>
      </c>
      <c r="E11" s="121" t="s">
        <v>162</v>
      </c>
      <c r="F11" s="130">
        <v>0.25</v>
      </c>
      <c r="G11" s="122" t="s">
        <v>163</v>
      </c>
      <c r="H11" s="104" t="s">
        <v>87</v>
      </c>
    </row>
    <row r="12" spans="1:8" s="10" customFormat="1" ht="45" x14ac:dyDescent="0.25">
      <c r="A12" s="167">
        <v>2</v>
      </c>
      <c r="B12" s="104" t="s">
        <v>164</v>
      </c>
      <c r="C12" s="104" t="s">
        <v>89</v>
      </c>
      <c r="D12" s="105" t="s">
        <v>84</v>
      </c>
      <c r="E12" s="104" t="s">
        <v>90</v>
      </c>
      <c r="F12" s="158">
        <v>13920</v>
      </c>
      <c r="G12" s="105" t="s">
        <v>91</v>
      </c>
      <c r="H12" s="108" t="s">
        <v>92</v>
      </c>
    </row>
    <row r="13" spans="1:8" s="10" customFormat="1" ht="60" x14ac:dyDescent="0.25">
      <c r="A13" s="39">
        <v>3</v>
      </c>
      <c r="B13" s="178" t="s">
        <v>165</v>
      </c>
      <c r="C13" s="104" t="s">
        <v>166</v>
      </c>
      <c r="D13" s="105" t="s">
        <v>84</v>
      </c>
      <c r="E13" s="104" t="s">
        <v>167</v>
      </c>
      <c r="F13" s="107" t="s">
        <v>168</v>
      </c>
      <c r="G13" s="105" t="s">
        <v>169</v>
      </c>
      <c r="H13" s="107"/>
    </row>
    <row r="14" spans="1:8" s="10" customFormat="1" ht="60" x14ac:dyDescent="0.25">
      <c r="A14" s="39">
        <v>4</v>
      </c>
      <c r="B14" s="147" t="s">
        <v>170</v>
      </c>
      <c r="C14" s="144" t="s">
        <v>166</v>
      </c>
      <c r="D14" s="105" t="s">
        <v>84</v>
      </c>
      <c r="E14" s="107" t="s">
        <v>171</v>
      </c>
      <c r="F14" s="133" t="s">
        <v>172</v>
      </c>
      <c r="G14" s="151" t="s">
        <v>173</v>
      </c>
      <c r="H14" s="107" t="s">
        <v>174</v>
      </c>
    </row>
    <row r="15" spans="1:8" s="10" customFormat="1" ht="60" x14ac:dyDescent="0.25">
      <c r="A15" s="39">
        <v>5</v>
      </c>
      <c r="B15" s="179" t="s">
        <v>175</v>
      </c>
      <c r="C15" s="104" t="s">
        <v>166</v>
      </c>
      <c r="D15" s="105" t="s">
        <v>84</v>
      </c>
      <c r="E15" s="104" t="s">
        <v>176</v>
      </c>
      <c r="F15" s="107" t="s">
        <v>177</v>
      </c>
      <c r="G15" s="109" t="s">
        <v>178</v>
      </c>
      <c r="H15" s="132" t="s">
        <v>179</v>
      </c>
    </row>
    <row r="16" spans="1:8" s="10" customFormat="1" ht="45" x14ac:dyDescent="0.25">
      <c r="A16" s="39">
        <v>6</v>
      </c>
      <c r="B16" s="104" t="s">
        <v>180</v>
      </c>
      <c r="C16" s="104" t="s">
        <v>166</v>
      </c>
      <c r="D16" s="105" t="s">
        <v>84</v>
      </c>
      <c r="E16" s="104" t="s">
        <v>181</v>
      </c>
      <c r="F16" s="107" t="s">
        <v>182</v>
      </c>
      <c r="G16" s="105" t="s">
        <v>91</v>
      </c>
      <c r="H16" s="107" t="s">
        <v>183</v>
      </c>
    </row>
    <row r="17" spans="1:8" s="10" customFormat="1" ht="36" customHeight="1" x14ac:dyDescent="0.25">
      <c r="A17" s="39">
        <v>7</v>
      </c>
      <c r="B17" s="104" t="s">
        <v>184</v>
      </c>
      <c r="C17" s="104" t="s">
        <v>166</v>
      </c>
      <c r="D17" s="105" t="s">
        <v>84</v>
      </c>
      <c r="E17" s="151" t="s">
        <v>185</v>
      </c>
      <c r="F17" s="107" t="s">
        <v>143</v>
      </c>
      <c r="G17" s="105" t="s">
        <v>91</v>
      </c>
      <c r="H17" s="107" t="s">
        <v>186</v>
      </c>
    </row>
    <row r="18" spans="1:8" s="10" customFormat="1" ht="60" x14ac:dyDescent="0.25">
      <c r="A18" s="39">
        <v>8</v>
      </c>
      <c r="B18" s="107" t="s">
        <v>187</v>
      </c>
      <c r="C18" s="104" t="s">
        <v>188</v>
      </c>
      <c r="D18" s="105" t="s">
        <v>84</v>
      </c>
      <c r="E18" s="104" t="s">
        <v>189</v>
      </c>
      <c r="F18" s="133" t="s">
        <v>190</v>
      </c>
      <c r="G18" s="105" t="s">
        <v>191</v>
      </c>
      <c r="H18" s="107"/>
    </row>
    <row r="19" spans="1:8" s="10" customFormat="1" ht="30" x14ac:dyDescent="0.25">
      <c r="A19" s="39">
        <v>9</v>
      </c>
      <c r="B19" s="104" t="s">
        <v>192</v>
      </c>
      <c r="C19" s="104" t="s">
        <v>193</v>
      </c>
      <c r="D19" s="105" t="s">
        <v>84</v>
      </c>
      <c r="E19" s="104" t="s">
        <v>194</v>
      </c>
      <c r="F19" s="180" t="s">
        <v>195</v>
      </c>
      <c r="G19" s="105" t="s">
        <v>169</v>
      </c>
      <c r="H19" s="107" t="s">
        <v>196</v>
      </c>
    </row>
    <row r="20" spans="1:8" x14ac:dyDescent="0.25">
      <c r="A20" s="44">
        <v>10</v>
      </c>
      <c r="B20" s="111"/>
      <c r="C20" s="104"/>
      <c r="D20" s="82"/>
      <c r="E20" s="111"/>
      <c r="F20" s="129"/>
      <c r="G20" s="112"/>
      <c r="H20" s="107"/>
    </row>
    <row r="21" spans="1:8" customFormat="1" x14ac:dyDescent="0.25">
      <c r="A21" s="136">
        <v>11</v>
      </c>
      <c r="B21" s="146"/>
      <c r="C21" s="107"/>
      <c r="D21" s="150"/>
      <c r="E21" s="146"/>
      <c r="F21" s="145"/>
      <c r="G21" s="139"/>
      <c r="H21" s="107"/>
    </row>
    <row r="22" spans="1:8" x14ac:dyDescent="0.25">
      <c r="A22" s="44">
        <v>12</v>
      </c>
      <c r="B22" s="111"/>
      <c r="C22" s="111"/>
      <c r="D22" s="82"/>
      <c r="E22" s="132"/>
      <c r="F22" s="133"/>
      <c r="G22" s="112"/>
      <c r="H22" s="126"/>
    </row>
    <row r="23" spans="1:8" x14ac:dyDescent="0.25">
      <c r="A23" s="44">
        <v>13</v>
      </c>
      <c r="B23" s="111"/>
      <c r="C23" s="111"/>
      <c r="D23" s="82"/>
      <c r="E23" s="132"/>
      <c r="F23" s="133"/>
      <c r="G23" s="112"/>
      <c r="H23" s="126"/>
    </row>
    <row r="24" spans="1:8" x14ac:dyDescent="0.25">
      <c r="A24" s="136">
        <v>14</v>
      </c>
      <c r="B24" s="111"/>
      <c r="C24" s="111"/>
      <c r="D24" s="82"/>
      <c r="E24" s="132"/>
      <c r="F24" s="132"/>
      <c r="G24" s="112"/>
      <c r="H24" s="126"/>
    </row>
    <row r="25" spans="1:8" x14ac:dyDescent="0.25">
      <c r="A25" s="44">
        <v>15</v>
      </c>
      <c r="B25" s="111"/>
      <c r="C25" s="111"/>
      <c r="D25" s="112"/>
      <c r="E25" s="111"/>
      <c r="F25" s="111"/>
      <c r="G25" s="112"/>
      <c r="H25" s="111"/>
    </row>
    <row r="26" spans="1:8" x14ac:dyDescent="0.25">
      <c r="A26" s="44">
        <v>16</v>
      </c>
      <c r="B26" s="111"/>
      <c r="C26" s="111"/>
      <c r="D26" s="112"/>
      <c r="E26" s="111"/>
      <c r="F26" s="113"/>
      <c r="G26" s="112"/>
      <c r="H26" s="112"/>
    </row>
    <row r="27" spans="1:8" x14ac:dyDescent="0.25">
      <c r="A27" s="44">
        <v>17</v>
      </c>
      <c r="B27" s="111"/>
      <c r="C27" s="111"/>
      <c r="D27" s="112"/>
      <c r="E27" s="111"/>
      <c r="F27" s="111"/>
      <c r="G27" s="112"/>
      <c r="H27" s="112"/>
    </row>
    <row r="28" spans="1:8" x14ac:dyDescent="0.25">
      <c r="A28" s="44">
        <v>18</v>
      </c>
      <c r="B28" s="111"/>
      <c r="C28" s="111"/>
      <c r="D28" s="112"/>
      <c r="E28" s="111"/>
      <c r="F28" s="111"/>
      <c r="G28" s="112"/>
      <c r="H28" s="112"/>
    </row>
    <row r="29" spans="1:8" x14ac:dyDescent="0.25">
      <c r="A29" s="44">
        <v>19</v>
      </c>
      <c r="B29" s="111"/>
      <c r="C29" s="111"/>
      <c r="D29" s="112"/>
      <c r="E29" s="111"/>
      <c r="F29" s="111"/>
      <c r="G29" s="112"/>
      <c r="H29" s="112"/>
    </row>
    <row r="30" spans="1:8" x14ac:dyDescent="0.25">
      <c r="A30" s="44">
        <v>20</v>
      </c>
      <c r="B30" s="111"/>
      <c r="C30" s="111"/>
      <c r="D30" s="112"/>
      <c r="E30" s="112"/>
      <c r="F30" s="112"/>
      <c r="G30" s="112"/>
      <c r="H30" s="112"/>
    </row>
    <row r="31" spans="1:8" x14ac:dyDescent="0.25">
      <c r="A31" s="44">
        <v>21</v>
      </c>
      <c r="B31" s="111"/>
      <c r="C31" s="111"/>
      <c r="D31" s="112"/>
      <c r="E31" s="111"/>
      <c r="F31" s="111"/>
      <c r="G31" s="112"/>
      <c r="H31" s="111"/>
    </row>
    <row r="32" spans="1:8" x14ac:dyDescent="0.25">
      <c r="A32" s="44">
        <v>22</v>
      </c>
      <c r="B32" s="78"/>
      <c r="C32" s="78"/>
      <c r="D32" s="82"/>
      <c r="E32" s="78"/>
      <c r="F32" s="84"/>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eb8TANwSsvslZz/T4yNnJepvBrTDTm32M6BImrzB1/Pm7KAJM8updKFE9cdG0/zhne5TkP9KNdq5empvXZTySQ==" saltValue="CpjucSvTlNwnyVZ3d9rzjw==" spinCount="100000" sheet="1" objects="1" scenarios="1" formatCells="0" formatColumns="0" formatRows="0" insertColumns="0" insertRows="0" insertHyperlinks="0"/>
  <mergeCells count="1">
    <mergeCell ref="B1:H1"/>
  </mergeCells>
  <conditionalFormatting sqref="B5">
    <cfRule type="cellIs" dxfId="11" priority="1" operator="equal">
      <formula>"Yes"</formula>
    </cfRule>
    <cfRule type="cellIs" dxfId="10" priority="2" operator="equal">
      <formula>"No"</formula>
    </cfRule>
  </conditionalFormatting>
  <conditionalFormatting sqref="C4:D8 B7:B8">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topLeftCell="E1" zoomScale="85" zoomScaleNormal="85" workbookViewId="0">
      <pane ySplit="10" topLeftCell="A19" activePane="bottomLeft" state="frozen"/>
      <selection activeCell="A20" sqref="A20"/>
      <selection pane="bottomLeft" activeCell="H11" sqref="H11:H25"/>
    </sheetView>
  </sheetViews>
  <sheetFormatPr defaultRowHeight="15" x14ac:dyDescent="0.25"/>
  <cols>
    <col min="1" max="1" width="3.140625" style="1" bestFit="1" customWidth="1"/>
    <col min="2" max="7" width="50.7109375" style="1" customWidth="1"/>
    <col min="8" max="8" width="50.85546875" style="1" customWidth="1"/>
    <col min="9" max="16384" width="9.140625" style="1"/>
  </cols>
  <sheetData>
    <row r="1" spans="1:8" ht="29.25" thickBot="1" x14ac:dyDescent="0.3">
      <c r="B1" s="255" t="s">
        <v>197</v>
      </c>
      <c r="C1" s="255"/>
      <c r="D1" s="255"/>
      <c r="E1" s="255"/>
      <c r="F1" s="255"/>
      <c r="G1" s="255"/>
      <c r="H1" s="255"/>
    </row>
    <row r="2" spans="1:8" x14ac:dyDescent="0.25">
      <c r="B2" s="33" t="s">
        <v>68</v>
      </c>
      <c r="E2" s="16"/>
    </row>
    <row r="3" spans="1:8" x14ac:dyDescent="0.25">
      <c r="B3" s="79" t="s">
        <v>198</v>
      </c>
      <c r="E3" s="42"/>
    </row>
    <row r="4" spans="1:8" x14ac:dyDescent="0.25">
      <c r="B4" s="33" t="s">
        <v>70</v>
      </c>
      <c r="C4" s="2"/>
      <c r="D4" s="2"/>
      <c r="E4" s="39"/>
    </row>
    <row r="5" spans="1:8" x14ac:dyDescent="0.25">
      <c r="B5" s="80" t="s">
        <v>71</v>
      </c>
      <c r="C5" s="2"/>
      <c r="D5" s="2"/>
      <c r="E5" s="43"/>
    </row>
    <row r="6" spans="1:8" x14ac:dyDescent="0.25">
      <c r="B6" s="33" t="s">
        <v>72</v>
      </c>
      <c r="C6" s="2"/>
      <c r="D6" s="2"/>
      <c r="E6" s="10"/>
    </row>
    <row r="7" spans="1:8" x14ac:dyDescent="0.25">
      <c r="B7" s="80" t="s">
        <v>71</v>
      </c>
      <c r="C7" s="2"/>
      <c r="D7" s="2"/>
      <c r="E7" s="43"/>
    </row>
    <row r="8" spans="1:8" x14ac:dyDescent="0.25">
      <c r="B8" s="10"/>
      <c r="C8" s="2"/>
      <c r="D8" s="2"/>
      <c r="E8" s="2"/>
    </row>
    <row r="9" spans="1:8" ht="18.75" x14ac:dyDescent="0.25">
      <c r="B9" s="5" t="s">
        <v>74</v>
      </c>
    </row>
    <row r="10" spans="1:8" x14ac:dyDescent="0.25">
      <c r="B10" s="33" t="s">
        <v>75</v>
      </c>
      <c r="C10" s="34" t="s">
        <v>76</v>
      </c>
      <c r="D10" s="35" t="s">
        <v>77</v>
      </c>
      <c r="E10" s="35" t="s">
        <v>78</v>
      </c>
      <c r="F10" s="35" t="s">
        <v>79</v>
      </c>
      <c r="G10" s="35" t="s">
        <v>80</v>
      </c>
      <c r="H10" s="35" t="s">
        <v>81</v>
      </c>
    </row>
    <row r="11" spans="1:8" ht="45" x14ac:dyDescent="0.25">
      <c r="A11" s="136">
        <v>1</v>
      </c>
      <c r="B11" s="103" t="s">
        <v>199</v>
      </c>
      <c r="C11" s="103" t="s">
        <v>200</v>
      </c>
      <c r="D11" s="168" t="s">
        <v>84</v>
      </c>
      <c r="E11" s="118" t="s">
        <v>201</v>
      </c>
      <c r="F11" s="130">
        <v>0.25</v>
      </c>
      <c r="G11" s="182" t="s">
        <v>86</v>
      </c>
      <c r="H11" s="117" t="s">
        <v>87</v>
      </c>
    </row>
    <row r="12" spans="1:8" ht="30" x14ac:dyDescent="0.25">
      <c r="A12" s="136">
        <v>2</v>
      </c>
      <c r="B12" s="103" t="s">
        <v>202</v>
      </c>
      <c r="C12" s="103" t="s">
        <v>89</v>
      </c>
      <c r="D12" s="168" t="s">
        <v>84</v>
      </c>
      <c r="E12" s="103" t="s">
        <v>90</v>
      </c>
      <c r="F12" s="158">
        <v>38987</v>
      </c>
      <c r="G12" s="183" t="s">
        <v>91</v>
      </c>
      <c r="H12" s="108" t="s">
        <v>92</v>
      </c>
    </row>
    <row r="13" spans="1:8" ht="60" x14ac:dyDescent="0.25">
      <c r="A13" s="44">
        <v>3</v>
      </c>
      <c r="B13" s="103" t="s">
        <v>203</v>
      </c>
      <c r="C13" s="103" t="s">
        <v>204</v>
      </c>
      <c r="D13" s="168" t="s">
        <v>84</v>
      </c>
      <c r="E13" s="103" t="s">
        <v>205</v>
      </c>
      <c r="F13" s="127" t="s">
        <v>206</v>
      </c>
      <c r="G13" s="183" t="s">
        <v>207</v>
      </c>
      <c r="H13" s="181"/>
    </row>
    <row r="14" spans="1:8" ht="30" x14ac:dyDescent="0.25">
      <c r="A14" s="44">
        <v>4</v>
      </c>
      <c r="B14" s="103" t="s">
        <v>208</v>
      </c>
      <c r="C14" s="103" t="s">
        <v>204</v>
      </c>
      <c r="D14" s="168" t="s">
        <v>84</v>
      </c>
      <c r="E14" s="103" t="s">
        <v>209</v>
      </c>
      <c r="F14" s="133" t="s">
        <v>210</v>
      </c>
      <c r="G14" s="183" t="s">
        <v>91</v>
      </c>
      <c r="H14" s="185" t="s">
        <v>211</v>
      </c>
    </row>
    <row r="15" spans="1:8" ht="45" x14ac:dyDescent="0.25">
      <c r="A15" s="44">
        <v>5</v>
      </c>
      <c r="B15" s="103" t="s">
        <v>212</v>
      </c>
      <c r="C15" s="104" t="s">
        <v>213</v>
      </c>
      <c r="D15" s="168" t="s">
        <v>84</v>
      </c>
      <c r="E15" s="118" t="s">
        <v>214</v>
      </c>
      <c r="F15" s="177" t="s">
        <v>215</v>
      </c>
      <c r="G15" s="186" t="s">
        <v>216</v>
      </c>
      <c r="H15" s="187"/>
    </row>
    <row r="16" spans="1:8" ht="45" x14ac:dyDescent="0.25">
      <c r="A16" s="44">
        <v>6</v>
      </c>
      <c r="B16" s="103" t="s">
        <v>217</v>
      </c>
      <c r="C16" s="104" t="s">
        <v>213</v>
      </c>
      <c r="D16" s="168" t="s">
        <v>84</v>
      </c>
      <c r="E16" s="118" t="s">
        <v>218</v>
      </c>
      <c r="F16" s="177">
        <v>341</v>
      </c>
      <c r="G16" s="182" t="s">
        <v>219</v>
      </c>
      <c r="H16" s="187"/>
    </row>
    <row r="17" spans="1:8" x14ac:dyDescent="0.25">
      <c r="A17" s="44">
        <v>7</v>
      </c>
      <c r="B17" s="188" t="s">
        <v>220</v>
      </c>
      <c r="C17" s="103" t="s">
        <v>221</v>
      </c>
      <c r="D17" s="168" t="s">
        <v>156</v>
      </c>
      <c r="E17" s="118" t="s">
        <v>222</v>
      </c>
      <c r="F17" s="135" t="s">
        <v>223</v>
      </c>
      <c r="G17" s="169" t="s">
        <v>224</v>
      </c>
      <c r="H17" s="141" t="s">
        <v>225</v>
      </c>
    </row>
    <row r="18" spans="1:8" ht="60" x14ac:dyDescent="0.25">
      <c r="A18" s="44">
        <v>8</v>
      </c>
      <c r="B18" s="103" t="s">
        <v>226</v>
      </c>
      <c r="C18" s="103" t="s">
        <v>221</v>
      </c>
      <c r="D18" s="168" t="s">
        <v>84</v>
      </c>
      <c r="E18" s="118" t="s">
        <v>227</v>
      </c>
      <c r="F18" s="189" t="s">
        <v>228</v>
      </c>
      <c r="G18" s="182" t="s">
        <v>86</v>
      </c>
      <c r="H18" s="123" t="s">
        <v>229</v>
      </c>
    </row>
    <row r="19" spans="1:8" ht="49.5" customHeight="1" x14ac:dyDescent="0.25">
      <c r="A19" s="44">
        <v>9</v>
      </c>
      <c r="B19" s="103" t="s">
        <v>230</v>
      </c>
      <c r="C19" s="103" t="s">
        <v>221</v>
      </c>
      <c r="D19" s="168" t="s">
        <v>84</v>
      </c>
      <c r="E19" s="118" t="s">
        <v>181</v>
      </c>
      <c r="F19" s="135" t="s">
        <v>231</v>
      </c>
      <c r="G19" s="182" t="s">
        <v>91</v>
      </c>
      <c r="H19" s="190" t="s">
        <v>232</v>
      </c>
    </row>
    <row r="20" spans="1:8" ht="38.25" customHeight="1" x14ac:dyDescent="0.25">
      <c r="A20" s="44">
        <v>10</v>
      </c>
      <c r="B20" s="103" t="s">
        <v>233</v>
      </c>
      <c r="C20" s="103" t="s">
        <v>221</v>
      </c>
      <c r="D20" s="168" t="s">
        <v>84</v>
      </c>
      <c r="E20" s="118" t="s">
        <v>234</v>
      </c>
      <c r="F20" s="184" t="s">
        <v>235</v>
      </c>
      <c r="G20" s="182" t="s">
        <v>86</v>
      </c>
      <c r="H20" s="117" t="s">
        <v>87</v>
      </c>
    </row>
    <row r="21" spans="1:8" ht="30" x14ac:dyDescent="0.25">
      <c r="A21" s="44">
        <v>11</v>
      </c>
      <c r="B21" s="103" t="s">
        <v>236</v>
      </c>
      <c r="C21" s="103" t="s">
        <v>237</v>
      </c>
      <c r="D21" s="168" t="s">
        <v>84</v>
      </c>
      <c r="E21" s="118" t="s">
        <v>238</v>
      </c>
      <c r="F21" s="191" t="s">
        <v>239</v>
      </c>
      <c r="G21" s="182" t="s">
        <v>240</v>
      </c>
      <c r="H21" s="142"/>
    </row>
    <row r="22" spans="1:8" ht="60" x14ac:dyDescent="0.25">
      <c r="A22" s="44">
        <v>12</v>
      </c>
      <c r="B22" s="103" t="s">
        <v>241</v>
      </c>
      <c r="C22" s="103" t="s">
        <v>237</v>
      </c>
      <c r="D22" s="168" t="s">
        <v>84</v>
      </c>
      <c r="E22" s="192" t="s">
        <v>242</v>
      </c>
      <c r="F22" s="134" t="s">
        <v>243</v>
      </c>
      <c r="G22" s="169" t="s">
        <v>86</v>
      </c>
      <c r="H22" s="128" t="s">
        <v>244</v>
      </c>
    </row>
    <row r="23" spans="1:8" ht="45" x14ac:dyDescent="0.25">
      <c r="A23" s="44">
        <v>13</v>
      </c>
      <c r="B23" s="177" t="s">
        <v>245</v>
      </c>
      <c r="C23" s="103" t="s">
        <v>237</v>
      </c>
      <c r="D23" s="168" t="s">
        <v>84</v>
      </c>
      <c r="E23" s="118" t="s">
        <v>246</v>
      </c>
      <c r="F23" s="191" t="s">
        <v>247</v>
      </c>
      <c r="G23" s="169" t="s">
        <v>86</v>
      </c>
      <c r="H23" s="141" t="s">
        <v>248</v>
      </c>
    </row>
    <row r="24" spans="1:8" ht="60" x14ac:dyDescent="0.25">
      <c r="A24" s="44">
        <v>14</v>
      </c>
      <c r="B24" s="103" t="s">
        <v>249</v>
      </c>
      <c r="C24" s="103" t="s">
        <v>250</v>
      </c>
      <c r="D24" s="168" t="s">
        <v>84</v>
      </c>
      <c r="E24" s="132" t="s">
        <v>251</v>
      </c>
      <c r="F24" s="133" t="s">
        <v>252</v>
      </c>
      <c r="G24" s="169" t="s">
        <v>86</v>
      </c>
      <c r="H24" s="126" t="s">
        <v>253</v>
      </c>
    </row>
    <row r="25" spans="1:8" ht="45" x14ac:dyDescent="0.25">
      <c r="A25" s="44">
        <v>15</v>
      </c>
      <c r="B25" s="103" t="s">
        <v>254</v>
      </c>
      <c r="C25" s="103" t="s">
        <v>250</v>
      </c>
      <c r="D25" s="168" t="s">
        <v>84</v>
      </c>
      <c r="E25" s="140" t="s">
        <v>255</v>
      </c>
      <c r="F25" s="135" t="s">
        <v>256</v>
      </c>
      <c r="G25" s="169" t="s">
        <v>86</v>
      </c>
      <c r="H25" s="141" t="s">
        <v>257</v>
      </c>
    </row>
    <row r="26" spans="1:8" x14ac:dyDescent="0.25">
      <c r="A26" s="44">
        <v>16</v>
      </c>
      <c r="B26" s="103"/>
      <c r="C26" s="103"/>
      <c r="D26" s="168"/>
      <c r="E26" s="140"/>
      <c r="F26" s="135"/>
      <c r="G26" s="169"/>
      <c r="H26" s="141"/>
    </row>
    <row r="27" spans="1:8" x14ac:dyDescent="0.25">
      <c r="A27" s="44">
        <v>17</v>
      </c>
      <c r="B27" s="156"/>
      <c r="C27" s="103"/>
      <c r="D27" s="82"/>
      <c r="E27" s="115"/>
      <c r="F27" s="125"/>
      <c r="G27" s="116"/>
      <c r="H27" s="124"/>
    </row>
    <row r="28" spans="1:8" x14ac:dyDescent="0.25">
      <c r="A28" s="44">
        <v>18</v>
      </c>
      <c r="B28" s="78"/>
      <c r="C28" s="78"/>
      <c r="D28" s="82"/>
      <c r="E28" s="78"/>
      <c r="F28" s="119"/>
      <c r="G28" s="82"/>
      <c r="H28" s="82"/>
    </row>
    <row r="29" spans="1:8" x14ac:dyDescent="0.25">
      <c r="A29" s="44">
        <v>19</v>
      </c>
      <c r="B29" s="78"/>
      <c r="C29" s="81"/>
      <c r="D29" s="82"/>
      <c r="E29" s="78"/>
      <c r="F29" s="78"/>
      <c r="G29" s="82"/>
      <c r="H29" s="82"/>
    </row>
    <row r="30" spans="1:8" x14ac:dyDescent="0.25">
      <c r="A30" s="44">
        <v>20</v>
      </c>
      <c r="B30" s="78"/>
      <c r="C30" s="81"/>
      <c r="D30" s="82"/>
      <c r="E30" s="83"/>
      <c r="F30" s="83"/>
      <c r="G30" s="82"/>
      <c r="H30" s="82"/>
    </row>
    <row r="31" spans="1:8" x14ac:dyDescent="0.25">
      <c r="A31" s="44">
        <v>21</v>
      </c>
      <c r="B31" s="78"/>
      <c r="C31" s="78"/>
      <c r="D31" s="82"/>
      <c r="E31" s="78"/>
      <c r="F31" s="78"/>
      <c r="G31" s="82"/>
      <c r="H31" s="81"/>
    </row>
    <row r="32" spans="1:8" x14ac:dyDescent="0.25">
      <c r="A32" s="44">
        <v>22</v>
      </c>
      <c r="B32" s="78"/>
      <c r="C32" s="78"/>
      <c r="D32" s="82"/>
      <c r="E32" s="78"/>
      <c r="F32" s="120"/>
      <c r="G32" s="82"/>
      <c r="H32" s="82"/>
    </row>
    <row r="33" spans="1:8" x14ac:dyDescent="0.25">
      <c r="A33" s="44">
        <v>23</v>
      </c>
      <c r="B33" s="78"/>
      <c r="C33" s="78"/>
      <c r="D33" s="82"/>
      <c r="E33" s="78"/>
      <c r="F33" s="81"/>
      <c r="G33" s="82"/>
      <c r="H33" s="82"/>
    </row>
    <row r="34" spans="1:8" x14ac:dyDescent="0.25">
      <c r="A34" s="44">
        <v>24</v>
      </c>
      <c r="B34" s="78"/>
      <c r="C34" s="78"/>
      <c r="D34" s="82"/>
      <c r="E34" s="78"/>
      <c r="F34" s="81"/>
      <c r="G34" s="82"/>
      <c r="H34" s="82"/>
    </row>
    <row r="35" spans="1:8" x14ac:dyDescent="0.25">
      <c r="A35" s="44">
        <v>25</v>
      </c>
      <c r="B35" s="78"/>
      <c r="C35" s="81"/>
      <c r="D35" s="82"/>
      <c r="E35" s="78"/>
      <c r="F35" s="81"/>
      <c r="G35" s="82"/>
      <c r="H35" s="82"/>
    </row>
    <row r="36" spans="1:8" x14ac:dyDescent="0.25">
      <c r="A36" s="44">
        <v>26</v>
      </c>
      <c r="B36" s="78"/>
      <c r="C36" s="81"/>
      <c r="D36" s="82"/>
      <c r="E36" s="83"/>
      <c r="F36" s="82"/>
      <c r="G36" s="82"/>
      <c r="H36" s="82"/>
    </row>
    <row r="37" spans="1:8" x14ac:dyDescent="0.25">
      <c r="A37" s="44">
        <v>27</v>
      </c>
      <c r="B37" s="78"/>
      <c r="C37" s="78"/>
      <c r="D37" s="82"/>
      <c r="E37" s="78"/>
      <c r="F37" s="81"/>
      <c r="G37" s="82"/>
      <c r="H37" s="81"/>
    </row>
    <row r="38" spans="1:8" x14ac:dyDescent="0.25">
      <c r="A38" s="44">
        <v>28</v>
      </c>
      <c r="B38" s="78"/>
      <c r="C38" s="78"/>
      <c r="D38" s="82"/>
      <c r="E38" s="78"/>
      <c r="F38" s="84"/>
      <c r="G38" s="82"/>
      <c r="H38" s="82"/>
    </row>
    <row r="39" spans="1:8" x14ac:dyDescent="0.25">
      <c r="A39" s="44">
        <v>29</v>
      </c>
      <c r="B39" s="78"/>
      <c r="C39" s="78"/>
      <c r="D39" s="82"/>
      <c r="E39" s="78"/>
      <c r="F39" s="81"/>
      <c r="G39" s="82"/>
      <c r="H39" s="82"/>
    </row>
    <row r="40" spans="1:8" x14ac:dyDescent="0.25">
      <c r="A40" s="44">
        <v>30</v>
      </c>
      <c r="B40" s="78"/>
      <c r="C40" s="78"/>
      <c r="D40" s="82"/>
      <c r="E40" s="78"/>
      <c r="F40" s="81"/>
      <c r="G40" s="82"/>
      <c r="H40" s="82"/>
    </row>
    <row r="41" spans="1:8" x14ac:dyDescent="0.25">
      <c r="A41" s="44">
        <v>31</v>
      </c>
      <c r="B41" s="78"/>
      <c r="C41" s="81"/>
      <c r="D41" s="82"/>
      <c r="E41" s="78"/>
      <c r="F41" s="81"/>
      <c r="G41" s="82"/>
      <c r="H41" s="82"/>
    </row>
    <row r="42" spans="1:8" x14ac:dyDescent="0.25">
      <c r="A42" s="44">
        <v>32</v>
      </c>
      <c r="B42" s="78"/>
      <c r="C42" s="81"/>
      <c r="D42" s="82"/>
      <c r="E42" s="83"/>
      <c r="F42" s="82"/>
      <c r="G42" s="82"/>
      <c r="H42" s="82"/>
    </row>
    <row r="43" spans="1:8" x14ac:dyDescent="0.25">
      <c r="A43" s="44">
        <v>33</v>
      </c>
      <c r="B43" s="78"/>
      <c r="C43" s="78"/>
      <c r="D43" s="82"/>
      <c r="E43" s="78"/>
      <c r="F43" s="81"/>
      <c r="G43" s="82"/>
      <c r="H43" s="81"/>
    </row>
    <row r="44" spans="1:8" x14ac:dyDescent="0.25">
      <c r="A44" s="44">
        <v>34</v>
      </c>
      <c r="B44" s="78"/>
      <c r="C44" s="78"/>
      <c r="D44" s="82"/>
      <c r="E44" s="78"/>
      <c r="F44" s="84"/>
      <c r="G44" s="82"/>
      <c r="H44" s="82"/>
    </row>
    <row r="45" spans="1:8" x14ac:dyDescent="0.25">
      <c r="A45" s="44">
        <v>35</v>
      </c>
      <c r="B45" s="78"/>
      <c r="C45" s="78"/>
      <c r="D45" s="82"/>
      <c r="E45" s="78"/>
      <c r="F45" s="81"/>
      <c r="G45" s="82"/>
      <c r="H45" s="82"/>
    </row>
    <row r="46" spans="1:8" x14ac:dyDescent="0.25">
      <c r="A46" s="44">
        <v>36</v>
      </c>
      <c r="B46" s="78"/>
      <c r="C46" s="78"/>
      <c r="D46" s="82"/>
      <c r="E46" s="78"/>
      <c r="F46" s="81"/>
      <c r="G46" s="82"/>
      <c r="H46" s="82"/>
    </row>
    <row r="47" spans="1:8" x14ac:dyDescent="0.25">
      <c r="A47" s="44">
        <v>37</v>
      </c>
      <c r="B47" s="78"/>
      <c r="C47" s="81"/>
      <c r="D47" s="82"/>
      <c r="E47" s="78"/>
      <c r="F47" s="81"/>
      <c r="G47" s="82"/>
      <c r="H47" s="82"/>
    </row>
    <row r="48" spans="1:8" x14ac:dyDescent="0.25">
      <c r="A48" s="44">
        <v>38</v>
      </c>
      <c r="B48" s="78"/>
      <c r="C48" s="81"/>
      <c r="D48" s="82"/>
      <c r="E48" s="83"/>
      <c r="F48" s="82"/>
      <c r="G48" s="82"/>
      <c r="H48" s="82"/>
    </row>
    <row r="49" spans="1:8" x14ac:dyDescent="0.25">
      <c r="A49" s="44">
        <v>39</v>
      </c>
      <c r="B49" s="78"/>
      <c r="C49" s="78"/>
      <c r="D49" s="82"/>
      <c r="E49" s="78"/>
      <c r="F49" s="81"/>
      <c r="G49" s="82"/>
      <c r="H49" s="81"/>
    </row>
    <row r="50" spans="1:8" x14ac:dyDescent="0.25">
      <c r="A50" s="44">
        <v>40</v>
      </c>
      <c r="B50" s="78"/>
      <c r="C50" s="78"/>
      <c r="D50" s="82"/>
      <c r="E50" s="78"/>
      <c r="F50" s="84"/>
      <c r="G50" s="82"/>
      <c r="H50" s="82"/>
    </row>
    <row r="51" spans="1:8" x14ac:dyDescent="0.25">
      <c r="A51" s="44">
        <v>41</v>
      </c>
      <c r="B51" s="78"/>
      <c r="C51" s="78"/>
      <c r="D51" s="82"/>
      <c r="E51" s="78"/>
      <c r="F51" s="81"/>
      <c r="G51" s="82"/>
      <c r="H51" s="82"/>
    </row>
    <row r="52" spans="1:8" x14ac:dyDescent="0.25">
      <c r="A52" s="44">
        <v>42</v>
      </c>
      <c r="B52" s="78"/>
      <c r="C52" s="78"/>
      <c r="D52" s="82"/>
      <c r="E52" s="78"/>
      <c r="F52" s="81"/>
      <c r="G52" s="82"/>
      <c r="H52" s="82"/>
    </row>
    <row r="53" spans="1:8" x14ac:dyDescent="0.25">
      <c r="A53" s="44">
        <v>43</v>
      </c>
      <c r="B53" s="78"/>
      <c r="C53" s="81"/>
      <c r="D53" s="82"/>
      <c r="E53" s="78"/>
      <c r="F53" s="81"/>
      <c r="G53" s="82"/>
      <c r="H53" s="82"/>
    </row>
    <row r="54" spans="1:8" x14ac:dyDescent="0.25">
      <c r="A54" s="44">
        <v>44</v>
      </c>
      <c r="B54" s="78"/>
      <c r="C54" s="81"/>
      <c r="D54" s="82"/>
      <c r="E54" s="83"/>
      <c r="F54" s="82"/>
      <c r="G54" s="82"/>
      <c r="H54" s="82"/>
    </row>
    <row r="55" spans="1:8" x14ac:dyDescent="0.25">
      <c r="A55" s="44">
        <v>45</v>
      </c>
      <c r="B55" s="78"/>
      <c r="C55" s="78"/>
      <c r="D55" s="82"/>
      <c r="E55" s="78"/>
      <c r="F55" s="81"/>
      <c r="G55" s="82"/>
      <c r="H55" s="81"/>
    </row>
    <row r="56" spans="1:8" x14ac:dyDescent="0.25">
      <c r="A56" s="44">
        <v>46</v>
      </c>
      <c r="B56" s="78"/>
      <c r="C56" s="78"/>
      <c r="D56" s="82"/>
      <c r="E56" s="78"/>
      <c r="F56" s="84"/>
      <c r="G56" s="82"/>
      <c r="H56" s="82"/>
    </row>
    <row r="57" spans="1:8" x14ac:dyDescent="0.25">
      <c r="A57" s="44">
        <v>47</v>
      </c>
      <c r="B57" s="78"/>
      <c r="C57" s="78"/>
      <c r="D57" s="82"/>
      <c r="E57" s="78"/>
      <c r="F57" s="81"/>
      <c r="G57" s="82"/>
      <c r="H57" s="82"/>
    </row>
    <row r="58" spans="1:8" x14ac:dyDescent="0.25">
      <c r="A58" s="44">
        <v>48</v>
      </c>
      <c r="B58" s="78"/>
      <c r="C58" s="78"/>
      <c r="D58" s="82"/>
      <c r="E58" s="78"/>
      <c r="F58" s="81"/>
      <c r="G58" s="82"/>
      <c r="H58" s="82"/>
    </row>
    <row r="59" spans="1:8" x14ac:dyDescent="0.25">
      <c r="A59" s="44">
        <v>49</v>
      </c>
      <c r="B59" s="78"/>
      <c r="C59" s="78"/>
      <c r="D59" s="82"/>
      <c r="E59" s="78"/>
      <c r="F59" s="81"/>
      <c r="G59" s="82"/>
      <c r="H59" s="82"/>
    </row>
    <row r="60" spans="1:8" x14ac:dyDescent="0.25">
      <c r="A60" s="44">
        <v>50</v>
      </c>
      <c r="B60" s="78"/>
      <c r="C60" s="78"/>
      <c r="D60" s="82"/>
      <c r="E60" s="78"/>
      <c r="F60" s="81"/>
      <c r="G60" s="82"/>
      <c r="H60" s="82"/>
    </row>
  </sheetData>
  <sheetProtection algorithmName="SHA-512" hashValue="HMSd2EMkOCBrlixI2GL474Vv+L5tTWrIv2ziUpcDWDG7cS1070AOWPzRI/knwSB43QuFrd0rW8ch9TAiJ/e6lw==" saltValue="A1i2k93gkS6iw6AGc1+czg=="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99C1F799708E4FA4BFAA74070F7FE6" ma:contentTypeVersion="5" ma:contentTypeDescription="Create a new document." ma:contentTypeScope="" ma:versionID="69080ab2b9217106ee0221db34d0c9ae">
  <xsd:schema xmlns:xsd="http://www.w3.org/2001/XMLSchema" xmlns:xs="http://www.w3.org/2001/XMLSchema" xmlns:p="http://schemas.microsoft.com/office/2006/metadata/properties" xmlns:ns2="b8de770c-cbf3-4274-a6fb-7d5b99224463" xmlns:ns3="72c320d2-05e5-432c-8823-4f62d1c114e1" targetNamespace="http://schemas.microsoft.com/office/2006/metadata/properties" ma:root="true" ma:fieldsID="891647e0acbe019e77a273e4a2264cf1" ns2:_="" ns3:_="">
    <xsd:import namespace="b8de770c-cbf3-4274-a6fb-7d5b99224463"/>
    <xsd:import namespace="72c320d2-05e5-432c-8823-4f62d1c114e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de770c-cbf3-4274-a6fb-7d5b992244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c320d2-05e5-432c-8823-4f62d1c114e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C2C81-288E-4C06-84A8-4AFBF26248AE}">
  <ds:schemaRefs>
    <ds:schemaRef ds:uri="http://schemas.microsoft.com/sharepoint/v3/contenttype/forms"/>
  </ds:schemaRefs>
</ds:datastoreItem>
</file>

<file path=customXml/itemProps2.xml><?xml version="1.0" encoding="utf-8"?>
<ds:datastoreItem xmlns:ds="http://schemas.openxmlformats.org/officeDocument/2006/customXml" ds:itemID="{CB51F669-8DEC-44D1-A22C-688E768EA2A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E698BE9-AA06-457B-AD39-0CCCE734C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de770c-cbf3-4274-a6fb-7d5b99224463"/>
    <ds:schemaRef ds:uri="72c320d2-05e5-432c-8823-4f62d1c11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3</vt:lpstr>
      <vt:lpstr>Response 3 - Table 3</vt:lpstr>
      <vt:lpstr>Appendix A - Definitions</vt:lpstr>
      <vt:lpstr>Appendix B - Example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Miller, Brent</cp:lastModifiedBy>
  <cp:revision/>
  <dcterms:created xsi:type="dcterms:W3CDTF">2023-05-01T20:01:32Z</dcterms:created>
  <dcterms:modified xsi:type="dcterms:W3CDTF">2024-04-01T20:06:50Z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0x010100A199C1F799708E4FA4BFAA74070F7FE6</vt:lpwstr>
  </property>
</Properties>
</file>