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327EEB76-13BA-43EE-88A2-4EA976DAE178}" xr6:coauthVersionLast="47" xr6:coauthVersionMax="47" xr10:uidLastSave="{00000000-0000-0000-0000-000000000000}"/>
  <bookViews>
    <workbookView xWindow="780" yWindow="0" windowWidth="19485" windowHeight="15495" tabRatio="940"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<sst xmlns="http://schemas.openxmlformats.org/spreadsheetml/2006/main" count="488" uniqueCount="244">
  <si>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</si>
  <si>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</si>
  <si>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</si>
  <si>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</si>
  <si>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</si>
  <si>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</si>
  <si>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</si>
  <si>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</si>
  <si>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</si>
  <si>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</si>
  <si>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</si>
  <si>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</si>
  <si>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</si>
  <si>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</si>
  <si>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</si>
  <si>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</si>
  <si>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</si>
  <si>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</si>
  <si>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</si>
  <si>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</si>
  <si>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</si>
  <si>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</si>
  <si>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</si>
  <si>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</si>
  <si>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</si>
  <si>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</si>
  <si>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</si>
  <si>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</si>
  <si>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</si>
  <si>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</si>
  <si>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</si>
  <si>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</si>
  <si>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</si>
  <si>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</si>
  <si>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</si>
  <si>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</si>
  <si>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</si>
  <si>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</si>
  <si>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</si>
  <si>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</si>
  <si>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</si>
  <si>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</si>
  <si>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</si>
  <si>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</si>
  <si>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</si>
  <si>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</si>
  <si>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</si>
  <si>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</si>
  <si>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</si>
  <si>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</si>
  <si>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</si>
  <si>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</si>
  <si>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</si>
  <si>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</si>
  <si>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</si>
  <si>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</si>
  <si>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</si>
  <si>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</si>
  <si>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</si>
  <si>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</si>
  <si>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</si>
  <si>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</si>
  <si>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</si>
  <si>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</si>
  <si>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</si>
  <si>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</si>
  <si>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</si>
  <si>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</si>
  <si>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</si>
  <si>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</si>
  <si>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</si>
  <si>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</si>
  <si>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</si>
  <si>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</si>
  <si>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</si>
  <si>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</si>
  <si>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</si>
  <si>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</si>
  <si>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</si>
  <si>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</si>
  <si>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</si>
  <si>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</si>
  <si>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</si>
  <si>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</si>
  <si>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</si>
  <si>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</si>
  <si>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</si>
  <si>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</si>
  <si>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</si>
  <si>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</si>
  <si>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</si>
  <si>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</si>
  <si>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</si>
  <si>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</si>
  <si>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</si>
  <si>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</si>
  <si>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</si>
  <si>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</si>
  <si>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</si>
  <si>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</si>
  <si>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</si>
  <si>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</si>
  <si>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</si>
  <si>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</si>
  <si>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</si>
  <si>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</si>
  <si>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</si>
  <si>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</si>
  <si>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</si>
  <si>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</si>
  <si>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</si>
  <si>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</si>
  <si>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</si>
  <si>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</si>
  <si>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</si>
  <si>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</si>
  <si>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</si>
  <si>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</si>
  <si>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</si>
  <si>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</si>
  <si>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</si>
  <si>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</si>
  <si>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</si>
  <si>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2 - Need 4</t>
  </si>
  <si>
    <t>Response 2 - Need 5</t>
  </si>
  <si>
    <t>Total Need 5</t>
  </si>
  <si>
    <t>Total Need 4</t>
  </si>
  <si>
    <t>Backus Hospital</t>
  </si>
  <si>
    <t>1. Promote Healthy Behaviors and Lifestyles                                                                                                 
2. Reduce the Burden of Chronic Disease                                                                                                      
3. Improve Health Equity, Social Determinants of Health, and Access to and Coordination of 
    Care and Services                                                                                                                                                
4. Enhance Community-Based Behavioral Health Services</t>
  </si>
  <si>
    <t>Disadvantaged communities, people of color, and others who have historically lacked adequate access to services.</t>
  </si>
  <si>
    <t xml:space="preserve">Meetings to determine regualtions and logsitics surrounding donation of excess food.  </t>
  </si>
  <si>
    <t xml:space="preserve">Decrease the amount of food waste and increase food donations to the community by providing individuals with free healthy excess food from the hospital kitchens.  </t>
  </si>
  <si>
    <t>Outreach and onboarding local grocery infastructure and farmers  to accept vouchers fo the program</t>
  </si>
  <si>
    <t>Provide fresh fruits and vegetables to low-income individuals and families.</t>
  </si>
  <si>
    <t>Attend farmers marketrs to provide education as well as vouchers for the community</t>
  </si>
  <si>
    <t>Provide pop-up markets for local soup kitchens in order to have vouchers immediately 
 redeemed</t>
  </si>
  <si>
    <t>Distribute vouchers to local organizations and the community</t>
  </si>
  <si>
    <t>Session held to teach participant healthy cooking techniques for their specific diagnosis.  Participants dine together on courses preprared and then are given food to take home to share with their families.</t>
  </si>
  <si>
    <t>Healthy Cooking education</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</si>
  <si>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</si>
  <si>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</si>
  <si>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 participants - 45
# meals - 125</t>
  </si>
  <si>
    <t>Vouchers Distributed - 3,141
Vouchers Redeemed - 2,247
$ Amount - 4,494
Redemption Rate 71.5</t>
  </si>
  <si>
    <t>In Progress</t>
  </si>
  <si>
    <t>Completed</t>
  </si>
  <si>
    <t xml:space="preserve"> Guest Services</t>
  </si>
  <si>
    <t>Community Health Department</t>
  </si>
  <si>
    <t>Local FQHC, Farmers Market, Local Grocery Store, Local Soup Kitchen, Local Head Start, HHC Womens Health Center</t>
  </si>
  <si>
    <t>Local Community Kitchens, Outpatient Services</t>
  </si>
  <si>
    <t xml:space="preserve">Recruiting and training HHC hospital staff to be interpreters.  </t>
  </si>
  <si>
    <t xml:space="preserve">To provide, promote, and coordinate resources to train hospital staff to be interpreters.  </t>
  </si>
  <si>
    <t># Interpreters
# hours spent interpreting</t>
  </si>
  <si>
    <t>Volunteer Services</t>
  </si>
  <si>
    <t>Collaborate with all partners from the local health collaborative in order to create buy in for the mobile strategy</t>
  </si>
  <si>
    <t xml:space="preserve">Provide at least 4 free or low cost health clinics a month to individuals in the community in conjunction with community partners from the Eastern CT Health Collaborative to provide wrap around services for individuals in need.     </t>
  </si>
  <si>
    <t>Gather current HHC system resources surrounding translation services.</t>
  </si>
  <si>
    <t>Recruit HHC staff to be part of a committee to complete this objective, responsibilities will include</t>
  </si>
  <si>
    <t>Promote current HHC system resources for staff interested in becoming interpreters.</t>
  </si>
  <si>
    <t>Planning for training time, how to fill current hospital job roles when individuals are spending time interpreting.</t>
  </si>
  <si>
    <t>HHC East Region Community Health Department</t>
  </si>
  <si>
    <t>Eastern CT Health Collaborative (36 agencies)</t>
  </si>
  <si>
    <t>Develop organizational systems for information dissemination, digital sign ups, fliers, communications, and data collection</t>
  </si>
  <si>
    <t>Frequent meetings with Health Collaborative as well as HHC system partners and community agencies</t>
  </si>
  <si>
    <t xml:space="preserve">Monthly coordinaton of sites, fliers/communications and data gathering/sharing.  </t>
  </si>
  <si>
    <t xml:space="preserve"># of referrals sent to behavioral health and community agencies
# of Clinics held
# of individuals served
</t>
  </si>
  <si>
    <t>Individuals enrolled and participating in Community Care Teams (CCTs) across the state have experienced improved health outcomes, reduced homelessness, re-entry to the workforce, and an overall improved quality of life. Hospitals have seen a reduced number of Emergency Department visits by these participants and cost savings.</t>
  </si>
  <si>
    <t xml:space="preserve">Redesign current Communtiy care team to include more communty agencies and represent more underserved populations.  </t>
  </si>
  <si>
    <t xml:space="preserve">Chair Monthly meetings, coordiante ROI, Mous and follow up for clients.  </t>
  </si>
  <si>
    <t>Emergency Psychiatric Services</t>
  </si>
  <si>
    <t>Mental Health Organizations, Adult Probation, Human Services, FQHCs, Soup Kitchen, Preventative Medicine Team</t>
  </si>
  <si>
    <t>Not started</t>
  </si>
  <si>
    <t>Providing discharged patients with necessities needed to survive homelessness. Such necessities include toiletries, clothing, and food</t>
  </si>
  <si>
    <t>Discharge Giveaways for Homeless Patients</t>
  </si>
  <si>
    <t>Persons Served - 200</t>
  </si>
  <si>
    <t>Community Services Psychiatry</t>
  </si>
  <si>
    <t>Local Recovery Organization</t>
  </si>
  <si>
    <t xml:space="preserve">Backus Hospital will organize, facilitate and host a monthly meeting between and Hartford HealthCare and local FQHCs to explore health care access, new services/ programs, and barriers/opportunities for partnership and care coordination.  </t>
  </si>
  <si>
    <t>Coordinate care between HHC and Federally Qualified Health Centers inorder to eliminate roadblocks to health care access and increase utilization of services for individuals in the community.</t>
  </si>
  <si>
    <t xml:space="preserve">Community Health </t>
  </si>
  <si>
    <t>Two local FQHCs</t>
  </si>
  <si>
    <t xml:space="preserve">In order to continue to promote careers in the health care sector and to address the pipeline issue that many students from diverse and underserved backgrounds face when it comes to education and training we will conduct a series health care career events and opportunities within local high schools.  </t>
  </si>
  <si>
    <t>Partner with high schools within the Backus Hospital HSA to provide opportunities for high school students to explore careers and promote interest in the health care industry.</t>
  </si>
  <si>
    <t>Local High schools, EWIB, United Way</t>
  </si>
  <si>
    <t>Through networking, job shadowing, and hands-on experiences in an acutal hospital setting, these future leaders gain valuable life lessons.  This popular and competitive summer program can enhance college applications and spark rewarding careers in healthcare.</t>
  </si>
  <si>
    <t>Backus Volunteer Bridge Program - High School &amp; College Students</t>
  </si>
  <si>
    <t>Persons Served - 51</t>
  </si>
  <si>
    <t>Host, coordinate and carry out events to provide screenings to the community (A1C and Blood Pressure)</t>
  </si>
  <si>
    <t>Provide screenings and resources to assist individuals who remain undiagnosed due to lack of regular medical care in places like soup kitchens, housing complexes, mobile health fairs, homeless shelters, and food pantries.</t>
  </si>
  <si>
    <t>Host meetings with multiple departents and insititutes in HHC in order to enlist volunteers</t>
  </si>
  <si>
    <t># individuals served - 113
#ED (DM/CVD) related visit last 6 months - 5
# stated no history with elevated result - 47
# Clinics - 9
# Elevated results - 91</t>
  </si>
  <si>
    <t>In Progess</t>
  </si>
  <si>
    <t>Local senior centers, housing complexes, hospital departments, Health institutes, chamber of commerce, civil organizations, Community benefit and faith based organizations</t>
  </si>
  <si>
    <t>Hospital- Based Preventive Medicine Team – 
Identify at-risk patients and enroll in Preventive Medicine registry
Personal interview and in-depth clinical and psychosocial assessment</t>
  </si>
  <si>
    <t>PMT is a tertiary prevention program to identify at risk patients, implement interventions, and establish triple aim goals for experience of care, cost, and population health.</t>
  </si>
  <si>
    <t>Preventative Medicine Team</t>
  </si>
  <si>
    <t>Reflexology is used to decrease pain and anxiety, reduce systems associated with cancer and treatment, and promote healing.</t>
  </si>
  <si>
    <t>Reflexology for Cancer</t>
  </si>
  <si>
    <t>Persons served - 219</t>
  </si>
  <si>
    <t>Enlist Natchaug Hospital and Backus Hospital behavioral health departments to provide qualified staff to volunteer at Neighborhood Health (mobile health Hub) events</t>
  </si>
  <si>
    <t xml:space="preserve">Provide mental health screenings, resources and access to care at all neighborhood health events.  </t>
  </si>
  <si>
    <t># Screenings</t>
  </si>
  <si>
    <t>Backus Hospital Behavioral Health</t>
  </si>
  <si>
    <t xml:space="preserve">Collaborate with Natchaug Hospital to provide local mental health community agencies looking to offer support groups for the community at Backus Hospital and other Backus hospital sites.   </t>
  </si>
  <si>
    <t xml:space="preserve">Utilize hospital resources to provide support and resources for community based mental health and substance use focused support groups.  </t>
  </si>
  <si>
    <t># support groups
# meetings</t>
  </si>
  <si>
    <t>Not Started</t>
  </si>
  <si>
    <t>Natchaug Community Health</t>
  </si>
  <si>
    <t>Strive Mental Health Awareness Program</t>
  </si>
  <si>
    <t>Cooperative event with UCFS, NFA's STRIVE program, and HHC Community Health to discuss mental health awareness strategies including resources for help, eating for brain health, exercise importance to benefit mental health. Smoothies prepared with students, educational materials handed out, breathing and exercise demonstrations provided.</t>
  </si>
  <si>
    <t>Person's served 17</t>
  </si>
  <si>
    <t>Person's served 338</t>
  </si>
  <si>
    <t>Integrative Medicine</t>
  </si>
  <si>
    <t>Local FQHC, Local High school, Local NAACP</t>
  </si>
  <si>
    <t>Mindfulness Meditation Program</t>
  </si>
  <si>
    <t>People who meditate regularly report decreased physical and psychological symptoms, an increased ability to cope with chronic pain and anxiety, improved self-esteem and a greater enthusiasm for life.</t>
  </si>
  <si>
    <t xml:space="preserve">Enhance Community-Based Behavioral Health Services  </t>
  </si>
  <si>
    <t xml:space="preserve">Yes </t>
  </si>
  <si>
    <t>Reduce the Burden of Chronic Disease</t>
  </si>
  <si>
    <t>Improve Health Equity, Coordination of Services, and Access to Care</t>
  </si>
  <si>
    <t>Promote Healthy Behaviors and Lifestyles</t>
  </si>
  <si>
    <t>Farmers Market Vouchers
Staff Hours</t>
  </si>
  <si>
    <t>Educational Materials
Information Sessions
Staff Hours
Cost of Food
Cost of Kitchen Rental</t>
  </si>
  <si>
    <t>Staff Hours</t>
  </si>
  <si>
    <t xml:space="preserve">Farmers Market Vouchers
</t>
  </si>
  <si>
    <t># meetings</t>
  </si>
  <si>
    <t>Integrated Health Department</t>
  </si>
  <si>
    <t>Staff Hours
Test Kits</t>
  </si>
  <si>
    <t>Yoga for Cancer</t>
  </si>
  <si>
    <t>Y4C methodology is a unique evidence-based approach to teaching yoga that address specific physical conditions, invites curiosity and gives emotional support to those touched by cancer.</t>
  </si>
  <si>
    <t>staff hours</t>
  </si>
  <si>
    <t>Cost of Food
Staff Hours
Educational Materials/Demonstrations</t>
  </si>
  <si>
    <t>Persons served - 116</t>
  </si>
  <si>
    <t>Staff Hours
Contracted Services</t>
  </si>
  <si>
    <t>Staff Salaries</t>
  </si>
  <si>
    <t>staff salaries</t>
  </si>
  <si>
    <t xml:space="preserve"># Identified by high risk score - 85
# Consults - 14
# Number of PHQ2 completed - 8
# Number of Community Referrals made - 13
# Number of Behavioral Health Referrals made - 0
# Number of patients identified with cognitive impairment (subsequently set up with appropriate services) - 5
</t>
  </si>
  <si>
    <t>Community Health Improvement</t>
  </si>
  <si>
    <t>Health Professions Education</t>
  </si>
  <si>
    <t>FY 22</t>
  </si>
  <si>
    <t>Salaries</t>
  </si>
  <si>
    <t>HHC System Office</t>
  </si>
  <si>
    <t>FY 22-25</t>
  </si>
  <si>
    <t>Staff salaries</t>
  </si>
  <si>
    <t xml:space="preserve">Please note, due to overlap in fiscal years and "light" version of CHNA completed in 2021, this report includes a combination of information from both 2021 and 2022 CHNA, as well as both 2018-2021 and 2022-2025 CHIP to address questions about fiscal year 2022 (covering 10.1.2021-9.30.2022 timeframe and consistent for FY22 Schedule H submission to IRS. The 2022 assessment identified access to healthy, affordable food, enhanced collaboration with community 
partners, multilingual medical and mental health services, recruit and retain medical and mental health care staff with DEI awareness, care coordination and support to help manage care for patients with complex health conditions, broad-based, integrated services for people and families experiencing homelessness, additional programs to enhance access to care for lower income families, focused initiatives addressing chronic health conditions, and outpatient mental health services capacity for adults, adolescents, and children – including in-home and caregiver 
support as priority needs for 2022-25 across all of Backus Hospital's geography. In addition, Backus Hospital continued working on the priorities identified through previous CHNA and 2018-2021 CHIP. It is important to note that the community benefit expenses reported in the attached report under response 3 are only a fraction of what we spent in 2022 on IRS recognized community benefit expenses as reported on Schedule H, Form 990.  We incurred an additional $39,896,569.0 in charity care and Medicaid under payment and a total of $3,215,701.0 in other community benefits. Taken together, IRS recognized community benefit expenses equaled 9.20% of total operating expenses.  
A number of community education outreach activies were suspended due to the COVID 19  and attempts to resume 2021 were not achieved due to lack of participation. 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</si>
</sst>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9.5"/>
      <color rgb="FF000000"/>
      <name val="Arial"/>
      <family val="2"/>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74">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14" fillId="2" borderId="1" xfId="0" applyFont="1" applyFill="1" applyBorder="1" applyProtection="1">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left" vertical="top"/>
      <protection locked="0"/>
    </xf>
    <xf numFmtId="0" fontId="14" fillId="2" borderId="1" xfId="0" applyFont="1" applyFill="1" applyBorder="1" applyAlignment="1" applyProtection="1">
      <alignment wrapText="1"/>
      <protection locked="0"/>
    </xf>
    <xf numFmtId="0" fontId="13" fillId="2" borderId="5" xfId="0" applyFont="1" applyFill="1" applyBorder="1" applyAlignment="1">
      <alignment horizontal="left" vertical="top" wrapText="1"/>
    </xf>
    <xf numFmtId="6" fontId="0" fillId="0" borderId="1" xfId="3" applyNumberFormat="1" applyFont="1" applyBorder="1" applyAlignment="1" applyProtection="1">
      <alignment horizontal="center" vertical="center" wrapText="1"/>
      <protection locked="0"/>
    </xf>
    <xf numFmtId="44" fontId="13" fillId="2" borderId="5" xfId="3" applyFont="1" applyFill="1" applyBorder="1" applyAlignment="1" applyProtection="1">
      <alignment horizontal="left" vertical="top" wrapText="1"/>
      <protection locked="0"/>
    </xf>
    <xf numFmtId="44" fontId="0" fillId="0" borderId="1" xfId="3" applyFont="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15"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protection locked="0"/>
    </xf>
    <xf numFmtId="0" fontId="19" fillId="0" borderId="0" xfId="0" applyFont="1" applyAlignment="1" applyProtection="1">
      <alignment horizontal="lef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9" fontId="0" fillId="2" borderId="1" xfId="0" applyNumberFormat="1" applyFill="1" applyBorder="1" applyAlignment="1" applyProtection="1">
      <alignment vertical="top" wrapText="1"/>
      <protection locked="0"/>
    </xf>
    <xf numFmtId="0" fontId="13" fillId="0" borderId="0" xfId="0" applyFont="1" applyAlignment="1">
      <alignment vertical="top" wrapText="1"/>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tabSelected="1" zoomScale="145" zoomScaleNormal="145" workbookViewId="0">
      <selection activeCell="A14" sqref="A14:H14"/>
    </sheetView>
  </sheetViews>
  <sheetFormatPr defaultColWidth="9.140625" defaultRowHeight="15" x14ac:dyDescent="0.25"/>
  <cols>
    <col min="1" max="16384" width="9.140625" style="1"/>
  </cols>
  <sheetData>
    <row r="14" spans="1:9" ht="15.75" x14ac:dyDescent="0.25">
      <c r="A14" s="129" t="s">
        <v>90</v>
      </c>
      <c r="B14" s="129"/>
      <c r="C14" s="129"/>
      <c r="D14" s="129"/>
      <c r="E14" s="129"/>
      <c r="F14" s="129"/>
      <c r="G14" s="129"/>
      <c r="H14" s="129"/>
      <c r="I14" s="6"/>
    </row>
    <row r="15" spans="1:9" x14ac:dyDescent="0.25">
      <c r="B15" s="14"/>
    </row>
    <row r="16" spans="1:9" ht="32.25" customHeight="1" x14ac:dyDescent="0.25">
      <c r="A16" s="130" t="s">
        <v>18</v>
      </c>
      <c r="B16" s="130"/>
      <c r="C16" s="130"/>
      <c r="D16" s="130"/>
      <c r="E16" s="130"/>
      <c r="F16" s="130"/>
      <c r="G16" s="130"/>
      <c r="H16" s="130"/>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topLeftCell="C1" zoomScale="70" zoomScaleNormal="70" workbookViewId="0">
      <pane ySplit="10" topLeftCell="A11" activePane="bottomLeft" state="frozen"/>
      <selection pane="bottomLeft" activeCell="H15" sqref="H15"/>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7" t="s">
        <v>123</v>
      </c>
      <c r="C1" s="157"/>
      <c r="D1" s="157"/>
      <c r="E1" s="157"/>
      <c r="F1" s="157"/>
      <c r="G1" s="157"/>
      <c r="H1" s="157"/>
    </row>
    <row r="2" spans="1:8" x14ac:dyDescent="0.25">
      <c r="B2" s="33" t="s">
        <v>4</v>
      </c>
      <c r="E2" s="16"/>
    </row>
    <row r="3" spans="1:8" x14ac:dyDescent="0.25">
      <c r="B3" s="109" t="s">
        <v>215</v>
      </c>
      <c r="E3" s="42"/>
    </row>
    <row r="4" spans="1:8" x14ac:dyDescent="0.25">
      <c r="B4" s="33" t="s">
        <v>0</v>
      </c>
      <c r="C4" s="2"/>
      <c r="D4" s="2"/>
      <c r="E4" s="39"/>
    </row>
    <row r="5" spans="1:8" x14ac:dyDescent="0.25">
      <c r="B5" s="123" t="s">
        <v>216</v>
      </c>
      <c r="C5" s="2"/>
      <c r="D5" s="2"/>
      <c r="E5" s="43"/>
    </row>
    <row r="6" spans="1:8" x14ac:dyDescent="0.25">
      <c r="B6" s="33" t="s">
        <v>15</v>
      </c>
      <c r="C6" s="2"/>
      <c r="D6" s="2"/>
      <c r="E6" s="10"/>
    </row>
    <row r="7" spans="1:8" x14ac:dyDescent="0.25">
      <c r="B7" s="123" t="s">
        <v>216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08" t="s">
        <v>198</v>
      </c>
      <c r="C11" s="108" t="s">
        <v>199</v>
      </c>
      <c r="D11" s="111" t="s">
        <v>241</v>
      </c>
      <c r="E11" s="108" t="s">
        <v>200</v>
      </c>
      <c r="F11" s="108" t="s">
        <v>205</v>
      </c>
      <c r="G11" s="111" t="s">
        <v>206</v>
      </c>
      <c r="H11" s="111" t="s">
        <v>201</v>
      </c>
    </row>
    <row r="12" spans="1:8" ht="60" x14ac:dyDescent="0.25">
      <c r="A12" s="44">
        <v>2</v>
      </c>
      <c r="B12" s="108" t="s">
        <v>202</v>
      </c>
      <c r="C12" s="108" t="s">
        <v>203</v>
      </c>
      <c r="D12" s="108" t="s">
        <v>241</v>
      </c>
      <c r="E12" s="108" t="s">
        <v>204</v>
      </c>
      <c r="F12" s="111" t="s">
        <v>205</v>
      </c>
      <c r="G12" s="111" t="s">
        <v>206</v>
      </c>
      <c r="H12" s="111" t="s">
        <v>201</v>
      </c>
    </row>
    <row r="13" spans="1:8" ht="105" x14ac:dyDescent="0.25">
      <c r="A13" s="44">
        <v>3</v>
      </c>
      <c r="B13" s="108" t="s">
        <v>207</v>
      </c>
      <c r="C13" s="108" t="s">
        <v>208</v>
      </c>
      <c r="D13" s="111" t="s">
        <v>241</v>
      </c>
      <c r="E13" s="108" t="s">
        <v>209</v>
      </c>
      <c r="F13" s="108" t="s">
        <v>144</v>
      </c>
      <c r="G13" s="111" t="s">
        <v>146</v>
      </c>
      <c r="H13" s="108" t="s">
        <v>212</v>
      </c>
    </row>
    <row r="14" spans="1:8" ht="51" x14ac:dyDescent="0.25">
      <c r="A14" s="44">
        <v>4</v>
      </c>
      <c r="B14" s="108" t="s">
        <v>213</v>
      </c>
      <c r="C14" s="124" t="s">
        <v>214</v>
      </c>
      <c r="D14" s="111" t="s">
        <v>238</v>
      </c>
      <c r="E14" s="108" t="s">
        <v>210</v>
      </c>
      <c r="F14" s="108" t="s">
        <v>144</v>
      </c>
      <c r="G14" s="111" t="s">
        <v>211</v>
      </c>
      <c r="H14" s="111"/>
    </row>
    <row r="15" spans="1:8" ht="90" x14ac:dyDescent="0.25">
      <c r="A15" s="44">
        <v>5</v>
      </c>
      <c r="B15" s="108" t="s">
        <v>139</v>
      </c>
      <c r="C15" s="108" t="s">
        <v>140</v>
      </c>
      <c r="D15" s="111" t="s">
        <v>238</v>
      </c>
      <c r="E15" s="108" t="s">
        <v>239</v>
      </c>
      <c r="F15" s="108" t="s">
        <v>144</v>
      </c>
      <c r="G15" s="111" t="s">
        <v>240</v>
      </c>
      <c r="H15" s="111"/>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8">
    <cfRule type="cellIs" dxfId="15" priority="7" operator="equal">
      <formula>"Yes"</formula>
    </cfRule>
    <cfRule type="cellIs" dxfId="14" priority="8" operator="equal">
      <formula>"No"</formula>
    </cfRule>
  </conditionalFormatting>
  <conditionalFormatting sqref="E5:E7">
    <cfRule type="cellIs" dxfId="13" priority="5" operator="equal">
      <formula>"Yes"</formula>
    </cfRule>
    <cfRule type="cellIs" dxfId="12" priority="6" operator="equal">
      <formula>"No"</formula>
    </cfRule>
  </conditionalFormatting>
  <conditionalFormatting sqref="B5">
    <cfRule type="cellIs" dxfId="11" priority="3" operator="equal">
      <formula>"Yes"</formula>
    </cfRule>
    <cfRule type="cellIs" dxfId="10" priority="4" operator="equal">
      <formula>"No"</formula>
    </cfRule>
  </conditionalFormatting>
  <conditionalFormatting sqref="B7">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60"/>
  <sheetViews>
    <sheetView zoomScale="85" zoomScaleNormal="85" workbookViewId="0">
      <pane ySplit="10" topLeftCell="A11" activePane="bottomLeft" state="frozen"/>
      <selection pane="bottomLeft" activeCell="D8" sqref="D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7" t="s">
        <v>124</v>
      </c>
      <c r="C1" s="157"/>
      <c r="D1" s="157"/>
      <c r="E1" s="157"/>
      <c r="F1" s="157"/>
      <c r="G1" s="157"/>
      <c r="H1" s="157"/>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46" t="s">
        <v>49</v>
      </c>
      <c r="B1" s="146"/>
      <c r="C1" s="146"/>
      <c r="D1" s="146"/>
      <c r="E1" s="146"/>
      <c r="F1" s="146"/>
      <c r="G1" s="146"/>
      <c r="H1" s="146"/>
      <c r="I1" s="146"/>
      <c r="J1" s="146"/>
    </row>
    <row r="2" spans="1:10" x14ac:dyDescent="0.25">
      <c r="A2" s="154" t="s">
        <v>50</v>
      </c>
      <c r="B2" s="154"/>
      <c r="C2" s="154"/>
      <c r="D2" s="154"/>
      <c r="E2" s="154"/>
      <c r="F2" s="154"/>
      <c r="G2" s="154"/>
      <c r="H2" s="154"/>
      <c r="I2" s="154"/>
      <c r="J2" s="154"/>
    </row>
    <row r="3" spans="1:10" x14ac:dyDescent="0.25">
      <c r="A3" s="154"/>
      <c r="B3" s="154"/>
      <c r="C3" s="154"/>
      <c r="D3" s="154"/>
      <c r="E3" s="154"/>
      <c r="F3" s="154"/>
      <c r="G3" s="154"/>
      <c r="H3" s="154"/>
      <c r="I3" s="154"/>
      <c r="J3" s="154"/>
    </row>
    <row r="4" spans="1:10" ht="10.5" customHeight="1" x14ac:dyDescent="0.25">
      <c r="A4" s="158"/>
      <c r="B4" s="158"/>
      <c r="C4" s="158"/>
      <c r="D4" s="158"/>
      <c r="E4" s="158"/>
      <c r="F4" s="158"/>
      <c r="G4" s="158"/>
      <c r="H4" s="158"/>
      <c r="I4" s="158"/>
      <c r="J4" s="158"/>
    </row>
    <row r="5" spans="1:10" ht="242.25" customHeight="1" x14ac:dyDescent="0.25">
      <c r="A5" s="159" t="s">
        <v>122</v>
      </c>
      <c r="B5" s="135"/>
      <c r="C5" s="135"/>
      <c r="D5" s="135"/>
      <c r="E5" s="135"/>
      <c r="F5" s="135"/>
      <c r="G5" s="135"/>
      <c r="H5" s="135"/>
      <c r="I5" s="135"/>
      <c r="J5" s="135"/>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264"/>
  <sheetViews>
    <sheetView zoomScale="60" zoomScaleNormal="60" workbookViewId="0">
      <pane xSplit="1" ySplit="3" topLeftCell="B4" activePane="bottomRight" state="frozen"/>
      <selection pane="topRight" activeCell="B1" sqref="B1"/>
      <selection pane="bottomLeft" activeCell="A3" sqref="A3"/>
      <selection pane="bottomRight" activeCell="G165" sqref="G165"/>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67" t="s">
        <v>57</v>
      </c>
      <c r="C1" s="167"/>
      <c r="D1" s="167"/>
      <c r="E1" s="167"/>
      <c r="F1" s="167"/>
      <c r="G1" s="167"/>
      <c r="H1" s="167"/>
      <c r="I1" s="167"/>
    </row>
    <row r="2" spans="1:28" ht="33" customHeight="1" thickBot="1" x14ac:dyDescent="0.3">
      <c r="G2" s="164" t="s">
        <v>92</v>
      </c>
      <c r="H2" s="165"/>
      <c r="I2" s="166"/>
      <c r="K2" s="168" t="s">
        <v>58</v>
      </c>
      <c r="L2" s="168"/>
      <c r="M2" s="168"/>
      <c r="N2" s="168"/>
      <c r="O2" s="168"/>
      <c r="P2" s="168"/>
      <c r="Q2" s="168"/>
      <c r="R2" s="168"/>
      <c r="S2" s="168"/>
      <c r="T2" s="168"/>
      <c r="U2" s="168"/>
      <c r="V2" s="168"/>
      <c r="W2" s="168"/>
      <c r="X2" s="168"/>
      <c r="Y2" s="168"/>
      <c r="Z2" s="168"/>
      <c r="AA2" s="168"/>
      <c r="AB2" s="168"/>
    </row>
    <row r="3" spans="1:28" ht="48.75" customHeight="1" thickBot="1" x14ac:dyDescent="0.3">
      <c r="B3" s="51" t="s">
        <v>51</v>
      </c>
      <c r="C3" s="52" t="s">
        <v>52</v>
      </c>
      <c r="D3" s="52" t="s">
        <v>53</v>
      </c>
      <c r="E3" s="52" t="s">
        <v>54</v>
      </c>
      <c r="F3" s="53" t="s">
        <v>55</v>
      </c>
      <c r="G3" s="73" t="s">
        <v>56</v>
      </c>
      <c r="H3" s="74" t="s">
        <v>118</v>
      </c>
      <c r="I3" s="75" t="s">
        <v>60</v>
      </c>
      <c r="K3" s="168" t="s">
        <v>119</v>
      </c>
      <c r="L3" s="168"/>
      <c r="M3" s="168"/>
      <c r="N3" s="168"/>
      <c r="O3" s="168"/>
      <c r="P3" s="168"/>
      <c r="Q3" s="168"/>
      <c r="R3" s="168"/>
      <c r="S3" s="168"/>
      <c r="T3" s="168"/>
      <c r="U3" s="168"/>
      <c r="V3" s="168"/>
      <c r="W3" s="168"/>
      <c r="X3" s="168"/>
      <c r="Y3" s="168"/>
      <c r="Z3" s="168"/>
      <c r="AA3" s="168"/>
      <c r="AB3" s="168"/>
    </row>
    <row r="4" spans="1:28" ht="15.75" thickBot="1" x14ac:dyDescent="0.3">
      <c r="A4" s="42"/>
      <c r="B4" s="169" t="s">
        <v>44</v>
      </c>
      <c r="C4" s="162"/>
      <c r="D4" s="162"/>
      <c r="E4" s="162"/>
      <c r="F4" s="162"/>
      <c r="G4" s="162"/>
      <c r="H4" s="162"/>
      <c r="I4" s="163"/>
      <c r="K4" s="168"/>
      <c r="L4" s="168"/>
      <c r="M4" s="168"/>
      <c r="N4" s="168"/>
      <c r="O4" s="168"/>
      <c r="P4" s="168"/>
      <c r="Q4" s="168"/>
      <c r="R4" s="168"/>
      <c r="S4" s="168"/>
      <c r="T4" s="168"/>
      <c r="U4" s="168"/>
      <c r="V4" s="168"/>
      <c r="W4" s="168"/>
      <c r="X4" s="168"/>
      <c r="Y4" s="168"/>
      <c r="Z4" s="168"/>
      <c r="AA4" s="168"/>
      <c r="AB4" s="168"/>
    </row>
    <row r="5" spans="1:28" ht="30" x14ac:dyDescent="0.25">
      <c r="A5" s="44">
        <v>1</v>
      </c>
      <c r="B5" s="113" t="str">
        <f>'Response 2 - Need 1'!B11</f>
        <v xml:space="preserve">Meetings to determine regualtions and logsitics surrounding donation of excess food.  </v>
      </c>
      <c r="C5" s="85"/>
      <c r="D5" s="86"/>
      <c r="E5" s="115"/>
      <c r="F5" s="117"/>
      <c r="G5" s="88"/>
      <c r="H5" s="88"/>
      <c r="I5" s="88"/>
    </row>
    <row r="6" spans="1:28" ht="30" x14ac:dyDescent="0.25">
      <c r="A6" s="44">
        <v>2</v>
      </c>
      <c r="B6" s="113" t="str">
        <f>'Response 2 - Need 1'!B12</f>
        <v>Outreach and onboarding local grocery infastructure and farmers  to accept vouchers fo the program</v>
      </c>
      <c r="C6" s="89"/>
      <c r="D6" s="90"/>
      <c r="E6" s="116">
        <v>1000</v>
      </c>
      <c r="F6" s="118" t="s">
        <v>222</v>
      </c>
      <c r="G6" s="119" t="s">
        <v>236</v>
      </c>
      <c r="H6" s="93"/>
      <c r="I6" s="93"/>
    </row>
    <row r="7" spans="1:28" ht="30" x14ac:dyDescent="0.25">
      <c r="A7" s="44">
        <v>3</v>
      </c>
      <c r="B7" s="113" t="str">
        <f>'Response 2 - Need 1'!B13</f>
        <v>Attend farmers marketrs to provide education as well as vouchers for the community</v>
      </c>
      <c r="C7" s="89"/>
      <c r="D7" s="90"/>
      <c r="E7" s="116">
        <v>1660.37</v>
      </c>
      <c r="F7" s="118" t="s">
        <v>222</v>
      </c>
      <c r="G7" s="119" t="s">
        <v>236</v>
      </c>
      <c r="H7" s="93"/>
      <c r="I7" s="93"/>
    </row>
    <row r="8" spans="1:28" ht="45" x14ac:dyDescent="0.25">
      <c r="A8" s="44">
        <v>4</v>
      </c>
      <c r="B8" s="113" t="str">
        <f>'Response 2 - Need 1'!B14</f>
        <v>Provide pop-up markets for local soup kitchens in order to have vouchers immediately 
 redeemed</v>
      </c>
      <c r="C8" s="89"/>
      <c r="D8" s="90"/>
      <c r="E8" s="116">
        <v>3568</v>
      </c>
      <c r="F8" s="118" t="s">
        <v>220</v>
      </c>
      <c r="G8" s="119" t="s">
        <v>236</v>
      </c>
      <c r="H8" s="93"/>
      <c r="I8" s="93"/>
    </row>
    <row r="9" spans="1:28" ht="30" x14ac:dyDescent="0.25">
      <c r="A9" s="44">
        <v>5</v>
      </c>
      <c r="B9" s="113" t="str">
        <f>'Response 2 - Need 1'!B15</f>
        <v>Distribute vouchers to local organizations and the community</v>
      </c>
      <c r="C9" s="114"/>
      <c r="D9" s="90"/>
      <c r="E9" s="116">
        <v>4494</v>
      </c>
      <c r="F9" s="118" t="s">
        <v>223</v>
      </c>
      <c r="G9" s="119" t="s">
        <v>236</v>
      </c>
      <c r="H9" s="93"/>
      <c r="I9" s="93"/>
    </row>
    <row r="10" spans="1:28" ht="75" x14ac:dyDescent="0.25">
      <c r="A10" s="44">
        <v>6</v>
      </c>
      <c r="B10" s="113" t="str">
        <f>'Response 2 - Need 1'!B16</f>
        <v>Session held to teach participant healthy cooking techniques for their specific diagnosis.  Participants dine together on courses preprared and then are given food to take home to share with their families.</v>
      </c>
      <c r="C10" s="89"/>
      <c r="D10" s="90"/>
      <c r="E10" s="116">
        <v>6290</v>
      </c>
      <c r="F10" s="118" t="s">
        <v>221</v>
      </c>
      <c r="G10" s="119" t="s">
        <v>236</v>
      </c>
      <c r="H10" s="93"/>
      <c r="I10" s="93"/>
    </row>
    <row r="11" spans="1:28" ht="90" x14ac:dyDescent="0.25">
      <c r="A11" s="44">
        <v>7</v>
      </c>
      <c r="B11" s="113" t="str">
        <f>'Response 2 - Need 1'!B17</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 s="116">
        <v>32711.75</v>
      </c>
      <c r="D11" s="118" t="s">
        <v>233</v>
      </c>
      <c r="E11" s="116"/>
      <c r="F11" s="118"/>
      <c r="G11" s="119" t="s">
        <v>140</v>
      </c>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114</v>
      </c>
      <c r="C55" s="67">
        <f>SUM(C5:C54)</f>
        <v>32711.75</v>
      </c>
      <c r="D55" s="57"/>
      <c r="E55" s="67">
        <f>SUM(E5:E54)</f>
        <v>17012.37</v>
      </c>
      <c r="F55" s="58"/>
      <c r="G55" s="59"/>
      <c r="H55" s="59"/>
      <c r="I55" s="60"/>
    </row>
    <row r="56" spans="1:9" ht="15.75" thickBot="1" x14ac:dyDescent="0.3">
      <c r="B56" s="160" t="s">
        <v>47</v>
      </c>
      <c r="C56" s="161"/>
      <c r="D56" s="161"/>
      <c r="E56" s="161"/>
      <c r="F56" s="161"/>
      <c r="G56" s="162"/>
      <c r="H56" s="162"/>
      <c r="I56" s="163"/>
    </row>
    <row r="57" spans="1:9" ht="30" x14ac:dyDescent="0.25">
      <c r="A57" s="44">
        <v>1</v>
      </c>
      <c r="B57" s="113" t="str">
        <f>'Response 2 - Need 2'!B11</f>
        <v xml:space="preserve">Recruiting and training HHC hospital staff to be interpreters.  </v>
      </c>
      <c r="C57" s="85"/>
      <c r="D57" s="86"/>
      <c r="E57" s="85"/>
      <c r="F57" s="87"/>
      <c r="G57" s="98"/>
      <c r="H57" s="98"/>
      <c r="I57" s="98"/>
    </row>
    <row r="58" spans="1:9" ht="30" x14ac:dyDescent="0.25">
      <c r="A58" s="44">
        <v>2</v>
      </c>
      <c r="B58" s="113" t="str">
        <f>'Response 2 - Need 2'!B12</f>
        <v>Gather current HHC system resources surrounding translation services.</v>
      </c>
      <c r="C58" s="89"/>
      <c r="D58" s="90"/>
      <c r="E58" s="89"/>
      <c r="F58" s="91"/>
      <c r="G58" s="92"/>
      <c r="H58" s="93"/>
      <c r="I58" s="93"/>
    </row>
    <row r="59" spans="1:9" ht="30" x14ac:dyDescent="0.25">
      <c r="A59" s="44">
        <v>3</v>
      </c>
      <c r="B59" s="113" t="str">
        <f>'Response 2 - Need 2'!B13</f>
        <v>Recruit HHC staff to be part of a committee to complete this objective, responsibilities will include</v>
      </c>
      <c r="C59" s="89"/>
      <c r="D59" s="90"/>
      <c r="E59" s="89"/>
      <c r="F59" s="91"/>
      <c r="G59" s="92"/>
      <c r="H59" s="93"/>
      <c r="I59" s="93"/>
    </row>
    <row r="60" spans="1:9" ht="30" x14ac:dyDescent="0.25">
      <c r="A60" s="44">
        <v>4</v>
      </c>
      <c r="B60" s="113" t="str">
        <f>'Response 2 - Need 2'!B14</f>
        <v>Promote current HHC system resources for staff interested in becoming interpreters.</v>
      </c>
      <c r="C60" s="89"/>
      <c r="D60" s="90"/>
      <c r="E60" s="89"/>
      <c r="F60" s="91"/>
      <c r="G60" s="92"/>
      <c r="H60" s="93"/>
      <c r="I60" s="93"/>
    </row>
    <row r="61" spans="1:9" ht="45" x14ac:dyDescent="0.25">
      <c r="A61" s="44">
        <v>5</v>
      </c>
      <c r="B61" s="113" t="str">
        <f>'Response 2 - Need 2'!B15</f>
        <v>Planning for training time, how to fill current hospital job roles when individuals are spending time interpreting.</v>
      </c>
      <c r="C61" s="89"/>
      <c r="D61" s="90"/>
      <c r="E61" s="89"/>
      <c r="F61" s="91"/>
      <c r="G61" s="92"/>
      <c r="H61" s="93"/>
      <c r="I61" s="93"/>
    </row>
    <row r="62" spans="1:9" ht="45" x14ac:dyDescent="0.25">
      <c r="A62" s="44">
        <v>6</v>
      </c>
      <c r="B62" s="113" t="str">
        <f>'Response 2 - Need 2'!B16</f>
        <v>Collaborate with all partners from the local health collaborative in order to create buy in for the mobile strategy</v>
      </c>
      <c r="C62" s="89"/>
      <c r="D62" s="90"/>
      <c r="E62" s="89"/>
      <c r="F62" s="91"/>
      <c r="G62" s="92"/>
      <c r="H62" s="93"/>
      <c r="I62" s="93"/>
    </row>
    <row r="63" spans="1:9" ht="45" x14ac:dyDescent="0.25">
      <c r="A63" s="44">
        <v>7</v>
      </c>
      <c r="B63" s="113" t="str">
        <f>'Response 2 - Need 2'!B17</f>
        <v>Develop organizational systems for information dissemination, digital sign ups, fliers, communications, and data collection</v>
      </c>
      <c r="C63" s="89"/>
      <c r="D63" s="90"/>
      <c r="E63" s="89"/>
      <c r="F63" s="91"/>
      <c r="G63" s="92"/>
      <c r="H63" s="93"/>
      <c r="I63" s="93"/>
    </row>
    <row r="64" spans="1:9" ht="30" x14ac:dyDescent="0.25">
      <c r="A64" s="44">
        <v>8</v>
      </c>
      <c r="B64" s="113" t="str">
        <f>'Response 2 - Need 2'!B18</f>
        <v>Frequent meetings with Health Collaborative as well as HHC system partners and community agencies</v>
      </c>
      <c r="C64" s="89"/>
      <c r="D64" s="90"/>
      <c r="E64" s="89"/>
      <c r="F64" s="91"/>
      <c r="G64" s="92"/>
      <c r="H64" s="93"/>
      <c r="I64" s="93"/>
    </row>
    <row r="65" spans="1:9" ht="30" x14ac:dyDescent="0.25">
      <c r="A65" s="44">
        <v>9</v>
      </c>
      <c r="B65" s="113" t="str">
        <f>'Response 2 - Need 2'!B19</f>
        <v xml:space="preserve">Monthly coordinaton of sites, fliers/communications and data gathering/sharing.  </v>
      </c>
      <c r="C65" s="89"/>
      <c r="D65" s="90"/>
      <c r="E65" s="89"/>
      <c r="F65" s="91"/>
      <c r="G65" s="92"/>
      <c r="H65" s="93"/>
      <c r="I65" s="93"/>
    </row>
    <row r="66" spans="1:9" ht="75" x14ac:dyDescent="0.25">
      <c r="A66" s="44">
        <v>10</v>
      </c>
      <c r="B66" s="113" t="str">
        <f>'Response 2 - Need 2'!B20</f>
        <v xml:space="preserve">Provide at least 4 free or low cost health clinics a month to individuals in the community in conjunction with community partners from the Eastern CT Health Collaborative to provide wrap around services for individuals in need.     </v>
      </c>
      <c r="C66" s="89"/>
      <c r="D66" s="90"/>
      <c r="E66" s="89"/>
      <c r="F66" s="91"/>
      <c r="G66" s="92"/>
      <c r="H66" s="93"/>
      <c r="I66" s="93"/>
    </row>
    <row r="67" spans="1:9" ht="45" x14ac:dyDescent="0.25">
      <c r="A67" s="44">
        <v>11</v>
      </c>
      <c r="B67" s="113" t="str">
        <f>'Response 2 - Need 2'!B21</f>
        <v xml:space="preserve">Redesign current Communtiy care team to include more communty agencies and represent more underserved populations.  </v>
      </c>
      <c r="C67" s="89"/>
      <c r="D67" s="90"/>
      <c r="E67" s="89"/>
      <c r="F67" s="91"/>
      <c r="G67" s="92"/>
      <c r="H67" s="93"/>
      <c r="I67" s="93"/>
    </row>
    <row r="68" spans="1:9" ht="30" x14ac:dyDescent="0.25">
      <c r="A68" s="44">
        <v>12</v>
      </c>
      <c r="B68" s="113" t="str">
        <f>'Response 2 - Need 2'!B22</f>
        <v xml:space="preserve">Chair Monthly meetings, coordiante ROI, Mous and follow up for clients.  </v>
      </c>
      <c r="C68" s="89"/>
      <c r="D68" s="90"/>
      <c r="E68" s="89"/>
      <c r="F68" s="91"/>
      <c r="G68" s="92"/>
      <c r="H68" s="93"/>
      <c r="I68" s="93"/>
    </row>
    <row r="69" spans="1:9" ht="45" x14ac:dyDescent="0.25">
      <c r="A69" s="44">
        <v>13</v>
      </c>
      <c r="B69" s="113" t="str">
        <f>'Response 2 - Need 2'!B23</f>
        <v>Providing discharged patients with necessities needed to survive homelessness. Such necessities include toiletries, clothing, and food</v>
      </c>
      <c r="C69" s="89"/>
      <c r="D69" s="90"/>
      <c r="E69" s="116">
        <v>2349</v>
      </c>
      <c r="F69" s="118" t="s">
        <v>222</v>
      </c>
      <c r="G69" s="119" t="s">
        <v>236</v>
      </c>
      <c r="H69" s="93"/>
      <c r="I69" s="93"/>
    </row>
    <row r="70" spans="1:9" ht="75" x14ac:dyDescent="0.25">
      <c r="A70" s="44">
        <v>14</v>
      </c>
      <c r="B70" s="113" t="str">
        <f>'Response 2 - Need 2'!B24</f>
        <v xml:space="preserve">Backus Hospital will organize, facilitate and host a monthly meeting between and Hartford HealthCare and local FQHCs to explore health care access, new services/ programs, and barriers/opportunities for partnership and care coordination.  </v>
      </c>
      <c r="C70" s="89"/>
      <c r="D70" s="90"/>
      <c r="E70" s="116"/>
      <c r="F70" s="120"/>
      <c r="G70" s="119"/>
      <c r="H70" s="93"/>
      <c r="I70" s="93"/>
    </row>
    <row r="71" spans="1:9" ht="90" x14ac:dyDescent="0.25">
      <c r="A71" s="44">
        <v>15</v>
      </c>
      <c r="B71" s="113" t="str">
        <f>'Response 2 - Need 2'!B25</f>
        <v xml:space="preserve">In order to continue to promote careers in the health care sector and to address the pipeline issue that many students from diverse and underserved backgrounds face when it comes to education and training we will conduct a series health care career events and opportunities within local high schools.  </v>
      </c>
      <c r="C71" s="89"/>
      <c r="D71" s="90"/>
      <c r="E71" s="116"/>
      <c r="F71" s="120"/>
      <c r="G71" s="119"/>
      <c r="H71" s="93"/>
      <c r="I71" s="93"/>
    </row>
    <row r="72" spans="1:9" ht="90" x14ac:dyDescent="0.25">
      <c r="A72" s="44">
        <v>16</v>
      </c>
      <c r="B72" s="113" t="str">
        <f>'Response 2 - Need 2'!B26</f>
        <v>Through networking, job shadowing, and hands-on experiences in an acutal hospital setting, these future leaders gain valuable life lessons.  This popular and competitive summer program can enhance college applications and spark rewarding careers in healthcare.</v>
      </c>
      <c r="C72" s="89"/>
      <c r="D72" s="90"/>
      <c r="E72" s="116">
        <v>69425</v>
      </c>
      <c r="F72" s="118" t="s">
        <v>222</v>
      </c>
      <c r="G72" s="119" t="s">
        <v>237</v>
      </c>
      <c r="H72" s="93"/>
      <c r="I72" s="93"/>
    </row>
    <row r="73" spans="1:9" ht="90" x14ac:dyDescent="0.25">
      <c r="A73" s="44">
        <v>17</v>
      </c>
      <c r="B73" s="113" t="str">
        <f>'Response 2 - Need 2'!B27</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3" s="116">
        <v>32711.75</v>
      </c>
      <c r="D73" s="118" t="s">
        <v>242</v>
      </c>
      <c r="E73" s="116"/>
      <c r="F73" s="118"/>
      <c r="G73" s="119" t="s">
        <v>140</v>
      </c>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115</v>
      </c>
      <c r="C107" s="67">
        <f>SUM(C57:C106)</f>
        <v>32711.75</v>
      </c>
      <c r="D107" s="57"/>
      <c r="E107" s="67">
        <f>SUM(E57:E106)</f>
        <v>71774</v>
      </c>
      <c r="F107" s="58"/>
      <c r="G107" s="59"/>
      <c r="H107" s="60"/>
      <c r="I107" s="61"/>
    </row>
    <row r="108" spans="1:9" ht="15.75" thickBot="1" x14ac:dyDescent="0.3">
      <c r="B108" s="160" t="s">
        <v>48</v>
      </c>
      <c r="C108" s="161"/>
      <c r="D108" s="161"/>
      <c r="E108" s="161"/>
      <c r="F108" s="161"/>
      <c r="G108" s="162"/>
      <c r="H108" s="162"/>
      <c r="I108" s="163"/>
    </row>
    <row r="109" spans="1:9" ht="30" x14ac:dyDescent="0.25">
      <c r="A109" s="44">
        <v>1</v>
      </c>
      <c r="B109" s="113" t="str">
        <f>'Response 2 - Need 3'!B11</f>
        <v>Host, coordinate and carry out events to provide screenings to the community (A1C and Blood Pressure)</v>
      </c>
      <c r="C109" s="115"/>
      <c r="D109" s="121"/>
      <c r="E109" s="115">
        <v>4261</v>
      </c>
      <c r="F109" s="121" t="s">
        <v>226</v>
      </c>
      <c r="G109" s="119" t="s">
        <v>236</v>
      </c>
      <c r="H109" s="88"/>
      <c r="I109" s="88"/>
    </row>
    <row r="110" spans="1:9" ht="30" x14ac:dyDescent="0.25">
      <c r="A110" s="44">
        <v>2</v>
      </c>
      <c r="B110" s="113" t="str">
        <f>'Response 2 - Need 3'!B12</f>
        <v>Host meetings with multiple departents and insititutes in HHC in order to enlist volunteers</v>
      </c>
      <c r="C110" s="116"/>
      <c r="D110" s="118"/>
      <c r="E110" s="116"/>
      <c r="F110" s="120"/>
      <c r="G110" s="119"/>
      <c r="H110" s="93"/>
      <c r="I110" s="93"/>
    </row>
    <row r="111" spans="1:9" ht="75" x14ac:dyDescent="0.25">
      <c r="A111" s="44">
        <v>3</v>
      </c>
      <c r="B111" s="113" t="str">
        <f>'Response 2 - Need 3'!B13</f>
        <v>Hospital- Based Preventive Medicine Team – 
Identify at-risk patients and enroll in Preventive Medicine registry
Personal interview and in-depth clinical and psychosocial assessment</v>
      </c>
      <c r="C111" s="116"/>
      <c r="D111" s="118"/>
      <c r="E111" s="116"/>
      <c r="F111" s="120"/>
      <c r="G111" s="119"/>
      <c r="H111" s="93"/>
      <c r="I111" s="93"/>
    </row>
    <row r="112" spans="1:9" ht="45" x14ac:dyDescent="0.25">
      <c r="A112" s="44">
        <v>4</v>
      </c>
      <c r="B112" s="113" t="str">
        <f>'Response 2 - Need 3'!B14</f>
        <v>Reflexology is used to decrease pain and anxiety, reduce systems associated with cancer and treatment, and promote healing.</v>
      </c>
      <c r="C112" s="116"/>
      <c r="D112" s="118"/>
      <c r="E112" s="116">
        <v>12677</v>
      </c>
      <c r="F112" s="118" t="s">
        <v>229</v>
      </c>
      <c r="G112" s="119" t="s">
        <v>236</v>
      </c>
      <c r="H112" s="93"/>
      <c r="I112" s="93"/>
    </row>
    <row r="113" spans="1:9" ht="90" x14ac:dyDescent="0.25">
      <c r="A113" s="44">
        <v>5</v>
      </c>
      <c r="B113" s="113" t="str">
        <f>'Response 2 - Need 3'!B15</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3" s="116">
        <v>32711</v>
      </c>
      <c r="D113" s="118" t="s">
        <v>234</v>
      </c>
      <c r="E113" s="116"/>
      <c r="F113" s="118"/>
      <c r="G113" s="119" t="s">
        <v>140</v>
      </c>
      <c r="H113" s="93"/>
      <c r="I113" s="93"/>
    </row>
    <row r="114" spans="1:9" ht="60" x14ac:dyDescent="0.25">
      <c r="A114" s="44">
        <v>6</v>
      </c>
      <c r="B114" s="113" t="str">
        <f>'Response 2 - Need 3'!B16</f>
        <v>Y4C methodology is a unique evidence-based approach to teaching yoga that address specific physical conditions, invites curiosity and gives emotional support to those touched by cancer.</v>
      </c>
      <c r="C114" s="116"/>
      <c r="D114" s="118"/>
      <c r="E114" s="116">
        <v>3054</v>
      </c>
      <c r="F114" s="118" t="s">
        <v>229</v>
      </c>
      <c r="G114" s="119" t="s">
        <v>236</v>
      </c>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116</v>
      </c>
      <c r="C159" s="68">
        <f>SUM(C109:C158)</f>
        <v>32711</v>
      </c>
      <c r="D159" s="62"/>
      <c r="E159" s="68">
        <f>SUM(E109:E158)</f>
        <v>19992</v>
      </c>
      <c r="F159" s="63"/>
      <c r="G159" s="64"/>
      <c r="H159" s="65"/>
      <c r="I159" s="66"/>
    </row>
    <row r="160" spans="1:9" ht="15.75" thickBot="1" x14ac:dyDescent="0.3">
      <c r="B160" s="160" t="s">
        <v>123</v>
      </c>
      <c r="C160" s="161"/>
      <c r="D160" s="161"/>
      <c r="E160" s="161"/>
      <c r="F160" s="161"/>
      <c r="G160" s="162"/>
      <c r="H160" s="162"/>
      <c r="I160" s="163"/>
    </row>
    <row r="161" spans="1:9" ht="60" x14ac:dyDescent="0.25">
      <c r="A161" s="44">
        <v>1</v>
      </c>
      <c r="B161" s="113" t="str">
        <f>'Response 2 - Need 4'!B11</f>
        <v>Enlist Natchaug Hospital and Backus Hospital behavioral health departments to provide qualified staff to volunteer at Neighborhood Health (mobile health Hub) events</v>
      </c>
      <c r="C161" s="115"/>
      <c r="D161" s="121"/>
      <c r="E161" s="115"/>
      <c r="F161" s="117"/>
      <c r="G161" s="122"/>
      <c r="H161" s="88"/>
      <c r="I161" s="88"/>
    </row>
    <row r="162" spans="1:9" ht="60" x14ac:dyDescent="0.25">
      <c r="A162" s="44">
        <v>2</v>
      </c>
      <c r="B162" s="113" t="str">
        <f>'Response 2 - Need 4'!B12</f>
        <v xml:space="preserve">Collaborate with Natchaug Hospital to provide local mental health community agencies looking to offer support groups for the community at Backus Hospital and other Backus hospital sites.   </v>
      </c>
      <c r="C162" s="116"/>
      <c r="D162" s="118"/>
      <c r="E162" s="116"/>
      <c r="F162" s="120"/>
      <c r="G162" s="119"/>
      <c r="H162" s="93"/>
      <c r="I162" s="93"/>
    </row>
    <row r="163" spans="1:9" ht="60" x14ac:dyDescent="0.25">
      <c r="A163" s="44">
        <v>3</v>
      </c>
      <c r="B163" s="113" t="str">
        <f>'Response 2 - Need 4'!B13</f>
        <v>Strive Mental Health Awareness Program</v>
      </c>
      <c r="C163" s="116"/>
      <c r="D163" s="118"/>
      <c r="E163" s="116">
        <v>741</v>
      </c>
      <c r="F163" s="118" t="s">
        <v>230</v>
      </c>
      <c r="G163" s="119" t="s">
        <v>236</v>
      </c>
      <c r="H163" s="93"/>
      <c r="I163" s="93"/>
    </row>
    <row r="164" spans="1:9" ht="30" x14ac:dyDescent="0.25">
      <c r="A164" s="44">
        <v>4</v>
      </c>
      <c r="B164" s="113" t="str">
        <f>'Response 2 - Need 4'!B14</f>
        <v>Mindfulness Meditation Program</v>
      </c>
      <c r="C164" s="116"/>
      <c r="D164" s="118"/>
      <c r="E164" s="116">
        <v>71292</v>
      </c>
      <c r="F164" s="118" t="s">
        <v>232</v>
      </c>
      <c r="G164" s="119" t="s">
        <v>236</v>
      </c>
      <c r="H164" s="93"/>
      <c r="I164" s="93"/>
    </row>
    <row r="165" spans="1:9" ht="90" x14ac:dyDescent="0.25">
      <c r="A165" s="44">
        <v>5</v>
      </c>
      <c r="B165" s="113" t="str">
        <f>'Response 2 - Need 4'!B15</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65" s="116">
        <v>32711</v>
      </c>
      <c r="D165" s="118" t="s">
        <v>242</v>
      </c>
      <c r="E165" s="116"/>
      <c r="F165" s="118"/>
      <c r="G165" s="119" t="s">
        <v>140</v>
      </c>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2"/>
      <c r="H206" s="93"/>
      <c r="I206" s="93"/>
    </row>
    <row r="207" spans="1:9" x14ac:dyDescent="0.25">
      <c r="A207" s="44">
        <v>47</v>
      </c>
      <c r="B207" s="26">
        <f>'Response 2 - Need 4'!B57</f>
        <v>0</v>
      </c>
      <c r="C207" s="89"/>
      <c r="D207" s="90"/>
      <c r="E207" s="89"/>
      <c r="F207" s="91"/>
      <c r="G207" s="92"/>
      <c r="H207" s="93"/>
      <c r="I207" s="93"/>
    </row>
    <row r="208" spans="1:9" x14ac:dyDescent="0.25">
      <c r="A208" s="44">
        <v>48</v>
      </c>
      <c r="B208" s="26">
        <f>'Response 2 - Need 4'!B58</f>
        <v>0</v>
      </c>
      <c r="C208" s="89"/>
      <c r="D208" s="90"/>
      <c r="E208" s="89"/>
      <c r="F208" s="91"/>
      <c r="G208" s="92"/>
      <c r="H208" s="93"/>
      <c r="I208" s="93"/>
    </row>
    <row r="209" spans="1:9" x14ac:dyDescent="0.25">
      <c r="A209" s="44">
        <v>49</v>
      </c>
      <c r="B209" s="26">
        <f>'Response 2 - Need 4'!B59</f>
        <v>0</v>
      </c>
      <c r="C209" s="89"/>
      <c r="D209" s="90"/>
      <c r="E209" s="89"/>
      <c r="F209" s="91"/>
      <c r="G209" s="92"/>
      <c r="H209" s="93"/>
      <c r="I209" s="93"/>
    </row>
    <row r="210" spans="1:9" x14ac:dyDescent="0.25">
      <c r="A210" s="44">
        <v>50</v>
      </c>
      <c r="B210" s="26">
        <f>'Response 2 - Need 4'!B60</f>
        <v>0</v>
      </c>
      <c r="C210" s="89"/>
      <c r="D210" s="90"/>
      <c r="E210" s="89"/>
      <c r="F210" s="91"/>
      <c r="G210" s="101"/>
      <c r="H210" s="100"/>
      <c r="I210" s="100"/>
    </row>
    <row r="211" spans="1:9" ht="15.75" thickBot="1" x14ac:dyDescent="0.3">
      <c r="B211" s="69" t="s">
        <v>126</v>
      </c>
      <c r="C211" s="68">
        <f>SUM(C161:C210)</f>
        <v>32711</v>
      </c>
      <c r="D211" s="62"/>
      <c r="E211" s="68">
        <f>SUM(E161:E210)</f>
        <v>72033</v>
      </c>
      <c r="F211" s="63"/>
      <c r="G211" s="64"/>
      <c r="H211" s="65"/>
      <c r="I211" s="66"/>
    </row>
    <row r="212" spans="1:9" ht="15.75" thickBot="1" x14ac:dyDescent="0.3">
      <c r="B212" s="160" t="s">
        <v>124</v>
      </c>
      <c r="C212" s="161"/>
      <c r="D212" s="161"/>
      <c r="E212" s="161"/>
      <c r="F212" s="161"/>
      <c r="G212" s="162"/>
      <c r="H212" s="162"/>
      <c r="I212" s="163"/>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2"/>
      <c r="H258" s="93"/>
      <c r="I258" s="93"/>
    </row>
    <row r="259" spans="1:9" x14ac:dyDescent="0.25">
      <c r="A259" s="44">
        <v>47</v>
      </c>
      <c r="B259" s="26">
        <f>'Response 2 - Need 5'!B57</f>
        <v>0</v>
      </c>
      <c r="C259" s="89"/>
      <c r="D259" s="90"/>
      <c r="E259" s="89"/>
      <c r="F259" s="91"/>
      <c r="G259" s="92"/>
      <c r="H259" s="93"/>
      <c r="I259" s="93"/>
    </row>
    <row r="260" spans="1:9" x14ac:dyDescent="0.25">
      <c r="A260" s="44">
        <v>48</v>
      </c>
      <c r="B260" s="26">
        <f>'Response 2 - Need 5'!B58</f>
        <v>0</v>
      </c>
      <c r="C260" s="89"/>
      <c r="D260" s="90"/>
      <c r="E260" s="89"/>
      <c r="F260" s="91"/>
      <c r="G260" s="92"/>
      <c r="H260" s="93"/>
      <c r="I260" s="93"/>
    </row>
    <row r="261" spans="1:9" x14ac:dyDescent="0.25">
      <c r="A261" s="44">
        <v>49</v>
      </c>
      <c r="B261" s="26">
        <f>'Response 2 - Need 5'!B59</f>
        <v>0</v>
      </c>
      <c r="C261" s="89"/>
      <c r="D261" s="90"/>
      <c r="E261" s="89"/>
      <c r="F261" s="91"/>
      <c r="G261" s="92"/>
      <c r="H261" s="93"/>
      <c r="I261" s="93"/>
    </row>
    <row r="262" spans="1:9" x14ac:dyDescent="0.25">
      <c r="A262" s="44">
        <v>50</v>
      </c>
      <c r="B262" s="26">
        <f>'Response 2 - Need 5'!B60</f>
        <v>0</v>
      </c>
      <c r="C262" s="89"/>
      <c r="D262" s="90"/>
      <c r="E262" s="89"/>
      <c r="F262" s="91"/>
      <c r="G262" s="101"/>
      <c r="H262" s="100"/>
      <c r="I262" s="100"/>
    </row>
    <row r="263" spans="1:9" ht="15.75" thickBot="1" x14ac:dyDescent="0.3">
      <c r="B263" s="69" t="s">
        <v>125</v>
      </c>
      <c r="C263" s="68">
        <f>SUM(C213:C262)</f>
        <v>0</v>
      </c>
      <c r="D263" s="62"/>
      <c r="E263" s="68">
        <f>SUM(E213:E262)</f>
        <v>0</v>
      </c>
      <c r="F263" s="63"/>
      <c r="G263" s="64"/>
      <c r="H263" s="65"/>
      <c r="I263" s="66"/>
    </row>
    <row r="264" spans="1:9" x14ac:dyDescent="0.25">
      <c r="B264" s="35" t="s">
        <v>117</v>
      </c>
      <c r="C264" s="72">
        <f>C159+C107+C55+C211+C263</f>
        <v>130845.5</v>
      </c>
      <c r="D264" s="33"/>
      <c r="E264" s="72">
        <f>E159+E107+E55+E211+E263</f>
        <v>180811.37</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46" t="s">
        <v>72</v>
      </c>
      <c r="B1" s="146"/>
      <c r="C1" s="146"/>
      <c r="D1" s="146"/>
      <c r="E1" s="146"/>
      <c r="F1" s="146"/>
      <c r="G1" s="146"/>
      <c r="H1" s="146"/>
      <c r="I1" s="146"/>
      <c r="J1" s="146"/>
    </row>
    <row r="2" spans="1:10" ht="108.75" customHeight="1" x14ac:dyDescent="0.25">
      <c r="A2" s="171" t="s">
        <v>73</v>
      </c>
      <c r="B2" s="171"/>
      <c r="C2" s="171"/>
      <c r="D2" s="171"/>
      <c r="E2" s="171"/>
      <c r="F2" s="171"/>
      <c r="G2" s="171"/>
      <c r="H2" s="171"/>
      <c r="I2" s="171"/>
      <c r="J2" s="171"/>
    </row>
    <row r="4" spans="1:10" ht="74.25" customHeight="1" x14ac:dyDescent="0.25">
      <c r="A4" s="154" t="s">
        <v>74</v>
      </c>
      <c r="B4" s="154"/>
      <c r="C4" s="154"/>
      <c r="D4" s="154"/>
      <c r="E4" s="154"/>
      <c r="F4" s="154"/>
      <c r="G4" s="154"/>
      <c r="H4" s="154"/>
      <c r="I4" s="154"/>
      <c r="J4" s="154"/>
    </row>
    <row r="5" spans="1:10" x14ac:dyDescent="0.25">
      <c r="A5" s="39"/>
      <c r="B5" s="39"/>
      <c r="C5" s="39"/>
      <c r="D5" s="39"/>
      <c r="E5" s="39"/>
      <c r="F5" s="39"/>
      <c r="G5" s="39"/>
      <c r="H5" s="39"/>
      <c r="I5" s="39"/>
      <c r="J5" s="39"/>
    </row>
    <row r="6" spans="1:10" ht="43.5" customHeight="1" x14ac:dyDescent="0.25">
      <c r="A6" s="154" t="s">
        <v>75</v>
      </c>
      <c r="B6" s="154"/>
      <c r="C6" s="154"/>
      <c r="D6" s="154"/>
      <c r="E6" s="154"/>
      <c r="F6" s="154"/>
      <c r="G6" s="154"/>
      <c r="H6" s="154"/>
      <c r="I6" s="154"/>
      <c r="J6" s="154"/>
    </row>
    <row r="7" spans="1:10" x14ac:dyDescent="0.25">
      <c r="A7" s="39"/>
      <c r="B7" s="39"/>
      <c r="C7" s="39"/>
      <c r="D7" s="39"/>
      <c r="E7" s="39"/>
      <c r="F7" s="39"/>
      <c r="G7" s="39"/>
      <c r="H7" s="39"/>
      <c r="I7" s="39"/>
      <c r="J7" s="39"/>
    </row>
    <row r="8" spans="1:10" x14ac:dyDescent="0.25">
      <c r="A8" s="154" t="s">
        <v>76</v>
      </c>
      <c r="B8" s="154"/>
      <c r="C8" s="154"/>
      <c r="D8" s="154"/>
      <c r="E8" s="154"/>
      <c r="F8" s="154"/>
      <c r="G8" s="154"/>
      <c r="H8" s="154"/>
      <c r="I8" s="154"/>
      <c r="J8" s="154"/>
    </row>
    <row r="9" spans="1:10" x14ac:dyDescent="0.25">
      <c r="A9" s="39"/>
      <c r="B9" s="39"/>
      <c r="C9" s="39"/>
      <c r="D9" s="39"/>
      <c r="E9" s="39"/>
      <c r="F9" s="39"/>
      <c r="G9" s="39"/>
      <c r="H9" s="39"/>
      <c r="I9" s="39"/>
      <c r="J9" s="39"/>
    </row>
    <row r="10" spans="1:10" ht="90.75" customHeight="1" x14ac:dyDescent="0.25">
      <c r="A10" s="154" t="s">
        <v>77</v>
      </c>
      <c r="B10" s="154"/>
      <c r="C10" s="154"/>
      <c r="D10" s="154"/>
      <c r="E10" s="154"/>
      <c r="F10" s="154"/>
      <c r="G10" s="154"/>
      <c r="H10" s="154"/>
      <c r="I10" s="154"/>
      <c r="J10" s="154"/>
    </row>
    <row r="11" spans="1:10" x14ac:dyDescent="0.25">
      <c r="A11" s="39"/>
      <c r="B11" s="39"/>
      <c r="C11" s="39"/>
      <c r="D11" s="39"/>
      <c r="E11" s="39"/>
      <c r="F11" s="39"/>
      <c r="G11" s="39"/>
      <c r="H11" s="39"/>
      <c r="I11" s="39"/>
      <c r="J11" s="39"/>
    </row>
    <row r="12" spans="1:10" ht="63.75" customHeight="1" x14ac:dyDescent="0.25">
      <c r="A12" s="154" t="s">
        <v>78</v>
      </c>
      <c r="B12" s="154"/>
      <c r="C12" s="154"/>
      <c r="D12" s="154"/>
      <c r="E12" s="154"/>
      <c r="F12" s="154"/>
      <c r="G12" s="154"/>
      <c r="H12" s="154"/>
      <c r="I12" s="154"/>
      <c r="J12" s="154"/>
    </row>
    <row r="13" spans="1:10" x14ac:dyDescent="0.25">
      <c r="A13" s="39"/>
      <c r="B13" s="39"/>
      <c r="C13" s="39"/>
      <c r="D13" s="39"/>
      <c r="E13" s="39"/>
      <c r="F13" s="39"/>
      <c r="G13" s="39"/>
      <c r="H13" s="39"/>
      <c r="I13" s="39"/>
      <c r="J13" s="39"/>
    </row>
    <row r="14" spans="1:10" ht="46.5" customHeight="1" x14ac:dyDescent="0.25">
      <c r="A14" s="154" t="s">
        <v>79</v>
      </c>
      <c r="B14" s="154"/>
      <c r="C14" s="154"/>
      <c r="D14" s="154"/>
      <c r="E14" s="154"/>
      <c r="F14" s="154"/>
      <c r="G14" s="154"/>
      <c r="H14" s="154"/>
      <c r="I14" s="154"/>
      <c r="J14" s="154"/>
    </row>
    <row r="15" spans="1:10" x14ac:dyDescent="0.25">
      <c r="A15" s="39"/>
      <c r="B15" s="39"/>
      <c r="C15" s="39"/>
      <c r="D15" s="39"/>
      <c r="E15" s="39"/>
      <c r="F15" s="39"/>
      <c r="G15" s="39"/>
      <c r="H15" s="39"/>
      <c r="I15" s="39"/>
      <c r="J15" s="39"/>
    </row>
    <row r="16" spans="1:10" ht="53.25" customHeight="1" x14ac:dyDescent="0.25">
      <c r="A16" s="154" t="s">
        <v>80</v>
      </c>
      <c r="B16" s="154"/>
      <c r="C16" s="154"/>
      <c r="D16" s="154"/>
      <c r="E16" s="154"/>
      <c r="F16" s="154"/>
      <c r="G16" s="154"/>
      <c r="H16" s="154"/>
      <c r="I16" s="154"/>
      <c r="J16" s="154"/>
    </row>
    <row r="17" spans="1:10" x14ac:dyDescent="0.25">
      <c r="A17" s="39"/>
      <c r="B17" s="39"/>
      <c r="C17" s="39"/>
      <c r="D17" s="39"/>
      <c r="E17" s="39"/>
      <c r="F17" s="39"/>
      <c r="G17" s="39"/>
      <c r="H17" s="39"/>
      <c r="I17" s="39"/>
      <c r="J17" s="39"/>
    </row>
    <row r="18" spans="1:10" ht="76.5" customHeight="1" x14ac:dyDescent="0.25">
      <c r="A18" s="154" t="s">
        <v>81</v>
      </c>
      <c r="B18" s="154"/>
      <c r="C18" s="154"/>
      <c r="D18" s="154"/>
      <c r="E18" s="154"/>
      <c r="F18" s="154"/>
      <c r="G18" s="154"/>
      <c r="H18" s="154"/>
      <c r="I18" s="154"/>
      <c r="J18" s="15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J51"/>
  <sheetViews>
    <sheetView workbookViewId="0">
      <selection activeCell="B6" sqref="B6:J6"/>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46" t="s">
        <v>22</v>
      </c>
      <c r="B1" s="146"/>
      <c r="C1" s="146"/>
      <c r="D1" s="146"/>
      <c r="E1" s="146"/>
      <c r="F1" s="146"/>
      <c r="G1" s="146"/>
      <c r="H1" s="146"/>
      <c r="I1" s="146"/>
      <c r="J1" s="146"/>
    </row>
    <row r="2" spans="1:10" ht="31.5" customHeight="1" x14ac:dyDescent="0.25">
      <c r="A2" s="170" t="s">
        <v>23</v>
      </c>
      <c r="B2" s="170"/>
      <c r="C2" s="170"/>
      <c r="D2" s="170"/>
      <c r="E2" s="170"/>
      <c r="F2" s="170"/>
      <c r="G2" s="170"/>
      <c r="H2" s="170"/>
      <c r="I2" s="170"/>
      <c r="J2" s="170"/>
    </row>
    <row r="3" spans="1:10" x14ac:dyDescent="0.25">
      <c r="A3" s="148" t="s">
        <v>24</v>
      </c>
      <c r="B3" s="148"/>
      <c r="C3" s="148"/>
      <c r="D3" s="148"/>
      <c r="E3" s="148"/>
      <c r="F3" s="148"/>
      <c r="G3" s="148"/>
      <c r="H3" s="148"/>
      <c r="I3" s="148"/>
      <c r="J3" s="148"/>
    </row>
    <row r="4" spans="1:10" ht="47.25" customHeight="1" x14ac:dyDescent="0.25">
      <c r="A4" s="30" t="s">
        <v>25</v>
      </c>
      <c r="B4" s="173" t="s">
        <v>99</v>
      </c>
      <c r="C4" s="173"/>
      <c r="D4" s="173"/>
      <c r="E4" s="173"/>
      <c r="F4" s="173"/>
      <c r="G4" s="173"/>
      <c r="H4" s="173"/>
      <c r="I4" s="173"/>
      <c r="J4" s="173"/>
    </row>
    <row r="5" spans="1:10" x14ac:dyDescent="0.25">
      <c r="A5" s="30" t="s">
        <v>26</v>
      </c>
      <c r="B5" s="173" t="s">
        <v>97</v>
      </c>
      <c r="C5" s="173"/>
      <c r="D5" s="173"/>
      <c r="E5" s="173"/>
      <c r="F5" s="173"/>
      <c r="G5" s="173"/>
      <c r="H5" s="173"/>
      <c r="I5" s="173"/>
      <c r="J5" s="173"/>
    </row>
    <row r="6" spans="1:10" ht="48.75" customHeight="1" x14ac:dyDescent="0.25">
      <c r="A6" s="30" t="s">
        <v>27</v>
      </c>
      <c r="B6" s="173" t="s">
        <v>98</v>
      </c>
      <c r="C6" s="173"/>
      <c r="D6" s="173"/>
      <c r="E6" s="173"/>
      <c r="F6" s="173"/>
      <c r="G6" s="173"/>
      <c r="H6" s="173"/>
      <c r="I6" s="173"/>
      <c r="J6" s="173"/>
    </row>
    <row r="7" spans="1:10" x14ac:dyDescent="0.25">
      <c r="A7" s="24"/>
      <c r="B7" s="20"/>
    </row>
    <row r="9" spans="1:10" ht="19.5" thickBot="1" x14ac:dyDescent="0.3">
      <c r="A9" s="146" t="s">
        <v>28</v>
      </c>
      <c r="B9" s="146"/>
      <c r="C9" s="146"/>
      <c r="D9" s="146"/>
      <c r="E9" s="146"/>
      <c r="F9" s="146"/>
      <c r="G9" s="146"/>
      <c r="H9" s="146"/>
      <c r="I9" s="146"/>
      <c r="J9" s="146"/>
    </row>
    <row r="10" spans="1:10" x14ac:dyDescent="0.25">
      <c r="A10" s="154" t="s">
        <v>95</v>
      </c>
      <c r="B10" s="154"/>
      <c r="C10" s="154"/>
      <c r="D10" s="154"/>
      <c r="E10" s="154"/>
      <c r="F10" s="154"/>
      <c r="G10" s="154"/>
      <c r="H10" s="154"/>
      <c r="I10" s="154"/>
      <c r="J10" s="154"/>
    </row>
    <row r="11" spans="1:10" x14ac:dyDescent="0.25">
      <c r="A11" s="154"/>
      <c r="B11" s="154"/>
      <c r="C11" s="154"/>
      <c r="D11" s="154"/>
      <c r="E11" s="154"/>
      <c r="F11" s="154"/>
      <c r="G11" s="154"/>
      <c r="H11" s="154"/>
      <c r="I11" s="154"/>
      <c r="J11" s="154"/>
    </row>
    <row r="13" spans="1:10" ht="15" customHeight="1" x14ac:dyDescent="0.25">
      <c r="A13" s="148" t="s">
        <v>30</v>
      </c>
      <c r="B13" s="148"/>
      <c r="C13" s="148"/>
      <c r="D13" s="148"/>
      <c r="E13" s="148"/>
      <c r="F13" s="148"/>
      <c r="G13" s="148"/>
      <c r="H13" s="148"/>
      <c r="I13" s="148"/>
      <c r="J13" s="148"/>
    </row>
    <row r="14" spans="1:10" ht="30" customHeight="1" x14ac:dyDescent="0.25">
      <c r="A14" s="31" t="s">
        <v>32</v>
      </c>
      <c r="B14" s="172" t="s">
        <v>100</v>
      </c>
      <c r="C14" s="172"/>
      <c r="D14" s="172"/>
      <c r="E14" s="172"/>
      <c r="F14" s="172"/>
      <c r="G14" s="172"/>
      <c r="H14" s="172"/>
      <c r="I14" s="172"/>
      <c r="J14" s="172"/>
    </row>
    <row r="15" spans="1:10" ht="70.5" customHeight="1" x14ac:dyDescent="0.25">
      <c r="A15" s="31" t="s">
        <v>33</v>
      </c>
      <c r="B15" s="172" t="s">
        <v>101</v>
      </c>
      <c r="C15" s="172"/>
      <c r="D15" s="172"/>
      <c r="E15" s="172"/>
      <c r="F15" s="172"/>
      <c r="G15" s="172"/>
      <c r="H15" s="172"/>
      <c r="I15" s="172"/>
      <c r="J15" s="172"/>
    </row>
    <row r="16" spans="1:10" x14ac:dyDescent="0.25">
      <c r="A16" s="31" t="s">
        <v>34</v>
      </c>
      <c r="B16" s="172"/>
      <c r="C16" s="172"/>
      <c r="D16" s="172"/>
      <c r="E16" s="172"/>
      <c r="F16" s="172"/>
      <c r="G16" s="172"/>
      <c r="H16" s="172"/>
      <c r="I16" s="172"/>
      <c r="J16" s="172"/>
    </row>
    <row r="17" spans="1:10" x14ac:dyDescent="0.25">
      <c r="A17" s="32" t="s">
        <v>35</v>
      </c>
      <c r="B17" s="172"/>
      <c r="C17" s="172"/>
      <c r="D17" s="172"/>
      <c r="E17" s="172"/>
      <c r="F17" s="172"/>
      <c r="G17" s="172"/>
      <c r="H17" s="172"/>
      <c r="I17" s="172"/>
      <c r="J17" s="172"/>
    </row>
    <row r="18" spans="1:10" x14ac:dyDescent="0.25">
      <c r="A18" s="32" t="s">
        <v>36</v>
      </c>
      <c r="B18" s="172"/>
      <c r="C18" s="172"/>
      <c r="D18" s="172"/>
      <c r="E18" s="172"/>
      <c r="F18" s="172"/>
      <c r="G18" s="172"/>
      <c r="H18" s="172"/>
      <c r="I18" s="172"/>
      <c r="J18" s="172"/>
    </row>
    <row r="19" spans="1:10" x14ac:dyDescent="0.25">
      <c r="A19" s="32" t="s">
        <v>37</v>
      </c>
      <c r="B19" s="172"/>
      <c r="C19" s="172"/>
      <c r="D19" s="172"/>
      <c r="E19" s="172"/>
      <c r="F19" s="172"/>
      <c r="G19" s="172"/>
      <c r="H19" s="172"/>
      <c r="I19" s="172"/>
      <c r="J19" s="172"/>
    </row>
    <row r="20" spans="1:10" x14ac:dyDescent="0.25">
      <c r="A20" s="32" t="s">
        <v>38</v>
      </c>
      <c r="B20" s="172"/>
      <c r="C20" s="172"/>
      <c r="D20" s="172"/>
      <c r="E20" s="172"/>
      <c r="F20" s="172"/>
      <c r="G20" s="172"/>
      <c r="H20" s="172"/>
      <c r="I20" s="172"/>
      <c r="J20" s="172"/>
    </row>
    <row r="21" spans="1:10" x14ac:dyDescent="0.25">
      <c r="A21" s="32" t="s">
        <v>39</v>
      </c>
      <c r="B21" s="172"/>
      <c r="C21" s="172"/>
      <c r="D21" s="172"/>
      <c r="E21" s="172"/>
      <c r="F21" s="172"/>
      <c r="G21" s="172"/>
      <c r="H21" s="172"/>
      <c r="I21" s="172"/>
      <c r="J21" s="172"/>
    </row>
    <row r="22" spans="1:10" x14ac:dyDescent="0.25">
      <c r="A22" s="32" t="s">
        <v>40</v>
      </c>
      <c r="B22" s="172"/>
      <c r="C22" s="172"/>
      <c r="D22" s="172"/>
      <c r="E22" s="172"/>
      <c r="F22" s="172"/>
      <c r="G22" s="172"/>
      <c r="H22" s="172"/>
      <c r="I22" s="172"/>
      <c r="J22" s="172"/>
    </row>
    <row r="23" spans="1:10" x14ac:dyDescent="0.25">
      <c r="A23" s="32" t="s">
        <v>41</v>
      </c>
      <c r="B23" s="172"/>
      <c r="C23" s="172"/>
      <c r="D23" s="172"/>
      <c r="E23" s="172"/>
      <c r="F23" s="172"/>
      <c r="G23" s="172"/>
      <c r="H23" s="172"/>
      <c r="I23" s="172"/>
      <c r="J23" s="172"/>
    </row>
    <row r="25" spans="1:10" ht="19.5" thickBot="1" x14ac:dyDescent="0.3">
      <c r="A25" s="146" t="s">
        <v>42</v>
      </c>
      <c r="B25" s="146"/>
      <c r="C25" s="146"/>
      <c r="D25" s="146"/>
      <c r="E25" s="146"/>
      <c r="F25" s="146"/>
      <c r="G25" s="146"/>
      <c r="H25" s="146"/>
      <c r="I25" s="146"/>
      <c r="J25" s="146"/>
    </row>
    <row r="26" spans="1:10" x14ac:dyDescent="0.25">
      <c r="A26" s="41" t="s">
        <v>43</v>
      </c>
      <c r="B26" s="41"/>
      <c r="C26" s="41"/>
      <c r="D26" s="41"/>
      <c r="E26" s="41"/>
      <c r="F26" s="41"/>
      <c r="G26" s="41"/>
      <c r="H26" s="41"/>
      <c r="I26" s="41"/>
      <c r="J26" s="41"/>
    </row>
    <row r="27" spans="1:10" ht="29.25" thickBot="1" x14ac:dyDescent="0.3">
      <c r="A27" s="157" t="s">
        <v>44</v>
      </c>
      <c r="B27" s="157"/>
      <c r="C27" s="157"/>
      <c r="D27" s="157"/>
      <c r="E27" s="157"/>
      <c r="F27" s="157"/>
      <c r="G27" s="157"/>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111</v>
      </c>
      <c r="D37" s="3" t="s">
        <v>106</v>
      </c>
      <c r="E37" s="12" t="s">
        <v>107</v>
      </c>
      <c r="F37" s="12" t="s">
        <v>112</v>
      </c>
      <c r="G37" s="12" t="s">
        <v>113</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46" t="s">
        <v>49</v>
      </c>
      <c r="B41" s="146"/>
      <c r="C41" s="146"/>
      <c r="D41" s="146"/>
      <c r="E41" s="146"/>
      <c r="F41" s="146"/>
      <c r="G41" s="146"/>
      <c r="H41" s="146"/>
      <c r="I41" s="146"/>
      <c r="J41" s="146"/>
    </row>
    <row r="42" spans="1:10" x14ac:dyDescent="0.25">
      <c r="A42" s="154" t="s">
        <v>50</v>
      </c>
      <c r="B42" s="154"/>
      <c r="C42" s="154"/>
      <c r="D42" s="154"/>
      <c r="E42" s="154"/>
      <c r="F42" s="154"/>
      <c r="G42" s="154"/>
      <c r="H42" s="154"/>
      <c r="I42" s="154"/>
      <c r="J42" s="154"/>
    </row>
    <row r="43" spans="1:10" x14ac:dyDescent="0.25">
      <c r="A43" s="154"/>
      <c r="B43" s="154"/>
      <c r="C43" s="154"/>
      <c r="D43" s="154"/>
      <c r="E43" s="154"/>
      <c r="F43" s="154"/>
      <c r="G43" s="154"/>
      <c r="H43" s="154"/>
      <c r="I43" s="154"/>
      <c r="J43" s="154"/>
    </row>
    <row r="45" spans="1:10" ht="24" thickBot="1" x14ac:dyDescent="0.3">
      <c r="A45" s="167" t="s">
        <v>57</v>
      </c>
      <c r="B45" s="167"/>
      <c r="C45" s="167"/>
      <c r="D45" s="167"/>
      <c r="E45" s="167"/>
      <c r="F45" s="167"/>
      <c r="G45" s="167"/>
      <c r="H45" s="167"/>
    </row>
    <row r="46" spans="1:10" ht="83.25" customHeight="1" thickBot="1" x14ac:dyDescent="0.3">
      <c r="F46" s="164" t="s">
        <v>92</v>
      </c>
      <c r="G46" s="165"/>
      <c r="H46" s="166"/>
    </row>
    <row r="47" spans="1:10" ht="90" customHeight="1" thickBot="1" x14ac:dyDescent="0.3">
      <c r="A47" s="51" t="s">
        <v>51</v>
      </c>
      <c r="B47" s="52" t="s">
        <v>52</v>
      </c>
      <c r="C47" s="52" t="s">
        <v>53</v>
      </c>
      <c r="D47" s="52" t="s">
        <v>54</v>
      </c>
      <c r="E47" s="53" t="s">
        <v>55</v>
      </c>
      <c r="F47" s="73" t="s">
        <v>56</v>
      </c>
      <c r="G47" s="74" t="s">
        <v>118</v>
      </c>
      <c r="H47" s="75" t="s">
        <v>60</v>
      </c>
    </row>
    <row r="48" spans="1:10" ht="15.75" thickBot="1" x14ac:dyDescent="0.3">
      <c r="A48" s="169" t="s">
        <v>44</v>
      </c>
      <c r="B48" s="162"/>
      <c r="C48" s="162"/>
      <c r="D48" s="162"/>
      <c r="E48" s="162"/>
      <c r="F48" s="162"/>
      <c r="G48" s="162"/>
      <c r="H48" s="163"/>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E17" sqref="E17"/>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34" t="s">
        <v>19</v>
      </c>
      <c r="B8" s="134"/>
    </row>
    <row r="9" spans="1:3" x14ac:dyDescent="0.25">
      <c r="A9" s="16" t="s">
        <v>20</v>
      </c>
      <c r="B9" s="76" t="s">
        <v>127</v>
      </c>
      <c r="C9" s="27" t="s">
        <v>59</v>
      </c>
    </row>
    <row r="10" spans="1:3" x14ac:dyDescent="0.25">
      <c r="A10" s="16" t="s">
        <v>21</v>
      </c>
      <c r="B10" s="77">
        <v>45198</v>
      </c>
      <c r="C10" s="27" t="s">
        <v>59</v>
      </c>
    </row>
    <row r="11" spans="1:3" x14ac:dyDescent="0.25">
      <c r="A11" s="17"/>
    </row>
    <row r="12" spans="1:3" ht="15" customHeight="1" x14ac:dyDescent="0.25">
      <c r="A12" s="135" t="s">
        <v>67</v>
      </c>
      <c r="B12" s="135"/>
    </row>
    <row r="13" spans="1:3" x14ac:dyDescent="0.25">
      <c r="A13" s="135"/>
      <c r="B13" s="135"/>
    </row>
    <row r="14" spans="1:3" x14ac:dyDescent="0.25">
      <c r="A14" s="135"/>
      <c r="B14" s="135"/>
    </row>
    <row r="15" spans="1:3" x14ac:dyDescent="0.25">
      <c r="A15" s="135"/>
      <c r="B15" s="135"/>
    </row>
    <row r="16" spans="1:3" x14ac:dyDescent="0.25">
      <c r="A16" s="135"/>
      <c r="B16" s="135"/>
    </row>
    <row r="17" spans="1:6" x14ac:dyDescent="0.25">
      <c r="A17" s="135"/>
      <c r="B17" s="135"/>
    </row>
    <row r="18" spans="1:6" ht="31.5" customHeight="1" x14ac:dyDescent="0.25">
      <c r="A18" s="135"/>
      <c r="B18" s="135"/>
    </row>
    <row r="19" spans="1:6" ht="43.5" customHeight="1" x14ac:dyDescent="0.25">
      <c r="A19" s="131" t="s">
        <v>68</v>
      </c>
      <c r="B19" s="131"/>
    </row>
    <row r="20" spans="1:6" x14ac:dyDescent="0.25">
      <c r="A20" s="38" t="s">
        <v>62</v>
      </c>
      <c r="B20" s="37"/>
    </row>
    <row r="21" spans="1:6" x14ac:dyDescent="0.25">
      <c r="A21" s="137" t="s">
        <v>63</v>
      </c>
      <c r="B21" s="137"/>
    </row>
    <row r="22" spans="1:6" x14ac:dyDescent="0.25">
      <c r="A22" s="137" t="s">
        <v>64</v>
      </c>
      <c r="B22" s="137"/>
    </row>
    <row r="23" spans="1:6" ht="41.25" customHeight="1" x14ac:dyDescent="0.25">
      <c r="A23" s="139" t="s">
        <v>65</v>
      </c>
      <c r="B23" s="139"/>
    </row>
    <row r="24" spans="1:6" ht="50.25" customHeight="1" x14ac:dyDescent="0.25">
      <c r="A24" s="135" t="s">
        <v>66</v>
      </c>
      <c r="B24" s="135"/>
    </row>
    <row r="25" spans="1:6" ht="18.75" customHeight="1" x14ac:dyDescent="0.25">
      <c r="A25" s="29"/>
      <c r="B25" s="29"/>
    </row>
    <row r="26" spans="1:6" x14ac:dyDescent="0.25">
      <c r="A26" s="138" t="s">
        <v>69</v>
      </c>
      <c r="B26" s="138"/>
    </row>
    <row r="27" spans="1:6" x14ac:dyDescent="0.25">
      <c r="A27" s="132" t="s">
        <v>70</v>
      </c>
      <c r="B27" s="132"/>
    </row>
    <row r="28" spans="1:6" x14ac:dyDescent="0.25">
      <c r="A28" s="136" t="s">
        <v>71</v>
      </c>
      <c r="B28" s="136"/>
    </row>
    <row r="29" spans="1:6" x14ac:dyDescent="0.25">
      <c r="A29" s="133" t="s">
        <v>68</v>
      </c>
      <c r="B29" s="133"/>
      <c r="F29" s="9"/>
    </row>
    <row r="30" spans="1:6" x14ac:dyDescent="0.25">
      <c r="A30" s="36" t="s">
        <v>91</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election activeCell="A15" sqref="A15:B15"/>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40" t="s">
        <v>88</v>
      </c>
      <c r="B8" s="134"/>
    </row>
    <row r="9" spans="1:3" ht="12" customHeight="1" x14ac:dyDescent="0.25">
      <c r="A9" s="103"/>
      <c r="B9" s="102"/>
    </row>
    <row r="10" spans="1:3" x14ac:dyDescent="0.25">
      <c r="A10" s="143" t="s">
        <v>82</v>
      </c>
      <c r="B10" s="143"/>
      <c r="C10" s="27"/>
    </row>
    <row r="11" spans="1:3" x14ac:dyDescent="0.25">
      <c r="A11" s="143" t="s">
        <v>83</v>
      </c>
      <c r="B11" s="143"/>
    </row>
    <row r="12" spans="1:3" ht="8.25" customHeight="1" x14ac:dyDescent="0.25">
      <c r="A12" s="104"/>
      <c r="B12" s="104"/>
    </row>
    <row r="13" spans="1:3" ht="15" customHeight="1" x14ac:dyDescent="0.25">
      <c r="A13" s="138" t="s">
        <v>93</v>
      </c>
      <c r="B13" s="138"/>
    </row>
    <row r="14" spans="1:3" x14ac:dyDescent="0.25">
      <c r="A14" s="141" t="s">
        <v>22</v>
      </c>
      <c r="B14" s="141"/>
    </row>
    <row r="15" spans="1:3" x14ac:dyDescent="0.25">
      <c r="A15" s="141" t="s">
        <v>28</v>
      </c>
      <c r="B15" s="141"/>
    </row>
    <row r="16" spans="1:3" x14ac:dyDescent="0.25">
      <c r="A16" s="141" t="s">
        <v>84</v>
      </c>
      <c r="B16" s="141"/>
    </row>
    <row r="17" spans="1:2" x14ac:dyDescent="0.25">
      <c r="A17" s="141" t="s">
        <v>49</v>
      </c>
      <c r="B17" s="141"/>
    </row>
    <row r="18" spans="1:2" ht="8.25" customHeight="1" x14ac:dyDescent="0.25">
      <c r="A18" s="105"/>
      <c r="B18" s="105"/>
    </row>
    <row r="19" spans="1:2" x14ac:dyDescent="0.25">
      <c r="A19" s="143" t="s">
        <v>86</v>
      </c>
      <c r="B19" s="143"/>
    </row>
    <row r="20" spans="1:2" ht="8.25" customHeight="1" x14ac:dyDescent="0.25">
      <c r="A20" s="104"/>
      <c r="B20" s="104"/>
    </row>
    <row r="21" spans="1:2" x14ac:dyDescent="0.25">
      <c r="A21" s="138" t="s">
        <v>85</v>
      </c>
      <c r="B21" s="138"/>
    </row>
    <row r="22" spans="1:2" x14ac:dyDescent="0.25">
      <c r="A22" s="141" t="s">
        <v>87</v>
      </c>
      <c r="B22" s="141"/>
    </row>
    <row r="23" spans="1:2" ht="18" customHeight="1" x14ac:dyDescent="0.25">
      <c r="A23" s="141" t="s">
        <v>89</v>
      </c>
      <c r="B23" s="141"/>
    </row>
    <row r="24" spans="1:2" x14ac:dyDescent="0.25">
      <c r="A24" s="142"/>
      <c r="B24" s="142"/>
    </row>
    <row r="25" spans="1:2" x14ac:dyDescent="0.25">
      <c r="A25" s="142"/>
      <c r="B25" s="142"/>
    </row>
    <row r="26" spans="1:2" x14ac:dyDescent="0.25">
      <c r="A26" s="106"/>
      <c r="B26" s="106"/>
    </row>
    <row r="27" spans="1:2" x14ac:dyDescent="0.25">
      <c r="A27" s="142"/>
      <c r="B27" s="142"/>
    </row>
    <row r="28" spans="1:2" x14ac:dyDescent="0.25">
      <c r="A28" s="142"/>
      <c r="B28" s="142"/>
    </row>
    <row r="29" spans="1:2" x14ac:dyDescent="0.25">
      <c r="A29" s="138"/>
      <c r="B29" s="138"/>
    </row>
    <row r="30" spans="1:2" x14ac:dyDescent="0.25">
      <c r="A30" s="144"/>
      <c r="B30" s="144"/>
    </row>
    <row r="31" spans="1:2" x14ac:dyDescent="0.25">
      <c r="A31" s="145"/>
      <c r="B31" s="145"/>
    </row>
    <row r="32" spans="1:2" x14ac:dyDescent="0.25">
      <c r="A32" s="143"/>
      <c r="B32" s="143"/>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topLeftCell="A7" workbookViewId="0">
      <selection activeCell="B13" sqref="B13:J13"/>
    </sheetView>
  </sheetViews>
  <sheetFormatPr defaultColWidth="9.140625" defaultRowHeight="15" x14ac:dyDescent="0.25"/>
  <cols>
    <col min="1" max="1" width="24" style="1" customWidth="1"/>
    <col min="2" max="16384" width="9.140625" style="1"/>
  </cols>
  <sheetData>
    <row r="1" spans="1:11" ht="19.5" thickBot="1" x14ac:dyDescent="0.3">
      <c r="A1" s="146" t="s">
        <v>22</v>
      </c>
      <c r="B1" s="146"/>
      <c r="C1" s="146"/>
      <c r="D1" s="146"/>
      <c r="E1" s="146"/>
      <c r="F1" s="146"/>
      <c r="G1" s="146"/>
      <c r="H1" s="146"/>
      <c r="I1" s="146"/>
      <c r="J1" s="146"/>
    </row>
    <row r="2" spans="1:11" x14ac:dyDescent="0.25">
      <c r="A2" s="150" t="s">
        <v>23</v>
      </c>
      <c r="B2" s="150"/>
      <c r="C2" s="150"/>
      <c r="D2" s="150"/>
      <c r="E2" s="150"/>
      <c r="F2" s="150"/>
      <c r="G2" s="150"/>
      <c r="H2" s="150"/>
      <c r="I2" s="150"/>
      <c r="J2" s="150"/>
    </row>
    <row r="3" spans="1:11" ht="7.5" customHeight="1" x14ac:dyDescent="0.25">
      <c r="A3" s="15"/>
    </row>
    <row r="4" spans="1:11" x14ac:dyDescent="0.25">
      <c r="A4" s="147" t="s">
        <v>94</v>
      </c>
      <c r="B4" s="147"/>
      <c r="C4" s="147"/>
      <c r="D4" s="147"/>
      <c r="E4" s="147"/>
      <c r="F4" s="147"/>
      <c r="G4" s="147"/>
      <c r="H4" s="147"/>
      <c r="I4" s="147"/>
      <c r="J4" s="147"/>
    </row>
    <row r="5" spans="1:11" x14ac:dyDescent="0.25">
      <c r="A5" s="147"/>
      <c r="B5" s="147"/>
      <c r="C5" s="147"/>
      <c r="D5" s="147"/>
      <c r="E5" s="147"/>
      <c r="F5" s="147"/>
      <c r="G5" s="147"/>
      <c r="H5" s="147"/>
      <c r="I5" s="147"/>
      <c r="J5" s="147"/>
    </row>
    <row r="6" spans="1:11" x14ac:dyDescent="0.25">
      <c r="A6" s="147"/>
      <c r="B6" s="147"/>
      <c r="C6" s="147"/>
      <c r="D6" s="147"/>
      <c r="E6" s="147"/>
      <c r="F6" s="147"/>
      <c r="G6" s="147"/>
      <c r="H6" s="147"/>
      <c r="I6" s="147"/>
      <c r="J6" s="147"/>
    </row>
    <row r="7" spans="1:11" x14ac:dyDescent="0.25">
      <c r="A7" s="147"/>
      <c r="B7" s="147"/>
      <c r="C7" s="147"/>
      <c r="D7" s="147"/>
      <c r="E7" s="147"/>
      <c r="F7" s="147"/>
      <c r="G7" s="147"/>
      <c r="H7" s="147"/>
      <c r="I7" s="147"/>
      <c r="J7" s="147"/>
    </row>
    <row r="8" spans="1:11" x14ac:dyDescent="0.25">
      <c r="A8" s="147"/>
      <c r="B8" s="147"/>
      <c r="C8" s="147"/>
      <c r="D8" s="147"/>
      <c r="E8" s="147"/>
      <c r="F8" s="147"/>
      <c r="G8" s="147"/>
      <c r="H8" s="147"/>
      <c r="I8" s="147"/>
      <c r="J8" s="147"/>
    </row>
    <row r="9" spans="1:11" ht="47.25" customHeight="1" x14ac:dyDescent="0.25">
      <c r="A9" s="147"/>
      <c r="B9" s="147"/>
      <c r="C9" s="147"/>
      <c r="D9" s="147"/>
      <c r="E9" s="147"/>
      <c r="F9" s="147"/>
      <c r="G9" s="147"/>
      <c r="H9" s="147"/>
      <c r="I9" s="147"/>
      <c r="J9" s="147"/>
    </row>
    <row r="10" spans="1:11" x14ac:dyDescent="0.25">
      <c r="A10" s="18"/>
      <c r="B10" s="18"/>
      <c r="C10" s="18"/>
      <c r="D10" s="18"/>
      <c r="E10" s="18"/>
      <c r="F10" s="18"/>
      <c r="G10" s="18"/>
      <c r="H10" s="18"/>
      <c r="I10" s="18"/>
      <c r="J10" s="18"/>
    </row>
    <row r="11" spans="1:11" x14ac:dyDescent="0.25">
      <c r="A11" s="151" t="s">
        <v>29</v>
      </c>
      <c r="B11" s="151"/>
      <c r="C11" s="151"/>
      <c r="D11" s="151"/>
      <c r="E11" s="151"/>
      <c r="F11" s="151"/>
      <c r="G11" s="151"/>
      <c r="H11" s="151"/>
      <c r="I11" s="151"/>
      <c r="J11" s="151"/>
    </row>
    <row r="12" spans="1:11" x14ac:dyDescent="0.25">
      <c r="A12" s="148" t="s">
        <v>24</v>
      </c>
      <c r="B12" s="148"/>
      <c r="C12" s="148"/>
      <c r="D12" s="148"/>
      <c r="E12" s="148"/>
      <c r="F12" s="148"/>
      <c r="G12" s="148"/>
      <c r="H12" s="148"/>
      <c r="I12" s="148"/>
      <c r="J12" s="148"/>
    </row>
    <row r="13" spans="1:11" ht="268.89999999999998" customHeight="1" x14ac:dyDescent="0.25">
      <c r="A13" s="30" t="s">
        <v>25</v>
      </c>
      <c r="B13" s="149" t="s">
        <v>243</v>
      </c>
      <c r="C13" s="149"/>
      <c r="D13" s="149"/>
      <c r="E13" s="149"/>
      <c r="F13" s="149"/>
      <c r="G13" s="149"/>
      <c r="H13" s="149"/>
      <c r="I13" s="149"/>
      <c r="J13" s="149"/>
    </row>
    <row r="14" spans="1:11" ht="100.5" customHeight="1" x14ac:dyDescent="0.25">
      <c r="A14" s="30" t="s">
        <v>26</v>
      </c>
      <c r="B14" s="149" t="s">
        <v>128</v>
      </c>
      <c r="C14" s="149"/>
      <c r="D14" s="149"/>
      <c r="E14" s="149"/>
      <c r="F14" s="149"/>
      <c r="G14" s="149"/>
      <c r="H14" s="149"/>
      <c r="I14" s="149"/>
      <c r="J14" s="149"/>
      <c r="K14" s="19"/>
    </row>
    <row r="15" spans="1:11" ht="100.5" customHeight="1" x14ac:dyDescent="0.25">
      <c r="A15" s="30" t="s">
        <v>27</v>
      </c>
      <c r="B15" s="149" t="s">
        <v>129</v>
      </c>
      <c r="C15" s="149"/>
      <c r="D15" s="149"/>
      <c r="E15" s="149"/>
      <c r="F15" s="149"/>
      <c r="G15" s="149"/>
      <c r="H15" s="149"/>
      <c r="I15" s="149"/>
      <c r="J15" s="149"/>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topLeftCell="A7" workbookViewId="0">
      <selection activeCell="B10" sqref="B10:J10"/>
    </sheetView>
  </sheetViews>
  <sheetFormatPr defaultColWidth="9.140625" defaultRowHeight="15" x14ac:dyDescent="0.25"/>
  <cols>
    <col min="1" max="1" width="5.140625" style="1" customWidth="1"/>
    <col min="2" max="16384" width="9.140625" style="1"/>
  </cols>
  <sheetData>
    <row r="1" spans="1:10" ht="19.5" customHeight="1" thickBot="1" x14ac:dyDescent="0.3">
      <c r="A1" s="146" t="s">
        <v>28</v>
      </c>
      <c r="B1" s="146"/>
      <c r="C1" s="146"/>
      <c r="D1" s="146"/>
      <c r="E1" s="146"/>
      <c r="F1" s="146"/>
      <c r="G1" s="146"/>
      <c r="H1" s="146"/>
      <c r="I1" s="146"/>
      <c r="J1" s="146"/>
    </row>
    <row r="2" spans="1:10" x14ac:dyDescent="0.25">
      <c r="A2" s="154" t="s">
        <v>95</v>
      </c>
      <c r="B2" s="154"/>
      <c r="C2" s="154"/>
      <c r="D2" s="154"/>
      <c r="E2" s="154"/>
      <c r="F2" s="154"/>
      <c r="G2" s="154"/>
      <c r="H2" s="154"/>
      <c r="I2" s="154"/>
      <c r="J2" s="154"/>
    </row>
    <row r="3" spans="1:10" x14ac:dyDescent="0.25">
      <c r="A3" s="154"/>
      <c r="B3" s="154"/>
      <c r="C3" s="154"/>
      <c r="D3" s="154"/>
      <c r="E3" s="154"/>
      <c r="F3" s="154"/>
      <c r="G3" s="154"/>
      <c r="H3" s="154"/>
      <c r="I3" s="154"/>
      <c r="J3" s="154"/>
    </row>
    <row r="4" spans="1:10" ht="8.25" customHeight="1" x14ac:dyDescent="0.25"/>
    <row r="5" spans="1:10" ht="20.25" customHeight="1" x14ac:dyDescent="0.25">
      <c r="A5" s="155" t="s">
        <v>61</v>
      </c>
      <c r="B5" s="155"/>
      <c r="C5" s="155"/>
      <c r="D5" s="155"/>
      <c r="E5" s="155"/>
      <c r="F5" s="155"/>
      <c r="G5" s="155"/>
      <c r="H5" s="155"/>
      <c r="I5" s="155"/>
      <c r="J5" s="155"/>
    </row>
    <row r="6" spans="1:10" ht="41.25" customHeight="1" x14ac:dyDescent="0.25">
      <c r="A6" s="155"/>
      <c r="B6" s="155"/>
      <c r="C6" s="155"/>
      <c r="D6" s="155"/>
      <c r="E6" s="155"/>
      <c r="F6" s="155"/>
      <c r="G6" s="155"/>
      <c r="H6" s="155"/>
      <c r="I6" s="155"/>
      <c r="J6" s="155"/>
    </row>
    <row r="8" spans="1:10" x14ac:dyDescent="0.25">
      <c r="A8" s="153" t="s">
        <v>31</v>
      </c>
      <c r="B8" s="153"/>
      <c r="C8" s="153"/>
      <c r="D8" s="153"/>
      <c r="E8" s="153"/>
      <c r="F8" s="153"/>
      <c r="G8" s="153"/>
      <c r="H8" s="153"/>
      <c r="I8" s="153"/>
      <c r="J8" s="153"/>
    </row>
    <row r="9" spans="1:10" x14ac:dyDescent="0.25">
      <c r="A9" s="148" t="s">
        <v>30</v>
      </c>
      <c r="B9" s="148"/>
      <c r="C9" s="148"/>
      <c r="D9" s="148"/>
      <c r="E9" s="148"/>
      <c r="F9" s="148"/>
      <c r="G9" s="148"/>
      <c r="H9" s="148"/>
      <c r="I9" s="148"/>
      <c r="J9" s="148"/>
    </row>
    <row r="10" spans="1:10" ht="409.15" customHeight="1" x14ac:dyDescent="0.25">
      <c r="A10" s="31" t="s">
        <v>32</v>
      </c>
      <c r="B10" s="152"/>
      <c r="C10" s="152"/>
      <c r="D10" s="152"/>
      <c r="E10" s="152"/>
      <c r="F10" s="152"/>
      <c r="G10" s="152"/>
      <c r="H10" s="152"/>
      <c r="I10" s="152"/>
      <c r="J10" s="152"/>
    </row>
    <row r="11" spans="1:10" x14ac:dyDescent="0.25">
      <c r="A11" s="31" t="s">
        <v>33</v>
      </c>
      <c r="B11" s="152"/>
      <c r="C11" s="152"/>
      <c r="D11" s="152"/>
      <c r="E11" s="152"/>
      <c r="F11" s="152"/>
      <c r="G11" s="152"/>
      <c r="H11" s="152"/>
      <c r="I11" s="152"/>
      <c r="J11" s="152"/>
    </row>
    <row r="12" spans="1:10" x14ac:dyDescent="0.25">
      <c r="A12" s="31" t="s">
        <v>34</v>
      </c>
      <c r="B12" s="152"/>
      <c r="C12" s="152"/>
      <c r="D12" s="152"/>
      <c r="E12" s="152"/>
      <c r="F12" s="152"/>
      <c r="G12" s="152"/>
      <c r="H12" s="152"/>
      <c r="I12" s="152"/>
      <c r="J12" s="152"/>
    </row>
    <row r="13" spans="1:10" x14ac:dyDescent="0.25">
      <c r="A13" s="32" t="s">
        <v>35</v>
      </c>
      <c r="B13" s="152"/>
      <c r="C13" s="152"/>
      <c r="D13" s="152"/>
      <c r="E13" s="152"/>
      <c r="F13" s="152"/>
      <c r="G13" s="152"/>
      <c r="H13" s="152"/>
      <c r="I13" s="152"/>
      <c r="J13" s="152"/>
    </row>
    <row r="14" spans="1:10" x14ac:dyDescent="0.25">
      <c r="A14" s="32" t="s">
        <v>36</v>
      </c>
      <c r="B14" s="152"/>
      <c r="C14" s="152"/>
      <c r="D14" s="152"/>
      <c r="E14" s="152"/>
      <c r="F14" s="152"/>
      <c r="G14" s="152"/>
      <c r="H14" s="152"/>
      <c r="I14" s="152"/>
      <c r="J14" s="152"/>
    </row>
    <row r="15" spans="1:10" x14ac:dyDescent="0.25">
      <c r="A15" s="32" t="s">
        <v>37</v>
      </c>
      <c r="B15" s="152"/>
      <c r="C15" s="152"/>
      <c r="D15" s="152"/>
      <c r="E15" s="152"/>
      <c r="F15" s="152"/>
      <c r="G15" s="152"/>
      <c r="H15" s="152"/>
      <c r="I15" s="152"/>
      <c r="J15" s="152"/>
    </row>
    <row r="16" spans="1:10" x14ac:dyDescent="0.25">
      <c r="A16" s="32" t="s">
        <v>38</v>
      </c>
      <c r="B16" s="152"/>
      <c r="C16" s="152"/>
      <c r="D16" s="152"/>
      <c r="E16" s="152"/>
      <c r="F16" s="152"/>
      <c r="G16" s="152"/>
      <c r="H16" s="152"/>
      <c r="I16" s="152"/>
      <c r="J16" s="152"/>
    </row>
    <row r="17" spans="1:10" x14ac:dyDescent="0.25">
      <c r="A17" s="32" t="s">
        <v>39</v>
      </c>
      <c r="B17" s="152"/>
      <c r="C17" s="152"/>
      <c r="D17" s="152"/>
      <c r="E17" s="152"/>
      <c r="F17" s="152"/>
      <c r="G17" s="152"/>
      <c r="H17" s="152"/>
      <c r="I17" s="152"/>
      <c r="J17" s="152"/>
    </row>
    <row r="18" spans="1:10" x14ac:dyDescent="0.25">
      <c r="A18" s="32" t="s">
        <v>40</v>
      </c>
      <c r="B18" s="152"/>
      <c r="C18" s="152"/>
      <c r="D18" s="152"/>
      <c r="E18" s="152"/>
      <c r="F18" s="152"/>
      <c r="G18" s="152"/>
      <c r="H18" s="152"/>
      <c r="I18" s="152"/>
      <c r="J18" s="152"/>
    </row>
    <row r="19" spans="1:10" x14ac:dyDescent="0.25">
      <c r="A19" s="32" t="s">
        <v>41</v>
      </c>
      <c r="B19" s="152"/>
      <c r="C19" s="152"/>
      <c r="D19" s="152"/>
      <c r="E19" s="152"/>
      <c r="F19" s="152"/>
      <c r="G19" s="152"/>
      <c r="H19" s="152"/>
      <c r="I19" s="152"/>
      <c r="J19" s="152"/>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46" t="s">
        <v>42</v>
      </c>
      <c r="B1" s="146"/>
      <c r="C1" s="146"/>
      <c r="D1" s="146"/>
      <c r="E1" s="146"/>
      <c r="F1" s="146"/>
      <c r="G1" s="146"/>
      <c r="H1" s="146"/>
      <c r="I1" s="146"/>
      <c r="J1" s="146"/>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120</v>
      </c>
    </row>
    <row r="10" spans="1:10" x14ac:dyDescent="0.25">
      <c r="A10" s="7" t="s">
        <v>8</v>
      </c>
    </row>
    <row r="11" spans="1:10" x14ac:dyDescent="0.25">
      <c r="A11" s="7" t="s">
        <v>13</v>
      </c>
    </row>
    <row r="12" spans="1:10" x14ac:dyDescent="0.25">
      <c r="A12" s="8"/>
    </row>
    <row r="13" spans="1:10" ht="15" customHeight="1" x14ac:dyDescent="0.25">
      <c r="A13" s="156" t="s">
        <v>121</v>
      </c>
      <c r="B13" s="156"/>
      <c r="C13" s="156"/>
      <c r="D13" s="156"/>
      <c r="E13" s="156"/>
      <c r="F13" s="156"/>
      <c r="G13" s="156"/>
      <c r="H13" s="156"/>
      <c r="I13" s="156"/>
      <c r="J13" s="156"/>
    </row>
    <row r="14" spans="1:10" x14ac:dyDescent="0.25">
      <c r="A14" s="156"/>
      <c r="B14" s="156"/>
      <c r="C14" s="156"/>
      <c r="D14" s="156"/>
      <c r="E14" s="156"/>
      <c r="F14" s="156"/>
      <c r="G14" s="156"/>
      <c r="H14" s="156"/>
      <c r="I14" s="156"/>
      <c r="J14" s="156"/>
    </row>
    <row r="15" spans="1:10" x14ac:dyDescent="0.25">
      <c r="A15" s="156"/>
      <c r="B15" s="156"/>
      <c r="C15" s="156"/>
      <c r="D15" s="156"/>
      <c r="E15" s="156"/>
      <c r="F15" s="156"/>
      <c r="G15" s="156"/>
      <c r="H15" s="156"/>
      <c r="I15" s="156"/>
      <c r="J15" s="156"/>
    </row>
    <row r="16" spans="1:10" x14ac:dyDescent="0.25">
      <c r="A16" s="156"/>
      <c r="B16" s="156"/>
      <c r="C16" s="156"/>
      <c r="D16" s="156"/>
      <c r="E16" s="156"/>
      <c r="F16" s="156"/>
      <c r="G16" s="156"/>
      <c r="H16" s="156"/>
      <c r="I16" s="156"/>
      <c r="J16" s="156"/>
    </row>
    <row r="17" spans="1:10" ht="65.25" customHeight="1" x14ac:dyDescent="0.25">
      <c r="A17" s="156"/>
      <c r="B17" s="156"/>
      <c r="C17" s="156"/>
      <c r="D17" s="156"/>
      <c r="E17" s="156"/>
      <c r="F17" s="156"/>
      <c r="G17" s="156"/>
      <c r="H17" s="156"/>
      <c r="I17" s="156"/>
      <c r="J17" s="156"/>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zoomScale="50" zoomScaleNormal="50" workbookViewId="0">
      <pane ySplit="10" topLeftCell="A11" activePane="bottomLeft" state="frozen"/>
      <selection pane="bottomLeft" activeCell="D28" sqref="D2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7" t="s">
        <v>44</v>
      </c>
      <c r="C1" s="157"/>
      <c r="D1" s="157"/>
      <c r="E1" s="157"/>
      <c r="F1" s="157"/>
      <c r="G1" s="157"/>
      <c r="H1" s="157"/>
    </row>
    <row r="2" spans="1:8" x14ac:dyDescent="0.25">
      <c r="B2" s="33" t="s">
        <v>4</v>
      </c>
    </row>
    <row r="3" spans="1:8" x14ac:dyDescent="0.25">
      <c r="B3" s="109" t="s">
        <v>219</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25" t="s">
        <v>130</v>
      </c>
      <c r="C11" s="125" t="s">
        <v>131</v>
      </c>
      <c r="D11" s="126" t="s">
        <v>241</v>
      </c>
      <c r="E11" s="125"/>
      <c r="F11" s="125" t="s">
        <v>143</v>
      </c>
      <c r="G11" s="126" t="s">
        <v>145</v>
      </c>
      <c r="H11" s="126"/>
    </row>
    <row r="12" spans="1:8" ht="45" x14ac:dyDescent="0.25">
      <c r="A12" s="44">
        <v>2</v>
      </c>
      <c r="B12" s="125" t="s">
        <v>132</v>
      </c>
      <c r="C12" s="125" t="s">
        <v>133</v>
      </c>
      <c r="D12" s="126" t="s">
        <v>241</v>
      </c>
      <c r="E12" s="125"/>
      <c r="F12" s="125" t="s">
        <v>143</v>
      </c>
      <c r="G12" s="126" t="s">
        <v>146</v>
      </c>
      <c r="H12" s="125" t="s">
        <v>147</v>
      </c>
    </row>
    <row r="13" spans="1:8" ht="45" x14ac:dyDescent="0.25">
      <c r="A13" s="44">
        <v>3</v>
      </c>
      <c r="B13" s="125" t="s">
        <v>134</v>
      </c>
      <c r="C13" s="125" t="s">
        <v>133</v>
      </c>
      <c r="D13" s="126" t="s">
        <v>241</v>
      </c>
      <c r="E13" s="125"/>
      <c r="F13" s="125" t="s">
        <v>143</v>
      </c>
      <c r="G13" s="126" t="s">
        <v>146</v>
      </c>
      <c r="H13" s="125" t="s">
        <v>147</v>
      </c>
    </row>
    <row r="14" spans="1:8" ht="45" x14ac:dyDescent="0.25">
      <c r="A14" s="44">
        <v>4</v>
      </c>
      <c r="B14" s="125" t="s">
        <v>135</v>
      </c>
      <c r="C14" s="125" t="s">
        <v>133</v>
      </c>
      <c r="D14" s="126" t="s">
        <v>241</v>
      </c>
      <c r="E14" s="125"/>
      <c r="F14" s="125" t="s">
        <v>143</v>
      </c>
      <c r="G14" s="126" t="s">
        <v>146</v>
      </c>
      <c r="H14" s="125" t="s">
        <v>147</v>
      </c>
    </row>
    <row r="15" spans="1:8" ht="60" x14ac:dyDescent="0.25">
      <c r="A15" s="44">
        <v>5</v>
      </c>
      <c r="B15" s="125" t="s">
        <v>136</v>
      </c>
      <c r="C15" s="125" t="s">
        <v>133</v>
      </c>
      <c r="D15" s="126" t="s">
        <v>241</v>
      </c>
      <c r="E15" s="125" t="s">
        <v>142</v>
      </c>
      <c r="F15" s="125" t="s">
        <v>143</v>
      </c>
      <c r="G15" s="126" t="s">
        <v>146</v>
      </c>
      <c r="H15" s="125" t="s">
        <v>147</v>
      </c>
    </row>
    <row r="16" spans="1:8" ht="60" x14ac:dyDescent="0.25">
      <c r="A16" s="44">
        <v>6</v>
      </c>
      <c r="B16" s="125" t="s">
        <v>137</v>
      </c>
      <c r="C16" s="125" t="s">
        <v>138</v>
      </c>
      <c r="D16" s="126" t="s">
        <v>238</v>
      </c>
      <c r="E16" s="125" t="s">
        <v>141</v>
      </c>
      <c r="F16" s="125" t="s">
        <v>144</v>
      </c>
      <c r="G16" s="126" t="s">
        <v>146</v>
      </c>
      <c r="H16" s="125" t="s">
        <v>148</v>
      </c>
    </row>
    <row r="17" spans="1:8" ht="90" x14ac:dyDescent="0.25">
      <c r="A17" s="44">
        <v>7</v>
      </c>
      <c r="B17" s="125" t="s">
        <v>139</v>
      </c>
      <c r="C17" s="125" t="s">
        <v>140</v>
      </c>
      <c r="D17" s="126" t="s">
        <v>238</v>
      </c>
      <c r="E17" s="125" t="s">
        <v>239</v>
      </c>
      <c r="F17" s="125" t="s">
        <v>144</v>
      </c>
      <c r="G17" s="126" t="s">
        <v>240</v>
      </c>
      <c r="H17" s="126"/>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7" priority="1" operator="equal">
      <formula>"Yes"</formula>
    </cfRule>
    <cfRule type="cellIs" dxfId="26"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50" zoomScaleNormal="50" workbookViewId="0">
      <pane ySplit="10" topLeftCell="A23" activePane="bottomLeft" state="frozen"/>
      <selection pane="bottomLeft" activeCell="E28" sqref="E2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7" t="s">
        <v>47</v>
      </c>
      <c r="C1" s="157"/>
      <c r="D1" s="157"/>
      <c r="E1" s="157"/>
      <c r="F1" s="157"/>
      <c r="G1" s="157"/>
      <c r="H1" s="157"/>
    </row>
    <row r="2" spans="1:8" x14ac:dyDescent="0.25">
      <c r="B2" s="33" t="s">
        <v>4</v>
      </c>
    </row>
    <row r="3" spans="1:8" ht="30" x14ac:dyDescent="0.25">
      <c r="B3" s="112" t="s">
        <v>218</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125" t="s">
        <v>149</v>
      </c>
      <c r="C11" s="125" t="s">
        <v>150</v>
      </c>
      <c r="D11" s="126" t="s">
        <v>241</v>
      </c>
      <c r="E11" s="125" t="s">
        <v>151</v>
      </c>
      <c r="F11" s="125" t="s">
        <v>170</v>
      </c>
      <c r="G11" s="126" t="s">
        <v>152</v>
      </c>
      <c r="H11" s="126"/>
    </row>
    <row r="12" spans="1:8" ht="30" x14ac:dyDescent="0.25">
      <c r="A12" s="44">
        <v>2</v>
      </c>
      <c r="B12" s="125" t="s">
        <v>155</v>
      </c>
      <c r="C12" s="125" t="s">
        <v>150</v>
      </c>
      <c r="D12" s="126" t="s">
        <v>241</v>
      </c>
      <c r="E12" s="126"/>
      <c r="F12" s="125" t="s">
        <v>170</v>
      </c>
      <c r="G12" s="126" t="s">
        <v>152</v>
      </c>
      <c r="H12" s="126"/>
    </row>
    <row r="13" spans="1:8" ht="30" x14ac:dyDescent="0.25">
      <c r="A13" s="44">
        <v>3</v>
      </c>
      <c r="B13" s="125" t="s">
        <v>156</v>
      </c>
      <c r="C13" s="125" t="s">
        <v>150</v>
      </c>
      <c r="D13" s="126" t="s">
        <v>241</v>
      </c>
      <c r="E13" s="125"/>
      <c r="F13" s="125" t="s">
        <v>170</v>
      </c>
      <c r="G13" s="126" t="s">
        <v>152</v>
      </c>
      <c r="H13" s="125"/>
    </row>
    <row r="14" spans="1:8" ht="30" x14ac:dyDescent="0.25">
      <c r="A14" s="44">
        <v>4</v>
      </c>
      <c r="B14" s="125" t="s">
        <v>157</v>
      </c>
      <c r="C14" s="125" t="s">
        <v>150</v>
      </c>
      <c r="D14" s="126" t="s">
        <v>241</v>
      </c>
      <c r="E14" s="125"/>
      <c r="F14" s="125" t="s">
        <v>170</v>
      </c>
      <c r="G14" s="126" t="s">
        <v>152</v>
      </c>
      <c r="H14" s="126"/>
    </row>
    <row r="15" spans="1:8" ht="45" x14ac:dyDescent="0.25">
      <c r="A15" s="44">
        <v>5</v>
      </c>
      <c r="B15" s="125" t="s">
        <v>158</v>
      </c>
      <c r="C15" s="125" t="s">
        <v>150</v>
      </c>
      <c r="D15" s="126" t="s">
        <v>241</v>
      </c>
      <c r="E15" s="125"/>
      <c r="F15" s="125" t="s">
        <v>170</v>
      </c>
      <c r="G15" s="126" t="s">
        <v>152</v>
      </c>
      <c r="H15" s="126"/>
    </row>
    <row r="16" spans="1:8" ht="75" x14ac:dyDescent="0.25">
      <c r="A16" s="44">
        <v>6</v>
      </c>
      <c r="B16" s="125" t="s">
        <v>153</v>
      </c>
      <c r="C16" s="125" t="s">
        <v>154</v>
      </c>
      <c r="D16" s="126" t="s">
        <v>241</v>
      </c>
      <c r="E16" s="125"/>
      <c r="F16" s="125" t="s">
        <v>170</v>
      </c>
      <c r="G16" s="126" t="s">
        <v>159</v>
      </c>
      <c r="H16" s="126" t="s">
        <v>160</v>
      </c>
    </row>
    <row r="17" spans="1:8" ht="75" x14ac:dyDescent="0.25">
      <c r="A17" s="44">
        <v>7</v>
      </c>
      <c r="B17" s="125" t="s">
        <v>161</v>
      </c>
      <c r="C17" s="125" t="s">
        <v>154</v>
      </c>
      <c r="D17" s="126" t="s">
        <v>241</v>
      </c>
      <c r="E17" s="125"/>
      <c r="F17" s="125" t="s">
        <v>170</v>
      </c>
      <c r="G17" s="126" t="s">
        <v>159</v>
      </c>
      <c r="H17" s="126" t="s">
        <v>160</v>
      </c>
    </row>
    <row r="18" spans="1:8" ht="75" x14ac:dyDescent="0.25">
      <c r="A18" s="44">
        <v>8</v>
      </c>
      <c r="B18" s="125" t="s">
        <v>162</v>
      </c>
      <c r="C18" s="125" t="s">
        <v>154</v>
      </c>
      <c r="D18" s="126" t="s">
        <v>241</v>
      </c>
      <c r="E18" s="126"/>
      <c r="F18" s="125" t="s">
        <v>170</v>
      </c>
      <c r="G18" s="126" t="s">
        <v>159</v>
      </c>
      <c r="H18" s="126" t="s">
        <v>160</v>
      </c>
    </row>
    <row r="19" spans="1:8" ht="75" x14ac:dyDescent="0.25">
      <c r="A19" s="44">
        <v>9</v>
      </c>
      <c r="B19" s="125" t="s">
        <v>163</v>
      </c>
      <c r="C19" s="125" t="s">
        <v>154</v>
      </c>
      <c r="D19" s="126" t="s">
        <v>241</v>
      </c>
      <c r="E19" s="125"/>
      <c r="F19" s="125" t="s">
        <v>170</v>
      </c>
      <c r="G19" s="126" t="s">
        <v>159</v>
      </c>
      <c r="H19" s="126" t="s">
        <v>160</v>
      </c>
    </row>
    <row r="20" spans="1:8" ht="75" x14ac:dyDescent="0.25">
      <c r="A20" s="44">
        <v>10</v>
      </c>
      <c r="B20" s="125" t="s">
        <v>154</v>
      </c>
      <c r="C20" s="125" t="s">
        <v>154</v>
      </c>
      <c r="D20" s="126" t="s">
        <v>241</v>
      </c>
      <c r="E20" s="125" t="s">
        <v>164</v>
      </c>
      <c r="F20" s="125" t="s">
        <v>170</v>
      </c>
      <c r="G20" s="126" t="s">
        <v>159</v>
      </c>
      <c r="H20" s="126" t="s">
        <v>160</v>
      </c>
    </row>
    <row r="21" spans="1:8" ht="105" x14ac:dyDescent="0.25">
      <c r="A21" s="44">
        <v>11</v>
      </c>
      <c r="B21" s="125" t="s">
        <v>166</v>
      </c>
      <c r="C21" s="125" t="s">
        <v>165</v>
      </c>
      <c r="D21" s="126" t="s">
        <v>241</v>
      </c>
      <c r="E21" s="125"/>
      <c r="F21" s="125" t="s">
        <v>170</v>
      </c>
      <c r="G21" s="126" t="s">
        <v>168</v>
      </c>
      <c r="H21" s="125" t="s">
        <v>169</v>
      </c>
    </row>
    <row r="22" spans="1:8" ht="105" x14ac:dyDescent="0.25">
      <c r="A22" s="44">
        <v>12</v>
      </c>
      <c r="B22" s="125" t="s">
        <v>167</v>
      </c>
      <c r="C22" s="125" t="s">
        <v>165</v>
      </c>
      <c r="D22" s="126" t="s">
        <v>241</v>
      </c>
      <c r="E22" s="125"/>
      <c r="F22" s="125" t="s">
        <v>170</v>
      </c>
      <c r="G22" s="126" t="s">
        <v>168</v>
      </c>
      <c r="H22" s="126"/>
    </row>
    <row r="23" spans="1:8" ht="45" x14ac:dyDescent="0.25">
      <c r="A23" s="44">
        <v>13</v>
      </c>
      <c r="B23" s="125" t="s">
        <v>171</v>
      </c>
      <c r="C23" s="125" t="s">
        <v>172</v>
      </c>
      <c r="D23" s="126" t="s">
        <v>238</v>
      </c>
      <c r="E23" s="126" t="s">
        <v>173</v>
      </c>
      <c r="F23" s="126" t="s">
        <v>144</v>
      </c>
      <c r="G23" s="126" t="s">
        <v>174</v>
      </c>
      <c r="H23" s="126" t="s">
        <v>175</v>
      </c>
    </row>
    <row r="24" spans="1:8" ht="75" x14ac:dyDescent="0.25">
      <c r="A24" s="44">
        <v>14</v>
      </c>
      <c r="B24" s="125" t="s">
        <v>176</v>
      </c>
      <c r="C24" s="125" t="s">
        <v>177</v>
      </c>
      <c r="D24" s="126" t="s">
        <v>241</v>
      </c>
      <c r="E24" s="126"/>
      <c r="F24" s="125" t="s">
        <v>170</v>
      </c>
      <c r="G24" s="126" t="s">
        <v>178</v>
      </c>
      <c r="H24" s="125" t="s">
        <v>179</v>
      </c>
    </row>
    <row r="25" spans="1:8" ht="90" x14ac:dyDescent="0.25">
      <c r="A25" s="44">
        <v>15</v>
      </c>
      <c r="B25" s="125" t="s">
        <v>180</v>
      </c>
      <c r="C25" s="125" t="s">
        <v>181</v>
      </c>
      <c r="D25" s="126" t="s">
        <v>241</v>
      </c>
      <c r="E25" s="125"/>
      <c r="F25" s="125" t="s">
        <v>170</v>
      </c>
      <c r="G25" s="126" t="s">
        <v>152</v>
      </c>
      <c r="H25" s="126" t="s">
        <v>182</v>
      </c>
    </row>
    <row r="26" spans="1:8" ht="90" x14ac:dyDescent="0.25">
      <c r="A26" s="44">
        <v>16</v>
      </c>
      <c r="B26" s="125" t="s">
        <v>183</v>
      </c>
      <c r="C26" s="125" t="s">
        <v>184</v>
      </c>
      <c r="D26" s="126" t="s">
        <v>238</v>
      </c>
      <c r="E26" s="125" t="s">
        <v>185</v>
      </c>
      <c r="F26" s="127" t="s">
        <v>144</v>
      </c>
      <c r="G26" s="126" t="s">
        <v>152</v>
      </c>
      <c r="H26" s="126"/>
    </row>
    <row r="27" spans="1:8" ht="90" x14ac:dyDescent="0.25">
      <c r="A27" s="44">
        <v>17</v>
      </c>
      <c r="B27" s="125" t="s">
        <v>139</v>
      </c>
      <c r="C27" s="125" t="s">
        <v>140</v>
      </c>
      <c r="D27" s="126" t="s">
        <v>238</v>
      </c>
      <c r="E27" s="125" t="s">
        <v>239</v>
      </c>
      <c r="F27" s="125" t="s">
        <v>144</v>
      </c>
      <c r="G27" s="126" t="s">
        <v>240</v>
      </c>
      <c r="H27" s="126"/>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5" priority="3" operator="equal">
      <formula>"Yes"</formula>
    </cfRule>
    <cfRule type="cellIs" dxfId="24" priority="4" operator="equal">
      <formula>"No"</formula>
    </cfRule>
  </conditionalFormatting>
  <conditionalFormatting sqref="B5">
    <cfRule type="cellIs" dxfId="23" priority="1" operator="equal">
      <formula>"Yes"</formula>
    </cfRule>
    <cfRule type="cellIs" dxfId="22"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topLeftCell="C1" zoomScale="60" zoomScaleNormal="60" workbookViewId="0">
      <pane ySplit="10" topLeftCell="A11" activePane="bottomLeft" state="frozen"/>
      <selection pane="bottomLeft" activeCell="G13" sqref="G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7" t="s">
        <v>48</v>
      </c>
      <c r="C1" s="157"/>
      <c r="D1" s="157"/>
      <c r="E1" s="157"/>
      <c r="F1" s="157"/>
      <c r="G1" s="157"/>
      <c r="H1" s="157"/>
    </row>
    <row r="2" spans="1:8" x14ac:dyDescent="0.25">
      <c r="B2" s="33" t="s">
        <v>4</v>
      </c>
      <c r="E2" s="16"/>
    </row>
    <row r="3" spans="1:8" x14ac:dyDescent="0.25">
      <c r="B3" s="109" t="s">
        <v>217</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75" x14ac:dyDescent="0.25">
      <c r="A11" s="44">
        <v>1</v>
      </c>
      <c r="B11" s="125" t="s">
        <v>186</v>
      </c>
      <c r="C11" s="125" t="s">
        <v>187</v>
      </c>
      <c r="D11" s="125" t="s">
        <v>241</v>
      </c>
      <c r="E11" s="125" t="s">
        <v>189</v>
      </c>
      <c r="F11" s="125" t="s">
        <v>190</v>
      </c>
      <c r="G11" s="125" t="s">
        <v>146</v>
      </c>
      <c r="H11" s="125" t="s">
        <v>191</v>
      </c>
    </row>
    <row r="12" spans="1:8" ht="75" x14ac:dyDescent="0.25">
      <c r="A12" s="44">
        <v>2</v>
      </c>
      <c r="B12" s="125" t="s">
        <v>188</v>
      </c>
      <c r="C12" s="125" t="s">
        <v>187</v>
      </c>
      <c r="D12" s="125" t="s">
        <v>241</v>
      </c>
      <c r="E12" s="126" t="s">
        <v>224</v>
      </c>
      <c r="F12" s="126" t="s">
        <v>170</v>
      </c>
      <c r="G12" s="126" t="s">
        <v>146</v>
      </c>
      <c r="H12" s="126"/>
    </row>
    <row r="13" spans="1:8" ht="210" x14ac:dyDescent="0.25">
      <c r="A13" s="44">
        <v>3</v>
      </c>
      <c r="B13" s="125" t="s">
        <v>192</v>
      </c>
      <c r="C13" s="125" t="s">
        <v>193</v>
      </c>
      <c r="D13" s="125" t="s">
        <v>241</v>
      </c>
      <c r="E13" s="125" t="s">
        <v>235</v>
      </c>
      <c r="F13" s="125" t="s">
        <v>190</v>
      </c>
      <c r="G13" s="126" t="s">
        <v>194</v>
      </c>
      <c r="H13" s="125"/>
    </row>
    <row r="14" spans="1:8" ht="45" x14ac:dyDescent="0.25">
      <c r="A14" s="44">
        <v>4</v>
      </c>
      <c r="B14" s="125" t="s">
        <v>195</v>
      </c>
      <c r="C14" s="125" t="s">
        <v>196</v>
      </c>
      <c r="D14" s="126" t="s">
        <v>238</v>
      </c>
      <c r="E14" s="125" t="s">
        <v>197</v>
      </c>
      <c r="F14" s="127" t="s">
        <v>144</v>
      </c>
      <c r="G14" s="126" t="s">
        <v>225</v>
      </c>
      <c r="H14" s="126"/>
    </row>
    <row r="15" spans="1:8" ht="90" x14ac:dyDescent="0.25">
      <c r="A15" s="44">
        <v>5</v>
      </c>
      <c r="B15" s="125" t="s">
        <v>139</v>
      </c>
      <c r="C15" s="125" t="s">
        <v>140</v>
      </c>
      <c r="D15" s="126" t="s">
        <v>238</v>
      </c>
      <c r="E15" s="125" t="s">
        <v>239</v>
      </c>
      <c r="F15" s="125" t="s">
        <v>144</v>
      </c>
      <c r="G15" s="126" t="s">
        <v>240</v>
      </c>
      <c r="H15" s="126"/>
    </row>
    <row r="16" spans="1:8" ht="60" x14ac:dyDescent="0.25">
      <c r="A16" s="44">
        <v>6</v>
      </c>
      <c r="B16" s="128" t="s">
        <v>228</v>
      </c>
      <c r="C16" s="125" t="s">
        <v>227</v>
      </c>
      <c r="D16" s="126" t="s">
        <v>238</v>
      </c>
      <c r="E16" s="125" t="s">
        <v>231</v>
      </c>
      <c r="F16" s="125" t="s">
        <v>144</v>
      </c>
      <c r="G16" s="126" t="s">
        <v>225</v>
      </c>
      <c r="H16" s="126"/>
    </row>
    <row r="17" spans="1:8" x14ac:dyDescent="0.25">
      <c r="A17" s="44">
        <v>7</v>
      </c>
      <c r="B17" s="78"/>
      <c r="C17" s="110"/>
      <c r="D17" s="111"/>
      <c r="E17" s="78"/>
      <c r="F17" s="81"/>
      <c r="G17" s="82"/>
      <c r="H17" s="82"/>
    </row>
    <row r="18" spans="1:8" x14ac:dyDescent="0.25">
      <c r="A18" s="44">
        <v>8</v>
      </c>
      <c r="B18" s="78"/>
      <c r="C18" s="110"/>
      <c r="D18" s="82"/>
      <c r="E18" s="83"/>
      <c r="F18" s="82"/>
      <c r="G18" s="82"/>
      <c r="H18" s="82"/>
    </row>
    <row r="19" spans="1:8" x14ac:dyDescent="0.25">
      <c r="A19" s="44">
        <v>9</v>
      </c>
      <c r="B19" s="78"/>
      <c r="C19" s="108"/>
      <c r="D19" s="82"/>
      <c r="E19" s="78"/>
      <c r="F19" s="81"/>
      <c r="G19" s="82"/>
      <c r="H19" s="81"/>
    </row>
    <row r="20" spans="1:8" x14ac:dyDescent="0.25">
      <c r="A20" s="44">
        <v>10</v>
      </c>
      <c r="B20" s="78"/>
      <c r="C20" s="108"/>
      <c r="D20" s="82"/>
      <c r="E20" s="78"/>
      <c r="F20" s="84"/>
      <c r="G20" s="82"/>
      <c r="H20" s="82"/>
    </row>
    <row r="21" spans="1:8" x14ac:dyDescent="0.25">
      <c r="A21" s="44">
        <v>11</v>
      </c>
      <c r="B21" s="78"/>
      <c r="C21" s="108"/>
      <c r="D21" s="82"/>
      <c r="E21" s="78"/>
      <c r="F21" s="81"/>
      <c r="G21" s="82"/>
      <c r="H21" s="82"/>
    </row>
    <row r="22" spans="1:8" x14ac:dyDescent="0.25">
      <c r="A22" s="44">
        <v>12</v>
      </c>
      <c r="B22" s="78"/>
      <c r="C22" s="10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21" priority="5" operator="equal">
      <formula>"Yes"</formula>
    </cfRule>
    <cfRule type="cellIs" dxfId="20" priority="6" operator="equal">
      <formula>"No"</formula>
    </cfRule>
  </conditionalFormatting>
  <conditionalFormatting sqref="E5:E7">
    <cfRule type="cellIs" dxfId="19" priority="3" operator="equal">
      <formula>"Yes"</formula>
    </cfRule>
    <cfRule type="cellIs" dxfId="18" priority="4" operator="equal">
      <formula>"No"</formula>
    </cfRule>
  </conditionalFormatting>
  <conditionalFormatting sqref="B5">
    <cfRule type="cellIs" dxfId="17" priority="1" operator="equal">
      <formula>"Yes"</formula>
    </cfRule>
    <cfRule type="cellIs" dxfId="16"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5801BB5F456E4198023CA009A8EB80" ma:contentTypeVersion="2" ma:contentTypeDescription="Create a new document." ma:contentTypeScope="" ma:versionID="57d6bf3226b6e974b9a0dd5574b26d5a">
  <xsd:schema xmlns:xsd="http://www.w3.org/2001/XMLSchema" xmlns:xs="http://www.w3.org/2001/XMLSchema" xmlns:p="http://schemas.microsoft.com/office/2006/metadata/properties" xmlns:ns2="8fa00f40-b6ef-42e1-b3e0-3053533894ab" xmlns:ns3="3700b54b-2070-465f-97e4-4c94d7785b3d" targetNamespace="http://schemas.microsoft.com/office/2006/metadata/properties" ma:root="true" ma:fieldsID="516bbba7bae7cc910553115b0e024001" ns2:_="" ns3:_="">
    <xsd:import namespace="8fa00f40-b6ef-42e1-b3e0-3053533894ab"/>
    <xsd:import namespace="3700b54b-2070-465f-97e4-4c94d7785b3d"/>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0f40-b6ef-42e1-b3e0-3053533894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00b54b-2070-465f-97e4-4c94d7785b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8fa00f40-b6ef-42e1-b3e0-3053533894ab">HHCID-115046547-228</_dlc_DocId>
    <_dlc_DocIdUrl xmlns="8fa00f40-b6ef-42e1-b3e0-3053533894ab">
      <Url>https://myhhc.hhchealth.org/healthEquity/_layouts/15/DocIdRedir.aspx?ID=HHCID-115046547-228</Url>
      <Description>HHCID-115046547-228</Description>
    </_dlc_DocIdUrl>
  </documentManagement>
</p:properties>
</file>

<file path=customXml/itemProps1.xml><?xml version="1.0" encoding="utf-8"?>
<ds:datastoreItem xmlns:ds="http://schemas.openxmlformats.org/officeDocument/2006/customXml" ds:itemID="{C7DED34D-0CFC-49C6-ACD9-A2D1D9E60FF8}">
  <ds:schemaRefs>
    <ds:schemaRef ds:uri="http://schemas.microsoft.com/sharepoint/events"/>
  </ds:schemaRefs>
</ds:datastoreItem>
</file>

<file path=customXml/itemProps2.xml><?xml version="1.0" encoding="utf-8"?>
<ds:datastoreItem xmlns:ds="http://schemas.openxmlformats.org/officeDocument/2006/customXml" ds:itemID="{3D9EE2B1-B435-4A49-AF18-C7235D30E3FA}">
  <ds:schemaRefs>
    <ds:schemaRef ds:uri="http://schemas.microsoft.com/sharepoint/v3/contenttype/forms"/>
  </ds:schemaRefs>
</ds:datastoreItem>
</file>

<file path=customXml/itemProps3.xml><?xml version="1.0" encoding="utf-8"?>
<ds:datastoreItem xmlns:ds="http://schemas.openxmlformats.org/officeDocument/2006/customXml" ds:itemID="{85F3E44D-6C2E-48CC-B84A-C816E9C89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0f40-b6ef-42e1-b3e0-3053533894ab"/>
    <ds:schemaRef ds:uri="3700b54b-2070-465f-97e4-4c94d7785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372986-9757-4B18-82A1-5A9C887275AA}">
  <ds:schemaRefs>
    <ds:schemaRef ds:uri="3700b54b-2070-465f-97e4-4c94d7785b3d"/>
    <ds:schemaRef ds:uri="http://www.w3.org/XML/1998/namespace"/>
    <ds:schemaRef ds:uri="http://purl.org/dc/dcmitype/"/>
    <ds:schemaRef ds:uri="http://schemas.microsoft.com/office/2006/metadata/properties"/>
    <ds:schemaRef ds:uri="8fa00f40-b6ef-42e1-b3e0-3053533894ab"/>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Maynard, Hilary</dc:creator>
  <cp:lastModifiedBy>Miller, Brent</cp:lastModifiedBy>
  <dcterms:created xsi:type="dcterms:W3CDTF">2023-05-01T20:01:32Z</dcterms:created>
  <dcterms:modified xsi:type="dcterms:W3CDTF">2024-04-01T20:06:03Z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0x0101004C5801BB5F456E4198023CA009A8EB80</vt:lpwstr>
  </property>
  <property fmtid="{D5CDD505-2E9C-101B-9397-08002B2CF9AE}" pid="3" name="_dlc_DocIdItemGuid">
    <vt:lpwstr>ae526ca5-db7c-4155-a89c-11b918db4f9d</vt:lpwstr>
  </property>
</Properties>
</file>