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ctgovexec-my.sharepoint.com/personal/carlos_sosa-lombardo_ct_gov/Documents/Documents/Brent Shared Drive/Community Benefit/Analyses/Annual Status Report/2024_FY23/Submissions/"/>
    </mc:Choice>
  </mc:AlternateContent>
  <xr:revisionPtr revIDLastSave="0" documentId="8_{7A080399-E490-9849-AE1E-BA3776A287CC}" xr6:coauthVersionLast="47" xr6:coauthVersionMax="47" xr10:uidLastSave="{00000000-0000-0000-0000-000000000000}"/>
  <bookViews>
    <workbookView minimized="1" xWindow="12165" yWindow="705" windowWidth="10365" windowHeight="4830" tabRatio="940" firstSheet="5" activeTab="7"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<sst xmlns="http://schemas.openxmlformats.org/spreadsheetml/2006/main" count="707" uniqueCount="355">
  <si>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</si>
  <si>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</si>
  <si>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</si>
  <si>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</si>
  <si>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</si>
  <si>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</si>
  <si>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</si>
  <si>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</si>
  <si>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</si>
  <si>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</si>
  <si>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</si>
  <si>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</si>
  <si>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</si>
  <si>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</si>
  <si>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</si>
  <si>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</si>
  <si>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</si>
  <si>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</si>
  <si>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</si>
  <si>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</si>
  <si>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</si>
  <si>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Hospital A</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</si>
  <si>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</si>
  <si>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</si>
  <si>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</si>
  <si>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</si>
  <si>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</si>
  <si>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</si>
  <si>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</si>
  <si>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</si>
  <si>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</si>
  <si>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</si>
  <si>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</si>
  <si>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</si>
  <si>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</si>
  <si>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</si>
  <si>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</si>
  <si>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</si>
  <si>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</si>
  <si>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</si>
  <si>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</si>
  <si>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</si>
  <si>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</si>
  <si>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</si>
  <si>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</si>
  <si>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</si>
  <si>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</si>
  <si>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</si>
  <si>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</si>
  <si>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</si>
  <si>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</si>
  <si>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</si>
  <si>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</si>
  <si>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</si>
  <si>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</si>
  <si>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</si>
  <si>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</si>
  <si>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</si>
  <si>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</si>
  <si>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</si>
  <si>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</si>
  <si>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</si>
  <si>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</si>
  <si>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</si>
  <si>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</si>
  <si>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</si>
  <si>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</si>
  <si>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</si>
  <si>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</si>
  <si>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</si>
  <si>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</si>
  <si>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</si>
  <si>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</si>
  <si>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</si>
  <si>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</si>
  <si>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</si>
  <si>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</si>
  <si>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</si>
  <si>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</si>
  <si>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</si>
  <si>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</si>
  <si>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</si>
  <si>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</si>
  <si>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</si>
  <si>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</si>
  <si>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</si>
  <si>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</si>
  <si>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</si>
  <si>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</si>
  <si>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</si>
  <si>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</si>
  <si>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</si>
  <si>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</si>
  <si>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</si>
  <si>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</si>
  <si>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</si>
  <si>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</si>
  <si>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</si>
  <si>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</si>
  <si>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</si>
  <si>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</si>
  <si>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</si>
  <si>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</si>
  <si>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</si>
  <si>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</si>
  <si>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</si>
  <si>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</si>
  <si>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</si>
  <si>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</si>
  <si>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</si>
  <si>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</si>
  <si>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</si>
  <si>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</si>
  <si>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</si>
  <si>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</si>
  <si>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</si>
  <si>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</si>
  <si>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</si>
  <si>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</si>
  <si>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</si>
  <si>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</si>
  <si>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</si>
  <si>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</si>
  <si>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</si>
  <si>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</si>
  <si>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</si>
  <si>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</si>
  <si>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</si>
  <si>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</si>
  <si>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</si>
  <si>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</si>
  <si>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</si>
  <si>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</si>
  <si>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</si>
  <si>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</si>
  <si>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</si>
  <si>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</si>
  <si>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</si>
  <si>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</si>
  <si>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</si>
  <si>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</si>
  <si>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</si>
  <si>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</si>
  <si>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</si>
  <si>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</si>
  <si>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</si>
  <si>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</si>
  <si>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</si>
  <si>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</si>
  <si>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</si>
  <si>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</si>
  <si>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</si>
  <si>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</si>
  <si>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 xml:space="preserve">behavioral health, access to services, substance use disorder, nutrition and obesity, access to primary and preventive care, housing, and other items that Stamford Health is aware of through its interactions with community members and community partner organizations. </t>
  </si>
  <si>
    <t>Stamford and Darien residents.</t>
  </si>
  <si>
    <t xml:space="preserve">Yes  </t>
  </si>
  <si>
    <t>Laura Jordan</t>
  </si>
  <si>
    <t>Participated in community-facing events to educate Stamford residents about various COVID-19 issues including vaccines.</t>
  </si>
  <si>
    <t>To improve access to care by amplifying information about COVID-19 including how to stay safe, treatment and vaccines by partnering with numerous community organizations.</t>
  </si>
  <si>
    <t xml:space="preserve">Yes </t>
  </si>
  <si>
    <t>Behavioral Health</t>
  </si>
  <si>
    <t xml:space="preserve">Yes.  </t>
  </si>
  <si>
    <t>Housing</t>
  </si>
  <si>
    <t>Yes. This item is in the 2022 CHNA</t>
  </si>
  <si>
    <t xml:space="preserve"> </t>
  </si>
  <si>
    <t>Yes. In the 2019 CHNA and 2022 CHNA</t>
  </si>
  <si>
    <t>Provided inpatient psychiatric services to area residents.</t>
  </si>
  <si>
    <t>Hosted retreat to facilitate community-wide behavioral health discussion.</t>
  </si>
  <si>
    <t>To determine gaps and identify steps community organizations can take to address them.</t>
  </si>
  <si>
    <t>Advocated for the expansion of behavioral health services in our region.</t>
  </si>
  <si>
    <t>Improve access to behavioral health services for residents.</t>
  </si>
  <si>
    <t>2023 (June)</t>
  </si>
  <si>
    <t>2023 (January - May)</t>
  </si>
  <si>
    <t>CCAR referrals</t>
  </si>
  <si>
    <t>Yes. This item is in the 2022 CHNA.</t>
  </si>
  <si>
    <t>Access to Primary and Preventive Services</t>
  </si>
  <si>
    <t>Access to Health &amp; Social Services - Q4 of 2022 CHIP</t>
  </si>
  <si>
    <t>Increase in Language Line devices</t>
  </si>
  <si>
    <t>Flu vaccine clinic at B1C</t>
  </si>
  <si>
    <t>Cervical cancer educational program at B1C</t>
  </si>
  <si>
    <t>Grant writing to support access to primary and preventative care</t>
  </si>
  <si>
    <t>FY 2023</t>
  </si>
  <si>
    <t>Contribution to Optimus</t>
  </si>
  <si>
    <t>Preparing for and attending Vita meetings and Vita Core Meetings</t>
  </si>
  <si>
    <t>Did events occur</t>
  </si>
  <si>
    <t>Events occurred</t>
  </si>
  <si>
    <t>Did events occur and were patients assisted?</t>
  </si>
  <si>
    <t>Achieved</t>
  </si>
  <si>
    <t>Barbara Carr</t>
  </si>
  <si>
    <t>Did events occur?</t>
  </si>
  <si>
    <t>Cheryl Franz</t>
  </si>
  <si>
    <t>Enhance patient satisfaction and outcomes through improved access to Language Line devices</t>
  </si>
  <si>
    <t>Were more devices added and were staff trained?</t>
  </si>
  <si>
    <t>Shannon Patterson</t>
  </si>
  <si>
    <t xml:space="preserve">Support area charitable organizations that are providing access to primary and preventive care or connecting individuals to primary and prevenive care. </t>
  </si>
  <si>
    <t>Were donations made?</t>
  </si>
  <si>
    <t>Was clinic held?</t>
  </si>
  <si>
    <t>Coordinate with City's Health Dept. and area FQHCs on vaccine information and strategies.</t>
  </si>
  <si>
    <t>Were meetings held?</t>
  </si>
  <si>
    <t>Mary Laucks</t>
  </si>
  <si>
    <t>Did event occur?</t>
  </si>
  <si>
    <t>Support the operation of a Stamford-based FQHC providing care on a sliding-scale basis to indigent and vulnerable populations.</t>
  </si>
  <si>
    <t>Was contribution made?</t>
  </si>
  <si>
    <t>Liz Longmore</t>
  </si>
  <si>
    <t>Were meetings attended?</t>
  </si>
  <si>
    <t>Were flyers distributed to neighbors of Fairgate Farm?</t>
  </si>
  <si>
    <t>Improve access and meet area demand for primary and preventive care by hiring physicians.</t>
  </si>
  <si>
    <t>Were physicians hired?</t>
  </si>
  <si>
    <t>Dr. Rod Acosta</t>
  </si>
  <si>
    <t>Were APPs hired?</t>
  </si>
  <si>
    <t>Global diversity educational programs  - cultural sensitivity training</t>
  </si>
  <si>
    <t>Was report created?</t>
  </si>
  <si>
    <t>Connie Branyan</t>
  </si>
  <si>
    <t>Were 77 interviews held and summarized?</t>
  </si>
  <si>
    <t>Assist patients who frequent the emergency department by collaborating with relevant community partners to provide wrap around services to enable the patient to successfully  live in the community.</t>
  </si>
  <si>
    <t>Were patients served?</t>
  </si>
  <si>
    <t>Distributing flyers to educate residents about  free produce at Fairgate Farm</t>
  </si>
  <si>
    <t xml:space="preserve">Fundraising planning and execution to provide free cancer care to indigent individuals. </t>
  </si>
  <si>
    <t>Provide access to behavioral health care in Stamford and the region.</t>
  </si>
  <si>
    <t>Paid to vendor for design</t>
  </si>
  <si>
    <t>staff time</t>
  </si>
  <si>
    <t>Creation of CHNA report and governance meetings</t>
  </si>
  <si>
    <t>HIV care</t>
  </si>
  <si>
    <t xml:space="preserve">Care for Americares Free Clinic patients </t>
  </si>
  <si>
    <t>DEI activities</t>
  </si>
  <si>
    <t>purchase of phones and payment of cell phone plans</t>
  </si>
  <si>
    <t>Staff time</t>
  </si>
  <si>
    <t>Vendor cost</t>
  </si>
  <si>
    <t>Hospital FY 23</t>
  </si>
  <si>
    <t>Was work done on the various boards, commissions, and workgroups.</t>
  </si>
  <si>
    <t>Did events take place?</t>
  </si>
  <si>
    <t>Americares, Bethel AME Church</t>
  </si>
  <si>
    <t>Uncompensated care</t>
  </si>
  <si>
    <t>Was care provided?</t>
  </si>
  <si>
    <t>Paul Golino</t>
  </si>
  <si>
    <t>Were services provided?</t>
  </si>
  <si>
    <t>Dr. Raviv Berlin</t>
  </si>
  <si>
    <t>NA</t>
  </si>
  <si>
    <t>Did retreat occur?</t>
  </si>
  <si>
    <t>50 community organizations</t>
  </si>
  <si>
    <t>Did advocacy occur?</t>
  </si>
  <si>
    <t>About 50 community organizations</t>
  </si>
  <si>
    <t>Did planning occur?</t>
  </si>
  <si>
    <t>Did referrals occur?</t>
  </si>
  <si>
    <t>CCAR</t>
  </si>
  <si>
    <t>Suzanne Rose</t>
  </si>
  <si>
    <t>About 15 community partners</t>
  </si>
  <si>
    <t xml:space="preserve">Fairgate Farm support </t>
  </si>
  <si>
    <t xml:space="preserve">Support the health and well-being of Stamford residents by supporting the management of an organic farm on the perimeter of the hospital campus. </t>
  </si>
  <si>
    <t>Was support provided?</t>
  </si>
  <si>
    <t>Fairgate Farm, Vita</t>
  </si>
  <si>
    <t>Expand access to pharmaceuticals</t>
  </si>
  <si>
    <t>Were discounted drugs provided to patients?</t>
  </si>
  <si>
    <t>Sokhak So</t>
  </si>
  <si>
    <t>Did research occur?</t>
  </si>
  <si>
    <t>Provide free care to indigent patients of a Stamford-based free clinic.</t>
  </si>
  <si>
    <t>Was free care provided?</t>
  </si>
  <si>
    <t>Did meetings, planning, trainings, and other activities occur?</t>
  </si>
  <si>
    <t>Were services provided and organized?</t>
  </si>
  <si>
    <t>Did YMHA hold meetings, subcommittee meetings, public forums, training, and educational opportunities?</t>
  </si>
  <si>
    <t>Planning for system's behavioral health services expansion</t>
  </si>
  <si>
    <t>Encourage residents to understand the benefits of primary and preventive care and the economic importance of having health insurance.</t>
  </si>
  <si>
    <t>Ferguson Library, Americares, Building One Community, Stamford Senior Center, local churches.</t>
  </si>
  <si>
    <t>Infographic preparation and distribution</t>
  </si>
  <si>
    <t xml:space="preserve">Create a multi-lingual infographic to explain appropriate care settings and give information about how residents can access community clinics. Infographic was created with input from community partners and distributed to over 50 organizations and at events. </t>
  </si>
  <si>
    <t>Was infographic created created and distributed?</t>
  </si>
  <si>
    <t>About 50 local organizations.</t>
  </si>
  <si>
    <t>Race, ethnicity, and language training</t>
  </si>
  <si>
    <t>Did events occur? Were training opportunities provided?</t>
  </si>
  <si>
    <t>Building One Community, 100 Black Men of Stamford, Stamford Medical Residents</t>
  </si>
  <si>
    <t>Provide access to vaccines to the immigrant population.</t>
  </si>
  <si>
    <t>Provide information about cervical cancer screenings and HPV vaccines to the immigrant population.</t>
  </si>
  <si>
    <t>Were grants researched? Were applications filed?</t>
  </si>
  <si>
    <t>Reduce hospital readmissions for socially vulnerable patients being discharged from the hospital.</t>
  </si>
  <si>
    <t>Were phones distributed and is program being evaluated?</t>
  </si>
  <si>
    <t>Community Care Team</t>
  </si>
  <si>
    <t>Homeless shelters, Policy Department, Liberation Programs, Person to Person, New Covenant Center, and others.</t>
  </si>
  <si>
    <t>Coordinate with about 50 nonprofits in Stamford on the coordination of collective effort to improve the health and well-being of Stamford residents.</t>
  </si>
  <si>
    <t>Enhance local awareness in low-income neighborhood of the availability of fresh, free produce in their neighborhood.</t>
  </si>
  <si>
    <t>Elected officials, Fairgate Farm.</t>
  </si>
  <si>
    <t xml:space="preserve">CHIP meeting with Vita members </t>
  </si>
  <si>
    <t>Did meeting occur?</t>
  </si>
  <si>
    <t>About 15 local organizations</t>
  </si>
  <si>
    <t>Discounted or free supplies, equipment, prescriptions</t>
  </si>
  <si>
    <t>About 75 area organizations.</t>
  </si>
  <si>
    <t>B1C.</t>
  </si>
  <si>
    <t>Opimus.</t>
  </si>
  <si>
    <t>Americares Free Clinic.</t>
  </si>
  <si>
    <t>Filling in the blanks, Family Centers, CHC, Optimus, Liberation Programs, Kids in Crisis, SPEF, and others.</t>
  </si>
  <si>
    <t>Service on various boards, commissions, and workgroups related to workforce development and job creation.</t>
  </si>
  <si>
    <t>State of CT, Stamford Chamber of Commerce, AdvanceCT, Stamford Parntership, Pathways to Employment Growth, Sacred Heart University, and others.</t>
  </si>
  <si>
    <t>Assisting community partners in understanding the new HUSKY for immigrants enrollment process</t>
  </si>
  <si>
    <t>Organized informational event for about 50 organizations in Stamford about the new HUSKY coverage group and how to enroll individuals.</t>
  </si>
  <si>
    <t xml:space="preserve">Plan for educational programming for about 700 public-facing health system staff to obtain better data on race, ethnicity and language preferences of patients including through education about asking sensitive and culturally appropriate questions. </t>
  </si>
  <si>
    <t>Was educational programming created?</t>
  </si>
  <si>
    <t xml:space="preserve"> Charitable donations to organizations providing primary and preventive care</t>
  </si>
  <si>
    <t>Distributed 40 cell phones to certain patients at risk of readmission to prevent readmissions</t>
  </si>
  <si>
    <t>B1C Board meetings, committee meetings, prep &amp; related work</t>
  </si>
  <si>
    <t>Help operate a key community partner that serves the immigrant population including accessing health care. Both documented and undocumented immigrants are served.</t>
  </si>
  <si>
    <t>Ensure community partners' voice was heard and their input incorporated as the CHIP was finalized.</t>
  </si>
  <si>
    <t xml:space="preserve">Physician speaking events </t>
  </si>
  <si>
    <t xml:space="preserve">Activities of community  health workers </t>
  </si>
  <si>
    <t>Create opportunities for staff to enhance cultural awareness and sensitivity.</t>
  </si>
  <si>
    <t xml:space="preserve">Vaccine Equiy Program meetings </t>
  </si>
  <si>
    <t>Ensure funds were available to provide services to the community that were not funded through reimbursement.</t>
  </si>
  <si>
    <t>Serve a vulnerable population by providing information and care related to HIV.</t>
  </si>
  <si>
    <t>Dr. Lynda Street</t>
  </si>
  <si>
    <t>Family Centers</t>
  </si>
  <si>
    <t xml:space="preserve">Raise funds to provide free diagnostics and care for low-income individuals. </t>
  </si>
  <si>
    <t>Were free services provided?</t>
  </si>
  <si>
    <t>Barbara Carr, Gayle Alswanger, Kevin Brummit</t>
  </si>
  <si>
    <r>
      <t xml:space="preserve">This report asks for information about our Fiscal Year 2023, which covers the period of October 1, 2022 to September 30, 2023. Stamford Health's 2019 CHNA resulted in the CHIP that was in effect for </t>
    </r>
    <r>
      <rPr>
        <u/>
        <sz val="11"/>
        <color theme="1"/>
        <rFont val="Calibri"/>
        <family val="2"/>
        <scheme val="minor"/>
      </rPr>
      <t>calendar</t>
    </r>
    <r>
      <rPr>
        <sz val="11"/>
        <color theme="1"/>
        <rFont val="Calibri"/>
        <family val="2"/>
        <scheme val="minor"/>
      </rPr>
      <t xml:space="preserve"> years 2020, 2021, and 2022. Stamford Health's 2022 CHNA resulted in the CHIP that started in </t>
    </r>
    <r>
      <rPr>
        <u/>
        <sz val="11"/>
        <color theme="1"/>
        <rFont val="Calibri"/>
        <family val="2"/>
        <scheme val="minor"/>
      </rPr>
      <t>calendar</t>
    </r>
    <r>
      <rPr>
        <sz val="11"/>
        <color theme="1"/>
        <rFont val="Calibri"/>
        <family val="2"/>
        <scheme val="minor"/>
      </rPr>
      <t xml:space="preserve"> year 2023 and continues through calendar year 2025. Because our FY 23 covers the final quarter of calendar year 2022, this report will cover the last quarter of the 2020-2022 CHIP and three quarters of the 2023-2025 CHIP. The priorities addressed in the 2019 CHNA include behavioral health including substance use disorder, access to services, and nutrition and obesity. The priorities identified in the 2022 CHNA include behavioral health, access to primary and preventive care, and housing. Other community needs that Stamford Health met in FY 23 are based on interactions with our community members and community partner organizations. We note that in 2022, hospitals were still responding to waves of COVID-19 and its variants.</t>
    </r>
  </si>
  <si>
    <t>Stamford Health's CHIP strategies shifted in 2022 to ensuring at-risk populations received information about COVID-19 vaccines to socially vulnerable populations as defined by the CDC. Our new CHIP was adopted by the system board in January 2023.</t>
  </si>
  <si>
    <t>Youth Mental Health Alliance participation in planning and activities and financial support</t>
  </si>
  <si>
    <t>Raise awareness of BH and BH resources in the community, organize public forums, training including on BH first aid, and educatonal opportunities.</t>
  </si>
  <si>
    <t>Evaluate the funding, sustainability, staffing, and capital resources needed to expand BH services for the community.</t>
  </si>
  <si>
    <t>Numerous executives and staff members</t>
  </si>
  <si>
    <t>Help individuals experiencing substance use disorder in the hospital's emergency department connect with care and services outside of the hospital through referral and emergency department meeting with a CCAR professional.</t>
  </si>
  <si>
    <t xml:space="preserve">Organized legislative leader meeting at CHC with Stamford area BH providers  </t>
  </si>
  <si>
    <t>Help expand access to BH services to Stamford and area residents by advocating for needs specific to Stamford to key elected officials.</t>
  </si>
  <si>
    <t xml:space="preserve">Educating underserved population about benefits of primary and preventive care in community spaces </t>
  </si>
  <si>
    <t>Organize meetings with Haitian Creole and Spanish-speaking communities to help individuals access and navigate health care. Assist Stamford Health patients with various questions and issues.</t>
  </si>
  <si>
    <t>Many local churches, social organizations such as the Boys &amp; Girls Club, schools, and others.</t>
  </si>
  <si>
    <t>Provide access to medical professionals and important health information  to residents at no cost.</t>
  </si>
  <si>
    <t>15 local organizations.</t>
  </si>
  <si>
    <t>50 local organizations.</t>
  </si>
  <si>
    <t>Were educational events organized?</t>
  </si>
  <si>
    <t>30 local organizations</t>
  </si>
  <si>
    <t>B1C</t>
  </si>
  <si>
    <t>City of Stamford, CHC, Inc., Optimus, and Family Centers</t>
  </si>
  <si>
    <t>Understand the demographics and health needs, including the top unmet needs, of the Stamford and Darien communities.</t>
  </si>
  <si>
    <t>Understand the top unmet needs of the Stamford and Darien communities through interviews and focus groups in addition to the quantitative CHNA survey.</t>
  </si>
  <si>
    <t>Ensure access to primary, preventive, and other care for indigent and economically struggling residents through uncompensated care.</t>
  </si>
  <si>
    <t>Physicans  hired in FY 2023 to meet demand</t>
  </si>
  <si>
    <t>Advance Practice Providers (APPs) hired in FY 2023 to meet demand</t>
  </si>
  <si>
    <t>Improve access and meet area demand for primary and preventive care by hiring APPs.</t>
  </si>
  <si>
    <t>Expand access to clinical trials and improve health care.</t>
  </si>
  <si>
    <t>Enhance cultural sensitivity and awareness internally to create a great place to work and to help increase cultural sensitivity and awareness of staff as they interact with patients and the community.</t>
  </si>
  <si>
    <t>Filling in the Blanks Trucks - Organizing social and health providers and distributing material about health care and other resources in Stamford</t>
  </si>
  <si>
    <t>Expand access to care by organizing social services and health care events at monthly food pantry where over 600 individuals are in line at a mobile food pantry. Individuals are often in line for hours and have time to obtain information or services.</t>
  </si>
  <si>
    <t>Yes. This item is in the 2022 CHIP</t>
  </si>
  <si>
    <t>To improve residents' economic opportunities through workforce development efforts and job creation to allow individuals to earn more so they may better afford safe, healthy housing.</t>
  </si>
  <si>
    <t>Psychiatry Department operations</t>
  </si>
  <si>
    <t>Contribution to subsidize group's activities</t>
  </si>
  <si>
    <t>Psychiatry Department Chair's and other staff's participation in the organization</t>
  </si>
  <si>
    <t>Contract with vendor</t>
  </si>
  <si>
    <t>Physician and other staff time</t>
  </si>
  <si>
    <t>taff time</t>
  </si>
  <si>
    <t>Donations to organizations</t>
  </si>
  <si>
    <t>Physician and staff time</t>
  </si>
  <si>
    <t>Funds paid to support the farm's operation</t>
  </si>
  <si>
    <t xml:space="preserve">Expenditures </t>
  </si>
  <si>
    <t>Executive and staff time</t>
  </si>
  <si>
    <t xml:space="preserve">CHNA interviews to inform the CHNA  </t>
  </si>
  <si>
    <t>Support for clinician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</si>
</sst>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32"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16"/>
      <color theme="1"/>
      <name val="Calibri"/>
      <family val="2"/>
      <scheme val="minor"/>
    </font>
    <font>
      <b/>
      <sz val="16"/>
      <color theme="1"/>
      <name val="Calibri"/>
      <family val="2"/>
      <scheme val="minor"/>
    </font>
    <font>
      <sz val="16"/>
      <color rgb="FFFF0000"/>
      <name val="Calibri"/>
      <family val="2"/>
      <scheme val="minor"/>
    </font>
    <font>
      <sz val="16"/>
      <color rgb="FF000000"/>
      <name val="Calibri"/>
      <family val="2"/>
      <scheme val="minor"/>
    </font>
    <font>
      <sz val="18"/>
      <color theme="1"/>
      <name val="Calibri"/>
      <family val="2"/>
      <scheme val="minor"/>
    </font>
    <font>
      <sz val="18"/>
      <color rgb="FFFF0000"/>
      <name val="Calibri"/>
      <family val="2"/>
      <scheme val="minor"/>
    </font>
    <font>
      <i/>
      <sz val="18"/>
      <color theme="1"/>
      <name val="Calibri"/>
      <family val="2"/>
      <scheme val="minor"/>
    </font>
    <font>
      <sz val="18"/>
      <color rgb="FF000000"/>
      <name val="Calibri"/>
      <family val="2"/>
      <scheme val="minor"/>
    </font>
    <font>
      <b/>
      <sz val="18"/>
      <color rgb="FFFF0000"/>
      <name val="Calibri"/>
      <family val="2"/>
      <scheme val="minor"/>
    </font>
    <font>
      <u/>
      <sz val="11"/>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rgb="FFFF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204">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22" fillId="2" borderId="1" xfId="0" applyFont="1" applyFill="1" applyBorder="1" applyAlignment="1" applyProtection="1">
      <alignment horizontal="left" vertical="top" wrapText="1"/>
      <protection locked="0"/>
    </xf>
    <xf numFmtId="0" fontId="25" fillId="2" borderId="7" xfId="0" applyFont="1" applyFill="1" applyBorder="1" applyAlignment="1" applyProtection="1">
      <alignment horizontal="left" vertical="top" wrapText="1"/>
      <protection locked="0"/>
    </xf>
    <xf numFmtId="0" fontId="22" fillId="2" borderId="0" xfId="0" applyFont="1" applyFill="1" applyAlignment="1">
      <alignment horizontal="left" vertical="top"/>
    </xf>
    <xf numFmtId="0" fontId="24" fillId="2" borderId="1" xfId="0" applyFont="1" applyFill="1" applyBorder="1" applyAlignment="1" applyProtection="1">
      <alignment horizontal="left" vertical="top"/>
      <protection locked="0"/>
    </xf>
    <xf numFmtId="0" fontId="22" fillId="2" borderId="1" xfId="0" applyFont="1" applyFill="1" applyBorder="1" applyAlignment="1" applyProtection="1">
      <alignment horizontal="left" vertical="top"/>
      <protection locked="0"/>
    </xf>
    <xf numFmtId="0" fontId="23" fillId="8" borderId="0" xfId="0" applyFont="1" applyFill="1" applyAlignment="1">
      <alignment horizontal="left" vertical="top"/>
    </xf>
    <xf numFmtId="0" fontId="23" fillId="2" borderId="0" xfId="0" applyFont="1" applyFill="1" applyAlignment="1">
      <alignment horizontal="left" vertical="top"/>
    </xf>
    <xf numFmtId="9" fontId="22" fillId="2" borderId="1" xfId="0" applyNumberFormat="1" applyFont="1" applyFill="1" applyBorder="1" applyAlignment="1" applyProtection="1">
      <alignment horizontal="left" vertical="top" wrapText="1"/>
      <protection locked="0"/>
    </xf>
    <xf numFmtId="0" fontId="22" fillId="2" borderId="0" xfId="0" applyFont="1" applyFill="1" applyAlignment="1" applyProtection="1">
      <alignment horizontal="left" vertical="top"/>
      <protection locked="0"/>
    </xf>
    <xf numFmtId="0" fontId="22" fillId="2" borderId="0" xfId="0" applyFont="1" applyFill="1" applyAlignment="1">
      <alignment horizontal="left" vertical="top" wrapText="1"/>
    </xf>
    <xf numFmtId="0" fontId="23" fillId="8" borderId="0" xfId="0" applyFont="1" applyFill="1" applyAlignment="1">
      <alignment horizontal="left" vertical="top" wrapText="1"/>
    </xf>
    <xf numFmtId="0" fontId="23" fillId="2" borderId="0" xfId="0" applyFont="1" applyFill="1" applyAlignment="1">
      <alignment horizontal="left" vertical="top" wrapText="1"/>
    </xf>
    <xf numFmtId="0" fontId="24" fillId="2" borderId="1" xfId="0" applyFont="1" applyFill="1" applyBorder="1" applyAlignment="1" applyProtection="1">
      <alignment horizontal="left" vertical="top" wrapText="1"/>
      <protection locked="0"/>
    </xf>
    <xf numFmtId="0" fontId="24" fillId="2" borderId="0" xfId="0" applyFont="1" applyFill="1" applyAlignment="1">
      <alignment horizontal="left" vertical="top" wrapText="1"/>
    </xf>
    <xf numFmtId="0" fontId="22" fillId="2" borderId="0" xfId="0" applyFont="1" applyFill="1" applyAlignment="1" applyProtection="1">
      <alignment horizontal="left" vertical="top" wrapText="1"/>
      <protection locked="0"/>
    </xf>
    <xf numFmtId="14" fontId="22" fillId="2" borderId="1" xfId="0" applyNumberFormat="1" applyFont="1" applyFill="1" applyBorder="1" applyAlignment="1" applyProtection="1">
      <alignment horizontal="left" vertical="top" wrapText="1"/>
      <protection locked="0"/>
    </xf>
    <xf numFmtId="17" fontId="22" fillId="2" borderId="1" xfId="0" applyNumberFormat="1" applyFont="1" applyFill="1" applyBorder="1" applyAlignment="1" applyProtection="1">
      <alignment horizontal="left" vertical="top"/>
      <protection locked="0"/>
    </xf>
    <xf numFmtId="0" fontId="22" fillId="0" borderId="1" xfId="0" applyFont="1" applyBorder="1" applyAlignment="1" applyProtection="1">
      <alignment horizontal="left" vertical="top" wrapText="1"/>
      <protection locked="0"/>
    </xf>
    <xf numFmtId="0" fontId="26" fillId="2" borderId="0" xfId="0" applyFont="1" applyFill="1" applyAlignment="1">
      <alignment vertical="top"/>
    </xf>
    <xf numFmtId="0" fontId="29" fillId="3" borderId="20" xfId="0" applyFont="1" applyFill="1" applyBorder="1" applyAlignment="1">
      <alignment vertical="top" wrapText="1"/>
    </xf>
    <xf numFmtId="0" fontId="29" fillId="3" borderId="21" xfId="0" applyFont="1" applyFill="1" applyBorder="1" applyAlignment="1">
      <alignment vertical="top" wrapText="1"/>
    </xf>
    <xf numFmtId="0" fontId="29" fillId="3" borderId="22" xfId="0" applyFont="1" applyFill="1" applyBorder="1" applyAlignment="1">
      <alignment vertical="top" wrapText="1"/>
    </xf>
    <xf numFmtId="0" fontId="29" fillId="6" borderId="16" xfId="0" applyFont="1" applyFill="1" applyBorder="1" applyAlignment="1">
      <alignment vertical="top" wrapText="1"/>
    </xf>
    <xf numFmtId="0" fontId="29" fillId="11" borderId="5" xfId="0" applyFont="1" applyFill="1" applyBorder="1" applyAlignment="1">
      <alignment vertical="top" wrapText="1"/>
    </xf>
    <xf numFmtId="0" fontId="29" fillId="12" borderId="5" xfId="0" applyFont="1" applyFill="1" applyBorder="1" applyAlignment="1">
      <alignment vertical="top" wrapText="1"/>
    </xf>
    <xf numFmtId="0" fontId="27" fillId="2" borderId="0" xfId="0" applyFont="1" applyFill="1" applyAlignment="1">
      <alignment vertical="top"/>
    </xf>
    <xf numFmtId="0" fontId="29" fillId="2" borderId="7" xfId="0" applyFont="1" applyFill="1" applyBorder="1" applyAlignment="1">
      <alignment vertical="top" wrapText="1"/>
    </xf>
    <xf numFmtId="44" fontId="29" fillId="2" borderId="7" xfId="3" applyFont="1" applyFill="1" applyBorder="1" applyAlignment="1" applyProtection="1">
      <alignment vertical="top" wrapText="1"/>
      <protection locked="0"/>
    </xf>
    <xf numFmtId="0" fontId="29" fillId="2" borderId="7" xfId="0" applyFont="1" applyFill="1" applyBorder="1" applyAlignment="1" applyProtection="1">
      <alignment vertical="top" wrapText="1"/>
      <protection locked="0"/>
    </xf>
    <xf numFmtId="0" fontId="29" fillId="2" borderId="11" xfId="0" applyFont="1" applyFill="1" applyBorder="1" applyAlignment="1" applyProtection="1">
      <alignment vertical="top" wrapText="1"/>
      <protection locked="0"/>
    </xf>
    <xf numFmtId="0" fontId="29" fillId="2" borderId="17" xfId="0" applyFont="1" applyFill="1" applyBorder="1" applyAlignment="1" applyProtection="1">
      <alignment vertical="top" wrapText="1"/>
      <protection locked="0"/>
    </xf>
    <xf numFmtId="44" fontId="26" fillId="0" borderId="1" xfId="3" applyFont="1" applyBorder="1" applyAlignment="1" applyProtection="1">
      <alignment vertical="top" wrapText="1"/>
      <protection locked="0"/>
    </xf>
    <xf numFmtId="0" fontId="26" fillId="0" borderId="1" xfId="0" applyFont="1" applyBorder="1" applyAlignment="1" applyProtection="1">
      <alignment vertical="top" wrapText="1"/>
      <protection locked="0"/>
    </xf>
    <xf numFmtId="0" fontId="26" fillId="0" borderId="2" xfId="0" applyFont="1" applyBorder="1" applyAlignment="1" applyProtection="1">
      <alignment vertical="top" wrapText="1"/>
      <protection locked="0"/>
    </xf>
    <xf numFmtId="0" fontId="26" fillId="0" borderId="13" xfId="0" applyFont="1" applyBorder="1" applyAlignment="1" applyProtection="1">
      <alignment vertical="top" wrapText="1"/>
      <protection locked="0"/>
    </xf>
    <xf numFmtId="0" fontId="26" fillId="2" borderId="13" xfId="0" applyFont="1" applyFill="1" applyBorder="1" applyAlignment="1" applyProtection="1">
      <alignment vertical="top" wrapText="1"/>
      <protection locked="0"/>
    </xf>
    <xf numFmtId="0" fontId="29" fillId="13" borderId="7" xfId="0" applyFont="1" applyFill="1" applyBorder="1" applyAlignment="1">
      <alignment vertical="top" wrapText="1"/>
    </xf>
    <xf numFmtId="44" fontId="26" fillId="2" borderId="1" xfId="3" applyFont="1" applyFill="1" applyBorder="1" applyAlignment="1" applyProtection="1">
      <alignment vertical="top" wrapText="1"/>
      <protection locked="0"/>
    </xf>
    <xf numFmtId="0" fontId="26" fillId="2" borderId="1" xfId="0" applyFont="1" applyFill="1" applyBorder="1" applyAlignment="1" applyProtection="1">
      <alignment vertical="top" wrapText="1"/>
      <protection locked="0"/>
    </xf>
    <xf numFmtId="0" fontId="26" fillId="2" borderId="2" xfId="0" applyFont="1" applyFill="1" applyBorder="1" applyAlignment="1" applyProtection="1">
      <alignment vertical="top" wrapText="1"/>
      <protection locked="0"/>
    </xf>
    <xf numFmtId="0" fontId="29" fillId="2" borderId="1" xfId="0" applyFont="1" applyFill="1" applyBorder="1" applyAlignment="1">
      <alignment vertical="top" wrapText="1"/>
    </xf>
    <xf numFmtId="0" fontId="26" fillId="2" borderId="28" xfId="0" applyFont="1" applyFill="1" applyBorder="1" applyAlignment="1" applyProtection="1">
      <alignment vertical="top" wrapText="1"/>
      <protection locked="0"/>
    </xf>
    <xf numFmtId="0" fontId="26" fillId="2" borderId="27" xfId="0" applyFont="1" applyFill="1" applyBorder="1" applyAlignment="1" applyProtection="1">
      <alignment vertical="top" wrapText="1"/>
      <protection locked="0"/>
    </xf>
    <xf numFmtId="0" fontId="29" fillId="10" borderId="1" xfId="0" applyFont="1" applyFill="1" applyBorder="1" applyAlignment="1">
      <alignment vertical="top" wrapText="1"/>
    </xf>
    <xf numFmtId="44" fontId="26" fillId="10" borderId="1" xfId="3" applyFont="1" applyFill="1" applyBorder="1" applyAlignment="1">
      <alignment vertical="top" wrapText="1"/>
    </xf>
    <xf numFmtId="0" fontId="26" fillId="10" borderId="1" xfId="0" applyFont="1" applyFill="1" applyBorder="1" applyAlignment="1">
      <alignment vertical="top" wrapText="1"/>
    </xf>
    <xf numFmtId="0" fontId="26" fillId="10" borderId="28" xfId="0" applyFont="1" applyFill="1" applyBorder="1" applyAlignment="1">
      <alignment vertical="top" wrapText="1"/>
    </xf>
    <xf numFmtId="0" fontId="26" fillId="10" borderId="24" xfId="0" applyFont="1" applyFill="1" applyBorder="1" applyAlignment="1">
      <alignment vertical="top" wrapText="1"/>
    </xf>
    <xf numFmtId="0" fontId="26" fillId="10" borderId="14" xfId="0" applyFont="1" applyFill="1" applyBorder="1" applyAlignment="1">
      <alignment vertical="top" wrapText="1"/>
    </xf>
    <xf numFmtId="0" fontId="29" fillId="2" borderId="12" xfId="0" applyFont="1" applyFill="1" applyBorder="1" applyAlignment="1" applyProtection="1">
      <alignment vertical="top" wrapText="1"/>
      <protection locked="0"/>
    </xf>
    <xf numFmtId="0" fontId="26" fillId="0" borderId="28" xfId="0" applyFont="1" applyBorder="1" applyAlignment="1" applyProtection="1">
      <alignment vertical="top" wrapText="1"/>
      <protection locked="0"/>
    </xf>
    <xf numFmtId="0" fontId="26" fillId="10" borderId="25" xfId="0" applyFont="1" applyFill="1" applyBorder="1" applyAlignment="1">
      <alignment vertical="top" wrapText="1"/>
    </xf>
    <xf numFmtId="8" fontId="26" fillId="0" borderId="1" xfId="3" applyNumberFormat="1" applyFont="1" applyBorder="1" applyAlignment="1" applyProtection="1">
      <alignment vertical="top" wrapText="1"/>
      <protection locked="0"/>
    </xf>
    <xf numFmtId="6" fontId="26" fillId="0" borderId="1" xfId="3" applyNumberFormat="1" applyFont="1" applyBorder="1" applyAlignment="1" applyProtection="1">
      <alignment vertical="top" wrapText="1"/>
      <protection locked="0"/>
    </xf>
    <xf numFmtId="0" fontId="26" fillId="2" borderId="23" xfId="0" applyFont="1" applyFill="1" applyBorder="1" applyAlignment="1" applyProtection="1">
      <alignment vertical="top" wrapText="1"/>
      <protection locked="0"/>
    </xf>
    <xf numFmtId="0" fontId="26" fillId="10" borderId="1" xfId="0" applyFont="1" applyFill="1" applyBorder="1" applyAlignment="1">
      <alignment vertical="top"/>
    </xf>
    <xf numFmtId="44" fontId="26" fillId="10" borderId="1" xfId="3" applyFont="1" applyFill="1" applyBorder="1" applyAlignment="1">
      <alignment vertical="top"/>
    </xf>
    <xf numFmtId="0" fontId="26" fillId="10" borderId="28" xfId="0" applyFont="1" applyFill="1" applyBorder="1" applyAlignment="1">
      <alignment vertical="top"/>
    </xf>
    <xf numFmtId="0" fontId="26" fillId="10" borderId="15" xfId="0" applyFont="1" applyFill="1" applyBorder="1" applyAlignment="1">
      <alignment vertical="top"/>
    </xf>
    <xf numFmtId="0" fontId="26" fillId="10" borderId="29" xfId="0" applyFont="1" applyFill="1" applyBorder="1" applyAlignment="1">
      <alignment vertical="top"/>
    </xf>
    <xf numFmtId="0" fontId="26" fillId="10" borderId="14" xfId="0" applyFont="1" applyFill="1" applyBorder="1" applyAlignment="1">
      <alignment vertical="top"/>
    </xf>
    <xf numFmtId="0" fontId="29" fillId="14" borderId="7" xfId="0" applyFont="1" applyFill="1" applyBorder="1" applyAlignment="1">
      <alignment vertical="top" wrapText="1"/>
    </xf>
    <xf numFmtId="0" fontId="19" fillId="8" borderId="0" xfId="0" applyFont="1" applyFill="1" applyAlignment="1">
      <alignment vertical="top"/>
    </xf>
    <xf numFmtId="44" fontId="19" fillId="8" borderId="0" xfId="0" applyNumberFormat="1" applyFont="1" applyFill="1" applyAlignment="1">
      <alignment vertical="top"/>
    </xf>
    <xf numFmtId="0" fontId="19" fillId="8" borderId="15" xfId="0" applyFont="1" applyFill="1" applyBorder="1" applyAlignment="1">
      <alignment vertical="top"/>
    </xf>
    <xf numFmtId="0" fontId="19" fillId="8" borderId="8" xfId="0" applyFont="1" applyFill="1" applyBorder="1" applyAlignment="1">
      <alignment vertical="top"/>
    </xf>
    <xf numFmtId="0" fontId="29" fillId="0" borderId="7" xfId="0" applyFont="1" applyBorder="1" applyAlignment="1">
      <alignment vertical="top" wrapText="1"/>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23" fillId="2" borderId="9" xfId="0" applyFont="1" applyFill="1" applyBorder="1" applyAlignment="1">
      <alignment horizontal="left" vertical="top"/>
    </xf>
    <xf numFmtId="0" fontId="23" fillId="2" borderId="9" xfId="0" applyFont="1" applyFill="1" applyBorder="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26" fillId="9" borderId="26" xfId="0" applyFont="1" applyFill="1" applyBorder="1" applyAlignment="1">
      <alignment vertical="top"/>
    </xf>
    <xf numFmtId="0" fontId="26" fillId="9" borderId="9" xfId="0" applyFont="1" applyFill="1" applyBorder="1" applyAlignment="1">
      <alignment vertical="top"/>
    </xf>
    <xf numFmtId="0" fontId="26" fillId="9" borderId="18" xfId="0" applyFont="1" applyFill="1" applyBorder="1" applyAlignment="1">
      <alignment vertical="top"/>
    </xf>
    <xf numFmtId="0" fontId="26" fillId="9" borderId="19" xfId="0" applyFont="1" applyFill="1" applyBorder="1" applyAlignment="1">
      <alignment vertical="top"/>
    </xf>
    <xf numFmtId="0" fontId="27" fillId="2" borderId="10" xfId="0" applyFont="1" applyFill="1" applyBorder="1" applyAlignment="1">
      <alignment vertical="top" wrapText="1"/>
    </xf>
    <xf numFmtId="0" fontId="27" fillId="2" borderId="18" xfId="0" applyFont="1" applyFill="1" applyBorder="1" applyAlignment="1">
      <alignment vertical="top" wrapText="1"/>
    </xf>
    <xf numFmtId="0" fontId="27" fillId="2" borderId="19" xfId="0" applyFont="1" applyFill="1" applyBorder="1" applyAlignment="1">
      <alignment vertical="top" wrapText="1"/>
    </xf>
    <xf numFmtId="0" fontId="19" fillId="2" borderId="0" xfId="0" applyFont="1" applyFill="1" applyAlignment="1">
      <alignment vertical="top"/>
    </xf>
    <xf numFmtId="0" fontId="28" fillId="0" borderId="0" xfId="0" applyFont="1" applyAlignment="1">
      <alignment vertical="top" wrapText="1"/>
    </xf>
    <xf numFmtId="0" fontId="26" fillId="9" borderId="10" xfId="0" applyFont="1" applyFill="1" applyBorder="1" applyAlignment="1">
      <alignment vertical="top"/>
    </xf>
    <xf numFmtId="0" fontId="30" fillId="0" borderId="0" xfId="0" applyFont="1" applyAlignment="1">
      <alignmen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xf numFmtId="0" fontId="19" fillId="2" borderId="0" xfId="0" applyFont="1" applyFill="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0" fillId="9" borderId="10"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EBF7AC"/>
      <color rgb="FFF8ED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topLeftCell="A12" zoomScale="145" zoomScaleNormal="145" workbookViewId="0">
      <selection activeCell="D17" sqref="D17"/>
    </sheetView>
  </sheetViews>
  <sheetFormatPr defaultColWidth="9.140625" defaultRowHeight="15" x14ac:dyDescent="0.25"/>
  <cols>
    <col min="1" max="16384" width="9.140625" style="1"/>
  </cols>
  <sheetData>
    <row r="12" spans="1:10" ht="19.5" x14ac:dyDescent="0.55000000000000004">
      <c r="C12" s="141" t="s">
        <v>94</v>
      </c>
      <c r="D12" s="141"/>
      <c r="E12" s="141"/>
      <c r="F12" s="141"/>
      <c r="G12" s="141"/>
      <c r="H12" s="141"/>
      <c r="I12" s="141"/>
      <c r="J12" s="141"/>
    </row>
    <row r="13" spans="1:10" ht="36" customHeight="1" x14ac:dyDescent="0.55000000000000004">
      <c r="C13" s="142" t="s">
        <v>149</v>
      </c>
      <c r="D13" s="142"/>
      <c r="E13" s="142"/>
      <c r="F13" s="142"/>
      <c r="G13" s="142"/>
      <c r="H13" s="142"/>
      <c r="I13" s="142"/>
      <c r="J13" s="142"/>
    </row>
    <row r="14" spans="1:10" ht="15.75" x14ac:dyDescent="0.25">
      <c r="A14" s="139"/>
      <c r="B14" s="139"/>
      <c r="C14" s="139"/>
      <c r="D14" s="139"/>
      <c r="E14" s="139"/>
      <c r="F14" s="139"/>
      <c r="G14" s="139"/>
      <c r="H14" s="139"/>
      <c r="I14" s="6"/>
    </row>
    <row r="15" spans="1:10" x14ac:dyDescent="0.25">
      <c r="B15" s="14"/>
    </row>
    <row r="16" spans="1:10" ht="32.25" customHeight="1" x14ac:dyDescent="0.25">
      <c r="A16" s="140"/>
      <c r="B16" s="140"/>
      <c r="C16" s="140"/>
      <c r="D16" s="140"/>
      <c r="E16" s="140"/>
      <c r="F16" s="140"/>
      <c r="G16" s="140"/>
      <c r="H16" s="140"/>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topLeftCell="C1" zoomScale="85" zoomScaleNormal="85" workbookViewId="0">
      <pane ySplit="10" topLeftCell="A11" activePane="bottomLeft" state="frozen"/>
      <selection pane="bottomLeft" activeCell="C12" sqref="C12"/>
    </sheetView>
  </sheetViews>
  <sheetFormatPr defaultColWidth="9.140625" defaultRowHeight="21" x14ac:dyDescent="0.25"/>
  <cols>
    <col min="1" max="1" width="4.140625" style="81" bestFit="1" customWidth="1"/>
    <col min="2" max="7" width="50.7109375" style="81" customWidth="1"/>
    <col min="8" max="8" width="50.85546875" style="81" customWidth="1"/>
    <col min="9" max="16384" width="9.140625" style="81"/>
  </cols>
  <sheetData>
    <row r="1" spans="1:8" ht="21.75" thickBot="1" x14ac:dyDescent="0.3">
      <c r="B1" s="170" t="s">
        <v>126</v>
      </c>
      <c r="C1" s="170"/>
      <c r="D1" s="170"/>
      <c r="E1" s="170"/>
      <c r="F1" s="170"/>
      <c r="G1" s="170"/>
      <c r="H1" s="170"/>
    </row>
    <row r="2" spans="1:8" x14ac:dyDescent="0.25">
      <c r="B2" s="82" t="s">
        <v>4</v>
      </c>
      <c r="E2" s="83"/>
    </row>
    <row r="3" spans="1:8" x14ac:dyDescent="0.25">
      <c r="B3" s="84" t="s">
        <v>162</v>
      </c>
      <c r="E3" s="85"/>
    </row>
    <row r="4" spans="1:8" x14ac:dyDescent="0.25">
      <c r="B4" s="82" t="s">
        <v>0</v>
      </c>
    </row>
    <row r="5" spans="1:8" x14ac:dyDescent="0.25">
      <c r="B5" s="84" t="s">
        <v>163</v>
      </c>
      <c r="E5" s="85"/>
    </row>
    <row r="6" spans="1:8" ht="42" x14ac:dyDescent="0.25">
      <c r="B6" s="82" t="s">
        <v>15</v>
      </c>
    </row>
    <row r="7" spans="1:8" x14ac:dyDescent="0.25">
      <c r="B7" s="84" t="s">
        <v>340</v>
      </c>
      <c r="E7" s="85"/>
    </row>
    <row r="9" spans="1:8" ht="42" x14ac:dyDescent="0.25">
      <c r="B9" s="83" t="s">
        <v>9</v>
      </c>
    </row>
    <row r="10" spans="1:8" x14ac:dyDescent="0.25">
      <c r="B10" s="82" t="s">
        <v>5</v>
      </c>
      <c r="C10" s="82" t="s">
        <v>16</v>
      </c>
      <c r="D10" s="82" t="s">
        <v>1</v>
      </c>
      <c r="E10" s="82" t="s">
        <v>3</v>
      </c>
      <c r="F10" s="82" t="s">
        <v>17</v>
      </c>
      <c r="G10" s="82" t="s">
        <v>2</v>
      </c>
      <c r="H10" s="82" t="s">
        <v>6</v>
      </c>
    </row>
    <row r="11" spans="1:8" ht="126" x14ac:dyDescent="0.25">
      <c r="A11" s="81">
        <v>1</v>
      </c>
      <c r="B11" s="72" t="s">
        <v>289</v>
      </c>
      <c r="C11" s="72" t="s">
        <v>341</v>
      </c>
      <c r="D11" s="72" t="s">
        <v>228</v>
      </c>
      <c r="E11" s="72" t="s">
        <v>229</v>
      </c>
      <c r="F11" s="72" t="s">
        <v>187</v>
      </c>
      <c r="G11" s="72" t="s">
        <v>156</v>
      </c>
      <c r="H11" s="72" t="s">
        <v>290</v>
      </c>
    </row>
    <row r="12" spans="1:8" x14ac:dyDescent="0.25">
      <c r="A12" s="81">
        <v>2</v>
      </c>
      <c r="B12" s="72"/>
      <c r="C12" s="72"/>
      <c r="D12" s="72"/>
      <c r="E12" s="72"/>
      <c r="F12" s="72"/>
      <c r="G12" s="72"/>
      <c r="H12" s="72"/>
    </row>
    <row r="13" spans="1:8" x14ac:dyDescent="0.25">
      <c r="A13" s="81">
        <v>3</v>
      </c>
      <c r="B13" s="72"/>
      <c r="C13" s="72"/>
      <c r="D13" s="72"/>
      <c r="E13" s="72"/>
      <c r="F13" s="72"/>
      <c r="G13" s="72"/>
      <c r="H13" s="72"/>
    </row>
    <row r="14" spans="1:8" x14ac:dyDescent="0.25">
      <c r="A14" s="81">
        <v>4</v>
      </c>
      <c r="B14" s="72"/>
      <c r="C14" s="72"/>
      <c r="D14" s="72"/>
      <c r="E14" s="72"/>
      <c r="F14" s="79"/>
      <c r="G14" s="72"/>
      <c r="H14" s="72"/>
    </row>
    <row r="15" spans="1:8" x14ac:dyDescent="0.25">
      <c r="A15" s="81">
        <v>5</v>
      </c>
      <c r="B15" s="72"/>
      <c r="C15" s="72"/>
      <c r="D15" s="72"/>
      <c r="E15" s="72"/>
      <c r="F15" s="72"/>
      <c r="G15" s="72"/>
      <c r="H15" s="72"/>
    </row>
    <row r="16" spans="1:8" x14ac:dyDescent="0.25">
      <c r="A16" s="81">
        <v>6</v>
      </c>
      <c r="B16" s="72"/>
      <c r="C16" s="72"/>
      <c r="D16" s="72"/>
      <c r="E16" s="72"/>
      <c r="F16" s="72"/>
      <c r="G16" s="72"/>
      <c r="H16" s="72"/>
    </row>
    <row r="17" spans="1:8" x14ac:dyDescent="0.25">
      <c r="A17" s="81">
        <v>7</v>
      </c>
      <c r="B17" s="72"/>
      <c r="C17" s="72"/>
      <c r="D17" s="72"/>
      <c r="E17" s="72"/>
      <c r="F17" s="72"/>
      <c r="G17" s="72"/>
      <c r="H17" s="72"/>
    </row>
    <row r="18" spans="1:8" x14ac:dyDescent="0.25">
      <c r="A18" s="81">
        <v>8</v>
      </c>
      <c r="B18" s="72"/>
      <c r="C18" s="72"/>
      <c r="D18" s="72"/>
      <c r="E18" s="72"/>
      <c r="F18" s="72"/>
      <c r="G18" s="72"/>
      <c r="H18" s="72"/>
    </row>
    <row r="19" spans="1:8" x14ac:dyDescent="0.25">
      <c r="A19" s="81">
        <v>9</v>
      </c>
      <c r="B19" s="72"/>
      <c r="C19" s="72"/>
      <c r="D19" s="72"/>
      <c r="E19" s="72"/>
      <c r="F19" s="72"/>
      <c r="G19" s="72"/>
      <c r="H19" s="72"/>
    </row>
    <row r="20" spans="1:8" x14ac:dyDescent="0.25">
      <c r="A20" s="81">
        <v>10</v>
      </c>
      <c r="B20" s="72"/>
      <c r="C20" s="72"/>
      <c r="D20" s="72"/>
      <c r="E20" s="72"/>
      <c r="F20" s="79"/>
      <c r="G20" s="72"/>
      <c r="H20" s="72"/>
    </row>
    <row r="21" spans="1:8" x14ac:dyDescent="0.25">
      <c r="A21" s="81">
        <v>11</v>
      </c>
      <c r="B21" s="72"/>
      <c r="C21" s="72"/>
      <c r="D21" s="72"/>
      <c r="E21" s="72"/>
      <c r="F21" s="72"/>
      <c r="G21" s="72"/>
      <c r="H21" s="72"/>
    </row>
    <row r="22" spans="1:8" x14ac:dyDescent="0.25">
      <c r="A22" s="81">
        <v>12</v>
      </c>
      <c r="B22" s="72"/>
      <c r="C22" s="72"/>
      <c r="D22" s="72"/>
      <c r="E22" s="72"/>
      <c r="F22" s="72"/>
      <c r="G22" s="72"/>
      <c r="H22" s="72"/>
    </row>
    <row r="23" spans="1:8" x14ac:dyDescent="0.25">
      <c r="A23" s="81">
        <v>13</v>
      </c>
      <c r="B23" s="72"/>
      <c r="C23" s="72"/>
      <c r="D23" s="72"/>
      <c r="E23" s="72"/>
      <c r="F23" s="72"/>
      <c r="G23" s="72"/>
      <c r="H23" s="72"/>
    </row>
    <row r="24" spans="1:8" x14ac:dyDescent="0.25">
      <c r="A24" s="81">
        <v>14</v>
      </c>
      <c r="B24" s="72"/>
      <c r="C24" s="72"/>
      <c r="D24" s="72"/>
      <c r="E24" s="72"/>
      <c r="F24" s="72"/>
      <c r="G24" s="72"/>
      <c r="H24" s="72"/>
    </row>
    <row r="25" spans="1:8" x14ac:dyDescent="0.25">
      <c r="A25" s="81">
        <v>15</v>
      </c>
      <c r="B25" s="72"/>
      <c r="C25" s="72"/>
      <c r="D25" s="72"/>
      <c r="E25" s="72"/>
      <c r="F25" s="72"/>
      <c r="G25" s="72"/>
      <c r="H25" s="72"/>
    </row>
    <row r="26" spans="1:8" x14ac:dyDescent="0.25">
      <c r="A26" s="81">
        <v>16</v>
      </c>
      <c r="B26" s="72"/>
      <c r="C26" s="72"/>
      <c r="D26" s="72"/>
      <c r="E26" s="72"/>
      <c r="F26" s="79"/>
      <c r="G26" s="72"/>
      <c r="H26" s="72"/>
    </row>
    <row r="27" spans="1:8" x14ac:dyDescent="0.25">
      <c r="A27" s="81">
        <v>17</v>
      </c>
      <c r="B27" s="72"/>
      <c r="C27" s="72"/>
      <c r="D27" s="72"/>
      <c r="E27" s="72"/>
      <c r="F27" s="72"/>
      <c r="G27" s="72"/>
      <c r="H27" s="72"/>
    </row>
    <row r="28" spans="1:8" x14ac:dyDescent="0.25">
      <c r="A28" s="81">
        <v>18</v>
      </c>
      <c r="B28" s="72"/>
      <c r="C28" s="72"/>
      <c r="D28" s="72"/>
      <c r="E28" s="72"/>
      <c r="F28" s="72"/>
      <c r="G28" s="72"/>
      <c r="H28" s="72"/>
    </row>
    <row r="29" spans="1:8" x14ac:dyDescent="0.25">
      <c r="A29" s="81">
        <v>19</v>
      </c>
      <c r="B29" s="72"/>
      <c r="C29" s="72"/>
      <c r="D29" s="72"/>
      <c r="E29" s="72"/>
      <c r="F29" s="72"/>
      <c r="G29" s="72"/>
      <c r="H29" s="72"/>
    </row>
    <row r="30" spans="1:8" x14ac:dyDescent="0.25">
      <c r="A30" s="81">
        <v>20</v>
      </c>
      <c r="B30" s="72"/>
      <c r="C30" s="72"/>
      <c r="D30" s="72"/>
      <c r="E30" s="72"/>
      <c r="F30" s="72"/>
      <c r="G30" s="72"/>
      <c r="H30" s="72"/>
    </row>
    <row r="31" spans="1:8" x14ac:dyDescent="0.25">
      <c r="A31" s="81">
        <v>21</v>
      </c>
      <c r="B31" s="72"/>
      <c r="C31" s="72"/>
      <c r="D31" s="72"/>
      <c r="E31" s="72"/>
      <c r="F31" s="72"/>
      <c r="G31" s="72"/>
      <c r="H31" s="72"/>
    </row>
    <row r="32" spans="1:8" x14ac:dyDescent="0.25">
      <c r="A32" s="81">
        <v>22</v>
      </c>
      <c r="B32" s="72"/>
      <c r="C32" s="72"/>
      <c r="D32" s="72"/>
      <c r="E32" s="72"/>
      <c r="F32" s="79"/>
      <c r="G32" s="72"/>
      <c r="H32" s="72"/>
    </row>
    <row r="33" spans="1:8" x14ac:dyDescent="0.25">
      <c r="A33" s="81">
        <v>23</v>
      </c>
      <c r="B33" s="72"/>
      <c r="C33" s="72"/>
      <c r="D33" s="72"/>
      <c r="E33" s="72"/>
      <c r="F33" s="72"/>
      <c r="G33" s="72"/>
      <c r="H33" s="72"/>
    </row>
    <row r="34" spans="1:8" x14ac:dyDescent="0.25">
      <c r="A34" s="81">
        <v>24</v>
      </c>
      <c r="B34" s="72"/>
      <c r="C34" s="72"/>
      <c r="D34" s="72"/>
      <c r="E34" s="72"/>
      <c r="F34" s="72"/>
      <c r="G34" s="72"/>
      <c r="H34" s="72"/>
    </row>
    <row r="35" spans="1:8" x14ac:dyDescent="0.25">
      <c r="A35" s="81">
        <v>25</v>
      </c>
      <c r="B35" s="72"/>
      <c r="C35" s="72"/>
      <c r="D35" s="72"/>
      <c r="E35" s="72"/>
      <c r="F35" s="72"/>
      <c r="G35" s="72"/>
      <c r="H35" s="72"/>
    </row>
    <row r="36" spans="1:8" x14ac:dyDescent="0.25">
      <c r="A36" s="81">
        <v>26</v>
      </c>
      <c r="B36" s="72"/>
      <c r="C36" s="72"/>
      <c r="D36" s="72"/>
      <c r="E36" s="72"/>
      <c r="F36" s="72"/>
      <c r="G36" s="72"/>
      <c r="H36" s="72"/>
    </row>
    <row r="37" spans="1:8" x14ac:dyDescent="0.25">
      <c r="A37" s="81">
        <v>27</v>
      </c>
      <c r="B37" s="72"/>
      <c r="C37" s="72"/>
      <c r="D37" s="72"/>
      <c r="E37" s="72"/>
      <c r="F37" s="72"/>
      <c r="G37" s="72"/>
      <c r="H37" s="72"/>
    </row>
    <row r="38" spans="1:8" x14ac:dyDescent="0.25">
      <c r="A38" s="81">
        <v>28</v>
      </c>
      <c r="B38" s="72"/>
      <c r="C38" s="72"/>
      <c r="D38" s="72"/>
      <c r="E38" s="72"/>
      <c r="F38" s="79"/>
      <c r="G38" s="72"/>
      <c r="H38" s="72"/>
    </row>
    <row r="39" spans="1:8" x14ac:dyDescent="0.25">
      <c r="A39" s="81">
        <v>29</v>
      </c>
      <c r="B39" s="72"/>
      <c r="C39" s="72"/>
      <c r="D39" s="72"/>
      <c r="E39" s="72"/>
      <c r="F39" s="72"/>
      <c r="G39" s="72"/>
      <c r="H39" s="72"/>
    </row>
    <row r="40" spans="1:8" x14ac:dyDescent="0.25">
      <c r="A40" s="81">
        <v>30</v>
      </c>
      <c r="B40" s="72"/>
      <c r="C40" s="72"/>
      <c r="D40" s="72"/>
      <c r="E40" s="72"/>
      <c r="F40" s="72"/>
      <c r="G40" s="72"/>
      <c r="H40" s="72"/>
    </row>
    <row r="41" spans="1:8" x14ac:dyDescent="0.25">
      <c r="A41" s="81">
        <v>31</v>
      </c>
      <c r="B41" s="72"/>
      <c r="C41" s="72"/>
      <c r="D41" s="72"/>
      <c r="E41" s="72"/>
      <c r="F41" s="72"/>
      <c r="G41" s="72"/>
      <c r="H41" s="72"/>
    </row>
    <row r="42" spans="1:8" x14ac:dyDescent="0.25">
      <c r="A42" s="81">
        <v>32</v>
      </c>
      <c r="B42" s="72"/>
      <c r="C42" s="72"/>
      <c r="D42" s="72"/>
      <c r="E42" s="72"/>
      <c r="F42" s="72"/>
      <c r="G42" s="72"/>
      <c r="H42" s="72"/>
    </row>
    <row r="43" spans="1:8" x14ac:dyDescent="0.25">
      <c r="A43" s="81">
        <v>33</v>
      </c>
      <c r="B43" s="72"/>
      <c r="C43" s="72"/>
      <c r="D43" s="72"/>
      <c r="E43" s="72"/>
      <c r="F43" s="72"/>
      <c r="G43" s="72"/>
      <c r="H43" s="72"/>
    </row>
    <row r="44" spans="1:8" x14ac:dyDescent="0.25">
      <c r="A44" s="81">
        <v>34</v>
      </c>
      <c r="B44" s="72"/>
      <c r="C44" s="72"/>
      <c r="D44" s="72"/>
      <c r="E44" s="72"/>
      <c r="F44" s="79"/>
      <c r="G44" s="72"/>
      <c r="H44" s="72"/>
    </row>
    <row r="45" spans="1:8" x14ac:dyDescent="0.25">
      <c r="A45" s="81">
        <v>35</v>
      </c>
      <c r="B45" s="72"/>
      <c r="C45" s="72"/>
      <c r="D45" s="72"/>
      <c r="E45" s="72"/>
      <c r="F45" s="72"/>
      <c r="G45" s="72"/>
      <c r="H45" s="72"/>
    </row>
    <row r="46" spans="1:8" x14ac:dyDescent="0.25">
      <c r="A46" s="81">
        <v>36</v>
      </c>
      <c r="B46" s="72"/>
      <c r="C46" s="72"/>
      <c r="D46" s="72"/>
      <c r="E46" s="72"/>
      <c r="F46" s="72"/>
      <c r="G46" s="72"/>
      <c r="H46" s="72"/>
    </row>
    <row r="47" spans="1:8" x14ac:dyDescent="0.25">
      <c r="A47" s="81">
        <v>37</v>
      </c>
      <c r="B47" s="72"/>
      <c r="C47" s="72"/>
      <c r="D47" s="72"/>
      <c r="E47" s="72"/>
      <c r="F47" s="72"/>
      <c r="G47" s="72"/>
      <c r="H47" s="72"/>
    </row>
    <row r="48" spans="1:8" x14ac:dyDescent="0.25">
      <c r="A48" s="81">
        <v>38</v>
      </c>
      <c r="B48" s="72"/>
      <c r="C48" s="72"/>
      <c r="D48" s="72"/>
      <c r="E48" s="72"/>
      <c r="F48" s="72"/>
      <c r="G48" s="72"/>
      <c r="H48" s="72"/>
    </row>
    <row r="49" spans="1:8" x14ac:dyDescent="0.25">
      <c r="A49" s="81">
        <v>39</v>
      </c>
      <c r="B49" s="72"/>
      <c r="C49" s="72"/>
      <c r="D49" s="72"/>
      <c r="E49" s="72"/>
      <c r="F49" s="72"/>
      <c r="G49" s="72"/>
      <c r="H49" s="72"/>
    </row>
    <row r="50" spans="1:8" x14ac:dyDescent="0.25">
      <c r="A50" s="81">
        <v>40</v>
      </c>
      <c r="B50" s="72"/>
      <c r="C50" s="72"/>
      <c r="D50" s="72"/>
      <c r="E50" s="72"/>
      <c r="F50" s="79"/>
      <c r="G50" s="72"/>
      <c r="H50" s="72"/>
    </row>
    <row r="51" spans="1:8" x14ac:dyDescent="0.25">
      <c r="A51" s="81">
        <v>41</v>
      </c>
      <c r="B51" s="72"/>
      <c r="C51" s="72"/>
      <c r="D51" s="72"/>
      <c r="E51" s="72"/>
      <c r="F51" s="72"/>
      <c r="G51" s="72"/>
      <c r="H51" s="72"/>
    </row>
    <row r="52" spans="1:8" x14ac:dyDescent="0.25">
      <c r="A52" s="81">
        <v>42</v>
      </c>
      <c r="B52" s="72"/>
      <c r="C52" s="72"/>
      <c r="D52" s="72"/>
      <c r="E52" s="72"/>
      <c r="F52" s="72"/>
      <c r="G52" s="72"/>
      <c r="H52" s="72"/>
    </row>
    <row r="53" spans="1:8" x14ac:dyDescent="0.25">
      <c r="A53" s="81">
        <v>43</v>
      </c>
      <c r="B53" s="72"/>
      <c r="C53" s="72"/>
      <c r="D53" s="72"/>
      <c r="E53" s="72"/>
      <c r="F53" s="72"/>
      <c r="G53" s="72"/>
      <c r="H53" s="72"/>
    </row>
    <row r="54" spans="1:8" x14ac:dyDescent="0.25">
      <c r="A54" s="81">
        <v>44</v>
      </c>
      <c r="B54" s="72"/>
      <c r="C54" s="72"/>
      <c r="D54" s="72"/>
      <c r="E54" s="72"/>
      <c r="F54" s="72"/>
      <c r="G54" s="72"/>
      <c r="H54" s="72"/>
    </row>
    <row r="55" spans="1:8" x14ac:dyDescent="0.25">
      <c r="A55" s="81">
        <v>45</v>
      </c>
      <c r="B55" s="72"/>
      <c r="C55" s="72"/>
      <c r="D55" s="72"/>
      <c r="E55" s="72"/>
      <c r="F55" s="72"/>
      <c r="G55" s="72"/>
      <c r="H55" s="72"/>
    </row>
    <row r="56" spans="1:8" x14ac:dyDescent="0.25">
      <c r="A56" s="81">
        <v>46</v>
      </c>
      <c r="B56" s="72"/>
      <c r="C56" s="72"/>
      <c r="D56" s="72"/>
      <c r="E56" s="72"/>
      <c r="F56" s="79"/>
      <c r="G56" s="72"/>
      <c r="H56" s="72"/>
    </row>
    <row r="57" spans="1:8" x14ac:dyDescent="0.25">
      <c r="A57" s="81">
        <v>47</v>
      </c>
      <c r="B57" s="72"/>
      <c r="C57" s="72"/>
      <c r="D57" s="72"/>
      <c r="E57" s="72"/>
      <c r="F57" s="72"/>
      <c r="G57" s="72"/>
      <c r="H57" s="72"/>
    </row>
    <row r="58" spans="1:8" x14ac:dyDescent="0.25">
      <c r="A58" s="81">
        <v>48</v>
      </c>
      <c r="B58" s="72"/>
      <c r="C58" s="72"/>
      <c r="D58" s="72"/>
      <c r="E58" s="72"/>
      <c r="F58" s="72"/>
      <c r="G58" s="72"/>
      <c r="H58" s="72"/>
    </row>
    <row r="59" spans="1:8" x14ac:dyDescent="0.25">
      <c r="A59" s="81">
        <v>49</v>
      </c>
      <c r="B59" s="72"/>
      <c r="C59" s="72"/>
      <c r="D59" s="72"/>
      <c r="E59" s="72"/>
      <c r="F59" s="72"/>
      <c r="G59" s="72"/>
      <c r="H59" s="72"/>
    </row>
    <row r="60" spans="1:8" x14ac:dyDescent="0.25">
      <c r="A60" s="81">
        <v>50</v>
      </c>
      <c r="B60" s="72"/>
      <c r="C60" s="72"/>
      <c r="D60" s="72"/>
      <c r="E60" s="72"/>
      <c r="F60" s="72"/>
      <c r="G60" s="72"/>
      <c r="H60" s="7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E21" sqref="E2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71" t="s">
        <v>127</v>
      </c>
      <c r="C1" s="171"/>
      <c r="D1" s="171"/>
      <c r="E1" s="171"/>
      <c r="F1" s="171"/>
      <c r="G1" s="171"/>
      <c r="H1" s="171"/>
    </row>
    <row r="2" spans="1:8" x14ac:dyDescent="0.25">
      <c r="B2" s="33" t="s">
        <v>4</v>
      </c>
      <c r="E2" s="16"/>
    </row>
    <row r="3" spans="1:8" x14ac:dyDescent="0.25">
      <c r="B3" s="61" t="s">
        <v>45</v>
      </c>
      <c r="E3" s="42"/>
    </row>
    <row r="4" spans="1:8" x14ac:dyDescent="0.25">
      <c r="B4" s="33" t="s">
        <v>0</v>
      </c>
      <c r="C4" s="2"/>
      <c r="D4" s="2"/>
      <c r="E4" s="39"/>
    </row>
    <row r="5" spans="1:8" x14ac:dyDescent="0.25">
      <c r="B5" s="62" t="s">
        <v>100</v>
      </c>
      <c r="C5" s="2"/>
      <c r="D5" s="2"/>
      <c r="E5" s="43"/>
    </row>
    <row r="6" spans="1:8" x14ac:dyDescent="0.25">
      <c r="B6" s="33" t="s">
        <v>15</v>
      </c>
      <c r="C6" s="2"/>
      <c r="D6" s="2"/>
      <c r="E6" s="10"/>
    </row>
    <row r="7" spans="1:8" x14ac:dyDescent="0.25">
      <c r="B7" s="62" t="s">
        <v>46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60"/>
      <c r="C11" s="63"/>
      <c r="D11" s="64"/>
      <c r="E11" s="60"/>
      <c r="F11" s="63"/>
      <c r="G11" s="64"/>
      <c r="H11" s="64"/>
    </row>
    <row r="12" spans="1:8" x14ac:dyDescent="0.25">
      <c r="A12" s="44">
        <v>2</v>
      </c>
      <c r="B12" s="60"/>
      <c r="C12" s="63"/>
      <c r="D12" s="64"/>
      <c r="E12" s="65"/>
      <c r="F12" s="64"/>
      <c r="G12" s="64"/>
      <c r="H12" s="64"/>
    </row>
    <row r="13" spans="1:8" x14ac:dyDescent="0.25">
      <c r="A13" s="44">
        <v>3</v>
      </c>
      <c r="B13" s="60"/>
      <c r="C13" s="60"/>
      <c r="D13" s="64"/>
      <c r="E13" s="60"/>
      <c r="F13" s="63"/>
      <c r="G13" s="64"/>
      <c r="H13" s="63"/>
    </row>
    <row r="14" spans="1:8" x14ac:dyDescent="0.25">
      <c r="A14" s="44">
        <v>4</v>
      </c>
      <c r="B14" s="60"/>
      <c r="C14" s="60"/>
      <c r="D14" s="64"/>
      <c r="E14" s="60"/>
      <c r="F14" s="66"/>
      <c r="G14" s="64"/>
      <c r="H14" s="64"/>
    </row>
    <row r="15" spans="1:8" x14ac:dyDescent="0.25">
      <c r="A15" s="44">
        <v>5</v>
      </c>
      <c r="B15" s="60"/>
      <c r="C15" s="60"/>
      <c r="D15" s="64"/>
      <c r="E15" s="60"/>
      <c r="F15" s="63"/>
      <c r="G15" s="64"/>
      <c r="H15" s="64"/>
    </row>
    <row r="16" spans="1:8" x14ac:dyDescent="0.25">
      <c r="A16" s="44">
        <v>6</v>
      </c>
      <c r="B16" s="60"/>
      <c r="C16" s="60"/>
      <c r="D16" s="64"/>
      <c r="E16" s="60"/>
      <c r="F16" s="63"/>
      <c r="G16" s="64"/>
      <c r="H16" s="64"/>
    </row>
    <row r="17" spans="1:8" x14ac:dyDescent="0.25">
      <c r="A17" s="44">
        <v>7</v>
      </c>
      <c r="B17" s="60"/>
      <c r="C17" s="63"/>
      <c r="D17" s="64"/>
      <c r="E17" s="60"/>
      <c r="F17" s="63"/>
      <c r="G17" s="64"/>
      <c r="H17" s="64"/>
    </row>
    <row r="18" spans="1:8" x14ac:dyDescent="0.25">
      <c r="A18" s="44">
        <v>8</v>
      </c>
      <c r="B18" s="60"/>
      <c r="C18" s="63"/>
      <c r="D18" s="64"/>
      <c r="E18" s="65"/>
      <c r="F18" s="64"/>
      <c r="G18" s="64"/>
      <c r="H18" s="64"/>
    </row>
    <row r="19" spans="1:8" x14ac:dyDescent="0.25">
      <c r="A19" s="44">
        <v>9</v>
      </c>
      <c r="B19" s="60"/>
      <c r="C19" s="60"/>
      <c r="D19" s="64"/>
      <c r="E19" s="60"/>
      <c r="F19" s="63"/>
      <c r="G19" s="64"/>
      <c r="H19" s="63"/>
    </row>
    <row r="20" spans="1:8" x14ac:dyDescent="0.25">
      <c r="A20" s="44">
        <v>10</v>
      </c>
      <c r="B20" s="60"/>
      <c r="C20" s="60"/>
      <c r="D20" s="64"/>
      <c r="E20" s="60"/>
      <c r="F20" s="66"/>
      <c r="G20" s="64"/>
      <c r="H20" s="64"/>
    </row>
    <row r="21" spans="1:8" x14ac:dyDescent="0.25">
      <c r="A21" s="44">
        <v>11</v>
      </c>
      <c r="B21" s="60"/>
      <c r="C21" s="60"/>
      <c r="D21" s="64"/>
      <c r="E21" s="60"/>
      <c r="F21" s="63"/>
      <c r="G21" s="64"/>
      <c r="H21" s="64"/>
    </row>
    <row r="22" spans="1:8" x14ac:dyDescent="0.25">
      <c r="A22" s="44">
        <v>12</v>
      </c>
      <c r="B22" s="60"/>
      <c r="C22" s="60"/>
      <c r="D22" s="64"/>
      <c r="E22" s="60"/>
      <c r="F22" s="63"/>
      <c r="G22" s="64"/>
      <c r="H22" s="64"/>
    </row>
    <row r="23" spans="1:8" x14ac:dyDescent="0.25">
      <c r="A23" s="44">
        <v>13</v>
      </c>
      <c r="B23" s="60"/>
      <c r="C23" s="63"/>
      <c r="D23" s="64"/>
      <c r="E23" s="60"/>
      <c r="F23" s="63"/>
      <c r="G23" s="64"/>
      <c r="H23" s="64"/>
    </row>
    <row r="24" spans="1:8" x14ac:dyDescent="0.25">
      <c r="A24" s="44">
        <v>14</v>
      </c>
      <c r="B24" s="60"/>
      <c r="C24" s="63"/>
      <c r="D24" s="64"/>
      <c r="E24" s="65"/>
      <c r="F24" s="64"/>
      <c r="G24" s="64"/>
      <c r="H24" s="64"/>
    </row>
    <row r="25" spans="1:8" x14ac:dyDescent="0.25">
      <c r="A25" s="44">
        <v>15</v>
      </c>
      <c r="B25" s="60"/>
      <c r="C25" s="60"/>
      <c r="D25" s="64"/>
      <c r="E25" s="60"/>
      <c r="F25" s="63"/>
      <c r="G25" s="64"/>
      <c r="H25" s="63"/>
    </row>
    <row r="26" spans="1:8" x14ac:dyDescent="0.25">
      <c r="A26" s="44">
        <v>16</v>
      </c>
      <c r="B26" s="60"/>
      <c r="C26" s="60"/>
      <c r="D26" s="64"/>
      <c r="E26" s="60"/>
      <c r="F26" s="66"/>
      <c r="G26" s="64"/>
      <c r="H26" s="64"/>
    </row>
    <row r="27" spans="1:8" x14ac:dyDescent="0.25">
      <c r="A27" s="44">
        <v>17</v>
      </c>
      <c r="B27" s="60"/>
      <c r="C27" s="60"/>
      <c r="D27" s="64"/>
      <c r="E27" s="60"/>
      <c r="F27" s="63"/>
      <c r="G27" s="64"/>
      <c r="H27" s="64"/>
    </row>
    <row r="28" spans="1:8" x14ac:dyDescent="0.25">
      <c r="A28" s="44">
        <v>18</v>
      </c>
      <c r="B28" s="60"/>
      <c r="C28" s="60"/>
      <c r="D28" s="64"/>
      <c r="E28" s="60"/>
      <c r="F28" s="63"/>
      <c r="G28" s="64"/>
      <c r="H28" s="64"/>
    </row>
    <row r="29" spans="1:8" x14ac:dyDescent="0.25">
      <c r="A29" s="44">
        <v>19</v>
      </c>
      <c r="B29" s="60"/>
      <c r="C29" s="63"/>
      <c r="D29" s="64"/>
      <c r="E29" s="60"/>
      <c r="F29" s="63"/>
      <c r="G29" s="64"/>
      <c r="H29" s="64"/>
    </row>
    <row r="30" spans="1:8" x14ac:dyDescent="0.25">
      <c r="A30" s="44">
        <v>20</v>
      </c>
      <c r="B30" s="60"/>
      <c r="C30" s="63"/>
      <c r="D30" s="64"/>
      <c r="E30" s="65"/>
      <c r="F30" s="64"/>
      <c r="G30" s="64"/>
      <c r="H30" s="64"/>
    </row>
    <row r="31" spans="1:8" x14ac:dyDescent="0.25">
      <c r="A31" s="44">
        <v>21</v>
      </c>
      <c r="B31" s="60"/>
      <c r="C31" s="60"/>
      <c r="D31" s="64"/>
      <c r="E31" s="60"/>
      <c r="F31" s="63"/>
      <c r="G31" s="64"/>
      <c r="H31" s="63"/>
    </row>
    <row r="32" spans="1:8" x14ac:dyDescent="0.25">
      <c r="A32" s="44">
        <v>22</v>
      </c>
      <c r="B32" s="60"/>
      <c r="C32" s="60"/>
      <c r="D32" s="64"/>
      <c r="E32" s="60"/>
      <c r="F32" s="66"/>
      <c r="G32" s="64"/>
      <c r="H32" s="64"/>
    </row>
    <row r="33" spans="1:8" x14ac:dyDescent="0.25">
      <c r="A33" s="44">
        <v>23</v>
      </c>
      <c r="B33" s="60"/>
      <c r="C33" s="60"/>
      <c r="D33" s="64"/>
      <c r="E33" s="60"/>
      <c r="F33" s="63"/>
      <c r="G33" s="64"/>
      <c r="H33" s="64"/>
    </row>
    <row r="34" spans="1:8" x14ac:dyDescent="0.25">
      <c r="A34" s="44">
        <v>24</v>
      </c>
      <c r="B34" s="60"/>
      <c r="C34" s="60"/>
      <c r="D34" s="64"/>
      <c r="E34" s="60"/>
      <c r="F34" s="63"/>
      <c r="G34" s="64"/>
      <c r="H34" s="64"/>
    </row>
    <row r="35" spans="1:8" x14ac:dyDescent="0.25">
      <c r="A35" s="44">
        <v>25</v>
      </c>
      <c r="B35" s="60"/>
      <c r="C35" s="63"/>
      <c r="D35" s="64"/>
      <c r="E35" s="60"/>
      <c r="F35" s="63"/>
      <c r="G35" s="64"/>
      <c r="H35" s="64"/>
    </row>
    <row r="36" spans="1:8" x14ac:dyDescent="0.25">
      <c r="A36" s="44">
        <v>26</v>
      </c>
      <c r="B36" s="60"/>
      <c r="C36" s="63"/>
      <c r="D36" s="64"/>
      <c r="E36" s="65"/>
      <c r="F36" s="64"/>
      <c r="G36" s="64"/>
      <c r="H36" s="64"/>
    </row>
    <row r="37" spans="1:8" x14ac:dyDescent="0.25">
      <c r="A37" s="44">
        <v>27</v>
      </c>
      <c r="B37" s="60"/>
      <c r="C37" s="60"/>
      <c r="D37" s="64"/>
      <c r="E37" s="60"/>
      <c r="F37" s="63"/>
      <c r="G37" s="64"/>
      <c r="H37" s="63"/>
    </row>
    <row r="38" spans="1:8" x14ac:dyDescent="0.25">
      <c r="A38" s="44">
        <v>28</v>
      </c>
      <c r="B38" s="60"/>
      <c r="C38" s="60"/>
      <c r="D38" s="64"/>
      <c r="E38" s="60"/>
      <c r="F38" s="66"/>
      <c r="G38" s="64"/>
      <c r="H38" s="64"/>
    </row>
    <row r="39" spans="1:8" x14ac:dyDescent="0.25">
      <c r="A39" s="44">
        <v>29</v>
      </c>
      <c r="B39" s="60"/>
      <c r="C39" s="60"/>
      <c r="D39" s="64"/>
      <c r="E39" s="60"/>
      <c r="F39" s="63"/>
      <c r="G39" s="64"/>
      <c r="H39" s="64"/>
    </row>
    <row r="40" spans="1:8" x14ac:dyDescent="0.25">
      <c r="A40" s="44">
        <v>30</v>
      </c>
      <c r="B40" s="60"/>
      <c r="C40" s="60"/>
      <c r="D40" s="64"/>
      <c r="E40" s="60"/>
      <c r="F40" s="63"/>
      <c r="G40" s="64"/>
      <c r="H40" s="64"/>
    </row>
    <row r="41" spans="1:8" x14ac:dyDescent="0.25">
      <c r="A41" s="44">
        <v>31</v>
      </c>
      <c r="B41" s="60"/>
      <c r="C41" s="63"/>
      <c r="D41" s="64"/>
      <c r="E41" s="60"/>
      <c r="F41" s="63"/>
      <c r="G41" s="64"/>
      <c r="H41" s="64"/>
    </row>
    <row r="42" spans="1:8" x14ac:dyDescent="0.25">
      <c r="A42" s="44">
        <v>32</v>
      </c>
      <c r="B42" s="60"/>
      <c r="C42" s="63"/>
      <c r="D42" s="64"/>
      <c r="E42" s="65"/>
      <c r="F42" s="64"/>
      <c r="G42" s="64"/>
      <c r="H42" s="64"/>
    </row>
    <row r="43" spans="1:8" x14ac:dyDescent="0.25">
      <c r="A43" s="44">
        <v>33</v>
      </c>
      <c r="B43" s="60"/>
      <c r="C43" s="60"/>
      <c r="D43" s="64"/>
      <c r="E43" s="60"/>
      <c r="F43" s="63"/>
      <c r="G43" s="64"/>
      <c r="H43" s="63"/>
    </row>
    <row r="44" spans="1:8" x14ac:dyDescent="0.25">
      <c r="A44" s="44">
        <v>34</v>
      </c>
      <c r="B44" s="60"/>
      <c r="C44" s="60"/>
      <c r="D44" s="64"/>
      <c r="E44" s="60"/>
      <c r="F44" s="66"/>
      <c r="G44" s="64"/>
      <c r="H44" s="64"/>
    </row>
    <row r="45" spans="1:8" x14ac:dyDescent="0.25">
      <c r="A45" s="44">
        <v>35</v>
      </c>
      <c r="B45" s="60"/>
      <c r="C45" s="60"/>
      <c r="D45" s="64"/>
      <c r="E45" s="60"/>
      <c r="F45" s="63"/>
      <c r="G45" s="64"/>
      <c r="H45" s="64"/>
    </row>
    <row r="46" spans="1:8" x14ac:dyDescent="0.25">
      <c r="A46" s="44">
        <v>36</v>
      </c>
      <c r="B46" s="60"/>
      <c r="C46" s="60"/>
      <c r="D46" s="64"/>
      <c r="E46" s="60"/>
      <c r="F46" s="63"/>
      <c r="G46" s="64"/>
      <c r="H46" s="64"/>
    </row>
    <row r="47" spans="1:8" x14ac:dyDescent="0.25">
      <c r="A47" s="44">
        <v>37</v>
      </c>
      <c r="B47" s="60"/>
      <c r="C47" s="63"/>
      <c r="D47" s="64"/>
      <c r="E47" s="60"/>
      <c r="F47" s="63"/>
      <c r="G47" s="64"/>
      <c r="H47" s="64"/>
    </row>
    <row r="48" spans="1:8" x14ac:dyDescent="0.25">
      <c r="A48" s="44">
        <v>38</v>
      </c>
      <c r="B48" s="60"/>
      <c r="C48" s="63"/>
      <c r="D48" s="64"/>
      <c r="E48" s="65"/>
      <c r="F48" s="64"/>
      <c r="G48" s="64"/>
      <c r="H48" s="64"/>
    </row>
    <row r="49" spans="1:8" x14ac:dyDescent="0.25">
      <c r="A49" s="44">
        <v>39</v>
      </c>
      <c r="B49" s="60"/>
      <c r="C49" s="60"/>
      <c r="D49" s="64"/>
      <c r="E49" s="60"/>
      <c r="F49" s="63"/>
      <c r="G49" s="64"/>
      <c r="H49" s="63"/>
    </row>
    <row r="50" spans="1:8" x14ac:dyDescent="0.25">
      <c r="A50" s="44">
        <v>40</v>
      </c>
      <c r="B50" s="60"/>
      <c r="C50" s="60"/>
      <c r="D50" s="64"/>
      <c r="E50" s="60"/>
      <c r="F50" s="66"/>
      <c r="G50" s="64"/>
      <c r="H50" s="64"/>
    </row>
    <row r="51" spans="1:8" x14ac:dyDescent="0.25">
      <c r="A51" s="44">
        <v>41</v>
      </c>
      <c r="B51" s="60"/>
      <c r="C51" s="60"/>
      <c r="D51" s="64"/>
      <c r="E51" s="60"/>
      <c r="F51" s="63"/>
      <c r="G51" s="64"/>
      <c r="H51" s="64"/>
    </row>
    <row r="52" spans="1:8" x14ac:dyDescent="0.25">
      <c r="A52" s="44">
        <v>42</v>
      </c>
      <c r="B52" s="60"/>
      <c r="C52" s="60"/>
      <c r="D52" s="64"/>
      <c r="E52" s="60"/>
      <c r="F52" s="63"/>
      <c r="G52" s="64"/>
      <c r="H52" s="64"/>
    </row>
    <row r="53" spans="1:8" x14ac:dyDescent="0.25">
      <c r="A53" s="44">
        <v>43</v>
      </c>
      <c r="B53" s="60"/>
      <c r="C53" s="63"/>
      <c r="D53" s="64"/>
      <c r="E53" s="60"/>
      <c r="F53" s="63"/>
      <c r="G53" s="64"/>
      <c r="H53" s="64"/>
    </row>
    <row r="54" spans="1:8" x14ac:dyDescent="0.25">
      <c r="A54" s="44">
        <v>44</v>
      </c>
      <c r="B54" s="60"/>
      <c r="C54" s="63"/>
      <c r="D54" s="64"/>
      <c r="E54" s="65"/>
      <c r="F54" s="64"/>
      <c r="G54" s="64"/>
      <c r="H54" s="64"/>
    </row>
    <row r="55" spans="1:8" x14ac:dyDescent="0.25">
      <c r="A55" s="44">
        <v>45</v>
      </c>
      <c r="B55" s="60"/>
      <c r="C55" s="60"/>
      <c r="D55" s="64"/>
      <c r="E55" s="60"/>
      <c r="F55" s="63"/>
      <c r="G55" s="64"/>
      <c r="H55" s="63"/>
    </row>
    <row r="56" spans="1:8" x14ac:dyDescent="0.25">
      <c r="A56" s="44">
        <v>46</v>
      </c>
      <c r="B56" s="60"/>
      <c r="C56" s="60"/>
      <c r="D56" s="64"/>
      <c r="E56" s="60"/>
      <c r="F56" s="66"/>
      <c r="G56" s="64"/>
      <c r="H56" s="64"/>
    </row>
    <row r="57" spans="1:8" x14ac:dyDescent="0.25">
      <c r="A57" s="44">
        <v>47</v>
      </c>
      <c r="B57" s="60"/>
      <c r="C57" s="60"/>
      <c r="D57" s="64"/>
      <c r="E57" s="60"/>
      <c r="F57" s="63"/>
      <c r="G57" s="64"/>
      <c r="H57" s="64"/>
    </row>
    <row r="58" spans="1:8" x14ac:dyDescent="0.25">
      <c r="A58" s="44">
        <v>48</v>
      </c>
      <c r="B58" s="60"/>
      <c r="C58" s="60"/>
      <c r="D58" s="64"/>
      <c r="E58" s="60"/>
      <c r="F58" s="63"/>
      <c r="G58" s="64"/>
      <c r="H58" s="64"/>
    </row>
    <row r="59" spans="1:8" x14ac:dyDescent="0.25">
      <c r="A59" s="44">
        <v>49</v>
      </c>
      <c r="B59" s="60"/>
      <c r="C59" s="60"/>
      <c r="D59" s="64"/>
      <c r="E59" s="60"/>
      <c r="F59" s="63"/>
      <c r="G59" s="64"/>
      <c r="H59" s="64"/>
    </row>
    <row r="60" spans="1:8" x14ac:dyDescent="0.25">
      <c r="A60" s="44">
        <v>50</v>
      </c>
      <c r="B60" s="60"/>
      <c r="C60" s="60"/>
      <c r="D60" s="64"/>
      <c r="E60" s="60"/>
      <c r="F60" s="63"/>
      <c r="G60" s="64"/>
      <c r="H60" s="64"/>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58" t="s">
        <v>49</v>
      </c>
      <c r="B1" s="158"/>
      <c r="C1" s="158"/>
      <c r="D1" s="158"/>
      <c r="E1" s="158"/>
      <c r="F1" s="158"/>
      <c r="G1" s="158"/>
      <c r="H1" s="158"/>
      <c r="I1" s="158"/>
      <c r="J1" s="158"/>
    </row>
    <row r="2" spans="1:10" x14ac:dyDescent="0.25">
      <c r="A2" s="166" t="s">
        <v>50</v>
      </c>
      <c r="B2" s="166"/>
      <c r="C2" s="166"/>
      <c r="D2" s="166"/>
      <c r="E2" s="166"/>
      <c r="F2" s="166"/>
      <c r="G2" s="166"/>
      <c r="H2" s="166"/>
      <c r="I2" s="166"/>
      <c r="J2" s="166"/>
    </row>
    <row r="3" spans="1:10" x14ac:dyDescent="0.25">
      <c r="A3" s="166"/>
      <c r="B3" s="166"/>
      <c r="C3" s="166"/>
      <c r="D3" s="166"/>
      <c r="E3" s="166"/>
      <c r="F3" s="166"/>
      <c r="G3" s="166"/>
      <c r="H3" s="166"/>
      <c r="I3" s="166"/>
      <c r="J3" s="166"/>
    </row>
    <row r="4" spans="1:10" ht="10.5" customHeight="1" x14ac:dyDescent="0.25">
      <c r="A4" s="172"/>
      <c r="B4" s="172"/>
      <c r="C4" s="172"/>
      <c r="D4" s="172"/>
      <c r="E4" s="172"/>
      <c r="F4" s="172"/>
      <c r="G4" s="172"/>
      <c r="H4" s="172"/>
      <c r="I4" s="172"/>
      <c r="J4" s="172"/>
    </row>
    <row r="5" spans="1:10" ht="242.25" customHeight="1" x14ac:dyDescent="0.25">
      <c r="A5" s="173" t="s">
        <v>124</v>
      </c>
      <c r="B5" s="147"/>
      <c r="C5" s="147"/>
      <c r="D5" s="147"/>
      <c r="E5" s="147"/>
      <c r="F5" s="147"/>
      <c r="G5" s="147"/>
      <c r="H5" s="147"/>
      <c r="I5" s="147"/>
      <c r="J5" s="147"/>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zoomScale="60" zoomScaleNormal="60" workbookViewId="0">
      <pane xSplit="1" ySplit="3" topLeftCell="B54" activePane="bottomRight" state="frozen"/>
      <selection pane="topRight" activeCell="B1" sqref="B1"/>
      <selection pane="bottomLeft" activeCell="A3" sqref="A3"/>
      <selection pane="bottomRight" activeCell="G60" sqref="G60"/>
    </sheetView>
  </sheetViews>
  <sheetFormatPr defaultColWidth="9.140625" defaultRowHeight="23.25" x14ac:dyDescent="0.25"/>
  <cols>
    <col min="1" max="1" width="5.140625" style="90" bestFit="1" customWidth="1"/>
    <col min="2" max="2" width="60.7109375" style="90" customWidth="1"/>
    <col min="3" max="8" width="30.7109375" style="90" customWidth="1"/>
    <col min="9" max="9" width="38.42578125" style="90" customWidth="1"/>
    <col min="10" max="10" width="4.28515625" style="90" customWidth="1"/>
    <col min="11" max="13" width="9" style="90" customWidth="1"/>
    <col min="14" max="16384" width="9.140625" style="90"/>
  </cols>
  <sheetData>
    <row r="1" spans="1:28" ht="30.75" customHeight="1" thickBot="1" x14ac:dyDescent="0.3">
      <c r="B1" s="181" t="s">
        <v>57</v>
      </c>
      <c r="C1" s="181"/>
      <c r="D1" s="181"/>
      <c r="E1" s="181"/>
      <c r="F1" s="181"/>
      <c r="G1" s="181"/>
      <c r="H1" s="181"/>
      <c r="I1" s="181"/>
    </row>
    <row r="2" spans="1:28" ht="33" customHeight="1" thickBot="1" x14ac:dyDescent="0.3">
      <c r="G2" s="178" t="s">
        <v>97</v>
      </c>
      <c r="H2" s="179"/>
      <c r="I2" s="180"/>
      <c r="K2" s="182"/>
      <c r="L2" s="182"/>
      <c r="M2" s="182"/>
      <c r="N2" s="182"/>
      <c r="O2" s="182"/>
      <c r="P2" s="182"/>
      <c r="Q2" s="182"/>
      <c r="R2" s="182"/>
      <c r="S2" s="182"/>
      <c r="T2" s="182"/>
      <c r="U2" s="182"/>
      <c r="V2" s="182"/>
      <c r="W2" s="182"/>
      <c r="X2" s="182"/>
      <c r="Y2" s="182"/>
      <c r="Z2" s="182"/>
      <c r="AA2" s="182"/>
      <c r="AB2" s="182"/>
    </row>
    <row r="3" spans="1:28" ht="48.75" customHeight="1" thickBot="1" x14ac:dyDescent="0.3">
      <c r="B3" s="91" t="s">
        <v>51</v>
      </c>
      <c r="C3" s="92" t="s">
        <v>52</v>
      </c>
      <c r="D3" s="92" t="s">
        <v>53</v>
      </c>
      <c r="E3" s="92" t="s">
        <v>54</v>
      </c>
      <c r="F3" s="93" t="s">
        <v>55</v>
      </c>
      <c r="G3" s="94" t="s">
        <v>56</v>
      </c>
      <c r="H3" s="95" t="s">
        <v>147</v>
      </c>
      <c r="I3" s="96" t="s">
        <v>65</v>
      </c>
      <c r="K3" s="184" t="s">
        <v>148</v>
      </c>
      <c r="L3" s="184"/>
      <c r="M3" s="184"/>
      <c r="N3" s="184"/>
      <c r="O3" s="184"/>
      <c r="P3" s="184"/>
      <c r="Q3" s="184"/>
      <c r="R3" s="184"/>
      <c r="S3" s="184"/>
      <c r="T3" s="184"/>
      <c r="U3" s="184"/>
      <c r="V3" s="184"/>
      <c r="W3" s="184"/>
      <c r="X3" s="184"/>
      <c r="Y3" s="184"/>
      <c r="Z3" s="184"/>
      <c r="AA3" s="184"/>
      <c r="AB3" s="184"/>
    </row>
    <row r="4" spans="1:28" ht="24" thickBot="1" x14ac:dyDescent="0.3">
      <c r="A4" s="97"/>
      <c r="B4" s="183" t="s">
        <v>44</v>
      </c>
      <c r="C4" s="176"/>
      <c r="D4" s="176"/>
      <c r="E4" s="176"/>
      <c r="F4" s="176"/>
      <c r="G4" s="176"/>
      <c r="H4" s="176"/>
      <c r="I4" s="177"/>
      <c r="K4" s="184"/>
      <c r="L4" s="184"/>
      <c r="M4" s="184"/>
      <c r="N4" s="184"/>
      <c r="O4" s="184"/>
      <c r="P4" s="184"/>
      <c r="Q4" s="184"/>
      <c r="R4" s="184"/>
      <c r="S4" s="184"/>
      <c r="T4" s="184"/>
      <c r="U4" s="184"/>
      <c r="V4" s="184"/>
      <c r="W4" s="184"/>
      <c r="X4" s="184"/>
      <c r="Y4" s="184"/>
      <c r="Z4" s="184"/>
      <c r="AA4" s="184"/>
      <c r="AB4" s="184"/>
    </row>
    <row r="5" spans="1:28" x14ac:dyDescent="0.25">
      <c r="A5" s="90">
        <v>1</v>
      </c>
      <c r="B5" s="98" t="e">
        <f>'Response 2 - Need 1'!#REF!</f>
        <v>#REF!</v>
      </c>
      <c r="C5" s="99"/>
      <c r="D5" s="100"/>
      <c r="E5" s="99"/>
      <c r="F5" s="101"/>
      <c r="G5" s="102"/>
      <c r="H5" s="102" t="s">
        <v>146</v>
      </c>
      <c r="I5" s="102"/>
    </row>
    <row r="6" spans="1:28" x14ac:dyDescent="0.25">
      <c r="A6" s="90">
        <v>2</v>
      </c>
      <c r="B6" s="98" t="str">
        <f>'Response 2 - Need 1'!B12</f>
        <v xml:space="preserve"> </v>
      </c>
      <c r="C6" s="103"/>
      <c r="D6" s="104"/>
      <c r="E6" s="103"/>
      <c r="F6" s="105"/>
      <c r="G6" s="106"/>
      <c r="H6" s="107"/>
      <c r="I6" s="107"/>
    </row>
    <row r="7" spans="1:28" ht="116.25" x14ac:dyDescent="0.25">
      <c r="A7" s="90">
        <v>3</v>
      </c>
      <c r="B7" s="108" t="str">
        <f>'Response 2 - Need 1'!B11</f>
        <v>Participated in community-facing events to educate Stamford residents about various COVID-19 issues including vaccines.</v>
      </c>
      <c r="C7" s="103"/>
      <c r="D7" s="104"/>
      <c r="E7" s="103">
        <v>519.67999999999995</v>
      </c>
      <c r="F7" s="105" t="s">
        <v>220</v>
      </c>
      <c r="G7" s="106" t="s">
        <v>133</v>
      </c>
      <c r="H7" s="107" t="s">
        <v>146</v>
      </c>
      <c r="I7" s="107"/>
    </row>
    <row r="8" spans="1:28" x14ac:dyDescent="0.25">
      <c r="A8" s="90">
        <v>4</v>
      </c>
      <c r="B8" s="98" t="str">
        <f>'Response 2 - Need 1'!B14</f>
        <v xml:space="preserve"> </v>
      </c>
      <c r="C8" s="103"/>
      <c r="D8" s="104"/>
      <c r="E8" s="103"/>
      <c r="F8" s="105"/>
      <c r="G8" s="106"/>
      <c r="H8" s="107"/>
      <c r="I8" s="107"/>
    </row>
    <row r="9" spans="1:28" x14ac:dyDescent="0.25">
      <c r="A9" s="90">
        <v>5</v>
      </c>
      <c r="B9" s="98" t="str">
        <f>'Response 2 - Need 1'!B15</f>
        <v xml:space="preserve"> </v>
      </c>
      <c r="C9" s="103"/>
      <c r="D9" s="104"/>
      <c r="E9" s="103"/>
      <c r="F9" s="105"/>
      <c r="G9" s="106"/>
      <c r="H9" s="107"/>
      <c r="I9" s="107"/>
    </row>
    <row r="10" spans="1:28" x14ac:dyDescent="0.25">
      <c r="A10" s="90">
        <v>6</v>
      </c>
      <c r="B10" s="98" t="str">
        <f>'Response 2 - Need 1'!B16</f>
        <v xml:space="preserve"> </v>
      </c>
      <c r="C10" s="103"/>
      <c r="D10" s="104"/>
      <c r="E10" s="103" t="s">
        <v>164</v>
      </c>
      <c r="F10" s="105" t="s">
        <v>164</v>
      </c>
      <c r="G10" s="106"/>
      <c r="H10" s="107"/>
      <c r="I10" s="107"/>
    </row>
    <row r="11" spans="1:28" x14ac:dyDescent="0.25">
      <c r="A11" s="90">
        <v>7</v>
      </c>
      <c r="B11" s="98" t="str">
        <f>'Response 2 - Need 1'!B17</f>
        <v xml:space="preserve"> </v>
      </c>
      <c r="C11" s="103"/>
      <c r="D11" s="104"/>
      <c r="E11" s="103"/>
      <c r="F11" s="105"/>
      <c r="G11" s="106"/>
      <c r="H11" s="107"/>
      <c r="I11" s="107"/>
    </row>
    <row r="12" spans="1:28" x14ac:dyDescent="0.25">
      <c r="A12" s="90">
        <v>8</v>
      </c>
      <c r="B12" s="98" t="str">
        <f>'Response 2 - Need 1'!B18</f>
        <v xml:space="preserve"> </v>
      </c>
      <c r="C12" s="103"/>
      <c r="D12" s="104"/>
      <c r="E12" s="103"/>
      <c r="F12" s="105"/>
      <c r="G12" s="106"/>
      <c r="H12" s="107"/>
      <c r="I12" s="107"/>
    </row>
    <row r="13" spans="1:28" x14ac:dyDescent="0.25">
      <c r="A13" s="90">
        <v>9</v>
      </c>
      <c r="B13" s="98" t="str">
        <f>'Response 2 - Need 1'!B19</f>
        <v xml:space="preserve"> </v>
      </c>
      <c r="C13" s="103"/>
      <c r="D13" s="104"/>
      <c r="E13" s="103"/>
      <c r="F13" s="105"/>
      <c r="G13" s="106"/>
      <c r="H13" s="107"/>
      <c r="I13" s="107"/>
    </row>
    <row r="14" spans="1:28" x14ac:dyDescent="0.25">
      <c r="A14" s="90">
        <v>10</v>
      </c>
      <c r="B14" s="98" t="str">
        <f>'Response 2 - Need 1'!B20</f>
        <v xml:space="preserve"> </v>
      </c>
      <c r="C14" s="103"/>
      <c r="D14" s="104"/>
      <c r="E14" s="103"/>
      <c r="F14" s="105"/>
      <c r="G14" s="106"/>
      <c r="H14" s="107"/>
      <c r="I14" s="107"/>
    </row>
    <row r="15" spans="1:28" x14ac:dyDescent="0.25">
      <c r="A15" s="90">
        <v>11</v>
      </c>
      <c r="B15" s="98" t="str">
        <f>'Response 2 - Need 1'!B21</f>
        <v xml:space="preserve"> </v>
      </c>
      <c r="C15" s="103"/>
      <c r="D15" s="104"/>
      <c r="E15" s="103"/>
      <c r="F15" s="105"/>
      <c r="G15" s="106"/>
      <c r="H15" s="107"/>
      <c r="I15" s="107"/>
    </row>
    <row r="16" spans="1:28" x14ac:dyDescent="0.25">
      <c r="A16" s="90">
        <v>12</v>
      </c>
      <c r="B16" s="98" t="str">
        <f>'Response 2 - Need 1'!B22</f>
        <v xml:space="preserve"> </v>
      </c>
      <c r="C16" s="103"/>
      <c r="D16" s="104"/>
      <c r="E16" s="103"/>
      <c r="F16" s="105"/>
      <c r="G16" s="106"/>
      <c r="H16" s="107"/>
      <c r="I16" s="107"/>
    </row>
    <row r="17" spans="1:9" x14ac:dyDescent="0.25">
      <c r="A17" s="90">
        <v>13</v>
      </c>
      <c r="B17" s="98" t="str">
        <f>'Response 2 - Need 1'!B23</f>
        <v xml:space="preserve"> </v>
      </c>
      <c r="C17" s="103"/>
      <c r="D17" s="104"/>
      <c r="E17" s="103"/>
      <c r="F17" s="105"/>
      <c r="G17" s="106"/>
      <c r="H17" s="107"/>
      <c r="I17" s="107"/>
    </row>
    <row r="18" spans="1:9" x14ac:dyDescent="0.25">
      <c r="A18" s="90">
        <v>14</v>
      </c>
      <c r="B18" s="98" t="str">
        <f>'Response 2 - Need 1'!B24</f>
        <v xml:space="preserve"> </v>
      </c>
      <c r="C18" s="103"/>
      <c r="D18" s="104"/>
      <c r="E18" s="103"/>
      <c r="F18" s="105"/>
      <c r="G18" s="106"/>
      <c r="H18" s="107"/>
      <c r="I18" s="107"/>
    </row>
    <row r="19" spans="1:9" x14ac:dyDescent="0.25">
      <c r="A19" s="90">
        <v>15</v>
      </c>
      <c r="B19" s="98" t="str">
        <f>'Response 2 - Need 1'!B25</f>
        <v xml:space="preserve"> </v>
      </c>
      <c r="C19" s="103"/>
      <c r="D19" s="104"/>
      <c r="E19" s="103"/>
      <c r="F19" s="105"/>
      <c r="G19" s="106"/>
      <c r="H19" s="107"/>
      <c r="I19" s="107"/>
    </row>
    <row r="20" spans="1:9" x14ac:dyDescent="0.25">
      <c r="A20" s="90">
        <v>16</v>
      </c>
      <c r="B20" s="98" t="str">
        <f>'Response 2 - Need 1'!B26</f>
        <v xml:space="preserve"> </v>
      </c>
      <c r="C20" s="103"/>
      <c r="D20" s="104"/>
      <c r="E20" s="103"/>
      <c r="F20" s="105"/>
      <c r="G20" s="106"/>
      <c r="H20" s="107"/>
      <c r="I20" s="107"/>
    </row>
    <row r="21" spans="1:9" x14ac:dyDescent="0.25">
      <c r="A21" s="90">
        <v>17</v>
      </c>
      <c r="B21" s="98" t="str">
        <f>'Response 2 - Need 1'!B27</f>
        <v xml:space="preserve"> </v>
      </c>
      <c r="C21" s="103"/>
      <c r="D21" s="104"/>
      <c r="E21" s="103"/>
      <c r="F21" s="105"/>
      <c r="G21" s="106"/>
      <c r="H21" s="107"/>
      <c r="I21" s="107"/>
    </row>
    <row r="22" spans="1:9" x14ac:dyDescent="0.25">
      <c r="A22" s="90">
        <v>18</v>
      </c>
      <c r="B22" s="98" t="str">
        <f>'Response 2 - Need 1'!B28</f>
        <v xml:space="preserve"> </v>
      </c>
      <c r="C22" s="103"/>
      <c r="D22" s="104"/>
      <c r="E22" s="103"/>
      <c r="F22" s="105"/>
      <c r="G22" s="106"/>
      <c r="H22" s="107"/>
      <c r="I22" s="107"/>
    </row>
    <row r="23" spans="1:9" x14ac:dyDescent="0.25">
      <c r="A23" s="90">
        <v>19</v>
      </c>
      <c r="B23" s="98" t="str">
        <f>'Response 2 - Need 1'!B29</f>
        <v xml:space="preserve"> </v>
      </c>
      <c r="C23" s="103"/>
      <c r="D23" s="104"/>
      <c r="E23" s="103"/>
      <c r="F23" s="105"/>
      <c r="G23" s="106"/>
      <c r="H23" s="107"/>
      <c r="I23" s="107"/>
    </row>
    <row r="24" spans="1:9" x14ac:dyDescent="0.25">
      <c r="A24" s="90">
        <v>20</v>
      </c>
      <c r="B24" s="98" t="str">
        <f>'Response 2 - Need 1'!B30</f>
        <v xml:space="preserve"> </v>
      </c>
      <c r="C24" s="103"/>
      <c r="D24" s="104"/>
      <c r="E24" s="103"/>
      <c r="F24" s="105"/>
      <c r="G24" s="106"/>
      <c r="H24" s="107"/>
      <c r="I24" s="107"/>
    </row>
    <row r="25" spans="1:9" x14ac:dyDescent="0.25">
      <c r="A25" s="90">
        <v>21</v>
      </c>
      <c r="B25" s="98" t="str">
        <f>'Response 2 - Need 1'!B31</f>
        <v xml:space="preserve"> </v>
      </c>
      <c r="C25" s="103"/>
      <c r="D25" s="104"/>
      <c r="E25" s="103"/>
      <c r="F25" s="105"/>
      <c r="G25" s="106"/>
      <c r="H25" s="107"/>
      <c r="I25" s="107"/>
    </row>
    <row r="26" spans="1:9" x14ac:dyDescent="0.25">
      <c r="A26" s="90">
        <v>22</v>
      </c>
      <c r="B26" s="98" t="str">
        <f>'Response 2 - Need 1'!B32</f>
        <v xml:space="preserve"> </v>
      </c>
      <c r="C26" s="103"/>
      <c r="D26" s="104"/>
      <c r="E26" s="103"/>
      <c r="F26" s="105"/>
      <c r="G26" s="106"/>
      <c r="H26" s="107"/>
      <c r="I26" s="107"/>
    </row>
    <row r="27" spans="1:9" x14ac:dyDescent="0.25">
      <c r="A27" s="90">
        <v>23</v>
      </c>
      <c r="B27" s="98">
        <f>'Response 2 - Need 1'!B33</f>
        <v>0</v>
      </c>
      <c r="C27" s="103"/>
      <c r="D27" s="104"/>
      <c r="E27" s="103"/>
      <c r="F27" s="105"/>
      <c r="G27" s="106"/>
      <c r="H27" s="107"/>
      <c r="I27" s="107"/>
    </row>
    <row r="28" spans="1:9" x14ac:dyDescent="0.25">
      <c r="A28" s="90">
        <v>24</v>
      </c>
      <c r="B28" s="98">
        <f>'Response 2 - Need 1'!B34</f>
        <v>0</v>
      </c>
      <c r="C28" s="103"/>
      <c r="D28" s="104"/>
      <c r="E28" s="103"/>
      <c r="F28" s="105"/>
      <c r="G28" s="106"/>
      <c r="H28" s="107"/>
      <c r="I28" s="107"/>
    </row>
    <row r="29" spans="1:9" x14ac:dyDescent="0.25">
      <c r="A29" s="90">
        <v>25</v>
      </c>
      <c r="B29" s="98">
        <f>'Response 2 - Need 1'!B35</f>
        <v>0</v>
      </c>
      <c r="C29" s="103"/>
      <c r="D29" s="104"/>
      <c r="E29" s="103"/>
      <c r="F29" s="105"/>
      <c r="G29" s="106"/>
      <c r="H29" s="107"/>
      <c r="I29" s="107"/>
    </row>
    <row r="30" spans="1:9" x14ac:dyDescent="0.25">
      <c r="A30" s="90">
        <v>26</v>
      </c>
      <c r="B30" s="98">
        <f>'Response 2 - Need 1'!B36</f>
        <v>0</v>
      </c>
      <c r="C30" s="103"/>
      <c r="D30" s="104"/>
      <c r="E30" s="103"/>
      <c r="F30" s="105"/>
      <c r="G30" s="106"/>
      <c r="H30" s="107"/>
      <c r="I30" s="107"/>
    </row>
    <row r="31" spans="1:9" x14ac:dyDescent="0.25">
      <c r="A31" s="90">
        <v>27</v>
      </c>
      <c r="B31" s="98">
        <f>'Response 2 - Need 1'!B37</f>
        <v>0</v>
      </c>
      <c r="C31" s="103"/>
      <c r="D31" s="104"/>
      <c r="E31" s="103"/>
      <c r="F31" s="105"/>
      <c r="G31" s="106"/>
      <c r="H31" s="107"/>
      <c r="I31" s="107"/>
    </row>
    <row r="32" spans="1:9" x14ac:dyDescent="0.25">
      <c r="A32" s="90">
        <v>28</v>
      </c>
      <c r="B32" s="98">
        <f>'Response 2 - Need 1'!B38</f>
        <v>0</v>
      </c>
      <c r="C32" s="103"/>
      <c r="D32" s="104"/>
      <c r="E32" s="103"/>
      <c r="F32" s="105"/>
      <c r="G32" s="106"/>
      <c r="H32" s="107"/>
      <c r="I32" s="107"/>
    </row>
    <row r="33" spans="1:9" x14ac:dyDescent="0.25">
      <c r="A33" s="90">
        <v>29</v>
      </c>
      <c r="B33" s="98">
        <f>'Response 2 - Need 1'!B39</f>
        <v>0</v>
      </c>
      <c r="C33" s="103"/>
      <c r="D33" s="104"/>
      <c r="E33" s="103"/>
      <c r="F33" s="105"/>
      <c r="G33" s="106"/>
      <c r="H33" s="107"/>
      <c r="I33" s="107"/>
    </row>
    <row r="34" spans="1:9" x14ac:dyDescent="0.25">
      <c r="A34" s="90">
        <v>30</v>
      </c>
      <c r="B34" s="98">
        <f>'Response 2 - Need 1'!B40</f>
        <v>0</v>
      </c>
      <c r="C34" s="103"/>
      <c r="D34" s="104"/>
      <c r="E34" s="103"/>
      <c r="F34" s="105"/>
      <c r="G34" s="106"/>
      <c r="H34" s="107"/>
      <c r="I34" s="107"/>
    </row>
    <row r="35" spans="1:9" x14ac:dyDescent="0.25">
      <c r="A35" s="90">
        <v>31</v>
      </c>
      <c r="B35" s="98">
        <f>'Response 2 - Need 1'!B41</f>
        <v>0</v>
      </c>
      <c r="C35" s="103"/>
      <c r="D35" s="104"/>
      <c r="E35" s="103"/>
      <c r="F35" s="105"/>
      <c r="G35" s="106"/>
      <c r="H35" s="107"/>
      <c r="I35" s="107"/>
    </row>
    <row r="36" spans="1:9" x14ac:dyDescent="0.25">
      <c r="A36" s="90">
        <v>32</v>
      </c>
      <c r="B36" s="98">
        <f>'Response 2 - Need 1'!B42</f>
        <v>0</v>
      </c>
      <c r="C36" s="103"/>
      <c r="D36" s="104"/>
      <c r="E36" s="103"/>
      <c r="F36" s="105"/>
      <c r="G36" s="106"/>
      <c r="H36" s="107"/>
      <c r="I36" s="107"/>
    </row>
    <row r="37" spans="1:9" x14ac:dyDescent="0.25">
      <c r="A37" s="90">
        <v>33</v>
      </c>
      <c r="B37" s="98">
        <f>'Response 2 - Need 1'!B43</f>
        <v>0</v>
      </c>
      <c r="C37" s="103"/>
      <c r="D37" s="104"/>
      <c r="E37" s="103"/>
      <c r="F37" s="105"/>
      <c r="G37" s="106"/>
      <c r="H37" s="107"/>
      <c r="I37" s="107"/>
    </row>
    <row r="38" spans="1:9" x14ac:dyDescent="0.25">
      <c r="A38" s="90">
        <v>34</v>
      </c>
      <c r="B38" s="98">
        <f>'Response 2 - Need 1'!B44</f>
        <v>0</v>
      </c>
      <c r="C38" s="103"/>
      <c r="D38" s="104"/>
      <c r="E38" s="103"/>
      <c r="F38" s="105"/>
      <c r="G38" s="106"/>
      <c r="H38" s="107"/>
      <c r="I38" s="107"/>
    </row>
    <row r="39" spans="1:9" x14ac:dyDescent="0.25">
      <c r="A39" s="90">
        <v>35</v>
      </c>
      <c r="B39" s="98">
        <f>'Response 2 - Need 1'!B45</f>
        <v>0</v>
      </c>
      <c r="C39" s="103"/>
      <c r="D39" s="104"/>
      <c r="E39" s="103"/>
      <c r="F39" s="105"/>
      <c r="G39" s="106"/>
      <c r="H39" s="107"/>
      <c r="I39" s="107"/>
    </row>
    <row r="40" spans="1:9" x14ac:dyDescent="0.25">
      <c r="A40" s="90">
        <v>36</v>
      </c>
      <c r="B40" s="98">
        <f>'Response 2 - Need 1'!B46</f>
        <v>0</v>
      </c>
      <c r="C40" s="103"/>
      <c r="D40" s="104"/>
      <c r="E40" s="103"/>
      <c r="F40" s="105"/>
      <c r="G40" s="106"/>
      <c r="H40" s="107"/>
      <c r="I40" s="107"/>
    </row>
    <row r="41" spans="1:9" x14ac:dyDescent="0.25">
      <c r="A41" s="90">
        <v>37</v>
      </c>
      <c r="B41" s="98">
        <f>'Response 2 - Need 1'!B47</f>
        <v>0</v>
      </c>
      <c r="C41" s="103"/>
      <c r="D41" s="104"/>
      <c r="E41" s="103"/>
      <c r="F41" s="105"/>
      <c r="G41" s="106"/>
      <c r="H41" s="107"/>
      <c r="I41" s="107"/>
    </row>
    <row r="42" spans="1:9" x14ac:dyDescent="0.25">
      <c r="A42" s="90">
        <v>38</v>
      </c>
      <c r="B42" s="98">
        <f>'Response 2 - Need 1'!B48</f>
        <v>0</v>
      </c>
      <c r="C42" s="103"/>
      <c r="D42" s="104"/>
      <c r="E42" s="103"/>
      <c r="F42" s="105"/>
      <c r="G42" s="106"/>
      <c r="H42" s="107"/>
      <c r="I42" s="107"/>
    </row>
    <row r="43" spans="1:9" x14ac:dyDescent="0.25">
      <c r="A43" s="90">
        <v>39</v>
      </c>
      <c r="B43" s="98">
        <f>'Response 2 - Need 1'!B49</f>
        <v>0</v>
      </c>
      <c r="C43" s="103"/>
      <c r="D43" s="104"/>
      <c r="E43" s="103"/>
      <c r="F43" s="105"/>
      <c r="G43" s="106"/>
      <c r="H43" s="107"/>
      <c r="I43" s="107"/>
    </row>
    <row r="44" spans="1:9" x14ac:dyDescent="0.25">
      <c r="A44" s="90">
        <v>40</v>
      </c>
      <c r="B44" s="98">
        <f>'Response 2 - Need 1'!B50</f>
        <v>0</v>
      </c>
      <c r="C44" s="103"/>
      <c r="D44" s="104"/>
      <c r="E44" s="103"/>
      <c r="F44" s="105"/>
      <c r="G44" s="106"/>
      <c r="H44" s="107"/>
      <c r="I44" s="107"/>
    </row>
    <row r="45" spans="1:9" x14ac:dyDescent="0.25">
      <c r="A45" s="90">
        <v>41</v>
      </c>
      <c r="B45" s="98">
        <f>'Response 2 - Need 1'!B51</f>
        <v>0</v>
      </c>
      <c r="C45" s="103"/>
      <c r="D45" s="104"/>
      <c r="E45" s="103"/>
      <c r="F45" s="105"/>
      <c r="G45" s="106"/>
      <c r="H45" s="107"/>
      <c r="I45" s="107"/>
    </row>
    <row r="46" spans="1:9" x14ac:dyDescent="0.25">
      <c r="A46" s="90">
        <v>42</v>
      </c>
      <c r="B46" s="98">
        <f>'Response 2 - Need 1'!B52</f>
        <v>0</v>
      </c>
      <c r="C46" s="103"/>
      <c r="D46" s="104"/>
      <c r="E46" s="103"/>
      <c r="F46" s="105"/>
      <c r="G46" s="106"/>
      <c r="H46" s="107"/>
      <c r="I46" s="107"/>
    </row>
    <row r="47" spans="1:9" x14ac:dyDescent="0.25">
      <c r="A47" s="90">
        <v>43</v>
      </c>
      <c r="B47" s="98">
        <f>'Response 2 - Need 1'!B53</f>
        <v>0</v>
      </c>
      <c r="C47" s="103"/>
      <c r="D47" s="104"/>
      <c r="E47" s="103"/>
      <c r="F47" s="105"/>
      <c r="G47" s="106"/>
      <c r="H47" s="107"/>
      <c r="I47" s="107"/>
    </row>
    <row r="48" spans="1:9" x14ac:dyDescent="0.25">
      <c r="A48" s="90">
        <v>44</v>
      </c>
      <c r="B48" s="98">
        <f>'Response 2 - Need 1'!B54</f>
        <v>0</v>
      </c>
      <c r="C48" s="103"/>
      <c r="D48" s="104"/>
      <c r="E48" s="103"/>
      <c r="F48" s="105"/>
      <c r="G48" s="106"/>
      <c r="H48" s="107"/>
      <c r="I48" s="107"/>
    </row>
    <row r="49" spans="1:9" x14ac:dyDescent="0.25">
      <c r="A49" s="90">
        <v>45</v>
      </c>
      <c r="B49" s="98">
        <f>'Response 2 - Need 1'!B55</f>
        <v>0</v>
      </c>
      <c r="C49" s="103"/>
      <c r="D49" s="104"/>
      <c r="E49" s="103"/>
      <c r="F49" s="105"/>
      <c r="G49" s="106"/>
      <c r="H49" s="107"/>
      <c r="I49" s="107"/>
    </row>
    <row r="50" spans="1:9" x14ac:dyDescent="0.25">
      <c r="A50" s="90">
        <v>46</v>
      </c>
      <c r="B50" s="98">
        <f>'Response 2 - Need 1'!B56</f>
        <v>0</v>
      </c>
      <c r="C50" s="109"/>
      <c r="D50" s="110"/>
      <c r="E50" s="109"/>
      <c r="F50" s="111"/>
      <c r="G50" s="107"/>
      <c r="H50" s="107"/>
      <c r="I50" s="107"/>
    </row>
    <row r="51" spans="1:9" x14ac:dyDescent="0.25">
      <c r="A51" s="90">
        <v>47</v>
      </c>
      <c r="B51" s="98">
        <f>'Response 2 - Need 1'!B57</f>
        <v>0</v>
      </c>
      <c r="C51" s="109"/>
      <c r="D51" s="110"/>
      <c r="E51" s="109"/>
      <c r="F51" s="111"/>
      <c r="G51" s="107"/>
      <c r="H51" s="107"/>
      <c r="I51" s="107"/>
    </row>
    <row r="52" spans="1:9" x14ac:dyDescent="0.25">
      <c r="A52" s="90">
        <v>48</v>
      </c>
      <c r="B52" s="98">
        <f>'Response 2 - Need 1'!B58</f>
        <v>0</v>
      </c>
      <c r="C52" s="109"/>
      <c r="D52" s="110"/>
      <c r="E52" s="109"/>
      <c r="F52" s="111"/>
      <c r="G52" s="107"/>
      <c r="H52" s="107"/>
      <c r="I52" s="107"/>
    </row>
    <row r="53" spans="1:9" x14ac:dyDescent="0.25">
      <c r="A53" s="90">
        <v>49</v>
      </c>
      <c r="B53" s="98">
        <f>'Response 2 - Need 1'!B59</f>
        <v>0</v>
      </c>
      <c r="C53" s="109"/>
      <c r="D53" s="110"/>
      <c r="E53" s="109"/>
      <c r="F53" s="111"/>
      <c r="G53" s="107"/>
      <c r="H53" s="107"/>
      <c r="I53" s="107"/>
    </row>
    <row r="54" spans="1:9" x14ac:dyDescent="0.25">
      <c r="A54" s="90">
        <v>50</v>
      </c>
      <c r="B54" s="112">
        <f>'Response 2 - Need 1'!B60</f>
        <v>0</v>
      </c>
      <c r="C54" s="109"/>
      <c r="D54" s="110"/>
      <c r="E54" s="109"/>
      <c r="F54" s="113"/>
      <c r="G54" s="107"/>
      <c r="H54" s="107"/>
      <c r="I54" s="114"/>
    </row>
    <row r="55" spans="1:9" ht="24" thickBot="1" x14ac:dyDescent="0.3">
      <c r="B55" s="115" t="s">
        <v>117</v>
      </c>
      <c r="C55" s="116">
        <f>SUM(C5:C54)</f>
        <v>0</v>
      </c>
      <c r="D55" s="117"/>
      <c r="E55" s="116">
        <f>SUM(E5:E54)</f>
        <v>519.67999999999995</v>
      </c>
      <c r="F55" s="118"/>
      <c r="G55" s="119"/>
      <c r="H55" s="119"/>
      <c r="I55" s="120"/>
    </row>
    <row r="56" spans="1:9" ht="24" thickBot="1" x14ac:dyDescent="0.3">
      <c r="B56" s="174" t="s">
        <v>47</v>
      </c>
      <c r="C56" s="175"/>
      <c r="D56" s="175"/>
      <c r="E56" s="175"/>
      <c r="F56" s="175"/>
      <c r="G56" s="176"/>
      <c r="H56" s="176"/>
      <c r="I56" s="177"/>
    </row>
    <row r="57" spans="1:9" ht="116.25" x14ac:dyDescent="0.25">
      <c r="A57" s="90">
        <v>1</v>
      </c>
      <c r="B57" s="108" t="str">
        <f>'Response 2 - Need 2'!B11</f>
        <v>Provided inpatient psychiatric services to area residents.</v>
      </c>
      <c r="C57" s="99">
        <v>8670000</v>
      </c>
      <c r="D57" s="100" t="s">
        <v>342</v>
      </c>
      <c r="E57" s="99"/>
      <c r="F57" s="101"/>
      <c r="G57" s="102" t="s">
        <v>133</v>
      </c>
      <c r="H57" s="102"/>
      <c r="I57" s="121"/>
    </row>
    <row r="58" spans="1:9" ht="116.25" x14ac:dyDescent="0.25">
      <c r="A58" s="90">
        <v>2</v>
      </c>
      <c r="B58" s="108" t="str">
        <f>'Response 2 - Need 2'!B12</f>
        <v>Hosted retreat to facilitate community-wide behavioral health discussion.</v>
      </c>
      <c r="C58" s="103"/>
      <c r="D58" s="104"/>
      <c r="E58" s="103">
        <v>2309</v>
      </c>
      <c r="F58" s="105" t="s">
        <v>226</v>
      </c>
      <c r="G58" s="106" t="s">
        <v>133</v>
      </c>
      <c r="H58" s="107"/>
      <c r="I58" s="107"/>
    </row>
    <row r="59" spans="1:9" ht="116.25" x14ac:dyDescent="0.25">
      <c r="A59" s="90">
        <v>3</v>
      </c>
      <c r="B59" s="108" t="str">
        <f>'Response 2 - Need 2'!B13</f>
        <v>Advocated for the expansion of behavioral health services in our region.</v>
      </c>
      <c r="C59" s="103"/>
      <c r="D59" s="104"/>
      <c r="E59" s="103">
        <v>461.8</v>
      </c>
      <c r="F59" s="105" t="s">
        <v>226</v>
      </c>
      <c r="G59" s="106" t="s">
        <v>133</v>
      </c>
      <c r="H59" s="107"/>
      <c r="I59" s="107"/>
    </row>
    <row r="60" spans="1:9" ht="116.25" x14ac:dyDescent="0.25">
      <c r="A60" s="90">
        <v>4</v>
      </c>
      <c r="B60" s="108" t="str">
        <f>'Response 2 - Need 2'!B14</f>
        <v>Youth Mental Health Alliance participation in planning and activities and financial support</v>
      </c>
      <c r="C60" s="103">
        <v>10000</v>
      </c>
      <c r="D60" s="104" t="s">
        <v>343</v>
      </c>
      <c r="E60" s="103">
        <v>646.52</v>
      </c>
      <c r="F60" s="105" t="s">
        <v>344</v>
      </c>
      <c r="G60" s="106" t="s">
        <v>133</v>
      </c>
      <c r="H60" s="107"/>
      <c r="I60" s="107"/>
    </row>
    <row r="61" spans="1:9" ht="116.25" x14ac:dyDescent="0.25">
      <c r="A61" s="90">
        <v>5</v>
      </c>
      <c r="B61" s="108" t="str">
        <f>'Response 2 - Need 2'!B16</f>
        <v>Planning for system's behavioral health services expansion</v>
      </c>
      <c r="C61" s="103"/>
      <c r="D61" s="104"/>
      <c r="E61" s="103">
        <v>295307.2</v>
      </c>
      <c r="F61" s="105" t="s">
        <v>226</v>
      </c>
      <c r="G61" s="106" t="s">
        <v>133</v>
      </c>
      <c r="H61" s="107"/>
      <c r="I61" s="107"/>
    </row>
    <row r="62" spans="1:9" ht="116.25" x14ac:dyDescent="0.25">
      <c r="A62" s="90">
        <v>6</v>
      </c>
      <c r="B62" s="108" t="str">
        <f>'Response 2 - Need 2'!B17</f>
        <v>CCAR referrals</v>
      </c>
      <c r="C62" s="103">
        <v>90000</v>
      </c>
      <c r="D62" s="104" t="s">
        <v>345</v>
      </c>
      <c r="E62" s="103">
        <v>3694.4</v>
      </c>
      <c r="F62" s="105" t="s">
        <v>226</v>
      </c>
      <c r="G62" s="106" t="s">
        <v>133</v>
      </c>
      <c r="H62" s="107"/>
      <c r="I62" s="107"/>
    </row>
    <row r="63" spans="1:9" x14ac:dyDescent="0.25">
      <c r="A63" s="90">
        <v>7</v>
      </c>
      <c r="B63" s="98" t="str">
        <f>'Response 2 - Need 2'!B18</f>
        <v xml:space="preserve"> </v>
      </c>
      <c r="C63" s="103"/>
      <c r="D63" s="104"/>
      <c r="E63" s="103"/>
      <c r="F63" s="105"/>
      <c r="G63" s="106"/>
      <c r="H63" s="107"/>
      <c r="I63" s="107"/>
    </row>
    <row r="64" spans="1:9" x14ac:dyDescent="0.25">
      <c r="A64" s="90">
        <v>8</v>
      </c>
      <c r="B64" s="138" t="str">
        <f>'Response 2 - Need 2'!B19</f>
        <v xml:space="preserve"> </v>
      </c>
      <c r="C64" s="103"/>
      <c r="D64" s="104"/>
      <c r="E64" s="103"/>
      <c r="F64" s="105"/>
      <c r="G64" s="106"/>
      <c r="H64" s="107"/>
      <c r="I64" s="107"/>
    </row>
    <row r="65" spans="1:9" x14ac:dyDescent="0.25">
      <c r="A65" s="90">
        <v>9</v>
      </c>
      <c r="B65" s="98" t="e">
        <f>'Response 2 - Need 2'!#REF!</f>
        <v>#REF!</v>
      </c>
      <c r="C65" s="103"/>
      <c r="D65" s="104"/>
      <c r="E65" s="103"/>
      <c r="F65" s="105"/>
      <c r="G65" s="106"/>
      <c r="H65" s="107"/>
      <c r="I65" s="107"/>
    </row>
    <row r="66" spans="1:9" ht="116.25" x14ac:dyDescent="0.25">
      <c r="A66" s="90">
        <v>10</v>
      </c>
      <c r="B66" s="108" t="str">
        <f>'Response 2 - Need 2'!B20</f>
        <v xml:space="preserve">Organized legislative leader meeting at CHC with Stamford area BH providers  </v>
      </c>
      <c r="C66" s="103"/>
      <c r="D66" s="104"/>
      <c r="E66" s="103">
        <v>277.08</v>
      </c>
      <c r="F66" s="105" t="s">
        <v>226</v>
      </c>
      <c r="G66" s="106" t="s">
        <v>133</v>
      </c>
      <c r="H66" s="107"/>
      <c r="I66" s="107"/>
    </row>
    <row r="67" spans="1:9" ht="116.25" x14ac:dyDescent="0.25">
      <c r="A67" s="90">
        <v>11</v>
      </c>
      <c r="B67" s="108" t="str">
        <f>'Response 2 - Need 3'!B39</f>
        <v>Uncompensated care</v>
      </c>
      <c r="C67" s="103">
        <v>121587184</v>
      </c>
      <c r="D67" s="104"/>
      <c r="E67" s="103" t="s">
        <v>164</v>
      </c>
      <c r="F67" s="105" t="s">
        <v>164</v>
      </c>
      <c r="G67" s="106" t="s">
        <v>133</v>
      </c>
      <c r="H67" s="107"/>
      <c r="I67" s="107"/>
    </row>
    <row r="68" spans="1:9" x14ac:dyDescent="0.25">
      <c r="A68" s="90">
        <v>12</v>
      </c>
      <c r="B68" s="98">
        <f>'Response 2 - Need 2'!B23</f>
        <v>0</v>
      </c>
      <c r="C68" s="103"/>
      <c r="D68" s="104"/>
      <c r="E68" s="103"/>
      <c r="F68" s="105"/>
      <c r="G68" s="106"/>
      <c r="H68" s="107"/>
      <c r="I68" s="107"/>
    </row>
    <row r="69" spans="1:9" x14ac:dyDescent="0.25">
      <c r="A69" s="90">
        <v>13</v>
      </c>
      <c r="B69" s="98">
        <f>'Response 2 - Need 2'!B24</f>
        <v>0</v>
      </c>
      <c r="C69" s="103"/>
      <c r="D69" s="104"/>
      <c r="E69" s="103"/>
      <c r="F69" s="105"/>
      <c r="G69" s="106"/>
      <c r="H69" s="107"/>
      <c r="I69" s="107"/>
    </row>
    <row r="70" spans="1:9" x14ac:dyDescent="0.25">
      <c r="A70" s="90">
        <v>14</v>
      </c>
      <c r="B70" s="98">
        <f>'Response 2 - Need 2'!B25</f>
        <v>0</v>
      </c>
      <c r="C70" s="103"/>
      <c r="D70" s="104"/>
      <c r="E70" s="103"/>
      <c r="F70" s="105"/>
      <c r="G70" s="106"/>
      <c r="H70" s="107"/>
      <c r="I70" s="107"/>
    </row>
    <row r="71" spans="1:9" x14ac:dyDescent="0.25">
      <c r="A71" s="90">
        <v>15</v>
      </c>
      <c r="B71" s="98">
        <f>'Response 2 - Need 2'!B26</f>
        <v>0</v>
      </c>
      <c r="C71" s="103"/>
      <c r="D71" s="104"/>
      <c r="E71" s="103"/>
      <c r="F71" s="105"/>
      <c r="G71" s="106"/>
      <c r="H71" s="107"/>
      <c r="I71" s="107"/>
    </row>
    <row r="72" spans="1:9" x14ac:dyDescent="0.25">
      <c r="A72" s="90">
        <v>16</v>
      </c>
      <c r="B72" s="98">
        <f>'Response 2 - Need 2'!B27</f>
        <v>0</v>
      </c>
      <c r="C72" s="103"/>
      <c r="D72" s="104"/>
      <c r="E72" s="103"/>
      <c r="F72" s="105"/>
      <c r="G72" s="106"/>
      <c r="H72" s="107"/>
      <c r="I72" s="107"/>
    </row>
    <row r="73" spans="1:9" x14ac:dyDescent="0.25">
      <c r="A73" s="90">
        <v>17</v>
      </c>
      <c r="B73" s="98">
        <f>'Response 2 - Need 2'!B28</f>
        <v>0</v>
      </c>
      <c r="C73" s="103"/>
      <c r="D73" s="104"/>
      <c r="E73" s="103"/>
      <c r="F73" s="105"/>
      <c r="G73" s="106"/>
      <c r="H73" s="107"/>
      <c r="I73" s="107"/>
    </row>
    <row r="74" spans="1:9" x14ac:dyDescent="0.25">
      <c r="A74" s="90">
        <v>18</v>
      </c>
      <c r="B74" s="98">
        <f>'Response 2 - Need 2'!B29</f>
        <v>0</v>
      </c>
      <c r="C74" s="103"/>
      <c r="D74" s="104"/>
      <c r="E74" s="103"/>
      <c r="F74" s="105"/>
      <c r="G74" s="106"/>
      <c r="H74" s="107"/>
      <c r="I74" s="107"/>
    </row>
    <row r="75" spans="1:9" x14ac:dyDescent="0.25">
      <c r="A75" s="90">
        <v>19</v>
      </c>
      <c r="B75" s="98">
        <f>'Response 2 - Need 2'!B30</f>
        <v>0</v>
      </c>
      <c r="C75" s="103"/>
      <c r="D75" s="104"/>
      <c r="E75" s="103"/>
      <c r="F75" s="105"/>
      <c r="G75" s="106"/>
      <c r="H75" s="107"/>
      <c r="I75" s="107"/>
    </row>
    <row r="76" spans="1:9" x14ac:dyDescent="0.25">
      <c r="A76" s="90">
        <v>20</v>
      </c>
      <c r="B76" s="98">
        <f>'Response 2 - Need 2'!B31</f>
        <v>0</v>
      </c>
      <c r="C76" s="103"/>
      <c r="D76" s="104"/>
      <c r="E76" s="103"/>
      <c r="F76" s="105"/>
      <c r="G76" s="106"/>
      <c r="H76" s="107"/>
      <c r="I76" s="107"/>
    </row>
    <row r="77" spans="1:9" x14ac:dyDescent="0.25">
      <c r="A77" s="90">
        <v>21</v>
      </c>
      <c r="B77" s="98">
        <f>'Response 2 - Need 2'!B32</f>
        <v>0</v>
      </c>
      <c r="C77" s="103"/>
      <c r="D77" s="104"/>
      <c r="E77" s="103"/>
      <c r="F77" s="105"/>
      <c r="G77" s="106"/>
      <c r="H77" s="107"/>
      <c r="I77" s="107"/>
    </row>
    <row r="78" spans="1:9" x14ac:dyDescent="0.25">
      <c r="A78" s="90">
        <v>22</v>
      </c>
      <c r="B78" s="98">
        <f>'Response 2 - Need 2'!B33</f>
        <v>0</v>
      </c>
      <c r="C78" s="103"/>
      <c r="D78" s="104"/>
      <c r="E78" s="103"/>
      <c r="F78" s="105"/>
      <c r="G78" s="106"/>
      <c r="H78" s="107"/>
      <c r="I78" s="107"/>
    </row>
    <row r="79" spans="1:9" x14ac:dyDescent="0.25">
      <c r="A79" s="90">
        <v>23</v>
      </c>
      <c r="B79" s="98">
        <f>'Response 2 - Need 2'!B34</f>
        <v>0</v>
      </c>
      <c r="C79" s="103"/>
      <c r="D79" s="104"/>
      <c r="E79" s="103"/>
      <c r="F79" s="105"/>
      <c r="G79" s="106"/>
      <c r="H79" s="107"/>
      <c r="I79" s="107"/>
    </row>
    <row r="80" spans="1:9" x14ac:dyDescent="0.25">
      <c r="A80" s="90">
        <v>24</v>
      </c>
      <c r="B80" s="98">
        <f>'Response 2 - Need 2'!B35</f>
        <v>0</v>
      </c>
      <c r="C80" s="103"/>
      <c r="D80" s="104"/>
      <c r="E80" s="103"/>
      <c r="F80" s="105"/>
      <c r="G80" s="106"/>
      <c r="H80" s="107"/>
      <c r="I80" s="107"/>
    </row>
    <row r="81" spans="1:9" x14ac:dyDescent="0.25">
      <c r="A81" s="90">
        <v>25</v>
      </c>
      <c r="B81" s="98">
        <f>'Response 2 - Need 2'!B36</f>
        <v>0</v>
      </c>
      <c r="C81" s="103"/>
      <c r="D81" s="104"/>
      <c r="E81" s="103"/>
      <c r="F81" s="105"/>
      <c r="G81" s="106"/>
      <c r="H81" s="107"/>
      <c r="I81" s="107"/>
    </row>
    <row r="82" spans="1:9" x14ac:dyDescent="0.25">
      <c r="A82" s="90">
        <v>26</v>
      </c>
      <c r="B82" s="98">
        <f>'Response 2 - Need 2'!B37</f>
        <v>0</v>
      </c>
      <c r="C82" s="103"/>
      <c r="D82" s="104"/>
      <c r="E82" s="103"/>
      <c r="F82" s="105"/>
      <c r="G82" s="106"/>
      <c r="H82" s="107"/>
      <c r="I82" s="107"/>
    </row>
    <row r="83" spans="1:9" x14ac:dyDescent="0.25">
      <c r="A83" s="90">
        <v>27</v>
      </c>
      <c r="B83" s="98">
        <f>'Response 2 - Need 2'!B38</f>
        <v>0</v>
      </c>
      <c r="C83" s="103"/>
      <c r="D83" s="104"/>
      <c r="E83" s="103"/>
      <c r="F83" s="105"/>
      <c r="G83" s="106"/>
      <c r="H83" s="107"/>
      <c r="I83" s="107"/>
    </row>
    <row r="84" spans="1:9" x14ac:dyDescent="0.25">
      <c r="A84" s="90">
        <v>28</v>
      </c>
      <c r="B84" s="98">
        <f>'Response 2 - Need 2'!B39</f>
        <v>0</v>
      </c>
      <c r="C84" s="103"/>
      <c r="D84" s="104"/>
      <c r="E84" s="103"/>
      <c r="F84" s="105"/>
      <c r="G84" s="106"/>
      <c r="H84" s="107"/>
      <c r="I84" s="107"/>
    </row>
    <row r="85" spans="1:9" x14ac:dyDescent="0.25">
      <c r="A85" s="90">
        <v>29</v>
      </c>
      <c r="B85" s="98">
        <f>'Response 2 - Need 2'!B40</f>
        <v>0</v>
      </c>
      <c r="C85" s="103"/>
      <c r="D85" s="104"/>
      <c r="E85" s="103"/>
      <c r="F85" s="105"/>
      <c r="G85" s="106"/>
      <c r="H85" s="107"/>
      <c r="I85" s="107"/>
    </row>
    <row r="86" spans="1:9" x14ac:dyDescent="0.25">
      <c r="A86" s="90">
        <v>30</v>
      </c>
      <c r="B86" s="98">
        <f>'Response 2 - Need 2'!B41</f>
        <v>0</v>
      </c>
      <c r="C86" s="103"/>
      <c r="D86" s="104"/>
      <c r="E86" s="103"/>
      <c r="F86" s="105"/>
      <c r="G86" s="106"/>
      <c r="H86" s="107"/>
      <c r="I86" s="107"/>
    </row>
    <row r="87" spans="1:9" x14ac:dyDescent="0.25">
      <c r="A87" s="90">
        <v>31</v>
      </c>
      <c r="B87" s="98">
        <f>'Response 2 - Need 2'!B42</f>
        <v>0</v>
      </c>
      <c r="C87" s="103"/>
      <c r="D87" s="104"/>
      <c r="E87" s="103"/>
      <c r="F87" s="105"/>
      <c r="G87" s="106"/>
      <c r="H87" s="107"/>
      <c r="I87" s="107"/>
    </row>
    <row r="88" spans="1:9" x14ac:dyDescent="0.25">
      <c r="A88" s="90">
        <v>32</v>
      </c>
      <c r="B88" s="98">
        <f>'Response 2 - Need 2'!B43</f>
        <v>0</v>
      </c>
      <c r="C88" s="103"/>
      <c r="D88" s="104"/>
      <c r="E88" s="103"/>
      <c r="F88" s="105"/>
      <c r="G88" s="106"/>
      <c r="H88" s="107"/>
      <c r="I88" s="107"/>
    </row>
    <row r="89" spans="1:9" x14ac:dyDescent="0.25">
      <c r="A89" s="90">
        <v>33</v>
      </c>
      <c r="B89" s="98">
        <f>'Response 2 - Need 2'!B44</f>
        <v>0</v>
      </c>
      <c r="C89" s="103"/>
      <c r="D89" s="104"/>
      <c r="E89" s="103"/>
      <c r="F89" s="122"/>
      <c r="G89" s="106"/>
      <c r="H89" s="107"/>
      <c r="I89" s="107"/>
    </row>
    <row r="90" spans="1:9" x14ac:dyDescent="0.25">
      <c r="A90" s="90">
        <v>34</v>
      </c>
      <c r="B90" s="98">
        <f>'Response 2 - Need 2'!B45</f>
        <v>0</v>
      </c>
      <c r="C90" s="103"/>
      <c r="D90" s="104"/>
      <c r="E90" s="103"/>
      <c r="F90" s="105"/>
      <c r="G90" s="106"/>
      <c r="H90" s="107"/>
      <c r="I90" s="107"/>
    </row>
    <row r="91" spans="1:9" x14ac:dyDescent="0.25">
      <c r="A91" s="90">
        <v>35</v>
      </c>
      <c r="B91" s="98">
        <f>'Response 2 - Need 2'!B46</f>
        <v>0</v>
      </c>
      <c r="C91" s="103"/>
      <c r="D91" s="104"/>
      <c r="E91" s="103"/>
      <c r="F91" s="105"/>
      <c r="G91" s="106"/>
      <c r="H91" s="107"/>
      <c r="I91" s="107"/>
    </row>
    <row r="92" spans="1:9" x14ac:dyDescent="0.25">
      <c r="A92" s="90">
        <v>36</v>
      </c>
      <c r="B92" s="98">
        <f>'Response 2 - Need 2'!B47</f>
        <v>0</v>
      </c>
      <c r="C92" s="103"/>
      <c r="D92" s="104"/>
      <c r="E92" s="103"/>
      <c r="F92" s="105"/>
      <c r="G92" s="106"/>
      <c r="H92" s="107"/>
      <c r="I92" s="107"/>
    </row>
    <row r="93" spans="1:9" x14ac:dyDescent="0.25">
      <c r="A93" s="90">
        <v>37</v>
      </c>
      <c r="B93" s="98">
        <f>'Response 2 - Need 2'!B48</f>
        <v>0</v>
      </c>
      <c r="C93" s="103"/>
      <c r="D93" s="104"/>
      <c r="E93" s="103"/>
      <c r="F93" s="105"/>
      <c r="G93" s="106"/>
      <c r="H93" s="107"/>
      <c r="I93" s="107"/>
    </row>
    <row r="94" spans="1:9" x14ac:dyDescent="0.25">
      <c r="A94" s="90">
        <v>38</v>
      </c>
      <c r="B94" s="98">
        <f>'Response 2 - Need 2'!B49</f>
        <v>0</v>
      </c>
      <c r="C94" s="103"/>
      <c r="D94" s="104"/>
      <c r="E94" s="103"/>
      <c r="F94" s="105"/>
      <c r="G94" s="106"/>
      <c r="H94" s="107"/>
      <c r="I94" s="107"/>
    </row>
    <row r="95" spans="1:9" x14ac:dyDescent="0.25">
      <c r="A95" s="90">
        <v>39</v>
      </c>
      <c r="B95" s="98">
        <f>'Response 2 - Need 2'!B50</f>
        <v>0</v>
      </c>
      <c r="C95" s="103"/>
      <c r="D95" s="104"/>
      <c r="E95" s="103"/>
      <c r="F95" s="105"/>
      <c r="G95" s="106"/>
      <c r="H95" s="107"/>
      <c r="I95" s="107"/>
    </row>
    <row r="96" spans="1:9" x14ac:dyDescent="0.25">
      <c r="A96" s="90">
        <v>40</v>
      </c>
      <c r="B96" s="98">
        <f>'Response 2 - Need 2'!B51</f>
        <v>0</v>
      </c>
      <c r="C96" s="103"/>
      <c r="D96" s="104"/>
      <c r="E96" s="103"/>
      <c r="F96" s="105"/>
      <c r="G96" s="106"/>
      <c r="H96" s="107"/>
      <c r="I96" s="107"/>
    </row>
    <row r="97" spans="1:9" x14ac:dyDescent="0.25">
      <c r="A97" s="90">
        <v>41</v>
      </c>
      <c r="B97" s="98">
        <f>'Response 2 - Need 2'!B52</f>
        <v>0</v>
      </c>
      <c r="C97" s="103"/>
      <c r="D97" s="104"/>
      <c r="E97" s="103"/>
      <c r="F97" s="105"/>
      <c r="G97" s="106"/>
      <c r="H97" s="107"/>
      <c r="I97" s="107"/>
    </row>
    <row r="98" spans="1:9" x14ac:dyDescent="0.25">
      <c r="A98" s="90">
        <v>42</v>
      </c>
      <c r="B98" s="98">
        <f>'Response 2 - Need 2'!B53</f>
        <v>0</v>
      </c>
      <c r="C98" s="103"/>
      <c r="D98" s="104"/>
      <c r="E98" s="103"/>
      <c r="F98" s="105"/>
      <c r="G98" s="106"/>
      <c r="H98" s="107"/>
      <c r="I98" s="107"/>
    </row>
    <row r="99" spans="1:9" x14ac:dyDescent="0.25">
      <c r="A99" s="90">
        <v>43</v>
      </c>
      <c r="B99" s="98">
        <f>'Response 2 - Need 2'!B54</f>
        <v>0</v>
      </c>
      <c r="C99" s="103"/>
      <c r="D99" s="104"/>
      <c r="E99" s="103"/>
      <c r="F99" s="105"/>
      <c r="G99" s="106"/>
      <c r="H99" s="107"/>
      <c r="I99" s="107"/>
    </row>
    <row r="100" spans="1:9" x14ac:dyDescent="0.25">
      <c r="A100" s="90">
        <v>44</v>
      </c>
      <c r="B100" s="98">
        <f>'Response 2 - Need 2'!B55</f>
        <v>0</v>
      </c>
      <c r="C100" s="103"/>
      <c r="D100" s="104"/>
      <c r="E100" s="103"/>
      <c r="F100" s="105"/>
      <c r="G100" s="106"/>
      <c r="H100" s="107"/>
      <c r="I100" s="107"/>
    </row>
    <row r="101" spans="1:9" x14ac:dyDescent="0.25">
      <c r="A101" s="90">
        <v>45</v>
      </c>
      <c r="B101" s="98">
        <f>'Response 2 - Need 2'!B56</f>
        <v>0</v>
      </c>
      <c r="C101" s="103"/>
      <c r="D101" s="104"/>
      <c r="E101" s="103"/>
      <c r="F101" s="105"/>
      <c r="G101" s="106"/>
      <c r="H101" s="107"/>
      <c r="I101" s="107"/>
    </row>
    <row r="102" spans="1:9" x14ac:dyDescent="0.25">
      <c r="A102" s="90">
        <v>46</v>
      </c>
      <c r="B102" s="98">
        <f>'Response 2 - Need 2'!B57</f>
        <v>0</v>
      </c>
      <c r="C102" s="103"/>
      <c r="D102" s="104"/>
      <c r="E102" s="103"/>
      <c r="F102" s="105"/>
      <c r="G102" s="107"/>
      <c r="H102" s="107"/>
      <c r="I102" s="107"/>
    </row>
    <row r="103" spans="1:9" x14ac:dyDescent="0.25">
      <c r="A103" s="90">
        <v>47</v>
      </c>
      <c r="B103" s="98">
        <f>'Response 2 - Need 2'!B58</f>
        <v>0</v>
      </c>
      <c r="C103" s="103"/>
      <c r="D103" s="104"/>
      <c r="E103" s="103"/>
      <c r="F103" s="105"/>
      <c r="G103" s="107"/>
      <c r="H103" s="107"/>
      <c r="I103" s="107"/>
    </row>
    <row r="104" spans="1:9" x14ac:dyDescent="0.25">
      <c r="A104" s="90">
        <v>48</v>
      </c>
      <c r="B104" s="112">
        <f>'Response 2 - Need 2'!B59</f>
        <v>0</v>
      </c>
      <c r="C104" s="109"/>
      <c r="D104" s="110"/>
      <c r="E104" s="109"/>
      <c r="F104" s="113"/>
      <c r="G104" s="107"/>
      <c r="H104" s="107"/>
      <c r="I104" s="107"/>
    </row>
    <row r="105" spans="1:9" x14ac:dyDescent="0.25">
      <c r="A105" s="90">
        <v>49</v>
      </c>
      <c r="B105" s="112">
        <f>'Response 2 - Need 2'!B60</f>
        <v>0</v>
      </c>
      <c r="C105" s="109"/>
      <c r="D105" s="110"/>
      <c r="E105" s="109"/>
      <c r="F105" s="113"/>
      <c r="G105" s="107"/>
      <c r="H105" s="107"/>
      <c r="I105" s="107"/>
    </row>
    <row r="106" spans="1:9" x14ac:dyDescent="0.25">
      <c r="A106" s="90">
        <v>50</v>
      </c>
      <c r="B106" s="112">
        <f>'Response 2 - Need 2'!B61</f>
        <v>0</v>
      </c>
      <c r="C106" s="109"/>
      <c r="D106" s="110"/>
      <c r="E106" s="109"/>
      <c r="F106" s="113"/>
      <c r="G106" s="107"/>
      <c r="H106" s="107"/>
      <c r="I106" s="107"/>
    </row>
    <row r="107" spans="1:9" ht="24" thickBot="1" x14ac:dyDescent="0.3">
      <c r="B107" s="115" t="s">
        <v>118</v>
      </c>
      <c r="C107" s="116">
        <f>SUM(C57:C106)</f>
        <v>130357184</v>
      </c>
      <c r="D107" s="117"/>
      <c r="E107" s="116">
        <f>SUM(E57:E106)</f>
        <v>302696.00000000006</v>
      </c>
      <c r="F107" s="118"/>
      <c r="G107" s="119"/>
      <c r="H107" s="120"/>
      <c r="I107" s="123"/>
    </row>
    <row r="108" spans="1:9" ht="24" thickBot="1" x14ac:dyDescent="0.3">
      <c r="B108" s="174" t="s">
        <v>48</v>
      </c>
      <c r="C108" s="175"/>
      <c r="D108" s="175"/>
      <c r="E108" s="175"/>
      <c r="F108" s="175"/>
      <c r="G108" s="176"/>
      <c r="H108" s="176"/>
      <c r="I108" s="177"/>
    </row>
    <row r="109" spans="1:9" ht="116.25" x14ac:dyDescent="0.25">
      <c r="A109" s="90">
        <v>1</v>
      </c>
      <c r="B109" s="108" t="str">
        <f>'Response 2 - Need 3'!B11</f>
        <v xml:space="preserve">Educating underserved population about benefits of primary and preventive care in community spaces </v>
      </c>
      <c r="C109" s="99"/>
      <c r="D109" s="100"/>
      <c r="E109" s="99">
        <v>1154.5</v>
      </c>
      <c r="F109" s="101" t="s">
        <v>226</v>
      </c>
      <c r="G109" s="102" t="s">
        <v>133</v>
      </c>
      <c r="H109" s="102"/>
      <c r="I109" s="102"/>
    </row>
    <row r="110" spans="1:9" ht="116.25" x14ac:dyDescent="0.25">
      <c r="A110" s="90">
        <v>2</v>
      </c>
      <c r="B110" s="108" t="str">
        <f>'Response 2 - Need 3'!B12</f>
        <v xml:space="preserve">Activities of community  health workers </v>
      </c>
      <c r="C110" s="103"/>
      <c r="D110" s="104"/>
      <c r="E110" s="103">
        <v>20068</v>
      </c>
      <c r="F110" s="105" t="s">
        <v>226</v>
      </c>
      <c r="G110" s="106" t="s">
        <v>133</v>
      </c>
      <c r="H110" s="107"/>
      <c r="I110" s="107"/>
    </row>
    <row r="111" spans="1:9" ht="116.25" x14ac:dyDescent="0.25">
      <c r="A111" s="90">
        <v>3</v>
      </c>
      <c r="B111" s="108" t="str">
        <f>'Response 2 - Need 3'!B13</f>
        <v xml:space="preserve">Physician speaking events </v>
      </c>
      <c r="C111" s="103"/>
      <c r="D111" s="104"/>
      <c r="E111" s="103">
        <v>16533</v>
      </c>
      <c r="F111" s="105" t="s">
        <v>346</v>
      </c>
      <c r="G111" s="106" t="s">
        <v>133</v>
      </c>
      <c r="H111" s="107"/>
      <c r="I111" s="107"/>
    </row>
    <row r="112" spans="1:9" ht="116.25" x14ac:dyDescent="0.25">
      <c r="A112" s="90">
        <v>4</v>
      </c>
      <c r="B112" s="108" t="str">
        <f>'Response 2 - Need 3'!B14</f>
        <v>Infographic preparation and distribution</v>
      </c>
      <c r="C112" s="103">
        <v>14433.75</v>
      </c>
      <c r="D112" s="104" t="s">
        <v>219</v>
      </c>
      <c r="E112" s="103">
        <v>2078.1</v>
      </c>
      <c r="F112" s="105" t="s">
        <v>226</v>
      </c>
      <c r="G112" s="106" t="s">
        <v>133</v>
      </c>
      <c r="H112" s="107"/>
      <c r="I112" s="107"/>
    </row>
    <row r="113" spans="1:9" ht="69.75" x14ac:dyDescent="0.25">
      <c r="A113" s="90">
        <v>5</v>
      </c>
      <c r="B113" s="108" t="str">
        <f>'Response 2 - Need 3'!B15</f>
        <v>Assisting community partners in understanding the new HUSKY for immigrants enrollment process</v>
      </c>
      <c r="C113" s="103"/>
      <c r="D113" s="104"/>
      <c r="E113" s="103">
        <v>692</v>
      </c>
      <c r="F113" s="105" t="s">
        <v>347</v>
      </c>
      <c r="G113" s="106" t="s">
        <v>130</v>
      </c>
      <c r="H113" s="107"/>
      <c r="I113" s="107"/>
    </row>
    <row r="114" spans="1:9" ht="116.25" x14ac:dyDescent="0.25">
      <c r="A114" s="90">
        <v>6</v>
      </c>
      <c r="B114" s="108" t="str">
        <f>'Response 2 - Need 3'!B16</f>
        <v>Race, ethnicity, and language training</v>
      </c>
      <c r="C114" s="103"/>
      <c r="D114" s="104"/>
      <c r="E114" s="103">
        <v>9005.1</v>
      </c>
      <c r="F114" s="105" t="s">
        <v>226</v>
      </c>
      <c r="G114" s="106" t="s">
        <v>133</v>
      </c>
      <c r="H114" s="107"/>
      <c r="I114" s="107"/>
    </row>
    <row r="115" spans="1:9" ht="116.25" x14ac:dyDescent="0.25">
      <c r="A115" s="90">
        <v>7</v>
      </c>
      <c r="B115" s="108" t="str">
        <f>'Response 2 - Need 3'!B17</f>
        <v>Global diversity educational programs  - cultural sensitivity training</v>
      </c>
      <c r="C115" s="103"/>
      <c r="D115" s="104"/>
      <c r="E115" s="103">
        <v>691.2</v>
      </c>
      <c r="F115" s="105" t="s">
        <v>226</v>
      </c>
      <c r="G115" s="106" t="s">
        <v>133</v>
      </c>
      <c r="H115" s="107"/>
      <c r="I115" s="107"/>
    </row>
    <row r="116" spans="1:9" ht="116.25" x14ac:dyDescent="0.25">
      <c r="A116" s="90">
        <v>8</v>
      </c>
      <c r="B116" s="108" t="str">
        <f>'Response 2 - Need 3'!B18</f>
        <v>Increase in Language Line devices</v>
      </c>
      <c r="C116" s="103">
        <v>77068</v>
      </c>
      <c r="D116" s="104" t="s">
        <v>227</v>
      </c>
      <c r="E116" s="103">
        <v>28816.32</v>
      </c>
      <c r="F116" s="105" t="s">
        <v>226</v>
      </c>
      <c r="G116" s="106" t="s">
        <v>133</v>
      </c>
      <c r="H116" s="107"/>
      <c r="I116" s="107"/>
    </row>
    <row r="117" spans="1:9" ht="116.25" x14ac:dyDescent="0.25">
      <c r="A117" s="90">
        <v>9</v>
      </c>
      <c r="B117" s="108" t="str">
        <f>'Response 2 - Need 3'!B19</f>
        <v xml:space="preserve"> Charitable donations to organizations providing primary and preventive care</v>
      </c>
      <c r="C117" s="124">
        <v>139300</v>
      </c>
      <c r="D117" s="104" t="s">
        <v>348</v>
      </c>
      <c r="E117" s="103"/>
      <c r="F117" s="105"/>
      <c r="G117" s="106" t="s">
        <v>133</v>
      </c>
      <c r="H117" s="107"/>
      <c r="I117" s="107"/>
    </row>
    <row r="118" spans="1:9" ht="116.25" x14ac:dyDescent="0.25">
      <c r="A118" s="90">
        <v>10</v>
      </c>
      <c r="B118" s="108" t="str">
        <f>'Response 2 - Need 3'!B20</f>
        <v>Flu vaccine clinic at B1C</v>
      </c>
      <c r="C118" s="103" t="s">
        <v>164</v>
      </c>
      <c r="D118" s="104"/>
      <c r="E118" s="103">
        <v>276.60000000000002</v>
      </c>
      <c r="F118" s="105" t="s">
        <v>226</v>
      </c>
      <c r="G118" s="106" t="s">
        <v>133</v>
      </c>
      <c r="H118" s="107"/>
      <c r="I118" s="107"/>
    </row>
    <row r="119" spans="1:9" ht="116.25" x14ac:dyDescent="0.25">
      <c r="A119" s="90">
        <v>11</v>
      </c>
      <c r="B119" s="108" t="str">
        <f>'Response 2 - Need 3'!B21</f>
        <v xml:space="preserve">Vaccine Equiy Program meetings </v>
      </c>
      <c r="C119" s="103"/>
      <c r="D119" s="104"/>
      <c r="E119" s="103">
        <v>923</v>
      </c>
      <c r="F119" s="105" t="s">
        <v>226</v>
      </c>
      <c r="G119" s="106" t="s">
        <v>133</v>
      </c>
      <c r="H119" s="107"/>
      <c r="I119" s="107"/>
    </row>
    <row r="120" spans="1:9" ht="116.25" x14ac:dyDescent="0.25">
      <c r="A120" s="90">
        <v>12</v>
      </c>
      <c r="B120" s="108" t="str">
        <f>'Response 2 - Need 3'!B22</f>
        <v>Distributed 40 cell phones to certain patients at risk of readmission to prevent readmissions</v>
      </c>
      <c r="C120" s="103">
        <v>15000</v>
      </c>
      <c r="D120" s="104" t="s">
        <v>225</v>
      </c>
      <c r="E120" s="103">
        <v>4618</v>
      </c>
      <c r="F120" s="105" t="s">
        <v>226</v>
      </c>
      <c r="G120" s="106" t="s">
        <v>133</v>
      </c>
      <c r="H120" s="107"/>
      <c r="I120" s="107"/>
    </row>
    <row r="121" spans="1:9" ht="116.25" x14ac:dyDescent="0.25">
      <c r="A121" s="90">
        <v>13</v>
      </c>
      <c r="B121" s="98" t="e">
        <f>'Response 2 - Need 3'!#REF!</f>
        <v>#REF!</v>
      </c>
      <c r="C121" s="103"/>
      <c r="D121" s="104"/>
      <c r="E121" s="103"/>
      <c r="F121" s="105"/>
      <c r="G121" s="106" t="s">
        <v>133</v>
      </c>
      <c r="H121" s="107"/>
      <c r="I121" s="107"/>
    </row>
    <row r="122" spans="1:9" ht="116.25" x14ac:dyDescent="0.25">
      <c r="A122" s="90">
        <v>14</v>
      </c>
      <c r="B122" s="108" t="str">
        <f>'Response 2 - Need 3'!B24</f>
        <v>Cervical cancer educational program at B1C</v>
      </c>
      <c r="C122" s="103"/>
      <c r="D122" s="104"/>
      <c r="E122" s="103">
        <v>947</v>
      </c>
      <c r="F122" s="105" t="s">
        <v>349</v>
      </c>
      <c r="G122" s="106" t="s">
        <v>133</v>
      </c>
      <c r="H122" s="107"/>
      <c r="I122" s="107"/>
    </row>
    <row r="123" spans="1:9" ht="116.25" x14ac:dyDescent="0.25">
      <c r="A123" s="90">
        <v>15</v>
      </c>
      <c r="B123" s="108" t="str">
        <f>'Response 2 - Need 3'!B23</f>
        <v>Grant writing to support access to primary and preventative care</v>
      </c>
      <c r="C123" s="103"/>
      <c r="D123" s="104"/>
      <c r="E123" s="103">
        <v>139959</v>
      </c>
      <c r="F123" s="105" t="s">
        <v>226</v>
      </c>
      <c r="G123" s="106" t="s">
        <v>133</v>
      </c>
      <c r="H123" s="107"/>
      <c r="I123" s="107"/>
    </row>
    <row r="124" spans="1:9" ht="116.25" x14ac:dyDescent="0.25">
      <c r="A124" s="90">
        <v>16</v>
      </c>
      <c r="B124" s="108" t="str">
        <f>'Response 2 - Need 3'!B25</f>
        <v>Contribution to Optimus</v>
      </c>
      <c r="C124" s="103">
        <v>2000000</v>
      </c>
      <c r="D124" s="104"/>
      <c r="E124" s="103"/>
      <c r="F124" s="105"/>
      <c r="G124" s="106" t="s">
        <v>133</v>
      </c>
      <c r="H124" s="107"/>
      <c r="I124" s="107"/>
    </row>
    <row r="125" spans="1:9" ht="116.25" x14ac:dyDescent="0.25">
      <c r="A125" s="90">
        <v>17</v>
      </c>
      <c r="B125" s="108" t="str">
        <f>'Response 2 - Need 3'!B27</f>
        <v>Preparing for and attending Vita meetings and Vita Core Meetings</v>
      </c>
      <c r="C125" s="103"/>
      <c r="D125" s="104"/>
      <c r="E125" s="103">
        <v>1847.2</v>
      </c>
      <c r="F125" s="105" t="s">
        <v>226</v>
      </c>
      <c r="G125" s="106" t="s">
        <v>133</v>
      </c>
      <c r="H125" s="107"/>
      <c r="I125" s="107"/>
    </row>
    <row r="126" spans="1:9" ht="116.25" x14ac:dyDescent="0.25">
      <c r="A126" s="90">
        <v>18</v>
      </c>
      <c r="B126" s="108" t="str">
        <f>'Response 2 - Need 3'!B28</f>
        <v>Distributing flyers to educate residents about  free produce at Fairgate Farm</v>
      </c>
      <c r="C126" s="103"/>
      <c r="D126" s="104"/>
      <c r="E126" s="103">
        <v>138.54</v>
      </c>
      <c r="F126" s="105" t="s">
        <v>226</v>
      </c>
      <c r="G126" s="106" t="s">
        <v>133</v>
      </c>
      <c r="H126" s="107"/>
      <c r="I126" s="107"/>
    </row>
    <row r="127" spans="1:9" ht="116.25" x14ac:dyDescent="0.25">
      <c r="A127" s="90">
        <v>19</v>
      </c>
      <c r="B127" s="108" t="str">
        <f>'Response 2 - Need 3'!B29</f>
        <v>B1C Board meetings, committee meetings, prep &amp; related work</v>
      </c>
      <c r="C127" s="103"/>
      <c r="D127" s="104"/>
      <c r="E127" s="103">
        <v>4618</v>
      </c>
      <c r="F127" s="105" t="s">
        <v>226</v>
      </c>
      <c r="G127" s="106" t="s">
        <v>133</v>
      </c>
      <c r="H127" s="107"/>
      <c r="I127" s="107"/>
    </row>
    <row r="128" spans="1:9" ht="69.75" x14ac:dyDescent="0.25">
      <c r="A128" s="90">
        <v>20</v>
      </c>
      <c r="B128" s="138" t="str">
        <f>'Response 2 - Need 3'!B30</f>
        <v xml:space="preserve">Fundraising planning and execution to provide free cancer care to indigent individuals. </v>
      </c>
      <c r="C128" s="103"/>
      <c r="D128" s="104"/>
      <c r="E128" s="103"/>
      <c r="F128" s="105"/>
      <c r="G128" s="106"/>
      <c r="H128" s="107"/>
      <c r="I128" s="107"/>
    </row>
    <row r="129" spans="1:9" ht="116.25" x14ac:dyDescent="0.25">
      <c r="A129" s="90">
        <v>21</v>
      </c>
      <c r="B129" s="108" t="str">
        <f>'Response 2 - Need 3'!B31</f>
        <v xml:space="preserve">CHIP meeting with Vita members </v>
      </c>
      <c r="C129" s="103"/>
      <c r="D129" s="104"/>
      <c r="E129" s="124">
        <v>92.36</v>
      </c>
      <c r="F129" s="105" t="s">
        <v>226</v>
      </c>
      <c r="G129" s="106" t="s">
        <v>133</v>
      </c>
      <c r="H129" s="107"/>
      <c r="I129" s="107"/>
    </row>
    <row r="130" spans="1:9" x14ac:dyDescent="0.25">
      <c r="A130" s="90">
        <v>22</v>
      </c>
      <c r="B130" s="108" t="str">
        <f>'Response 2 - Need 3'!B32</f>
        <v xml:space="preserve"> </v>
      </c>
      <c r="C130" s="103"/>
      <c r="D130" s="104"/>
      <c r="E130" s="103"/>
      <c r="F130" s="105"/>
      <c r="G130" s="106"/>
      <c r="H130" s="107"/>
      <c r="I130" s="107"/>
    </row>
    <row r="131" spans="1:9" ht="116.25" x14ac:dyDescent="0.25">
      <c r="A131" s="90">
        <v>23</v>
      </c>
      <c r="B131" s="108" t="str">
        <f>'Response 2 - Need 3'!B33</f>
        <v xml:space="preserve">Fairgate Farm support </v>
      </c>
      <c r="C131" s="103">
        <v>50000</v>
      </c>
      <c r="D131" s="104" t="s">
        <v>350</v>
      </c>
      <c r="E131" s="103"/>
      <c r="F131" s="105"/>
      <c r="G131" s="106" t="s">
        <v>133</v>
      </c>
      <c r="H131" s="107"/>
      <c r="I131" s="107"/>
    </row>
    <row r="132" spans="1:9" ht="116.25" x14ac:dyDescent="0.25">
      <c r="A132" s="90">
        <v>24</v>
      </c>
      <c r="B132" s="138" t="str">
        <f>'Response 2 - Need 3'!B34</f>
        <v xml:space="preserve"> </v>
      </c>
      <c r="C132" s="103"/>
      <c r="D132" s="104"/>
      <c r="E132" s="103"/>
      <c r="F132" s="105"/>
      <c r="G132" s="106" t="s">
        <v>133</v>
      </c>
      <c r="H132" s="107"/>
      <c r="I132" s="107"/>
    </row>
    <row r="133" spans="1:9" ht="116.25" x14ac:dyDescent="0.25">
      <c r="A133" s="90">
        <v>25</v>
      </c>
      <c r="B133" s="108" t="str">
        <f>'Response 2 - Need 3'!B35</f>
        <v>Discounted or free supplies, equipment, prescriptions</v>
      </c>
      <c r="C133" s="103"/>
      <c r="D133" s="104"/>
      <c r="E133" s="103">
        <v>376154</v>
      </c>
      <c r="F133" s="105" t="s">
        <v>351</v>
      </c>
      <c r="G133" s="106" t="s">
        <v>133</v>
      </c>
      <c r="H133" s="107"/>
      <c r="I133" s="107"/>
    </row>
    <row r="134" spans="1:9" ht="116.25" x14ac:dyDescent="0.25">
      <c r="A134" s="90">
        <v>26</v>
      </c>
      <c r="B134" s="108" t="str">
        <f>'Response 2 - Need 3'!B36</f>
        <v>Creation of CHNA report and governance meetings</v>
      </c>
      <c r="C134" s="103"/>
      <c r="D134" s="104"/>
      <c r="E134" s="103">
        <v>75475</v>
      </c>
      <c r="F134" s="105" t="s">
        <v>352</v>
      </c>
      <c r="G134" s="106" t="s">
        <v>133</v>
      </c>
      <c r="H134" s="107"/>
      <c r="I134" s="107"/>
    </row>
    <row r="135" spans="1:9" ht="116.25" x14ac:dyDescent="0.25">
      <c r="A135" s="90">
        <v>27</v>
      </c>
      <c r="B135" s="108" t="str">
        <f>'Response 2 - Need 3'!B37</f>
        <v xml:space="preserve">CHNA interviews to inform the CHNA  </v>
      </c>
      <c r="C135" s="103"/>
      <c r="D135" s="104"/>
      <c r="E135" s="103">
        <v>14223.44</v>
      </c>
      <c r="F135" s="105" t="s">
        <v>226</v>
      </c>
      <c r="G135" s="106" t="s">
        <v>133</v>
      </c>
      <c r="H135" s="107"/>
      <c r="I135" s="107"/>
    </row>
    <row r="136" spans="1:9" x14ac:dyDescent="0.25">
      <c r="A136" s="90">
        <v>28</v>
      </c>
      <c r="B136" s="108" t="str">
        <f>'Response 2 - Need 3'!B38</f>
        <v xml:space="preserve"> </v>
      </c>
      <c r="C136" s="103"/>
      <c r="D136" s="104"/>
      <c r="E136" s="125" t="s">
        <v>164</v>
      </c>
      <c r="F136" s="105" t="s">
        <v>164</v>
      </c>
      <c r="G136" s="106"/>
      <c r="H136" s="107"/>
      <c r="I136" s="107"/>
    </row>
    <row r="137" spans="1:9" x14ac:dyDescent="0.25">
      <c r="A137" s="90">
        <v>29</v>
      </c>
      <c r="B137" s="98" t="e">
        <f>'Response 2 - Need 3'!#REF!</f>
        <v>#REF!</v>
      </c>
      <c r="C137" s="103"/>
      <c r="D137" s="104"/>
      <c r="E137" s="103"/>
      <c r="F137" s="105"/>
      <c r="G137" s="106"/>
      <c r="H137" s="107"/>
      <c r="I137" s="107"/>
    </row>
    <row r="138" spans="1:9" ht="116.25" x14ac:dyDescent="0.25">
      <c r="A138" s="90">
        <v>30</v>
      </c>
      <c r="B138" s="108" t="str">
        <f>'Response 2 - Need 3'!B40</f>
        <v>Physicans  hired in FY 2023 to meet demand</v>
      </c>
      <c r="C138" s="103">
        <v>7406880</v>
      </c>
      <c r="D138" s="104"/>
      <c r="E138" s="103"/>
      <c r="F138" s="105"/>
      <c r="G138" s="106" t="s">
        <v>133</v>
      </c>
      <c r="H138" s="107"/>
      <c r="I138" s="107"/>
    </row>
    <row r="139" spans="1:9" ht="116.25" x14ac:dyDescent="0.25">
      <c r="A139" s="90">
        <v>31</v>
      </c>
      <c r="B139" s="108" t="str">
        <f>'Response 2 - Need 3'!B41</f>
        <v>Advance Practice Providers (APPs) hired in FY 2023 to meet demand</v>
      </c>
      <c r="C139" s="103">
        <v>1440816</v>
      </c>
      <c r="D139" s="104"/>
      <c r="E139" s="103"/>
      <c r="F139" s="105"/>
      <c r="G139" s="106" t="s">
        <v>133</v>
      </c>
      <c r="H139" s="107"/>
      <c r="I139" s="107"/>
    </row>
    <row r="140" spans="1:9" ht="46.5" x14ac:dyDescent="0.25">
      <c r="A140" s="90">
        <v>32</v>
      </c>
      <c r="B140" s="108" t="str">
        <f>'Response 2 - Need 3'!B42</f>
        <v>HIV care</v>
      </c>
      <c r="C140" s="103">
        <v>106416</v>
      </c>
      <c r="D140" s="104" t="s">
        <v>354</v>
      </c>
      <c r="E140" s="103"/>
      <c r="F140" s="105"/>
      <c r="G140" s="106" t="s">
        <v>130</v>
      </c>
      <c r="H140" s="107"/>
      <c r="I140" s="107"/>
    </row>
    <row r="141" spans="1:9" ht="116.25" x14ac:dyDescent="0.25">
      <c r="A141" s="90">
        <v>33</v>
      </c>
      <c r="B141" s="108" t="str">
        <f>'Response 2 - Need 3'!B43</f>
        <v>Research</v>
      </c>
      <c r="C141" s="103"/>
      <c r="D141" s="104"/>
      <c r="E141" s="103">
        <v>278820</v>
      </c>
      <c r="F141" s="105" t="s">
        <v>226</v>
      </c>
      <c r="G141" s="106" t="s">
        <v>133</v>
      </c>
      <c r="H141" s="107"/>
      <c r="I141" s="107"/>
    </row>
    <row r="142" spans="1:9" ht="116.25" x14ac:dyDescent="0.25">
      <c r="A142" s="90">
        <v>34</v>
      </c>
      <c r="B142" s="108" t="str">
        <f>'Response 2 - Need 3'!B44</f>
        <v xml:space="preserve">Care for Americares Free Clinic patients </v>
      </c>
      <c r="C142" s="103"/>
      <c r="D142" s="104"/>
      <c r="E142" s="103">
        <v>254104</v>
      </c>
      <c r="F142" s="105" t="s">
        <v>226</v>
      </c>
      <c r="G142" s="106" t="s">
        <v>133</v>
      </c>
      <c r="H142" s="107"/>
      <c r="I142" s="107"/>
    </row>
    <row r="143" spans="1:9" x14ac:dyDescent="0.25">
      <c r="A143" s="90">
        <v>35</v>
      </c>
      <c r="B143" s="98" t="str">
        <f>'Response 2 - Need 3'!B45</f>
        <v xml:space="preserve"> </v>
      </c>
      <c r="C143" s="103"/>
      <c r="D143" s="104"/>
      <c r="E143" s="103"/>
      <c r="F143" s="105"/>
      <c r="G143" s="106"/>
      <c r="H143" s="107"/>
      <c r="I143" s="107"/>
    </row>
    <row r="144" spans="1:9" ht="116.25" x14ac:dyDescent="0.25">
      <c r="A144" s="90">
        <v>36</v>
      </c>
      <c r="B144" s="108" t="str">
        <f>'Response 2 - Need 3'!B46</f>
        <v>DEI activities</v>
      </c>
      <c r="C144" s="103"/>
      <c r="D144" s="104"/>
      <c r="E144" s="103">
        <v>8312.4</v>
      </c>
      <c r="F144" s="105" t="s">
        <v>226</v>
      </c>
      <c r="G144" s="106" t="s">
        <v>133</v>
      </c>
      <c r="H144" s="107"/>
      <c r="I144" s="107"/>
    </row>
    <row r="145" spans="1:9" ht="116.25" x14ac:dyDescent="0.25">
      <c r="A145" s="90">
        <v>37</v>
      </c>
      <c r="B145" s="108" t="str">
        <f>'Response 2 - Need 3'!B47</f>
        <v>Filling in the Blanks Trucks - Organizing social and health providers and distributing material about health care and other resources in Stamford</v>
      </c>
      <c r="C145" s="103"/>
      <c r="D145" s="104"/>
      <c r="E145" s="124">
        <v>7758.24</v>
      </c>
      <c r="F145" s="105" t="s">
        <v>226</v>
      </c>
      <c r="G145" s="106" t="s">
        <v>133</v>
      </c>
      <c r="H145" s="107"/>
      <c r="I145" s="107"/>
    </row>
    <row r="146" spans="1:9" x14ac:dyDescent="0.25">
      <c r="A146" s="90">
        <v>38</v>
      </c>
      <c r="B146" s="98">
        <f>'Response 2 - Need 3'!B48</f>
        <v>0</v>
      </c>
      <c r="C146" s="103"/>
      <c r="D146" s="104"/>
      <c r="E146" s="103"/>
      <c r="F146" s="105"/>
      <c r="G146" s="106"/>
      <c r="H146" s="107"/>
      <c r="I146" s="107"/>
    </row>
    <row r="147" spans="1:9" x14ac:dyDescent="0.25">
      <c r="A147" s="90">
        <v>39</v>
      </c>
      <c r="B147" s="98">
        <f>'Response 2 - Need 3'!B49</f>
        <v>0</v>
      </c>
      <c r="C147" s="103"/>
      <c r="D147" s="104"/>
      <c r="E147" s="103"/>
      <c r="F147" s="105"/>
      <c r="G147" s="106"/>
      <c r="H147" s="107"/>
      <c r="I147" s="107"/>
    </row>
    <row r="148" spans="1:9" x14ac:dyDescent="0.25">
      <c r="A148" s="90">
        <v>40</v>
      </c>
      <c r="B148" s="98">
        <f>'Response 2 - Need 3'!B50</f>
        <v>0</v>
      </c>
      <c r="C148" s="103"/>
      <c r="D148" s="104"/>
      <c r="E148" s="103"/>
      <c r="F148" s="105"/>
      <c r="G148" s="106"/>
      <c r="H148" s="107"/>
      <c r="I148" s="107"/>
    </row>
    <row r="149" spans="1:9" x14ac:dyDescent="0.25">
      <c r="A149" s="90">
        <v>41</v>
      </c>
      <c r="B149" s="98">
        <f>'Response 2 - Need 3'!B51</f>
        <v>0</v>
      </c>
      <c r="C149" s="103"/>
      <c r="D149" s="104"/>
      <c r="E149" s="103"/>
      <c r="F149" s="105"/>
      <c r="G149" s="106"/>
      <c r="H149" s="107"/>
      <c r="I149" s="107"/>
    </row>
    <row r="150" spans="1:9" x14ac:dyDescent="0.25">
      <c r="A150" s="90">
        <v>42</v>
      </c>
      <c r="B150" s="98">
        <f>'Response 2 - Need 3'!B52</f>
        <v>0</v>
      </c>
      <c r="C150" s="103"/>
      <c r="D150" s="104"/>
      <c r="E150" s="103"/>
      <c r="F150" s="105"/>
      <c r="G150" s="106"/>
      <c r="H150" s="107"/>
      <c r="I150" s="107"/>
    </row>
    <row r="151" spans="1:9" x14ac:dyDescent="0.25">
      <c r="A151" s="90">
        <v>43</v>
      </c>
      <c r="B151" s="98">
        <f>'Response 2 - Need 3'!B53</f>
        <v>0</v>
      </c>
      <c r="C151" s="103"/>
      <c r="D151" s="104"/>
      <c r="E151" s="103"/>
      <c r="F151" s="105"/>
      <c r="G151" s="106"/>
      <c r="H151" s="107"/>
      <c r="I151" s="107"/>
    </row>
    <row r="152" spans="1:9" x14ac:dyDescent="0.25">
      <c r="A152" s="90">
        <v>44</v>
      </c>
      <c r="B152" s="98">
        <f>'Response 2 - Need 3'!B54</f>
        <v>0</v>
      </c>
      <c r="C152" s="103"/>
      <c r="D152" s="104"/>
      <c r="E152" s="103"/>
      <c r="F152" s="105"/>
      <c r="G152" s="106"/>
      <c r="H152" s="107"/>
      <c r="I152" s="107"/>
    </row>
    <row r="153" spans="1:9" x14ac:dyDescent="0.25">
      <c r="A153" s="90">
        <v>45</v>
      </c>
      <c r="B153" s="98">
        <f>'Response 2 - Need 3'!B55</f>
        <v>0</v>
      </c>
      <c r="C153" s="103"/>
      <c r="D153" s="104"/>
      <c r="E153" s="103"/>
      <c r="F153" s="105"/>
      <c r="G153" s="106"/>
      <c r="H153" s="107"/>
      <c r="I153" s="107"/>
    </row>
    <row r="154" spans="1:9" x14ac:dyDescent="0.25">
      <c r="A154" s="90">
        <v>46</v>
      </c>
      <c r="B154" s="98">
        <f>'Response 2 - Need 3'!B56</f>
        <v>0</v>
      </c>
      <c r="C154" s="103"/>
      <c r="D154" s="104"/>
      <c r="E154" s="103"/>
      <c r="F154" s="105"/>
      <c r="G154" s="107"/>
      <c r="H154" s="107"/>
      <c r="I154" s="107"/>
    </row>
    <row r="155" spans="1:9" x14ac:dyDescent="0.25">
      <c r="A155" s="90">
        <v>47</v>
      </c>
      <c r="B155" s="98">
        <f>'Response 2 - Need 3'!B57</f>
        <v>0</v>
      </c>
      <c r="C155" s="103"/>
      <c r="D155" s="104"/>
      <c r="E155" s="103"/>
      <c r="F155" s="105"/>
      <c r="G155" s="107"/>
      <c r="H155" s="107"/>
      <c r="I155" s="107"/>
    </row>
    <row r="156" spans="1:9" x14ac:dyDescent="0.25">
      <c r="A156" s="90">
        <v>48</v>
      </c>
      <c r="B156" s="98">
        <f>'Response 2 - Need 3'!B58</f>
        <v>0</v>
      </c>
      <c r="C156" s="103"/>
      <c r="D156" s="104"/>
      <c r="E156" s="103"/>
      <c r="F156" s="105"/>
      <c r="G156" s="107"/>
      <c r="H156" s="107"/>
      <c r="I156" s="107"/>
    </row>
    <row r="157" spans="1:9" x14ac:dyDescent="0.25">
      <c r="A157" s="90">
        <v>49</v>
      </c>
      <c r="B157" s="98">
        <f>'Response 2 - Need 3'!B59</f>
        <v>0</v>
      </c>
      <c r="C157" s="103"/>
      <c r="D157" s="104"/>
      <c r="E157" s="103"/>
      <c r="F157" s="105"/>
      <c r="G157" s="107"/>
      <c r="H157" s="107"/>
      <c r="I157" s="107"/>
    </row>
    <row r="158" spans="1:9" x14ac:dyDescent="0.25">
      <c r="A158" s="90">
        <v>50</v>
      </c>
      <c r="B158" s="98">
        <f>'Response 2 - Need 3'!B60</f>
        <v>0</v>
      </c>
      <c r="C158" s="103"/>
      <c r="D158" s="104"/>
      <c r="E158" s="103"/>
      <c r="F158" s="105"/>
      <c r="G158" s="107"/>
      <c r="H158" s="107"/>
      <c r="I158" s="126"/>
    </row>
    <row r="159" spans="1:9" ht="24" thickBot="1" x14ac:dyDescent="0.3">
      <c r="B159" s="127" t="s">
        <v>119</v>
      </c>
      <c r="C159" s="128">
        <f>SUM(C109:C158)</f>
        <v>11249913.75</v>
      </c>
      <c r="D159" s="127"/>
      <c r="E159" s="128">
        <f>SUM(E109:E158)</f>
        <v>1247304.9999999998</v>
      </c>
      <c r="F159" s="129"/>
      <c r="G159" s="130"/>
      <c r="H159" s="131"/>
      <c r="I159" s="132"/>
    </row>
    <row r="160" spans="1:9" ht="24" thickBot="1" x14ac:dyDescent="0.3">
      <c r="B160" s="174" t="s">
        <v>126</v>
      </c>
      <c r="C160" s="175"/>
      <c r="D160" s="175"/>
      <c r="E160" s="175"/>
      <c r="F160" s="175"/>
      <c r="G160" s="176"/>
      <c r="H160" s="176"/>
      <c r="I160" s="177"/>
    </row>
    <row r="161" spans="1:9" ht="116.25" x14ac:dyDescent="0.25">
      <c r="A161" s="90">
        <v>1</v>
      </c>
      <c r="B161" s="133" t="str">
        <f>'Response 2 - Need 4'!B11</f>
        <v>Service on various boards, commissions, and workgroups related to workforce development and job creation.</v>
      </c>
      <c r="C161" s="99"/>
      <c r="D161" s="100"/>
      <c r="E161" s="99">
        <v>11317.2</v>
      </c>
      <c r="F161" s="101" t="s">
        <v>352</v>
      </c>
      <c r="G161" s="102" t="s">
        <v>133</v>
      </c>
      <c r="H161" s="102"/>
      <c r="I161" s="102"/>
    </row>
    <row r="162" spans="1:9" x14ac:dyDescent="0.25">
      <c r="A162" s="90">
        <v>2</v>
      </c>
      <c r="B162" s="98">
        <f>'Response 2 - Need 4'!B12</f>
        <v>0</v>
      </c>
      <c r="C162" s="103"/>
      <c r="D162" s="104"/>
      <c r="E162" s="103"/>
      <c r="F162" s="105"/>
      <c r="G162" s="106"/>
      <c r="H162" s="107"/>
      <c r="I162" s="107"/>
    </row>
    <row r="163" spans="1:9" x14ac:dyDescent="0.25">
      <c r="A163" s="90">
        <v>3</v>
      </c>
      <c r="B163" s="98">
        <f>'Response 2 - Need 4'!B13</f>
        <v>0</v>
      </c>
      <c r="C163" s="103"/>
      <c r="D163" s="104"/>
      <c r="E163" s="103"/>
      <c r="F163" s="105"/>
      <c r="G163" s="106"/>
      <c r="H163" s="107"/>
      <c r="I163" s="107"/>
    </row>
    <row r="164" spans="1:9" x14ac:dyDescent="0.25">
      <c r="A164" s="90">
        <v>4</v>
      </c>
      <c r="B164" s="98">
        <f>'Response 2 - Need 4'!B14</f>
        <v>0</v>
      </c>
      <c r="C164" s="103"/>
      <c r="D164" s="104"/>
      <c r="E164" s="103"/>
      <c r="F164" s="105"/>
      <c r="G164" s="106"/>
      <c r="H164" s="107"/>
      <c r="I164" s="107"/>
    </row>
    <row r="165" spans="1:9" x14ac:dyDescent="0.25">
      <c r="A165" s="90">
        <v>5</v>
      </c>
      <c r="B165" s="98">
        <f>'Response 2 - Need 4'!B15</f>
        <v>0</v>
      </c>
      <c r="C165" s="103"/>
      <c r="D165" s="104"/>
      <c r="E165" s="103"/>
      <c r="F165" s="105"/>
      <c r="G165" s="106"/>
      <c r="H165" s="107"/>
      <c r="I165" s="107"/>
    </row>
    <row r="166" spans="1:9" x14ac:dyDescent="0.25">
      <c r="A166" s="90">
        <v>6</v>
      </c>
      <c r="B166" s="98">
        <f>'Response 2 - Need 4'!B16</f>
        <v>0</v>
      </c>
      <c r="C166" s="103"/>
      <c r="D166" s="104"/>
      <c r="E166" s="103"/>
      <c r="F166" s="105"/>
      <c r="G166" s="106"/>
      <c r="H166" s="107"/>
      <c r="I166" s="107"/>
    </row>
    <row r="167" spans="1:9" x14ac:dyDescent="0.25">
      <c r="A167" s="90">
        <v>7</v>
      </c>
      <c r="B167" s="98">
        <f>'Response 2 - Need 4'!B17</f>
        <v>0</v>
      </c>
      <c r="C167" s="103"/>
      <c r="D167" s="104"/>
      <c r="E167" s="103"/>
      <c r="F167" s="105"/>
      <c r="G167" s="106"/>
      <c r="H167" s="107"/>
      <c r="I167" s="107"/>
    </row>
    <row r="168" spans="1:9" x14ac:dyDescent="0.25">
      <c r="A168" s="90">
        <v>8</v>
      </c>
      <c r="B168" s="98">
        <f>'Response 2 - Need 4'!B18</f>
        <v>0</v>
      </c>
      <c r="C168" s="103"/>
      <c r="D168" s="104"/>
      <c r="E168" s="103"/>
      <c r="F168" s="105"/>
      <c r="G168" s="106"/>
      <c r="H168" s="107"/>
      <c r="I168" s="107"/>
    </row>
    <row r="169" spans="1:9" x14ac:dyDescent="0.25">
      <c r="A169" s="90">
        <v>9</v>
      </c>
      <c r="B169" s="98">
        <f>'Response 2 - Need 4'!B19</f>
        <v>0</v>
      </c>
      <c r="C169" s="103"/>
      <c r="D169" s="104"/>
      <c r="E169" s="103"/>
      <c r="F169" s="105"/>
      <c r="G169" s="106"/>
      <c r="H169" s="107"/>
      <c r="I169" s="107"/>
    </row>
    <row r="170" spans="1:9" x14ac:dyDescent="0.25">
      <c r="A170" s="90">
        <v>10</v>
      </c>
      <c r="B170" s="98">
        <f>'Response 2 - Need 4'!B20</f>
        <v>0</v>
      </c>
      <c r="C170" s="103"/>
      <c r="D170" s="104"/>
      <c r="E170" s="103"/>
      <c r="F170" s="105"/>
      <c r="G170" s="106"/>
      <c r="H170" s="107"/>
      <c r="I170" s="107"/>
    </row>
    <row r="171" spans="1:9" x14ac:dyDescent="0.25">
      <c r="A171" s="90">
        <v>11</v>
      </c>
      <c r="B171" s="98">
        <f>'Response 2 - Need 4'!B21</f>
        <v>0</v>
      </c>
      <c r="C171" s="103"/>
      <c r="D171" s="104"/>
      <c r="E171" s="103"/>
      <c r="F171" s="105"/>
      <c r="G171" s="106"/>
      <c r="H171" s="107"/>
      <c r="I171" s="107"/>
    </row>
    <row r="172" spans="1:9" x14ac:dyDescent="0.25">
      <c r="A172" s="90">
        <v>12</v>
      </c>
      <c r="B172" s="98">
        <f>'Response 2 - Need 4'!B22</f>
        <v>0</v>
      </c>
      <c r="C172" s="103"/>
      <c r="D172" s="104"/>
      <c r="E172" s="103"/>
      <c r="F172" s="105"/>
      <c r="G172" s="106"/>
      <c r="H172" s="107"/>
      <c r="I172" s="107"/>
    </row>
    <row r="173" spans="1:9" x14ac:dyDescent="0.25">
      <c r="A173" s="90">
        <v>13</v>
      </c>
      <c r="B173" s="98">
        <f>'Response 2 - Need 4'!B23</f>
        <v>0</v>
      </c>
      <c r="C173" s="103"/>
      <c r="D173" s="104"/>
      <c r="E173" s="103"/>
      <c r="F173" s="105"/>
      <c r="G173" s="106"/>
      <c r="H173" s="107"/>
      <c r="I173" s="107"/>
    </row>
    <row r="174" spans="1:9" x14ac:dyDescent="0.25">
      <c r="A174" s="90">
        <v>14</v>
      </c>
      <c r="B174" s="98">
        <f>'Response 2 - Need 4'!B24</f>
        <v>0</v>
      </c>
      <c r="C174" s="103"/>
      <c r="D174" s="104"/>
      <c r="E174" s="103"/>
      <c r="F174" s="105"/>
      <c r="G174" s="106"/>
      <c r="H174" s="107"/>
      <c r="I174" s="107"/>
    </row>
    <row r="175" spans="1:9" x14ac:dyDescent="0.25">
      <c r="A175" s="90">
        <v>15</v>
      </c>
      <c r="B175" s="98">
        <f>'Response 2 - Need 4'!B25</f>
        <v>0</v>
      </c>
      <c r="C175" s="103"/>
      <c r="D175" s="104"/>
      <c r="E175" s="103"/>
      <c r="F175" s="105"/>
      <c r="G175" s="106"/>
      <c r="H175" s="107"/>
      <c r="I175" s="107"/>
    </row>
    <row r="176" spans="1:9" x14ac:dyDescent="0.25">
      <c r="A176" s="90">
        <v>16</v>
      </c>
      <c r="B176" s="98">
        <f>'Response 2 - Need 4'!B26</f>
        <v>0</v>
      </c>
      <c r="C176" s="103"/>
      <c r="D176" s="104"/>
      <c r="E176" s="103"/>
      <c r="F176" s="105"/>
      <c r="G176" s="106"/>
      <c r="H176" s="107"/>
      <c r="I176" s="107"/>
    </row>
    <row r="177" spans="1:9" x14ac:dyDescent="0.25">
      <c r="A177" s="90">
        <v>17</v>
      </c>
      <c r="B177" s="98">
        <f>'Response 2 - Need 4'!B27</f>
        <v>0</v>
      </c>
      <c r="C177" s="103"/>
      <c r="D177" s="104"/>
      <c r="E177" s="103"/>
      <c r="F177" s="105"/>
      <c r="G177" s="106"/>
      <c r="H177" s="107"/>
      <c r="I177" s="107"/>
    </row>
    <row r="178" spans="1:9" x14ac:dyDescent="0.25">
      <c r="A178" s="90">
        <v>18</v>
      </c>
      <c r="B178" s="98">
        <f>'Response 2 - Need 4'!B28</f>
        <v>0</v>
      </c>
      <c r="C178" s="103"/>
      <c r="D178" s="104"/>
      <c r="E178" s="103"/>
      <c r="F178" s="105"/>
      <c r="G178" s="106"/>
      <c r="H178" s="107"/>
      <c r="I178" s="107"/>
    </row>
    <row r="179" spans="1:9" x14ac:dyDescent="0.25">
      <c r="A179" s="90">
        <v>19</v>
      </c>
      <c r="B179" s="98">
        <f>'Response 2 - Need 4'!B29</f>
        <v>0</v>
      </c>
      <c r="C179" s="103"/>
      <c r="D179" s="104"/>
      <c r="E179" s="103"/>
      <c r="F179" s="105"/>
      <c r="G179" s="106"/>
      <c r="H179" s="107"/>
      <c r="I179" s="107"/>
    </row>
    <row r="180" spans="1:9" x14ac:dyDescent="0.25">
      <c r="A180" s="90">
        <v>20</v>
      </c>
      <c r="B180" s="98">
        <f>'Response 2 - Need 4'!B30</f>
        <v>0</v>
      </c>
      <c r="C180" s="103"/>
      <c r="D180" s="104"/>
      <c r="E180" s="103"/>
      <c r="F180" s="105"/>
      <c r="G180" s="106"/>
      <c r="H180" s="107"/>
      <c r="I180" s="107"/>
    </row>
    <row r="181" spans="1:9" x14ac:dyDescent="0.25">
      <c r="A181" s="90">
        <v>21</v>
      </c>
      <c r="B181" s="98">
        <f>'Response 2 - Need 4'!B31</f>
        <v>0</v>
      </c>
      <c r="C181" s="103"/>
      <c r="D181" s="104"/>
      <c r="E181" s="103"/>
      <c r="F181" s="105"/>
      <c r="G181" s="106"/>
      <c r="H181" s="107"/>
      <c r="I181" s="107"/>
    </row>
    <row r="182" spans="1:9" x14ac:dyDescent="0.25">
      <c r="A182" s="90">
        <v>22</v>
      </c>
      <c r="B182" s="98">
        <f>'Response 2 - Need 4'!B32</f>
        <v>0</v>
      </c>
      <c r="C182" s="103"/>
      <c r="D182" s="104"/>
      <c r="E182" s="103"/>
      <c r="F182" s="105"/>
      <c r="G182" s="106"/>
      <c r="H182" s="107"/>
      <c r="I182" s="107"/>
    </row>
    <row r="183" spans="1:9" x14ac:dyDescent="0.25">
      <c r="A183" s="90">
        <v>23</v>
      </c>
      <c r="B183" s="98">
        <f>'Response 2 - Need 4'!B33</f>
        <v>0</v>
      </c>
      <c r="C183" s="103"/>
      <c r="D183" s="104"/>
      <c r="E183" s="103"/>
      <c r="F183" s="105"/>
      <c r="G183" s="106"/>
      <c r="H183" s="107"/>
      <c r="I183" s="107"/>
    </row>
    <row r="184" spans="1:9" x14ac:dyDescent="0.25">
      <c r="A184" s="90">
        <v>24</v>
      </c>
      <c r="B184" s="98">
        <f>'Response 2 - Need 4'!B34</f>
        <v>0</v>
      </c>
      <c r="C184" s="103"/>
      <c r="D184" s="104"/>
      <c r="E184" s="103"/>
      <c r="F184" s="105"/>
      <c r="G184" s="106"/>
      <c r="H184" s="107"/>
      <c r="I184" s="107"/>
    </row>
    <row r="185" spans="1:9" x14ac:dyDescent="0.25">
      <c r="A185" s="90">
        <v>25</v>
      </c>
      <c r="B185" s="98">
        <f>'Response 2 - Need 4'!B35</f>
        <v>0</v>
      </c>
      <c r="C185" s="103"/>
      <c r="D185" s="104"/>
      <c r="E185" s="103"/>
      <c r="F185" s="105"/>
      <c r="G185" s="106"/>
      <c r="H185" s="107"/>
      <c r="I185" s="107"/>
    </row>
    <row r="186" spans="1:9" x14ac:dyDescent="0.25">
      <c r="A186" s="90">
        <v>26</v>
      </c>
      <c r="B186" s="98">
        <f>'Response 2 - Need 4'!B36</f>
        <v>0</v>
      </c>
      <c r="C186" s="103"/>
      <c r="D186" s="104"/>
      <c r="E186" s="103"/>
      <c r="F186" s="105"/>
      <c r="G186" s="106"/>
      <c r="H186" s="107"/>
      <c r="I186" s="107"/>
    </row>
    <row r="187" spans="1:9" x14ac:dyDescent="0.25">
      <c r="A187" s="90">
        <v>27</v>
      </c>
      <c r="B187" s="98">
        <f>'Response 2 - Need 4'!B37</f>
        <v>0</v>
      </c>
      <c r="C187" s="103"/>
      <c r="D187" s="104"/>
      <c r="E187" s="103"/>
      <c r="F187" s="105"/>
      <c r="G187" s="106"/>
      <c r="H187" s="107"/>
      <c r="I187" s="107"/>
    </row>
    <row r="188" spans="1:9" x14ac:dyDescent="0.25">
      <c r="A188" s="90">
        <v>28</v>
      </c>
      <c r="B188" s="98">
        <f>'Response 2 - Need 4'!B38</f>
        <v>0</v>
      </c>
      <c r="C188" s="103"/>
      <c r="D188" s="104"/>
      <c r="E188" s="103"/>
      <c r="F188" s="105"/>
      <c r="G188" s="106"/>
      <c r="H188" s="107"/>
      <c r="I188" s="107"/>
    </row>
    <row r="189" spans="1:9" x14ac:dyDescent="0.25">
      <c r="A189" s="90">
        <v>29</v>
      </c>
      <c r="B189" s="98">
        <f>'Response 2 - Need 4'!B39</f>
        <v>0</v>
      </c>
      <c r="C189" s="103"/>
      <c r="D189" s="104"/>
      <c r="E189" s="103"/>
      <c r="F189" s="105"/>
      <c r="G189" s="106"/>
      <c r="H189" s="107"/>
      <c r="I189" s="107"/>
    </row>
    <row r="190" spans="1:9" x14ac:dyDescent="0.25">
      <c r="A190" s="90">
        <v>30</v>
      </c>
      <c r="B190" s="98">
        <f>'Response 2 - Need 4'!B40</f>
        <v>0</v>
      </c>
      <c r="C190" s="103"/>
      <c r="D190" s="104"/>
      <c r="E190" s="103"/>
      <c r="F190" s="105"/>
      <c r="G190" s="106"/>
      <c r="H190" s="107"/>
      <c r="I190" s="107"/>
    </row>
    <row r="191" spans="1:9" x14ac:dyDescent="0.25">
      <c r="A191" s="90">
        <v>31</v>
      </c>
      <c r="B191" s="98">
        <f>'Response 2 - Need 4'!B41</f>
        <v>0</v>
      </c>
      <c r="C191" s="103"/>
      <c r="D191" s="104"/>
      <c r="E191" s="103"/>
      <c r="F191" s="105"/>
      <c r="G191" s="106"/>
      <c r="H191" s="107"/>
      <c r="I191" s="107"/>
    </row>
    <row r="192" spans="1:9" x14ac:dyDescent="0.25">
      <c r="A192" s="90">
        <v>32</v>
      </c>
      <c r="B192" s="98">
        <f>'Response 2 - Need 4'!B42</f>
        <v>0</v>
      </c>
      <c r="C192" s="103"/>
      <c r="D192" s="104"/>
      <c r="E192" s="103"/>
      <c r="F192" s="105"/>
      <c r="G192" s="106"/>
      <c r="H192" s="107"/>
      <c r="I192" s="107"/>
    </row>
    <row r="193" spans="1:9" x14ac:dyDescent="0.25">
      <c r="A193" s="90">
        <v>33</v>
      </c>
      <c r="B193" s="98">
        <f>'Response 2 - Need 4'!B43</f>
        <v>0</v>
      </c>
      <c r="C193" s="103"/>
      <c r="D193" s="104"/>
      <c r="E193" s="103"/>
      <c r="F193" s="105"/>
      <c r="G193" s="106"/>
      <c r="H193" s="107"/>
      <c r="I193" s="107"/>
    </row>
    <row r="194" spans="1:9" x14ac:dyDescent="0.25">
      <c r="A194" s="90">
        <v>34</v>
      </c>
      <c r="B194" s="98">
        <f>'Response 2 - Need 4'!B44</f>
        <v>0</v>
      </c>
      <c r="C194" s="103"/>
      <c r="D194" s="104"/>
      <c r="E194" s="103"/>
      <c r="F194" s="105"/>
      <c r="G194" s="106"/>
      <c r="H194" s="107"/>
      <c r="I194" s="107"/>
    </row>
    <row r="195" spans="1:9" x14ac:dyDescent="0.25">
      <c r="A195" s="90">
        <v>35</v>
      </c>
      <c r="B195" s="98">
        <f>'Response 2 - Need 4'!B45</f>
        <v>0</v>
      </c>
      <c r="C195" s="103"/>
      <c r="D195" s="104"/>
      <c r="E195" s="103"/>
      <c r="F195" s="105"/>
      <c r="G195" s="106"/>
      <c r="H195" s="107"/>
      <c r="I195" s="107"/>
    </row>
    <row r="196" spans="1:9" x14ac:dyDescent="0.25">
      <c r="A196" s="90">
        <v>36</v>
      </c>
      <c r="B196" s="98">
        <f>'Response 2 - Need 4'!B46</f>
        <v>0</v>
      </c>
      <c r="C196" s="103"/>
      <c r="D196" s="104"/>
      <c r="E196" s="103"/>
      <c r="F196" s="105"/>
      <c r="G196" s="106"/>
      <c r="H196" s="107"/>
      <c r="I196" s="107"/>
    </row>
    <row r="197" spans="1:9" x14ac:dyDescent="0.25">
      <c r="A197" s="90">
        <v>37</v>
      </c>
      <c r="B197" s="98">
        <f>'Response 2 - Need 4'!B47</f>
        <v>0</v>
      </c>
      <c r="C197" s="103"/>
      <c r="D197" s="104"/>
      <c r="E197" s="103"/>
      <c r="F197" s="105"/>
      <c r="G197" s="106"/>
      <c r="H197" s="107"/>
      <c r="I197" s="107"/>
    </row>
    <row r="198" spans="1:9" x14ac:dyDescent="0.25">
      <c r="A198" s="90">
        <v>38</v>
      </c>
      <c r="B198" s="98">
        <f>'Response 2 - Need 4'!B48</f>
        <v>0</v>
      </c>
      <c r="C198" s="103"/>
      <c r="D198" s="104"/>
      <c r="E198" s="103"/>
      <c r="F198" s="105"/>
      <c r="G198" s="106"/>
      <c r="H198" s="107"/>
      <c r="I198" s="107"/>
    </row>
    <row r="199" spans="1:9" x14ac:dyDescent="0.25">
      <c r="A199" s="90">
        <v>39</v>
      </c>
      <c r="B199" s="98">
        <f>'Response 2 - Need 4'!B49</f>
        <v>0</v>
      </c>
      <c r="C199" s="103"/>
      <c r="D199" s="104"/>
      <c r="E199" s="103"/>
      <c r="F199" s="105"/>
      <c r="G199" s="106"/>
      <c r="H199" s="107"/>
      <c r="I199" s="107"/>
    </row>
    <row r="200" spans="1:9" x14ac:dyDescent="0.25">
      <c r="A200" s="90">
        <v>40</v>
      </c>
      <c r="B200" s="98">
        <f>'Response 2 - Need 4'!B50</f>
        <v>0</v>
      </c>
      <c r="C200" s="103"/>
      <c r="D200" s="104"/>
      <c r="E200" s="103"/>
      <c r="F200" s="105"/>
      <c r="G200" s="106"/>
      <c r="H200" s="107"/>
      <c r="I200" s="107"/>
    </row>
    <row r="201" spans="1:9" x14ac:dyDescent="0.25">
      <c r="A201" s="90">
        <v>41</v>
      </c>
      <c r="B201" s="98">
        <f>'Response 2 - Need 4'!B51</f>
        <v>0</v>
      </c>
      <c r="C201" s="103"/>
      <c r="D201" s="104"/>
      <c r="E201" s="103"/>
      <c r="F201" s="105"/>
      <c r="G201" s="106"/>
      <c r="H201" s="107"/>
      <c r="I201" s="107"/>
    </row>
    <row r="202" spans="1:9" x14ac:dyDescent="0.25">
      <c r="A202" s="90">
        <v>42</v>
      </c>
      <c r="B202" s="98">
        <f>'Response 2 - Need 4'!B52</f>
        <v>0</v>
      </c>
      <c r="C202" s="103"/>
      <c r="D202" s="104"/>
      <c r="E202" s="103"/>
      <c r="F202" s="105"/>
      <c r="G202" s="106"/>
      <c r="H202" s="107"/>
      <c r="I202" s="107"/>
    </row>
    <row r="203" spans="1:9" x14ac:dyDescent="0.25">
      <c r="A203" s="90">
        <v>43</v>
      </c>
      <c r="B203" s="98">
        <f>'Response 2 - Need 4'!B53</f>
        <v>0</v>
      </c>
      <c r="C203" s="103"/>
      <c r="D203" s="104"/>
      <c r="E203" s="103"/>
      <c r="F203" s="105"/>
      <c r="G203" s="106"/>
      <c r="H203" s="107"/>
      <c r="I203" s="107"/>
    </row>
    <row r="204" spans="1:9" x14ac:dyDescent="0.25">
      <c r="A204" s="90">
        <v>44</v>
      </c>
      <c r="B204" s="98">
        <f>'Response 2 - Need 4'!B54</f>
        <v>0</v>
      </c>
      <c r="C204" s="103"/>
      <c r="D204" s="104"/>
      <c r="E204" s="103"/>
      <c r="F204" s="105"/>
      <c r="G204" s="106"/>
      <c r="H204" s="107"/>
      <c r="I204" s="107"/>
    </row>
    <row r="205" spans="1:9" x14ac:dyDescent="0.25">
      <c r="A205" s="90">
        <v>45</v>
      </c>
      <c r="B205" s="98">
        <f>'Response 2 - Need 4'!B55</f>
        <v>0</v>
      </c>
      <c r="C205" s="103"/>
      <c r="D205" s="104"/>
      <c r="E205" s="103"/>
      <c r="F205" s="105"/>
      <c r="G205" s="106"/>
      <c r="H205" s="107"/>
      <c r="I205" s="107"/>
    </row>
    <row r="206" spans="1:9" x14ac:dyDescent="0.25">
      <c r="A206" s="90">
        <v>46</v>
      </c>
      <c r="B206" s="98">
        <f>'Response 2 - Need 4'!B56</f>
        <v>0</v>
      </c>
      <c r="C206" s="103"/>
      <c r="D206" s="104"/>
      <c r="E206" s="103"/>
      <c r="F206" s="105"/>
      <c r="G206" s="107"/>
      <c r="H206" s="107"/>
      <c r="I206" s="107"/>
    </row>
    <row r="207" spans="1:9" x14ac:dyDescent="0.25">
      <c r="A207" s="90">
        <v>47</v>
      </c>
      <c r="B207" s="98">
        <f>'Response 2 - Need 4'!B57</f>
        <v>0</v>
      </c>
      <c r="C207" s="103"/>
      <c r="D207" s="104"/>
      <c r="E207" s="103"/>
      <c r="F207" s="105"/>
      <c r="G207" s="107"/>
      <c r="H207" s="107"/>
      <c r="I207" s="107"/>
    </row>
    <row r="208" spans="1:9" x14ac:dyDescent="0.25">
      <c r="A208" s="90">
        <v>48</v>
      </c>
      <c r="B208" s="98">
        <f>'Response 2 - Need 4'!B58</f>
        <v>0</v>
      </c>
      <c r="C208" s="103"/>
      <c r="D208" s="104"/>
      <c r="E208" s="103"/>
      <c r="F208" s="105"/>
      <c r="G208" s="107"/>
      <c r="H208" s="107"/>
      <c r="I208" s="107"/>
    </row>
    <row r="209" spans="1:9" x14ac:dyDescent="0.25">
      <c r="A209" s="90">
        <v>49</v>
      </c>
      <c r="B209" s="98">
        <f>'Response 2 - Need 4'!B59</f>
        <v>0</v>
      </c>
      <c r="C209" s="103"/>
      <c r="D209" s="104"/>
      <c r="E209" s="103"/>
      <c r="F209" s="105"/>
      <c r="G209" s="107"/>
      <c r="H209" s="107"/>
      <c r="I209" s="107"/>
    </row>
    <row r="210" spans="1:9" x14ac:dyDescent="0.25">
      <c r="A210" s="90">
        <v>50</v>
      </c>
      <c r="B210" s="98">
        <f>'Response 2 - Need 4'!B60</f>
        <v>0</v>
      </c>
      <c r="C210" s="103"/>
      <c r="D210" s="104"/>
      <c r="E210" s="103"/>
      <c r="F210" s="105"/>
      <c r="G210" s="107"/>
      <c r="H210" s="107"/>
      <c r="I210" s="126"/>
    </row>
    <row r="211" spans="1:9" ht="24" thickBot="1" x14ac:dyDescent="0.3">
      <c r="B211" s="127" t="s">
        <v>129</v>
      </c>
      <c r="C211" s="128">
        <f>SUM(C161:C210)</f>
        <v>0</v>
      </c>
      <c r="D211" s="127"/>
      <c r="E211" s="128">
        <f>SUM(E161:E210)</f>
        <v>11317.2</v>
      </c>
      <c r="F211" s="129"/>
      <c r="G211" s="130"/>
      <c r="H211" s="131"/>
      <c r="I211" s="132"/>
    </row>
    <row r="212" spans="1:9" ht="24" thickBot="1" x14ac:dyDescent="0.3">
      <c r="B212" s="174" t="s">
        <v>127</v>
      </c>
      <c r="C212" s="175"/>
      <c r="D212" s="175"/>
      <c r="E212" s="175"/>
      <c r="F212" s="175"/>
      <c r="G212" s="176"/>
      <c r="H212" s="176"/>
      <c r="I212" s="177"/>
    </row>
    <row r="213" spans="1:9" x14ac:dyDescent="0.25">
      <c r="A213" s="90">
        <v>1</v>
      </c>
      <c r="B213" s="98">
        <f>'Response 2 - Need 5'!B11</f>
        <v>0</v>
      </c>
      <c r="C213" s="99"/>
      <c r="D213" s="100"/>
      <c r="E213" s="99"/>
      <c r="F213" s="101"/>
      <c r="G213" s="102"/>
      <c r="H213" s="102"/>
      <c r="I213" s="102"/>
    </row>
    <row r="214" spans="1:9" x14ac:dyDescent="0.25">
      <c r="A214" s="90">
        <v>2</v>
      </c>
      <c r="B214" s="98">
        <f>'Response 2 - Need 5'!B12</f>
        <v>0</v>
      </c>
      <c r="C214" s="103"/>
      <c r="D214" s="104"/>
      <c r="E214" s="103"/>
      <c r="F214" s="105"/>
      <c r="G214" s="106"/>
      <c r="H214" s="107"/>
      <c r="I214" s="107"/>
    </row>
    <row r="215" spans="1:9" x14ac:dyDescent="0.25">
      <c r="A215" s="90">
        <v>3</v>
      </c>
      <c r="B215" s="98">
        <f>'Response 2 - Need 5'!B13</f>
        <v>0</v>
      </c>
      <c r="C215" s="103"/>
      <c r="D215" s="104"/>
      <c r="E215" s="103"/>
      <c r="F215" s="105"/>
      <c r="G215" s="106"/>
      <c r="H215" s="107"/>
      <c r="I215" s="107"/>
    </row>
    <row r="216" spans="1:9" x14ac:dyDescent="0.25">
      <c r="A216" s="90">
        <v>4</v>
      </c>
      <c r="B216" s="98">
        <f>'Response 2 - Need 5'!B14</f>
        <v>0</v>
      </c>
      <c r="C216" s="103"/>
      <c r="D216" s="104"/>
      <c r="E216" s="103"/>
      <c r="F216" s="105"/>
      <c r="G216" s="106"/>
      <c r="H216" s="107"/>
      <c r="I216" s="107"/>
    </row>
    <row r="217" spans="1:9" x14ac:dyDescent="0.25">
      <c r="A217" s="90">
        <v>5</v>
      </c>
      <c r="B217" s="98">
        <f>'Response 2 - Need 5'!B15</f>
        <v>0</v>
      </c>
      <c r="C217" s="103"/>
      <c r="D217" s="104"/>
      <c r="E217" s="103"/>
      <c r="F217" s="105"/>
      <c r="G217" s="106"/>
      <c r="H217" s="107"/>
      <c r="I217" s="107"/>
    </row>
    <row r="218" spans="1:9" x14ac:dyDescent="0.25">
      <c r="A218" s="90">
        <v>6</v>
      </c>
      <c r="B218" s="98">
        <f>'Response 2 - Need 5'!B16</f>
        <v>0</v>
      </c>
      <c r="C218" s="103"/>
      <c r="D218" s="104"/>
      <c r="E218" s="103"/>
      <c r="F218" s="105"/>
      <c r="G218" s="106"/>
      <c r="H218" s="107"/>
      <c r="I218" s="107"/>
    </row>
    <row r="219" spans="1:9" x14ac:dyDescent="0.25">
      <c r="A219" s="90">
        <v>7</v>
      </c>
      <c r="B219" s="98">
        <f>'Response 2 - Need 5'!B17</f>
        <v>0</v>
      </c>
      <c r="C219" s="103"/>
      <c r="D219" s="104"/>
      <c r="E219" s="103"/>
      <c r="F219" s="105"/>
      <c r="G219" s="106"/>
      <c r="H219" s="107"/>
      <c r="I219" s="107"/>
    </row>
    <row r="220" spans="1:9" x14ac:dyDescent="0.25">
      <c r="A220" s="90">
        <v>8</v>
      </c>
      <c r="B220" s="98">
        <f>'Response 2 - Need 5'!B18</f>
        <v>0</v>
      </c>
      <c r="C220" s="103"/>
      <c r="D220" s="104"/>
      <c r="E220" s="103"/>
      <c r="F220" s="105"/>
      <c r="G220" s="106"/>
      <c r="H220" s="107"/>
      <c r="I220" s="107"/>
    </row>
    <row r="221" spans="1:9" x14ac:dyDescent="0.25">
      <c r="A221" s="90">
        <v>9</v>
      </c>
      <c r="B221" s="98">
        <f>'Response 2 - Need 5'!B19</f>
        <v>0</v>
      </c>
      <c r="C221" s="103"/>
      <c r="D221" s="104"/>
      <c r="E221" s="103"/>
      <c r="F221" s="105"/>
      <c r="G221" s="106"/>
      <c r="H221" s="107"/>
      <c r="I221" s="107"/>
    </row>
    <row r="222" spans="1:9" x14ac:dyDescent="0.25">
      <c r="A222" s="90">
        <v>10</v>
      </c>
      <c r="B222" s="98">
        <f>'Response 2 - Need 5'!B20</f>
        <v>0</v>
      </c>
      <c r="C222" s="103"/>
      <c r="D222" s="104"/>
      <c r="E222" s="103"/>
      <c r="F222" s="105"/>
      <c r="G222" s="106"/>
      <c r="H222" s="107"/>
      <c r="I222" s="107"/>
    </row>
    <row r="223" spans="1:9" x14ac:dyDescent="0.25">
      <c r="A223" s="90">
        <v>11</v>
      </c>
      <c r="B223" s="98">
        <f>'Response 2 - Need 5'!B21</f>
        <v>0</v>
      </c>
      <c r="C223" s="103"/>
      <c r="D223" s="104"/>
      <c r="E223" s="103"/>
      <c r="F223" s="105"/>
      <c r="G223" s="106"/>
      <c r="H223" s="107"/>
      <c r="I223" s="107"/>
    </row>
    <row r="224" spans="1:9" x14ac:dyDescent="0.25">
      <c r="A224" s="90">
        <v>12</v>
      </c>
      <c r="B224" s="98">
        <f>'Response 2 - Need 5'!B22</f>
        <v>0</v>
      </c>
      <c r="C224" s="103"/>
      <c r="D224" s="104"/>
      <c r="E224" s="103"/>
      <c r="F224" s="105"/>
      <c r="G224" s="106"/>
      <c r="H224" s="107"/>
      <c r="I224" s="107"/>
    </row>
    <row r="225" spans="1:9" x14ac:dyDescent="0.25">
      <c r="A225" s="90">
        <v>13</v>
      </c>
      <c r="B225" s="98">
        <f>'Response 2 - Need 5'!B23</f>
        <v>0</v>
      </c>
      <c r="C225" s="103"/>
      <c r="D225" s="104"/>
      <c r="E225" s="103"/>
      <c r="F225" s="105"/>
      <c r="G225" s="106"/>
      <c r="H225" s="107"/>
      <c r="I225" s="107"/>
    </row>
    <row r="226" spans="1:9" x14ac:dyDescent="0.25">
      <c r="A226" s="90">
        <v>14</v>
      </c>
      <c r="B226" s="98">
        <f>'Response 2 - Need 5'!B24</f>
        <v>0</v>
      </c>
      <c r="C226" s="103"/>
      <c r="D226" s="104"/>
      <c r="E226" s="103"/>
      <c r="F226" s="105"/>
      <c r="G226" s="106"/>
      <c r="H226" s="107"/>
      <c r="I226" s="107"/>
    </row>
    <row r="227" spans="1:9" x14ac:dyDescent="0.25">
      <c r="A227" s="90">
        <v>15</v>
      </c>
      <c r="B227" s="98">
        <f>'Response 2 - Need 5'!B25</f>
        <v>0</v>
      </c>
      <c r="C227" s="103"/>
      <c r="D227" s="104"/>
      <c r="E227" s="103"/>
      <c r="F227" s="105"/>
      <c r="G227" s="106"/>
      <c r="H227" s="107"/>
      <c r="I227" s="107"/>
    </row>
    <row r="228" spans="1:9" x14ac:dyDescent="0.25">
      <c r="A228" s="90">
        <v>16</v>
      </c>
      <c r="B228" s="98">
        <f>'Response 2 - Need 5'!B26</f>
        <v>0</v>
      </c>
      <c r="C228" s="103"/>
      <c r="D228" s="104"/>
      <c r="E228" s="103"/>
      <c r="F228" s="105"/>
      <c r="G228" s="106"/>
      <c r="H228" s="107"/>
      <c r="I228" s="107"/>
    </row>
    <row r="229" spans="1:9" x14ac:dyDescent="0.25">
      <c r="A229" s="90">
        <v>17</v>
      </c>
      <c r="B229" s="98">
        <f>'Response 2 - Need 5'!B27</f>
        <v>0</v>
      </c>
      <c r="C229" s="103"/>
      <c r="D229" s="104"/>
      <c r="E229" s="103"/>
      <c r="F229" s="105"/>
      <c r="G229" s="106"/>
      <c r="H229" s="107"/>
      <c r="I229" s="107"/>
    </row>
    <row r="230" spans="1:9" x14ac:dyDescent="0.25">
      <c r="A230" s="90">
        <v>18</v>
      </c>
      <c r="B230" s="98">
        <f>'Response 2 - Need 5'!B28</f>
        <v>0</v>
      </c>
      <c r="C230" s="103"/>
      <c r="D230" s="104"/>
      <c r="E230" s="103"/>
      <c r="F230" s="105"/>
      <c r="G230" s="106"/>
      <c r="H230" s="107"/>
      <c r="I230" s="107"/>
    </row>
    <row r="231" spans="1:9" x14ac:dyDescent="0.25">
      <c r="A231" s="90">
        <v>19</v>
      </c>
      <c r="B231" s="98">
        <f>'Response 2 - Need 5'!B29</f>
        <v>0</v>
      </c>
      <c r="C231" s="103"/>
      <c r="D231" s="104"/>
      <c r="E231" s="103"/>
      <c r="F231" s="105"/>
      <c r="G231" s="106"/>
      <c r="H231" s="107"/>
      <c r="I231" s="107"/>
    </row>
    <row r="232" spans="1:9" x14ac:dyDescent="0.25">
      <c r="A232" s="90">
        <v>20</v>
      </c>
      <c r="B232" s="98">
        <f>'Response 2 - Need 5'!B30</f>
        <v>0</v>
      </c>
      <c r="C232" s="103"/>
      <c r="D232" s="104"/>
      <c r="E232" s="103"/>
      <c r="F232" s="105"/>
      <c r="G232" s="106"/>
      <c r="H232" s="107"/>
      <c r="I232" s="107"/>
    </row>
    <row r="233" spans="1:9" x14ac:dyDescent="0.25">
      <c r="A233" s="90">
        <v>21</v>
      </c>
      <c r="B233" s="98">
        <f>'Response 2 - Need 5'!B31</f>
        <v>0</v>
      </c>
      <c r="C233" s="103"/>
      <c r="D233" s="104"/>
      <c r="E233" s="103"/>
      <c r="F233" s="105"/>
      <c r="G233" s="106"/>
      <c r="H233" s="107"/>
      <c r="I233" s="107"/>
    </row>
    <row r="234" spans="1:9" x14ac:dyDescent="0.25">
      <c r="A234" s="90">
        <v>22</v>
      </c>
      <c r="B234" s="98">
        <f>'Response 2 - Need 5'!B32</f>
        <v>0</v>
      </c>
      <c r="C234" s="103"/>
      <c r="D234" s="104"/>
      <c r="E234" s="103"/>
      <c r="F234" s="105"/>
      <c r="G234" s="106"/>
      <c r="H234" s="107"/>
      <c r="I234" s="107"/>
    </row>
    <row r="235" spans="1:9" x14ac:dyDescent="0.25">
      <c r="A235" s="90">
        <v>23</v>
      </c>
      <c r="B235" s="98">
        <f>'Response 2 - Need 5'!B33</f>
        <v>0</v>
      </c>
      <c r="C235" s="103"/>
      <c r="D235" s="104"/>
      <c r="E235" s="103"/>
      <c r="F235" s="105"/>
      <c r="G235" s="106"/>
      <c r="H235" s="107"/>
      <c r="I235" s="107"/>
    </row>
    <row r="236" spans="1:9" x14ac:dyDescent="0.25">
      <c r="A236" s="90">
        <v>24</v>
      </c>
      <c r="B236" s="98">
        <f>'Response 2 - Need 5'!B34</f>
        <v>0</v>
      </c>
      <c r="C236" s="103"/>
      <c r="D236" s="104"/>
      <c r="E236" s="103"/>
      <c r="F236" s="105"/>
      <c r="G236" s="106"/>
      <c r="H236" s="107"/>
      <c r="I236" s="107"/>
    </row>
    <row r="237" spans="1:9" x14ac:dyDescent="0.25">
      <c r="A237" s="90">
        <v>25</v>
      </c>
      <c r="B237" s="98">
        <f>'Response 2 - Need 5'!B35</f>
        <v>0</v>
      </c>
      <c r="C237" s="103"/>
      <c r="D237" s="104"/>
      <c r="E237" s="103"/>
      <c r="F237" s="105"/>
      <c r="G237" s="106"/>
      <c r="H237" s="107"/>
      <c r="I237" s="107"/>
    </row>
    <row r="238" spans="1:9" x14ac:dyDescent="0.25">
      <c r="A238" s="90">
        <v>26</v>
      </c>
      <c r="B238" s="98">
        <f>'Response 2 - Need 5'!B36</f>
        <v>0</v>
      </c>
      <c r="C238" s="103"/>
      <c r="D238" s="104"/>
      <c r="E238" s="103"/>
      <c r="F238" s="105"/>
      <c r="G238" s="106"/>
      <c r="H238" s="107"/>
      <c r="I238" s="107"/>
    </row>
    <row r="239" spans="1:9" x14ac:dyDescent="0.25">
      <c r="A239" s="90">
        <v>27</v>
      </c>
      <c r="B239" s="98">
        <f>'Response 2 - Need 5'!B37</f>
        <v>0</v>
      </c>
      <c r="C239" s="103"/>
      <c r="D239" s="104"/>
      <c r="E239" s="103"/>
      <c r="F239" s="105"/>
      <c r="G239" s="106"/>
      <c r="H239" s="107"/>
      <c r="I239" s="107"/>
    </row>
    <row r="240" spans="1:9" x14ac:dyDescent="0.25">
      <c r="A240" s="90">
        <v>28</v>
      </c>
      <c r="B240" s="98">
        <f>'Response 2 - Need 5'!B38</f>
        <v>0</v>
      </c>
      <c r="C240" s="103"/>
      <c r="D240" s="104"/>
      <c r="E240" s="103"/>
      <c r="F240" s="105"/>
      <c r="G240" s="106"/>
      <c r="H240" s="107"/>
      <c r="I240" s="107"/>
    </row>
    <row r="241" spans="1:9" x14ac:dyDescent="0.25">
      <c r="A241" s="90">
        <v>29</v>
      </c>
      <c r="B241" s="98">
        <f>'Response 2 - Need 5'!B39</f>
        <v>0</v>
      </c>
      <c r="C241" s="103"/>
      <c r="D241" s="104"/>
      <c r="E241" s="103"/>
      <c r="F241" s="105"/>
      <c r="G241" s="106"/>
      <c r="H241" s="107"/>
      <c r="I241" s="107"/>
    </row>
    <row r="242" spans="1:9" x14ac:dyDescent="0.25">
      <c r="A242" s="90">
        <v>30</v>
      </c>
      <c r="B242" s="98">
        <f>'Response 2 - Need 5'!B40</f>
        <v>0</v>
      </c>
      <c r="C242" s="103"/>
      <c r="D242" s="104"/>
      <c r="E242" s="103"/>
      <c r="F242" s="105"/>
      <c r="G242" s="106"/>
      <c r="H242" s="107"/>
      <c r="I242" s="107"/>
    </row>
    <row r="243" spans="1:9" x14ac:dyDescent="0.25">
      <c r="A243" s="90">
        <v>31</v>
      </c>
      <c r="B243" s="98">
        <f>'Response 2 - Need 5'!B41</f>
        <v>0</v>
      </c>
      <c r="C243" s="103"/>
      <c r="D243" s="104"/>
      <c r="E243" s="103"/>
      <c r="F243" s="105"/>
      <c r="G243" s="106"/>
      <c r="H243" s="107"/>
      <c r="I243" s="107"/>
    </row>
    <row r="244" spans="1:9" x14ac:dyDescent="0.25">
      <c r="A244" s="90">
        <v>32</v>
      </c>
      <c r="B244" s="98">
        <f>'Response 2 - Need 5'!B42</f>
        <v>0</v>
      </c>
      <c r="C244" s="103"/>
      <c r="D244" s="104"/>
      <c r="E244" s="103"/>
      <c r="F244" s="105"/>
      <c r="G244" s="106"/>
      <c r="H244" s="107"/>
      <c r="I244" s="107"/>
    </row>
    <row r="245" spans="1:9" x14ac:dyDescent="0.25">
      <c r="A245" s="90">
        <v>33</v>
      </c>
      <c r="B245" s="98">
        <f>'Response 2 - Need 5'!B43</f>
        <v>0</v>
      </c>
      <c r="C245" s="103"/>
      <c r="D245" s="104"/>
      <c r="E245" s="103"/>
      <c r="F245" s="105"/>
      <c r="G245" s="106"/>
      <c r="H245" s="107"/>
      <c r="I245" s="107"/>
    </row>
    <row r="246" spans="1:9" x14ac:dyDescent="0.25">
      <c r="A246" s="90">
        <v>34</v>
      </c>
      <c r="B246" s="98">
        <f>'Response 2 - Need 5'!B44</f>
        <v>0</v>
      </c>
      <c r="C246" s="103"/>
      <c r="D246" s="104"/>
      <c r="E246" s="103"/>
      <c r="F246" s="105"/>
      <c r="G246" s="106"/>
      <c r="H246" s="107"/>
      <c r="I246" s="107"/>
    </row>
    <row r="247" spans="1:9" x14ac:dyDescent="0.25">
      <c r="A247" s="90">
        <v>35</v>
      </c>
      <c r="B247" s="98">
        <f>'Response 2 - Need 5'!B45</f>
        <v>0</v>
      </c>
      <c r="C247" s="103"/>
      <c r="D247" s="104"/>
      <c r="E247" s="103"/>
      <c r="F247" s="105"/>
      <c r="G247" s="106"/>
      <c r="H247" s="107"/>
      <c r="I247" s="107"/>
    </row>
    <row r="248" spans="1:9" x14ac:dyDescent="0.25">
      <c r="A248" s="90">
        <v>36</v>
      </c>
      <c r="B248" s="98">
        <f>'Response 2 - Need 5'!B46</f>
        <v>0</v>
      </c>
      <c r="C248" s="103"/>
      <c r="D248" s="104"/>
      <c r="E248" s="103"/>
      <c r="F248" s="105"/>
      <c r="G248" s="106"/>
      <c r="H248" s="107"/>
      <c r="I248" s="107"/>
    </row>
    <row r="249" spans="1:9" x14ac:dyDescent="0.25">
      <c r="A249" s="90">
        <v>37</v>
      </c>
      <c r="B249" s="98">
        <f>'Response 2 - Need 5'!B47</f>
        <v>0</v>
      </c>
      <c r="C249" s="103"/>
      <c r="D249" s="104"/>
      <c r="E249" s="103"/>
      <c r="F249" s="105"/>
      <c r="G249" s="106"/>
      <c r="H249" s="107"/>
      <c r="I249" s="107"/>
    </row>
    <row r="250" spans="1:9" x14ac:dyDescent="0.25">
      <c r="A250" s="90">
        <v>38</v>
      </c>
      <c r="B250" s="98">
        <f>'Response 2 - Need 5'!B48</f>
        <v>0</v>
      </c>
      <c r="C250" s="103"/>
      <c r="D250" s="104"/>
      <c r="E250" s="103"/>
      <c r="F250" s="105"/>
      <c r="G250" s="106"/>
      <c r="H250" s="107"/>
      <c r="I250" s="107"/>
    </row>
    <row r="251" spans="1:9" x14ac:dyDescent="0.25">
      <c r="A251" s="90">
        <v>39</v>
      </c>
      <c r="B251" s="98">
        <f>'Response 2 - Need 5'!B49</f>
        <v>0</v>
      </c>
      <c r="C251" s="103"/>
      <c r="D251" s="104"/>
      <c r="E251" s="103"/>
      <c r="F251" s="105"/>
      <c r="G251" s="106"/>
      <c r="H251" s="107"/>
      <c r="I251" s="107"/>
    </row>
    <row r="252" spans="1:9" x14ac:dyDescent="0.25">
      <c r="A252" s="90">
        <v>40</v>
      </c>
      <c r="B252" s="98">
        <f>'Response 2 - Need 5'!B50</f>
        <v>0</v>
      </c>
      <c r="C252" s="103"/>
      <c r="D252" s="104"/>
      <c r="E252" s="103"/>
      <c r="F252" s="105"/>
      <c r="G252" s="106"/>
      <c r="H252" s="107"/>
      <c r="I252" s="107"/>
    </row>
    <row r="253" spans="1:9" x14ac:dyDescent="0.25">
      <c r="A253" s="90">
        <v>41</v>
      </c>
      <c r="B253" s="98">
        <f>'Response 2 - Need 5'!B51</f>
        <v>0</v>
      </c>
      <c r="C253" s="103"/>
      <c r="D253" s="104"/>
      <c r="E253" s="103"/>
      <c r="F253" s="105"/>
      <c r="G253" s="106"/>
      <c r="H253" s="107"/>
      <c r="I253" s="107"/>
    </row>
    <row r="254" spans="1:9" x14ac:dyDescent="0.25">
      <c r="A254" s="90">
        <v>42</v>
      </c>
      <c r="B254" s="98">
        <f>'Response 2 - Need 5'!B52</f>
        <v>0</v>
      </c>
      <c r="C254" s="103"/>
      <c r="D254" s="104"/>
      <c r="E254" s="103"/>
      <c r="F254" s="105"/>
      <c r="G254" s="106"/>
      <c r="H254" s="107"/>
      <c r="I254" s="107"/>
    </row>
    <row r="255" spans="1:9" x14ac:dyDescent="0.25">
      <c r="A255" s="90">
        <v>43</v>
      </c>
      <c r="B255" s="98">
        <f>'Response 2 - Need 5'!B53</f>
        <v>0</v>
      </c>
      <c r="C255" s="103"/>
      <c r="D255" s="104"/>
      <c r="E255" s="103"/>
      <c r="F255" s="105"/>
      <c r="G255" s="106"/>
      <c r="H255" s="107"/>
      <c r="I255" s="107"/>
    </row>
    <row r="256" spans="1:9" x14ac:dyDescent="0.25">
      <c r="A256" s="90">
        <v>44</v>
      </c>
      <c r="B256" s="98">
        <f>'Response 2 - Need 5'!B54</f>
        <v>0</v>
      </c>
      <c r="C256" s="103"/>
      <c r="D256" s="104"/>
      <c r="E256" s="103"/>
      <c r="F256" s="105"/>
      <c r="G256" s="106"/>
      <c r="H256" s="107"/>
      <c r="I256" s="107"/>
    </row>
    <row r="257" spans="1:9" x14ac:dyDescent="0.25">
      <c r="A257" s="90">
        <v>45</v>
      </c>
      <c r="B257" s="98">
        <f>'Response 2 - Need 5'!B55</f>
        <v>0</v>
      </c>
      <c r="C257" s="103"/>
      <c r="D257" s="104"/>
      <c r="E257" s="103"/>
      <c r="F257" s="105"/>
      <c r="G257" s="106"/>
      <c r="H257" s="107"/>
      <c r="I257" s="107"/>
    </row>
    <row r="258" spans="1:9" x14ac:dyDescent="0.25">
      <c r="A258" s="90">
        <v>46</v>
      </c>
      <c r="B258" s="98">
        <f>'Response 2 - Need 5'!B56</f>
        <v>0</v>
      </c>
      <c r="C258" s="103"/>
      <c r="D258" s="104"/>
      <c r="E258" s="103"/>
      <c r="F258" s="105"/>
      <c r="G258" s="107"/>
      <c r="H258" s="107"/>
      <c r="I258" s="107"/>
    </row>
    <row r="259" spans="1:9" x14ac:dyDescent="0.25">
      <c r="A259" s="90">
        <v>47</v>
      </c>
      <c r="B259" s="98">
        <f>'Response 2 - Need 5'!B57</f>
        <v>0</v>
      </c>
      <c r="C259" s="103"/>
      <c r="D259" s="104"/>
      <c r="E259" s="103"/>
      <c r="F259" s="105"/>
      <c r="G259" s="107"/>
      <c r="H259" s="107"/>
      <c r="I259" s="107"/>
    </row>
    <row r="260" spans="1:9" x14ac:dyDescent="0.25">
      <c r="A260" s="90">
        <v>48</v>
      </c>
      <c r="B260" s="98">
        <f>'Response 2 - Need 5'!B58</f>
        <v>0</v>
      </c>
      <c r="C260" s="103"/>
      <c r="D260" s="104"/>
      <c r="E260" s="103"/>
      <c r="F260" s="105"/>
      <c r="G260" s="107"/>
      <c r="H260" s="107"/>
      <c r="I260" s="107"/>
    </row>
    <row r="261" spans="1:9" x14ac:dyDescent="0.25">
      <c r="A261" s="90">
        <v>49</v>
      </c>
      <c r="B261" s="98">
        <f>'Response 2 - Need 5'!B59</f>
        <v>0</v>
      </c>
      <c r="C261" s="103"/>
      <c r="D261" s="104"/>
      <c r="E261" s="103"/>
      <c r="F261" s="105"/>
      <c r="G261" s="126"/>
      <c r="H261" s="107"/>
      <c r="I261" s="107"/>
    </row>
    <row r="262" spans="1:9" x14ac:dyDescent="0.25">
      <c r="A262" s="90">
        <v>50</v>
      </c>
      <c r="B262" s="98">
        <f>'Response 2 - Need 5'!B60</f>
        <v>0</v>
      </c>
      <c r="C262" s="103"/>
      <c r="D262" s="104"/>
      <c r="E262" s="103"/>
      <c r="F262" s="105"/>
      <c r="G262" s="126"/>
      <c r="H262" s="107"/>
      <c r="I262" s="126"/>
    </row>
    <row r="263" spans="1:9" ht="24" thickBot="1" x14ac:dyDescent="0.3">
      <c r="B263" s="127" t="s">
        <v>128</v>
      </c>
      <c r="C263" s="128">
        <f>SUM(C213:C262)</f>
        <v>0</v>
      </c>
      <c r="D263" s="127"/>
      <c r="E263" s="128">
        <f>SUM(E213:E262)</f>
        <v>0</v>
      </c>
      <c r="F263" s="129"/>
      <c r="G263" s="129"/>
      <c r="H263" s="131"/>
      <c r="I263" s="132"/>
    </row>
    <row r="264" spans="1:9" x14ac:dyDescent="0.25">
      <c r="B264" s="134" t="s">
        <v>120</v>
      </c>
      <c r="C264" s="135">
        <f>C159+C107+C55+C211+C263</f>
        <v>141607097.75</v>
      </c>
      <c r="D264" s="134"/>
      <c r="E264" s="135">
        <f>E159+E107+E55+E211+E263</f>
        <v>1561837.8799999997</v>
      </c>
      <c r="F264" s="136"/>
      <c r="G264" s="137"/>
      <c r="H264" s="137"/>
      <c r="I264" s="137"/>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K9" sqref="K9"/>
    </sheetView>
  </sheetViews>
  <sheetFormatPr defaultColWidth="9.140625" defaultRowHeight="15" x14ac:dyDescent="0.25"/>
  <cols>
    <col min="1" max="1" width="15.85546875" style="1" customWidth="1"/>
    <col min="2" max="16384" width="9.140625" style="1"/>
  </cols>
  <sheetData>
    <row r="1" spans="1:11" ht="19.5" thickBot="1" x14ac:dyDescent="0.3">
      <c r="A1" s="158" t="s">
        <v>59</v>
      </c>
      <c r="B1" s="158"/>
      <c r="C1" s="158"/>
      <c r="D1" s="158"/>
      <c r="E1" s="158"/>
      <c r="F1" s="158"/>
      <c r="G1" s="158"/>
      <c r="H1" s="158"/>
      <c r="I1" s="158"/>
      <c r="J1" s="158"/>
    </row>
    <row r="2" spans="1:11" ht="15" customHeight="1" x14ac:dyDescent="0.25">
      <c r="A2" s="185" t="s">
        <v>125</v>
      </c>
      <c r="B2" s="185"/>
      <c r="C2" s="185"/>
      <c r="D2" s="185"/>
      <c r="E2" s="185"/>
      <c r="F2" s="185"/>
      <c r="G2" s="185"/>
      <c r="H2" s="185"/>
      <c r="I2" s="185"/>
      <c r="J2" s="185"/>
    </row>
    <row r="3" spans="1:11" x14ac:dyDescent="0.25">
      <c r="A3" s="186"/>
      <c r="B3" s="186"/>
      <c r="C3" s="186"/>
      <c r="D3" s="186"/>
      <c r="E3" s="186"/>
      <c r="F3" s="186"/>
      <c r="G3" s="186"/>
      <c r="H3" s="186"/>
      <c r="I3" s="186"/>
      <c r="J3" s="186"/>
    </row>
    <row r="4" spans="1:11" x14ac:dyDescent="0.25">
      <c r="A4" s="186"/>
      <c r="B4" s="186"/>
      <c r="C4" s="186"/>
      <c r="D4" s="186"/>
      <c r="E4" s="186"/>
      <c r="F4" s="186"/>
      <c r="G4" s="186"/>
      <c r="H4" s="186"/>
      <c r="I4" s="186"/>
      <c r="J4" s="186"/>
    </row>
    <row r="5" spans="1:11" x14ac:dyDescent="0.25">
      <c r="A5" s="186"/>
      <c r="B5" s="186"/>
      <c r="C5" s="186"/>
      <c r="D5" s="186"/>
      <c r="E5" s="186"/>
      <c r="F5" s="186"/>
      <c r="G5" s="186"/>
      <c r="H5" s="186"/>
      <c r="I5" s="186"/>
      <c r="J5" s="186"/>
    </row>
    <row r="6" spans="1:11" x14ac:dyDescent="0.25">
      <c r="A6" s="186"/>
      <c r="B6" s="186"/>
      <c r="C6" s="186"/>
      <c r="D6" s="186"/>
      <c r="E6" s="186"/>
      <c r="F6" s="186"/>
      <c r="G6" s="186"/>
      <c r="H6" s="186"/>
      <c r="I6" s="186"/>
      <c r="J6" s="186"/>
    </row>
    <row r="8" spans="1:11" x14ac:dyDescent="0.25">
      <c r="A8" s="1" t="s">
        <v>19</v>
      </c>
      <c r="B8" s="187" t="str">
        <f>Summary!B9</f>
        <v>Hospital A</v>
      </c>
      <c r="C8" s="188"/>
      <c r="D8" s="188"/>
      <c r="E8" s="188"/>
      <c r="F8" s="188"/>
      <c r="G8" s="188"/>
      <c r="H8" s="188"/>
      <c r="I8" s="188"/>
      <c r="J8" s="189"/>
      <c r="K8" s="27" t="s">
        <v>64</v>
      </c>
    </row>
    <row r="9" spans="1:11" x14ac:dyDescent="0.25">
      <c r="A9" s="1" t="s">
        <v>60</v>
      </c>
      <c r="B9" s="191"/>
      <c r="C9" s="192"/>
      <c r="D9" s="192"/>
      <c r="E9" s="192"/>
      <c r="F9" s="192"/>
      <c r="G9" s="192"/>
      <c r="H9" s="192"/>
      <c r="I9" s="192"/>
      <c r="J9" s="193"/>
      <c r="K9" s="27" t="s">
        <v>64</v>
      </c>
    </row>
    <row r="10" spans="1:11" x14ac:dyDescent="0.25">
      <c r="A10" s="1" t="s">
        <v>61</v>
      </c>
      <c r="B10" s="191"/>
      <c r="C10" s="192"/>
      <c r="D10" s="192"/>
      <c r="E10" s="192"/>
      <c r="F10" s="192"/>
      <c r="G10" s="192"/>
      <c r="H10" s="192"/>
      <c r="I10" s="192"/>
      <c r="J10" s="193"/>
      <c r="K10" s="27" t="s">
        <v>64</v>
      </c>
    </row>
    <row r="11" spans="1:11" x14ac:dyDescent="0.25">
      <c r="A11" s="1" t="s">
        <v>62</v>
      </c>
      <c r="B11" s="191"/>
      <c r="C11" s="192"/>
      <c r="D11" s="192"/>
      <c r="E11" s="192"/>
      <c r="F11" s="192"/>
      <c r="G11" s="192"/>
      <c r="H11" s="192"/>
      <c r="I11" s="192"/>
      <c r="J11" s="193"/>
      <c r="K11" s="27" t="s">
        <v>64</v>
      </c>
    </row>
    <row r="12" spans="1:11" x14ac:dyDescent="0.25">
      <c r="A12" s="1" t="s">
        <v>63</v>
      </c>
      <c r="B12" s="191"/>
      <c r="C12" s="192"/>
      <c r="D12" s="192"/>
      <c r="E12" s="192"/>
      <c r="F12" s="192"/>
      <c r="G12" s="192"/>
      <c r="H12" s="192"/>
      <c r="I12" s="192"/>
      <c r="J12" s="193"/>
      <c r="K12" s="27" t="s">
        <v>64</v>
      </c>
    </row>
    <row r="13" spans="1:11" x14ac:dyDescent="0.25">
      <c r="A13" s="1" t="s">
        <v>95</v>
      </c>
      <c r="B13" s="191"/>
      <c r="C13" s="192"/>
      <c r="D13" s="192"/>
      <c r="E13" s="192"/>
      <c r="F13" s="192"/>
      <c r="G13" s="192"/>
      <c r="H13" s="192"/>
      <c r="I13" s="192"/>
      <c r="J13" s="193"/>
      <c r="K13" s="27" t="s">
        <v>64</v>
      </c>
    </row>
    <row r="15" spans="1:11" x14ac:dyDescent="0.25">
      <c r="A15" s="190" t="s">
        <v>58</v>
      </c>
      <c r="B15" s="190"/>
      <c r="C15" s="190"/>
      <c r="D15" s="190"/>
      <c r="E15" s="190"/>
      <c r="F15" s="190"/>
      <c r="G15" s="190"/>
      <c r="H15" s="190"/>
      <c r="I15" s="190"/>
      <c r="J15" s="190"/>
      <c r="K15" s="190"/>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pageSetUpPr fitToPage="1"/>
  </sheetPr>
  <dimension ref="A1:J18"/>
  <sheetViews>
    <sheetView topLeftCell="A5" workbookViewId="0">
      <selection sqref="A1:J18"/>
    </sheetView>
  </sheetViews>
  <sheetFormatPr defaultColWidth="9.140625" defaultRowHeight="15" x14ac:dyDescent="0.25"/>
  <cols>
    <col min="1" max="16384" width="9.140625" style="1"/>
  </cols>
  <sheetData>
    <row r="1" spans="1:10" ht="19.5" thickBot="1" x14ac:dyDescent="0.3">
      <c r="A1" s="158" t="s">
        <v>76</v>
      </c>
      <c r="B1" s="158"/>
      <c r="C1" s="158"/>
      <c r="D1" s="158"/>
      <c r="E1" s="158"/>
      <c r="F1" s="158"/>
      <c r="G1" s="158"/>
      <c r="H1" s="158"/>
      <c r="I1" s="158"/>
      <c r="J1" s="158"/>
    </row>
    <row r="2" spans="1:10" ht="108.75" customHeight="1" x14ac:dyDescent="0.25">
      <c r="A2" s="194" t="s">
        <v>77</v>
      </c>
      <c r="B2" s="194"/>
      <c r="C2" s="194"/>
      <c r="D2" s="194"/>
      <c r="E2" s="194"/>
      <c r="F2" s="194"/>
      <c r="G2" s="194"/>
      <c r="H2" s="194"/>
      <c r="I2" s="194"/>
      <c r="J2" s="194"/>
    </row>
    <row r="4" spans="1:10" ht="74.25" customHeight="1" x14ac:dyDescent="0.25">
      <c r="A4" s="166" t="s">
        <v>78</v>
      </c>
      <c r="B4" s="166"/>
      <c r="C4" s="166"/>
      <c r="D4" s="166"/>
      <c r="E4" s="166"/>
      <c r="F4" s="166"/>
      <c r="G4" s="166"/>
      <c r="H4" s="166"/>
      <c r="I4" s="166"/>
      <c r="J4" s="166"/>
    </row>
    <row r="5" spans="1:10" x14ac:dyDescent="0.25">
      <c r="A5" s="39"/>
      <c r="B5" s="39"/>
      <c r="C5" s="39"/>
      <c r="D5" s="39"/>
      <c r="E5" s="39"/>
      <c r="F5" s="39"/>
      <c r="G5" s="39"/>
      <c r="H5" s="39"/>
      <c r="I5" s="39"/>
      <c r="J5" s="39"/>
    </row>
    <row r="6" spans="1:10" ht="43.5" customHeight="1" x14ac:dyDescent="0.25">
      <c r="A6" s="166" t="s">
        <v>79</v>
      </c>
      <c r="B6" s="166"/>
      <c r="C6" s="166"/>
      <c r="D6" s="166"/>
      <c r="E6" s="166"/>
      <c r="F6" s="166"/>
      <c r="G6" s="166"/>
      <c r="H6" s="166"/>
      <c r="I6" s="166"/>
      <c r="J6" s="166"/>
    </row>
    <row r="7" spans="1:10" x14ac:dyDescent="0.25">
      <c r="A7" s="39"/>
      <c r="B7" s="39"/>
      <c r="C7" s="39"/>
      <c r="D7" s="39"/>
      <c r="E7" s="39"/>
      <c r="F7" s="39"/>
      <c r="G7" s="39"/>
      <c r="H7" s="39"/>
      <c r="I7" s="39"/>
      <c r="J7" s="39"/>
    </row>
    <row r="8" spans="1:10" x14ac:dyDescent="0.25">
      <c r="A8" s="166" t="s">
        <v>80</v>
      </c>
      <c r="B8" s="166"/>
      <c r="C8" s="166"/>
      <c r="D8" s="166"/>
      <c r="E8" s="166"/>
      <c r="F8" s="166"/>
      <c r="G8" s="166"/>
      <c r="H8" s="166"/>
      <c r="I8" s="166"/>
      <c r="J8" s="166"/>
    </row>
    <row r="9" spans="1:10" x14ac:dyDescent="0.25">
      <c r="A9" s="39"/>
      <c r="B9" s="39"/>
      <c r="C9" s="39"/>
      <c r="D9" s="39"/>
      <c r="E9" s="39"/>
      <c r="F9" s="39"/>
      <c r="G9" s="39"/>
      <c r="H9" s="39"/>
      <c r="I9" s="39"/>
      <c r="J9" s="39"/>
    </row>
    <row r="10" spans="1:10" ht="90.75" customHeight="1" x14ac:dyDescent="0.25">
      <c r="A10" s="166" t="s">
        <v>81</v>
      </c>
      <c r="B10" s="166"/>
      <c r="C10" s="166"/>
      <c r="D10" s="166"/>
      <c r="E10" s="166"/>
      <c r="F10" s="166"/>
      <c r="G10" s="166"/>
      <c r="H10" s="166"/>
      <c r="I10" s="166"/>
      <c r="J10" s="166"/>
    </row>
    <row r="11" spans="1:10" x14ac:dyDescent="0.25">
      <c r="A11" s="39"/>
      <c r="B11" s="39"/>
      <c r="C11" s="39"/>
      <c r="D11" s="39"/>
      <c r="E11" s="39"/>
      <c r="F11" s="39"/>
      <c r="G11" s="39"/>
      <c r="H11" s="39"/>
      <c r="I11" s="39"/>
      <c r="J11" s="39"/>
    </row>
    <row r="12" spans="1:10" ht="63.75" customHeight="1" x14ac:dyDescent="0.25">
      <c r="A12" s="166" t="s">
        <v>82</v>
      </c>
      <c r="B12" s="166"/>
      <c r="C12" s="166"/>
      <c r="D12" s="166"/>
      <c r="E12" s="166"/>
      <c r="F12" s="166"/>
      <c r="G12" s="166"/>
      <c r="H12" s="166"/>
      <c r="I12" s="166"/>
      <c r="J12" s="166"/>
    </row>
    <row r="13" spans="1:10" x14ac:dyDescent="0.25">
      <c r="A13" s="39"/>
      <c r="B13" s="39"/>
      <c r="C13" s="39"/>
      <c r="D13" s="39"/>
      <c r="E13" s="39"/>
      <c r="F13" s="39"/>
      <c r="G13" s="39"/>
      <c r="H13" s="39"/>
      <c r="I13" s="39"/>
      <c r="J13" s="39"/>
    </row>
    <row r="14" spans="1:10" ht="46.5" customHeight="1" x14ac:dyDescent="0.25">
      <c r="A14" s="166" t="s">
        <v>83</v>
      </c>
      <c r="B14" s="166"/>
      <c r="C14" s="166"/>
      <c r="D14" s="166"/>
      <c r="E14" s="166"/>
      <c r="F14" s="166"/>
      <c r="G14" s="166"/>
      <c r="H14" s="166"/>
      <c r="I14" s="166"/>
      <c r="J14" s="166"/>
    </row>
    <row r="15" spans="1:10" x14ac:dyDescent="0.25">
      <c r="A15" s="39"/>
      <c r="B15" s="39"/>
      <c r="C15" s="39"/>
      <c r="D15" s="39"/>
      <c r="E15" s="39"/>
      <c r="F15" s="39"/>
      <c r="G15" s="39"/>
      <c r="H15" s="39"/>
      <c r="I15" s="39"/>
      <c r="J15" s="39"/>
    </row>
    <row r="16" spans="1:10" ht="53.25" customHeight="1" x14ac:dyDescent="0.25">
      <c r="A16" s="166" t="s">
        <v>84</v>
      </c>
      <c r="B16" s="166"/>
      <c r="C16" s="166"/>
      <c r="D16" s="166"/>
      <c r="E16" s="166"/>
      <c r="F16" s="166"/>
      <c r="G16" s="166"/>
      <c r="H16" s="166"/>
      <c r="I16" s="166"/>
      <c r="J16" s="166"/>
    </row>
    <row r="17" spans="1:10" x14ac:dyDescent="0.25">
      <c r="A17" s="39"/>
      <c r="B17" s="39"/>
      <c r="C17" s="39"/>
      <c r="D17" s="39"/>
      <c r="E17" s="39"/>
      <c r="F17" s="39"/>
      <c r="G17" s="39"/>
      <c r="H17" s="39"/>
      <c r="I17" s="39"/>
      <c r="J17" s="39"/>
    </row>
    <row r="18" spans="1:10" ht="76.5" customHeight="1" x14ac:dyDescent="0.25">
      <c r="A18" s="166" t="s">
        <v>85</v>
      </c>
      <c r="B18" s="166"/>
      <c r="C18" s="166"/>
      <c r="D18" s="166"/>
      <c r="E18" s="166"/>
      <c r="F18" s="166"/>
      <c r="G18" s="166"/>
      <c r="H18" s="166"/>
      <c r="I18" s="166"/>
      <c r="J18" s="166"/>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37" workbookViewId="0">
      <selection activeCell="C37" sqref="C37"/>
    </sheetView>
  </sheetViews>
  <sheetFormatPr defaultColWidth="9.140625" defaultRowHeight="15" x14ac:dyDescent="0.25"/>
  <cols>
    <col min="1" max="1" width="15.42578125" style="1" customWidth="1"/>
    <col min="2" max="2" width="13.7109375" style="1" customWidth="1"/>
    <col min="3" max="3" width="12.42578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58" t="s">
        <v>22</v>
      </c>
      <c r="B1" s="158"/>
      <c r="C1" s="158"/>
      <c r="D1" s="158"/>
      <c r="E1" s="158"/>
      <c r="F1" s="158"/>
      <c r="G1" s="158"/>
      <c r="H1" s="158"/>
      <c r="I1" s="158"/>
      <c r="J1" s="158"/>
    </row>
    <row r="2" spans="1:10" ht="31.5" customHeight="1" x14ac:dyDescent="0.25">
      <c r="A2" s="185" t="s">
        <v>23</v>
      </c>
      <c r="B2" s="185"/>
      <c r="C2" s="185"/>
      <c r="D2" s="185"/>
      <c r="E2" s="185"/>
      <c r="F2" s="185"/>
      <c r="G2" s="185"/>
      <c r="H2" s="185"/>
      <c r="I2" s="185"/>
      <c r="J2" s="185"/>
    </row>
    <row r="3" spans="1:10" x14ac:dyDescent="0.25">
      <c r="A3" s="160" t="s">
        <v>24</v>
      </c>
      <c r="B3" s="160"/>
      <c r="C3" s="160"/>
      <c r="D3" s="160"/>
      <c r="E3" s="160"/>
      <c r="F3" s="160"/>
      <c r="G3" s="160"/>
      <c r="H3" s="160"/>
      <c r="I3" s="160"/>
      <c r="J3" s="160"/>
    </row>
    <row r="4" spans="1:10" ht="47.25" customHeight="1" x14ac:dyDescent="0.25">
      <c r="A4" s="30" t="s">
        <v>25</v>
      </c>
      <c r="B4" s="196" t="s">
        <v>103</v>
      </c>
      <c r="C4" s="196"/>
      <c r="D4" s="196"/>
      <c r="E4" s="196"/>
      <c r="F4" s="196"/>
      <c r="G4" s="196"/>
      <c r="H4" s="196"/>
      <c r="I4" s="196"/>
      <c r="J4" s="196"/>
    </row>
    <row r="5" spans="1:10" x14ac:dyDescent="0.25">
      <c r="A5" s="30" t="s">
        <v>26</v>
      </c>
      <c r="B5" s="196" t="s">
        <v>101</v>
      </c>
      <c r="C5" s="196"/>
      <c r="D5" s="196"/>
      <c r="E5" s="196"/>
      <c r="F5" s="196"/>
      <c r="G5" s="196"/>
      <c r="H5" s="196"/>
      <c r="I5" s="196"/>
      <c r="J5" s="196"/>
    </row>
    <row r="6" spans="1:10" ht="48.75" customHeight="1" x14ac:dyDescent="0.25">
      <c r="A6" s="30" t="s">
        <v>27</v>
      </c>
      <c r="B6" s="196" t="s">
        <v>102</v>
      </c>
      <c r="C6" s="196"/>
      <c r="D6" s="196"/>
      <c r="E6" s="196"/>
      <c r="F6" s="196"/>
      <c r="G6" s="196"/>
      <c r="H6" s="196"/>
      <c r="I6" s="196"/>
      <c r="J6" s="196"/>
    </row>
    <row r="7" spans="1:10" x14ac:dyDescent="0.25">
      <c r="A7" s="24"/>
      <c r="B7" s="20"/>
    </row>
    <row r="9" spans="1:10" ht="19.5" thickBot="1" x14ac:dyDescent="0.3">
      <c r="A9" s="158" t="s">
        <v>28</v>
      </c>
      <c r="B9" s="158"/>
      <c r="C9" s="158"/>
      <c r="D9" s="158"/>
      <c r="E9" s="158"/>
      <c r="F9" s="158"/>
      <c r="G9" s="158"/>
      <c r="H9" s="158"/>
      <c r="I9" s="158"/>
      <c r="J9" s="158"/>
    </row>
    <row r="10" spans="1:10" x14ac:dyDescent="0.25">
      <c r="A10" s="166" t="s">
        <v>99</v>
      </c>
      <c r="B10" s="166"/>
      <c r="C10" s="166"/>
      <c r="D10" s="166"/>
      <c r="E10" s="166"/>
      <c r="F10" s="166"/>
      <c r="G10" s="166"/>
      <c r="H10" s="166"/>
      <c r="I10" s="166"/>
      <c r="J10" s="166"/>
    </row>
    <row r="11" spans="1:10" x14ac:dyDescent="0.25">
      <c r="A11" s="166"/>
      <c r="B11" s="166"/>
      <c r="C11" s="166"/>
      <c r="D11" s="166"/>
      <c r="E11" s="166"/>
      <c r="F11" s="166"/>
      <c r="G11" s="166"/>
      <c r="H11" s="166"/>
      <c r="I11" s="166"/>
      <c r="J11" s="166"/>
    </row>
    <row r="13" spans="1:10" ht="15" customHeight="1" x14ac:dyDescent="0.25">
      <c r="A13" s="160" t="s">
        <v>30</v>
      </c>
      <c r="B13" s="160"/>
      <c r="C13" s="160"/>
      <c r="D13" s="160"/>
      <c r="E13" s="160"/>
      <c r="F13" s="160"/>
      <c r="G13" s="160"/>
      <c r="H13" s="160"/>
      <c r="I13" s="160"/>
      <c r="J13" s="160"/>
    </row>
    <row r="14" spans="1:10" ht="30" customHeight="1" x14ac:dyDescent="0.25">
      <c r="A14" s="31" t="s">
        <v>32</v>
      </c>
      <c r="B14" s="195" t="s">
        <v>104</v>
      </c>
      <c r="C14" s="195"/>
      <c r="D14" s="195"/>
      <c r="E14" s="195"/>
      <c r="F14" s="195"/>
      <c r="G14" s="195"/>
      <c r="H14" s="195"/>
      <c r="I14" s="195"/>
      <c r="J14" s="195"/>
    </row>
    <row r="15" spans="1:10" ht="70.5" customHeight="1" x14ac:dyDescent="0.25">
      <c r="A15" s="31" t="s">
        <v>33</v>
      </c>
      <c r="B15" s="195" t="s">
        <v>105</v>
      </c>
      <c r="C15" s="195"/>
      <c r="D15" s="195"/>
      <c r="E15" s="195"/>
      <c r="F15" s="195"/>
      <c r="G15" s="195"/>
      <c r="H15" s="195"/>
      <c r="I15" s="195"/>
      <c r="J15" s="195"/>
    </row>
    <row r="16" spans="1:10" x14ac:dyDescent="0.25">
      <c r="A16" s="31" t="s">
        <v>34</v>
      </c>
      <c r="B16" s="195"/>
      <c r="C16" s="195"/>
      <c r="D16" s="195"/>
      <c r="E16" s="195"/>
      <c r="F16" s="195"/>
      <c r="G16" s="195"/>
      <c r="H16" s="195"/>
      <c r="I16" s="195"/>
      <c r="J16" s="195"/>
    </row>
    <row r="17" spans="1:10" x14ac:dyDescent="0.25">
      <c r="A17" s="32" t="s">
        <v>35</v>
      </c>
      <c r="B17" s="195"/>
      <c r="C17" s="195"/>
      <c r="D17" s="195"/>
      <c r="E17" s="195"/>
      <c r="F17" s="195"/>
      <c r="G17" s="195"/>
      <c r="H17" s="195"/>
      <c r="I17" s="195"/>
      <c r="J17" s="195"/>
    </row>
    <row r="18" spans="1:10" x14ac:dyDescent="0.25">
      <c r="A18" s="32" t="s">
        <v>36</v>
      </c>
      <c r="B18" s="195"/>
      <c r="C18" s="195"/>
      <c r="D18" s="195"/>
      <c r="E18" s="195"/>
      <c r="F18" s="195"/>
      <c r="G18" s="195"/>
      <c r="H18" s="195"/>
      <c r="I18" s="195"/>
      <c r="J18" s="195"/>
    </row>
    <row r="19" spans="1:10" x14ac:dyDescent="0.25">
      <c r="A19" s="32" t="s">
        <v>37</v>
      </c>
      <c r="B19" s="195"/>
      <c r="C19" s="195"/>
      <c r="D19" s="195"/>
      <c r="E19" s="195"/>
      <c r="F19" s="195"/>
      <c r="G19" s="195"/>
      <c r="H19" s="195"/>
      <c r="I19" s="195"/>
      <c r="J19" s="195"/>
    </row>
    <row r="20" spans="1:10" x14ac:dyDescent="0.25">
      <c r="A20" s="32" t="s">
        <v>38</v>
      </c>
      <c r="B20" s="195"/>
      <c r="C20" s="195"/>
      <c r="D20" s="195"/>
      <c r="E20" s="195"/>
      <c r="F20" s="195"/>
      <c r="G20" s="195"/>
      <c r="H20" s="195"/>
      <c r="I20" s="195"/>
      <c r="J20" s="195"/>
    </row>
    <row r="21" spans="1:10" x14ac:dyDescent="0.25">
      <c r="A21" s="32" t="s">
        <v>39</v>
      </c>
      <c r="B21" s="195"/>
      <c r="C21" s="195"/>
      <c r="D21" s="195"/>
      <c r="E21" s="195"/>
      <c r="F21" s="195"/>
      <c r="G21" s="195"/>
      <c r="H21" s="195"/>
      <c r="I21" s="195"/>
      <c r="J21" s="195"/>
    </row>
    <row r="22" spans="1:10" x14ac:dyDescent="0.25">
      <c r="A22" s="32" t="s">
        <v>40</v>
      </c>
      <c r="B22" s="195"/>
      <c r="C22" s="195"/>
      <c r="D22" s="195"/>
      <c r="E22" s="195"/>
      <c r="F22" s="195"/>
      <c r="G22" s="195"/>
      <c r="H22" s="195"/>
      <c r="I22" s="195"/>
      <c r="J22" s="195"/>
    </row>
    <row r="23" spans="1:10" x14ac:dyDescent="0.25">
      <c r="A23" s="32" t="s">
        <v>41</v>
      </c>
      <c r="B23" s="195"/>
      <c r="C23" s="195"/>
      <c r="D23" s="195"/>
      <c r="E23" s="195"/>
      <c r="F23" s="195"/>
      <c r="G23" s="195"/>
      <c r="H23" s="195"/>
      <c r="I23" s="195"/>
      <c r="J23" s="195"/>
    </row>
    <row r="25" spans="1:10" ht="19.5" thickBot="1" x14ac:dyDescent="0.3">
      <c r="A25" s="158" t="s">
        <v>42</v>
      </c>
      <c r="B25" s="158"/>
      <c r="C25" s="158"/>
      <c r="D25" s="158"/>
      <c r="E25" s="158"/>
      <c r="F25" s="158"/>
      <c r="G25" s="158"/>
      <c r="H25" s="158"/>
      <c r="I25" s="158"/>
      <c r="J25" s="158"/>
    </row>
    <row r="26" spans="1:10" x14ac:dyDescent="0.25">
      <c r="A26" s="41" t="s">
        <v>43</v>
      </c>
      <c r="B26" s="41"/>
      <c r="C26" s="41"/>
      <c r="D26" s="41"/>
      <c r="E26" s="41"/>
      <c r="F26" s="41"/>
      <c r="G26" s="41"/>
      <c r="H26" s="41"/>
      <c r="I26" s="41"/>
      <c r="J26" s="41"/>
    </row>
    <row r="27" spans="1:10" ht="29.25" thickBot="1" x14ac:dyDescent="0.3">
      <c r="A27" s="171" t="s">
        <v>44</v>
      </c>
      <c r="B27" s="171"/>
      <c r="C27" s="171"/>
      <c r="D27" s="171"/>
      <c r="E27" s="171"/>
      <c r="F27" s="171"/>
      <c r="G27" s="171"/>
    </row>
    <row r="28" spans="1:10" x14ac:dyDescent="0.25">
      <c r="A28" s="33" t="s">
        <v>4</v>
      </c>
    </row>
    <row r="29" spans="1:10" x14ac:dyDescent="0.25">
      <c r="A29" s="53" t="s">
        <v>106</v>
      </c>
      <c r="D29" s="2"/>
    </row>
    <row r="30" spans="1:10" x14ac:dyDescent="0.25">
      <c r="A30" s="33" t="s">
        <v>0</v>
      </c>
      <c r="B30" s="2"/>
      <c r="C30" s="2"/>
      <c r="D30" s="2"/>
    </row>
    <row r="31" spans="1:10" x14ac:dyDescent="0.25">
      <c r="A31" s="22" t="s">
        <v>107</v>
      </c>
      <c r="B31" s="2"/>
      <c r="C31" s="2"/>
      <c r="D31" s="2"/>
    </row>
    <row r="32" spans="1:10" x14ac:dyDescent="0.25">
      <c r="A32" s="33" t="s">
        <v>15</v>
      </c>
      <c r="B32" s="2"/>
      <c r="C32" s="2"/>
      <c r="D32" s="2"/>
    </row>
    <row r="33" spans="1:10" x14ac:dyDescent="0.25">
      <c r="A33" s="22" t="s">
        <v>107</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108</v>
      </c>
      <c r="B37" s="12" t="s">
        <v>109</v>
      </c>
      <c r="C37" s="12" t="s">
        <v>151</v>
      </c>
      <c r="D37" s="3" t="s">
        <v>110</v>
      </c>
      <c r="E37" s="12" t="s">
        <v>111</v>
      </c>
      <c r="F37" s="12" t="s">
        <v>115</v>
      </c>
      <c r="G37" s="12" t="s">
        <v>116</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58" t="s">
        <v>49</v>
      </c>
      <c r="B41" s="158"/>
      <c r="C41" s="158"/>
      <c r="D41" s="158"/>
      <c r="E41" s="158"/>
      <c r="F41" s="158"/>
      <c r="G41" s="158"/>
      <c r="H41" s="158"/>
      <c r="I41" s="158"/>
      <c r="J41" s="158"/>
    </row>
    <row r="42" spans="1:10" x14ac:dyDescent="0.25">
      <c r="A42" s="166" t="s">
        <v>50</v>
      </c>
      <c r="B42" s="166"/>
      <c r="C42" s="166"/>
      <c r="D42" s="166"/>
      <c r="E42" s="166"/>
      <c r="F42" s="166"/>
      <c r="G42" s="166"/>
      <c r="H42" s="166"/>
      <c r="I42" s="166"/>
      <c r="J42" s="166"/>
    </row>
    <row r="43" spans="1:10" x14ac:dyDescent="0.25">
      <c r="A43" s="166"/>
      <c r="B43" s="166"/>
      <c r="C43" s="166"/>
      <c r="D43" s="166"/>
      <c r="E43" s="166"/>
      <c r="F43" s="166"/>
      <c r="G43" s="166"/>
      <c r="H43" s="166"/>
      <c r="I43" s="166"/>
      <c r="J43" s="166"/>
    </row>
    <row r="45" spans="1:10" ht="24" thickBot="1" x14ac:dyDescent="0.3">
      <c r="A45" s="197" t="s">
        <v>57</v>
      </c>
      <c r="B45" s="197"/>
      <c r="C45" s="197"/>
      <c r="D45" s="197"/>
      <c r="E45" s="197"/>
      <c r="F45" s="197"/>
      <c r="G45" s="197"/>
      <c r="H45" s="197"/>
    </row>
    <row r="46" spans="1:10" ht="83.25" customHeight="1" thickBot="1" x14ac:dyDescent="0.3">
      <c r="F46" s="198" t="s">
        <v>97</v>
      </c>
      <c r="G46" s="199"/>
      <c r="H46" s="200"/>
    </row>
    <row r="47" spans="1:10" ht="90" customHeight="1" thickBot="1" x14ac:dyDescent="0.3">
      <c r="A47" s="50" t="s">
        <v>51</v>
      </c>
      <c r="B47" s="51" t="s">
        <v>52</v>
      </c>
      <c r="C47" s="51" t="s">
        <v>53</v>
      </c>
      <c r="D47" s="51" t="s">
        <v>54</v>
      </c>
      <c r="E47" s="52" t="s">
        <v>55</v>
      </c>
      <c r="F47" s="55" t="s">
        <v>56</v>
      </c>
      <c r="G47" s="56" t="s">
        <v>121</v>
      </c>
      <c r="H47" s="57" t="s">
        <v>65</v>
      </c>
    </row>
    <row r="48" spans="1:10" ht="15.75" thickBot="1" x14ac:dyDescent="0.3">
      <c r="A48" s="201" t="s">
        <v>44</v>
      </c>
      <c r="B48" s="202"/>
      <c r="C48" s="202"/>
      <c r="D48" s="202"/>
      <c r="E48" s="202"/>
      <c r="F48" s="202"/>
      <c r="G48" s="202"/>
      <c r="H48" s="203"/>
    </row>
    <row r="49" spans="1:8" ht="81" customHeight="1" x14ac:dyDescent="0.25">
      <c r="A49" s="26" t="str">
        <f>A37</f>
        <v>Grants provided to community based organizations (CBO)</v>
      </c>
      <c r="B49" s="54">
        <v>300000</v>
      </c>
      <c r="C49" s="26" t="s">
        <v>112</v>
      </c>
      <c r="D49" s="54">
        <v>25000</v>
      </c>
      <c r="E49" s="45" t="s">
        <v>113</v>
      </c>
      <c r="F49" s="49" t="s">
        <v>114</v>
      </c>
      <c r="G49" s="49"/>
      <c r="H49" s="49"/>
    </row>
    <row r="50" spans="1:8" x14ac:dyDescent="0.25">
      <c r="A50" s="26"/>
      <c r="B50" s="23"/>
      <c r="C50" s="23"/>
      <c r="D50" s="23"/>
      <c r="E50" s="46"/>
      <c r="F50" s="47"/>
      <c r="G50" s="48"/>
      <c r="H50" s="48"/>
    </row>
    <row r="51" spans="1:8" x14ac:dyDescent="0.25">
      <c r="A51" s="26"/>
      <c r="B51" s="23"/>
      <c r="C51" s="23"/>
      <c r="D51" s="23"/>
      <c r="E51" s="46"/>
      <c r="F51" s="47"/>
      <c r="G51" s="48"/>
      <c r="H51" s="48"/>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ColWidth="8.85546875" defaultRowHeight="15" x14ac:dyDescent="0.25"/>
  <cols>
    <col min="1" max="1" width="67.85546875" customWidth="1"/>
  </cols>
  <sheetData>
    <row r="1" spans="1:1" x14ac:dyDescent="0.25">
      <c r="A1" t="s">
        <v>137</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114</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topLeftCell="A17" zoomScaleNormal="100" workbookViewId="0">
      <selection activeCell="A12" sqref="A12:B18"/>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46" t="s">
        <v>18</v>
      </c>
      <c r="B8" s="146"/>
    </row>
    <row r="9" spans="1:3" x14ac:dyDescent="0.25">
      <c r="A9" s="16" t="s">
        <v>19</v>
      </c>
      <c r="B9" s="58" t="s">
        <v>21</v>
      </c>
      <c r="C9" s="27" t="s">
        <v>64</v>
      </c>
    </row>
    <row r="10" spans="1:3" x14ac:dyDescent="0.25">
      <c r="A10" s="16" t="s">
        <v>20</v>
      </c>
      <c r="B10" s="59">
        <v>45566</v>
      </c>
      <c r="C10" s="27" t="s">
        <v>64</v>
      </c>
    </row>
    <row r="11" spans="1:3" x14ac:dyDescent="0.25">
      <c r="A11" s="17"/>
    </row>
    <row r="12" spans="1:3" ht="15" customHeight="1" x14ac:dyDescent="0.25">
      <c r="A12" s="147" t="s">
        <v>71</v>
      </c>
      <c r="B12" s="147"/>
    </row>
    <row r="13" spans="1:3" x14ac:dyDescent="0.25">
      <c r="A13" s="147"/>
      <c r="B13" s="147"/>
    </row>
    <row r="14" spans="1:3" x14ac:dyDescent="0.25">
      <c r="A14" s="147"/>
      <c r="B14" s="147"/>
    </row>
    <row r="15" spans="1:3" x14ac:dyDescent="0.25">
      <c r="A15" s="147"/>
      <c r="B15" s="147"/>
    </row>
    <row r="16" spans="1:3" x14ac:dyDescent="0.25">
      <c r="A16" s="147"/>
      <c r="B16" s="147"/>
    </row>
    <row r="17" spans="1:6" x14ac:dyDescent="0.25">
      <c r="A17" s="147"/>
      <c r="B17" s="147"/>
    </row>
    <row r="18" spans="1:6" ht="31.5" customHeight="1" x14ac:dyDescent="0.25">
      <c r="A18" s="147"/>
      <c r="B18" s="147"/>
    </row>
    <row r="19" spans="1:6" ht="43.5" customHeight="1" x14ac:dyDescent="0.25">
      <c r="A19" s="143" t="s">
        <v>72</v>
      </c>
      <c r="B19" s="143"/>
    </row>
    <row r="20" spans="1:6" x14ac:dyDescent="0.25">
      <c r="A20" s="38" t="s">
        <v>66</v>
      </c>
      <c r="B20" s="37"/>
    </row>
    <row r="21" spans="1:6" x14ac:dyDescent="0.25">
      <c r="A21" s="149" t="s">
        <v>67</v>
      </c>
      <c r="B21" s="149"/>
    </row>
    <row r="22" spans="1:6" x14ac:dyDescent="0.25">
      <c r="A22" s="149" t="s">
        <v>68</v>
      </c>
      <c r="B22" s="149"/>
    </row>
    <row r="23" spans="1:6" ht="41.25" customHeight="1" x14ac:dyDescent="0.25">
      <c r="A23" s="151" t="s">
        <v>69</v>
      </c>
      <c r="B23" s="151"/>
    </row>
    <row r="24" spans="1:6" ht="50.25" customHeight="1" x14ac:dyDescent="0.25">
      <c r="A24" s="147" t="s">
        <v>70</v>
      </c>
      <c r="B24" s="147"/>
    </row>
    <row r="25" spans="1:6" ht="18.75" customHeight="1" x14ac:dyDescent="0.25">
      <c r="A25" s="29"/>
      <c r="B25" s="29"/>
    </row>
    <row r="26" spans="1:6" x14ac:dyDescent="0.25">
      <c r="A26" s="150" t="s">
        <v>73</v>
      </c>
      <c r="B26" s="150"/>
    </row>
    <row r="27" spans="1:6" x14ac:dyDescent="0.25">
      <c r="A27" s="144" t="s">
        <v>74</v>
      </c>
      <c r="B27" s="144"/>
    </row>
    <row r="28" spans="1:6" x14ac:dyDescent="0.25">
      <c r="A28" s="148" t="s">
        <v>75</v>
      </c>
      <c r="B28" s="148"/>
    </row>
    <row r="29" spans="1:6" x14ac:dyDescent="0.25">
      <c r="A29" s="145" t="s">
        <v>72</v>
      </c>
      <c r="B29" s="145"/>
      <c r="F29" s="9"/>
    </row>
    <row r="30" spans="1:6" x14ac:dyDescent="0.25">
      <c r="A30" s="36" t="s">
        <v>96</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topLeftCell="A7" workbookViewId="0"/>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57" t="s">
        <v>92</v>
      </c>
      <c r="B8" s="146"/>
    </row>
    <row r="9" spans="1:3" ht="12" customHeight="1" x14ac:dyDescent="0.25">
      <c r="A9" s="68"/>
      <c r="B9" s="67"/>
    </row>
    <row r="10" spans="1:3" x14ac:dyDescent="0.25">
      <c r="A10" s="154" t="s">
        <v>86</v>
      </c>
      <c r="B10" s="154"/>
      <c r="C10" s="27"/>
    </row>
    <row r="11" spans="1:3" x14ac:dyDescent="0.25">
      <c r="A11" s="154" t="s">
        <v>87</v>
      </c>
      <c r="B11" s="154"/>
    </row>
    <row r="12" spans="1:3" ht="8.25" customHeight="1" x14ac:dyDescent="0.25">
      <c r="A12" s="69"/>
      <c r="B12" s="69"/>
    </row>
    <row r="13" spans="1:3" ht="15" customHeight="1" x14ac:dyDescent="0.25">
      <c r="A13" s="150" t="s">
        <v>98</v>
      </c>
      <c r="B13" s="150"/>
    </row>
    <row r="14" spans="1:3" x14ac:dyDescent="0.25">
      <c r="A14" s="155" t="s">
        <v>22</v>
      </c>
      <c r="B14" s="155"/>
    </row>
    <row r="15" spans="1:3" x14ac:dyDescent="0.25">
      <c r="A15" s="155" t="s">
        <v>28</v>
      </c>
      <c r="B15" s="155"/>
    </row>
    <row r="16" spans="1:3" x14ac:dyDescent="0.25">
      <c r="A16" s="155" t="s">
        <v>88</v>
      </c>
      <c r="B16" s="155"/>
    </row>
    <row r="17" spans="1:2" x14ac:dyDescent="0.25">
      <c r="A17" s="155" t="s">
        <v>49</v>
      </c>
      <c r="B17" s="155"/>
    </row>
    <row r="18" spans="1:2" ht="8.25" customHeight="1" x14ac:dyDescent="0.25">
      <c r="A18" s="70"/>
      <c r="B18" s="70"/>
    </row>
    <row r="19" spans="1:2" x14ac:dyDescent="0.25">
      <c r="A19" s="154" t="s">
        <v>90</v>
      </c>
      <c r="B19" s="154"/>
    </row>
    <row r="20" spans="1:2" ht="8.25" customHeight="1" x14ac:dyDescent="0.25">
      <c r="A20" s="69"/>
      <c r="B20" s="69"/>
    </row>
    <row r="21" spans="1:2" x14ac:dyDescent="0.25">
      <c r="A21" s="150" t="s">
        <v>89</v>
      </c>
      <c r="B21" s="150"/>
    </row>
    <row r="22" spans="1:2" x14ac:dyDescent="0.25">
      <c r="A22" s="155" t="s">
        <v>91</v>
      </c>
      <c r="B22" s="155"/>
    </row>
    <row r="23" spans="1:2" ht="18" customHeight="1" x14ac:dyDescent="0.25">
      <c r="A23" s="155" t="s">
        <v>93</v>
      </c>
      <c r="B23" s="155"/>
    </row>
    <row r="24" spans="1:2" x14ac:dyDescent="0.25">
      <c r="A24" s="156"/>
      <c r="B24" s="156"/>
    </row>
    <row r="25" spans="1:2" x14ac:dyDescent="0.25">
      <c r="A25" s="156"/>
      <c r="B25" s="156"/>
    </row>
    <row r="26" spans="1:2" x14ac:dyDescent="0.25">
      <c r="A26" s="71"/>
      <c r="B26" s="71"/>
    </row>
    <row r="27" spans="1:2" x14ac:dyDescent="0.25">
      <c r="A27" s="156"/>
      <c r="B27" s="156"/>
    </row>
    <row r="28" spans="1:2" x14ac:dyDescent="0.25">
      <c r="A28" s="156"/>
      <c r="B28" s="156"/>
    </row>
    <row r="29" spans="1:2" x14ac:dyDescent="0.25">
      <c r="A29" s="150"/>
      <c r="B29" s="150"/>
    </row>
    <row r="30" spans="1:2" x14ac:dyDescent="0.25">
      <c r="A30" s="152"/>
      <c r="B30" s="152"/>
    </row>
    <row r="31" spans="1:2" x14ac:dyDescent="0.25">
      <c r="A31" s="153"/>
      <c r="B31" s="153"/>
    </row>
    <row r="32" spans="1:2" x14ac:dyDescent="0.25">
      <c r="A32" s="154"/>
      <c r="B32" s="154"/>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8" workbookViewId="0">
      <selection activeCell="B13" sqref="B13:J13"/>
    </sheetView>
  </sheetViews>
  <sheetFormatPr defaultColWidth="9.140625" defaultRowHeight="15" x14ac:dyDescent="0.25"/>
  <cols>
    <col min="1" max="1" width="24" style="1" customWidth="1"/>
    <col min="2" max="16384" width="9.140625" style="1"/>
  </cols>
  <sheetData>
    <row r="1" spans="1:11" ht="19.5" thickBot="1" x14ac:dyDescent="0.3">
      <c r="A1" s="158" t="s">
        <v>22</v>
      </c>
      <c r="B1" s="158"/>
      <c r="C1" s="158"/>
      <c r="D1" s="158"/>
      <c r="E1" s="158"/>
      <c r="F1" s="158"/>
      <c r="G1" s="158"/>
      <c r="H1" s="158"/>
      <c r="I1" s="158"/>
      <c r="J1" s="158"/>
    </row>
    <row r="2" spans="1:11" x14ac:dyDescent="0.25">
      <c r="A2" s="162" t="s">
        <v>23</v>
      </c>
      <c r="B2" s="162"/>
      <c r="C2" s="162"/>
      <c r="D2" s="162"/>
      <c r="E2" s="162"/>
      <c r="F2" s="162"/>
      <c r="G2" s="162"/>
      <c r="H2" s="162"/>
      <c r="I2" s="162"/>
      <c r="J2" s="162"/>
    </row>
    <row r="3" spans="1:11" ht="7.5" customHeight="1" x14ac:dyDescent="0.25">
      <c r="A3" s="15"/>
    </row>
    <row r="4" spans="1:11" x14ac:dyDescent="0.25">
      <c r="A4" s="159" t="s">
        <v>152</v>
      </c>
      <c r="B4" s="159"/>
      <c r="C4" s="159"/>
      <c r="D4" s="159"/>
      <c r="E4" s="159"/>
      <c r="F4" s="159"/>
      <c r="G4" s="159"/>
      <c r="H4" s="159"/>
      <c r="I4" s="159"/>
      <c r="J4" s="159"/>
    </row>
    <row r="5" spans="1:11" x14ac:dyDescent="0.25">
      <c r="A5" s="159"/>
      <c r="B5" s="159"/>
      <c r="C5" s="159"/>
      <c r="D5" s="159"/>
      <c r="E5" s="159"/>
      <c r="F5" s="159"/>
      <c r="G5" s="159"/>
      <c r="H5" s="159"/>
      <c r="I5" s="159"/>
      <c r="J5" s="159"/>
    </row>
    <row r="6" spans="1:11" x14ac:dyDescent="0.25">
      <c r="A6" s="159"/>
      <c r="B6" s="159"/>
      <c r="C6" s="159"/>
      <c r="D6" s="159"/>
      <c r="E6" s="159"/>
      <c r="F6" s="159"/>
      <c r="G6" s="159"/>
      <c r="H6" s="159"/>
      <c r="I6" s="159"/>
      <c r="J6" s="159"/>
    </row>
    <row r="7" spans="1:11" x14ac:dyDescent="0.25">
      <c r="A7" s="159"/>
      <c r="B7" s="159"/>
      <c r="C7" s="159"/>
      <c r="D7" s="159"/>
      <c r="E7" s="159"/>
      <c r="F7" s="159"/>
      <c r="G7" s="159"/>
      <c r="H7" s="159"/>
      <c r="I7" s="159"/>
      <c r="J7" s="159"/>
    </row>
    <row r="8" spans="1:11" x14ac:dyDescent="0.25">
      <c r="A8" s="159"/>
      <c r="B8" s="159"/>
      <c r="C8" s="159"/>
      <c r="D8" s="159"/>
      <c r="E8" s="159"/>
      <c r="F8" s="159"/>
      <c r="G8" s="159"/>
      <c r="H8" s="159"/>
      <c r="I8" s="159"/>
      <c r="J8" s="159"/>
    </row>
    <row r="9" spans="1:11" ht="47.25" customHeight="1" x14ac:dyDescent="0.25">
      <c r="A9" s="159"/>
      <c r="B9" s="159"/>
      <c r="C9" s="159"/>
      <c r="D9" s="159"/>
      <c r="E9" s="159"/>
      <c r="F9" s="159"/>
      <c r="G9" s="159"/>
      <c r="H9" s="159"/>
      <c r="I9" s="159"/>
      <c r="J9" s="159"/>
    </row>
    <row r="10" spans="1:11" x14ac:dyDescent="0.25">
      <c r="A10" s="18"/>
      <c r="B10" s="18"/>
      <c r="C10" s="18"/>
      <c r="D10" s="18"/>
      <c r="E10" s="18"/>
      <c r="F10" s="18"/>
      <c r="G10" s="18"/>
      <c r="H10" s="18"/>
      <c r="I10" s="18"/>
      <c r="J10" s="18"/>
    </row>
    <row r="11" spans="1:11" x14ac:dyDescent="0.25">
      <c r="A11" s="163" t="s">
        <v>29</v>
      </c>
      <c r="B11" s="163"/>
      <c r="C11" s="163"/>
      <c r="D11" s="163"/>
      <c r="E11" s="163"/>
      <c r="F11" s="163"/>
      <c r="G11" s="163"/>
      <c r="H11" s="163"/>
      <c r="I11" s="163"/>
      <c r="J11" s="163"/>
    </row>
    <row r="12" spans="1:11" x14ac:dyDescent="0.25">
      <c r="A12" s="160" t="s">
        <v>24</v>
      </c>
      <c r="B12" s="160"/>
      <c r="C12" s="160"/>
      <c r="D12" s="160"/>
      <c r="E12" s="160"/>
      <c r="F12" s="160"/>
      <c r="G12" s="160"/>
      <c r="H12" s="160"/>
      <c r="I12" s="160"/>
      <c r="J12" s="160"/>
    </row>
    <row r="13" spans="1:11" ht="100.5" customHeight="1" x14ac:dyDescent="0.25">
      <c r="A13" s="30" t="s">
        <v>25</v>
      </c>
      <c r="B13" s="161" t="s">
        <v>311</v>
      </c>
      <c r="C13" s="161"/>
      <c r="D13" s="161"/>
      <c r="E13" s="161"/>
      <c r="F13" s="161"/>
      <c r="G13" s="161"/>
      <c r="H13" s="161"/>
      <c r="I13" s="161"/>
      <c r="J13" s="161"/>
    </row>
    <row r="14" spans="1:11" ht="100.5" customHeight="1" x14ac:dyDescent="0.25">
      <c r="A14" s="30" t="s">
        <v>26</v>
      </c>
      <c r="B14" s="161" t="s">
        <v>153</v>
      </c>
      <c r="C14" s="161"/>
      <c r="D14" s="161"/>
      <c r="E14" s="161"/>
      <c r="F14" s="161"/>
      <c r="G14" s="161"/>
      <c r="H14" s="161"/>
      <c r="I14" s="161"/>
      <c r="J14" s="161"/>
      <c r="K14" s="19"/>
    </row>
    <row r="15" spans="1:11" ht="100.5" customHeight="1" x14ac:dyDescent="0.25">
      <c r="A15" s="30" t="s">
        <v>27</v>
      </c>
      <c r="B15" s="161" t="s">
        <v>154</v>
      </c>
      <c r="C15" s="161"/>
      <c r="D15" s="161"/>
      <c r="E15" s="161"/>
      <c r="F15" s="161"/>
      <c r="G15" s="161"/>
      <c r="H15" s="161"/>
      <c r="I15" s="161"/>
      <c r="J15" s="161"/>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N20" sqref="N20"/>
    </sheetView>
  </sheetViews>
  <sheetFormatPr defaultColWidth="9.140625" defaultRowHeight="15" x14ac:dyDescent="0.25"/>
  <cols>
    <col min="1" max="1" width="5.140625" style="1" customWidth="1"/>
    <col min="2" max="16384" width="9.140625" style="1"/>
  </cols>
  <sheetData>
    <row r="1" spans="1:10" ht="19.5" customHeight="1" thickBot="1" x14ac:dyDescent="0.3">
      <c r="A1" s="158" t="s">
        <v>28</v>
      </c>
      <c r="B1" s="158"/>
      <c r="C1" s="158"/>
      <c r="D1" s="158"/>
      <c r="E1" s="158"/>
      <c r="F1" s="158"/>
      <c r="G1" s="158"/>
      <c r="H1" s="158"/>
      <c r="I1" s="158"/>
      <c r="J1" s="158"/>
    </row>
    <row r="2" spans="1:10" x14ac:dyDescent="0.25">
      <c r="A2" s="166" t="s">
        <v>99</v>
      </c>
      <c r="B2" s="166"/>
      <c r="C2" s="166"/>
      <c r="D2" s="166"/>
      <c r="E2" s="166"/>
      <c r="F2" s="166"/>
      <c r="G2" s="166"/>
      <c r="H2" s="166"/>
      <c r="I2" s="166"/>
      <c r="J2" s="166"/>
    </row>
    <row r="3" spans="1:10" x14ac:dyDescent="0.25">
      <c r="A3" s="166"/>
      <c r="B3" s="166"/>
      <c r="C3" s="166"/>
      <c r="D3" s="166"/>
      <c r="E3" s="166"/>
      <c r="F3" s="166"/>
      <c r="G3" s="166"/>
      <c r="H3" s="166"/>
      <c r="I3" s="166"/>
      <c r="J3" s="166"/>
    </row>
    <row r="4" spans="1:10" ht="8.25" customHeight="1" x14ac:dyDescent="0.25"/>
    <row r="5" spans="1:10" ht="20.25" customHeight="1" x14ac:dyDescent="0.25">
      <c r="A5" s="167" t="s">
        <v>150</v>
      </c>
      <c r="B5" s="167"/>
      <c r="C5" s="167"/>
      <c r="D5" s="167"/>
      <c r="E5" s="167"/>
      <c r="F5" s="167"/>
      <c r="G5" s="167"/>
      <c r="H5" s="167"/>
      <c r="I5" s="167"/>
      <c r="J5" s="167"/>
    </row>
    <row r="6" spans="1:10" ht="41.25" customHeight="1" x14ac:dyDescent="0.25">
      <c r="A6" s="167"/>
      <c r="B6" s="167"/>
      <c r="C6" s="167"/>
      <c r="D6" s="167"/>
      <c r="E6" s="167"/>
      <c r="F6" s="167"/>
      <c r="G6" s="167"/>
      <c r="H6" s="167"/>
      <c r="I6" s="167"/>
      <c r="J6" s="167"/>
    </row>
    <row r="8" spans="1:10" x14ac:dyDescent="0.25">
      <c r="A8" s="165" t="s">
        <v>31</v>
      </c>
      <c r="B8" s="165"/>
      <c r="C8" s="165"/>
      <c r="D8" s="165"/>
      <c r="E8" s="165"/>
      <c r="F8" s="165"/>
      <c r="G8" s="165"/>
      <c r="H8" s="165"/>
      <c r="I8" s="165"/>
      <c r="J8" s="165"/>
    </row>
    <row r="9" spans="1:10" x14ac:dyDescent="0.25">
      <c r="A9" s="160" t="s">
        <v>30</v>
      </c>
      <c r="B9" s="160"/>
      <c r="C9" s="160"/>
      <c r="D9" s="160"/>
      <c r="E9" s="160"/>
      <c r="F9" s="160"/>
      <c r="G9" s="160"/>
      <c r="H9" s="160"/>
      <c r="I9" s="160"/>
      <c r="J9" s="160"/>
    </row>
    <row r="10" spans="1:10" x14ac:dyDescent="0.25">
      <c r="A10" s="31" t="s">
        <v>32</v>
      </c>
      <c r="B10" s="164" t="s">
        <v>312</v>
      </c>
      <c r="C10" s="164"/>
      <c r="D10" s="164"/>
      <c r="E10" s="164"/>
      <c r="F10" s="164"/>
      <c r="G10" s="164"/>
      <c r="H10" s="164"/>
      <c r="I10" s="164"/>
      <c r="J10" s="164"/>
    </row>
    <row r="11" spans="1:10" x14ac:dyDescent="0.25">
      <c r="A11" s="31" t="s">
        <v>33</v>
      </c>
      <c r="B11" s="164"/>
      <c r="C11" s="164"/>
      <c r="D11" s="164"/>
      <c r="E11" s="164"/>
      <c r="F11" s="164"/>
      <c r="G11" s="164"/>
      <c r="H11" s="164"/>
      <c r="I11" s="164"/>
      <c r="J11" s="164"/>
    </row>
    <row r="12" spans="1:10" x14ac:dyDescent="0.25">
      <c r="A12" s="31" t="s">
        <v>34</v>
      </c>
      <c r="B12" s="164"/>
      <c r="C12" s="164"/>
      <c r="D12" s="164"/>
      <c r="E12" s="164"/>
      <c r="F12" s="164"/>
      <c r="G12" s="164"/>
      <c r="H12" s="164"/>
      <c r="I12" s="164"/>
      <c r="J12" s="164"/>
    </row>
    <row r="13" spans="1:10" x14ac:dyDescent="0.25">
      <c r="A13" s="32" t="s">
        <v>35</v>
      </c>
      <c r="B13" s="164"/>
      <c r="C13" s="164"/>
      <c r="D13" s="164"/>
      <c r="E13" s="164"/>
      <c r="F13" s="164"/>
      <c r="G13" s="164"/>
      <c r="H13" s="164"/>
      <c r="I13" s="164"/>
      <c r="J13" s="164"/>
    </row>
    <row r="14" spans="1:10" x14ac:dyDescent="0.25">
      <c r="A14" s="32" t="s">
        <v>36</v>
      </c>
      <c r="B14" s="164"/>
      <c r="C14" s="164"/>
      <c r="D14" s="164"/>
      <c r="E14" s="164"/>
      <c r="F14" s="164"/>
      <c r="G14" s="164"/>
      <c r="H14" s="164"/>
      <c r="I14" s="164"/>
      <c r="J14" s="164"/>
    </row>
    <row r="15" spans="1:10" x14ac:dyDescent="0.25">
      <c r="A15" s="32" t="s">
        <v>37</v>
      </c>
      <c r="B15" s="164"/>
      <c r="C15" s="164"/>
      <c r="D15" s="164"/>
      <c r="E15" s="164"/>
      <c r="F15" s="164"/>
      <c r="G15" s="164"/>
      <c r="H15" s="164"/>
      <c r="I15" s="164"/>
      <c r="J15" s="164"/>
    </row>
    <row r="16" spans="1:10" x14ac:dyDescent="0.25">
      <c r="A16" s="32" t="s">
        <v>38</v>
      </c>
      <c r="B16" s="164"/>
      <c r="C16" s="164"/>
      <c r="D16" s="164"/>
      <c r="E16" s="164"/>
      <c r="F16" s="164"/>
      <c r="G16" s="164"/>
      <c r="H16" s="164"/>
      <c r="I16" s="164"/>
      <c r="J16" s="164"/>
    </row>
    <row r="17" spans="1:10" x14ac:dyDescent="0.25">
      <c r="A17" s="32" t="s">
        <v>39</v>
      </c>
      <c r="B17" s="164"/>
      <c r="C17" s="164"/>
      <c r="D17" s="164"/>
      <c r="E17" s="164"/>
      <c r="F17" s="164"/>
      <c r="G17" s="164"/>
      <c r="H17" s="164"/>
      <c r="I17" s="164"/>
      <c r="J17" s="164"/>
    </row>
    <row r="18" spans="1:10" x14ac:dyDescent="0.25">
      <c r="A18" s="32" t="s">
        <v>40</v>
      </c>
      <c r="B18" s="164"/>
      <c r="C18" s="164"/>
      <c r="D18" s="164"/>
      <c r="E18" s="164"/>
      <c r="F18" s="164"/>
      <c r="G18" s="164"/>
      <c r="H18" s="164"/>
      <c r="I18" s="164"/>
      <c r="J18" s="164"/>
    </row>
    <row r="19" spans="1:10" x14ac:dyDescent="0.25">
      <c r="A19" s="32" t="s">
        <v>41</v>
      </c>
      <c r="B19" s="164"/>
      <c r="C19" s="164"/>
      <c r="D19" s="164"/>
      <c r="E19" s="164"/>
      <c r="F19" s="164"/>
      <c r="G19" s="164"/>
      <c r="H19" s="164"/>
      <c r="I19" s="164"/>
      <c r="J19" s="164"/>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58" t="s">
        <v>42</v>
      </c>
      <c r="B1" s="158"/>
      <c r="C1" s="158"/>
      <c r="D1" s="158"/>
      <c r="E1" s="158"/>
      <c r="F1" s="158"/>
      <c r="G1" s="158"/>
      <c r="H1" s="158"/>
      <c r="I1" s="158"/>
      <c r="J1" s="158"/>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122</v>
      </c>
    </row>
    <row r="10" spans="1:10" x14ac:dyDescent="0.25">
      <c r="A10" s="7" t="s">
        <v>8</v>
      </c>
    </row>
    <row r="11" spans="1:10" x14ac:dyDescent="0.25">
      <c r="A11" s="7" t="s">
        <v>13</v>
      </c>
    </row>
    <row r="12" spans="1:10" x14ac:dyDescent="0.25">
      <c r="A12" s="8"/>
    </row>
    <row r="13" spans="1:10" ht="15" customHeight="1" x14ac:dyDescent="0.25">
      <c r="A13" s="168" t="s">
        <v>123</v>
      </c>
      <c r="B13" s="168"/>
      <c r="C13" s="168"/>
      <c r="D13" s="168"/>
      <c r="E13" s="168"/>
      <c r="F13" s="168"/>
      <c r="G13" s="168"/>
      <c r="H13" s="168"/>
      <c r="I13" s="168"/>
      <c r="J13" s="168"/>
    </row>
    <row r="14" spans="1:10" x14ac:dyDescent="0.25">
      <c r="A14" s="168"/>
      <c r="B14" s="168"/>
      <c r="C14" s="168"/>
      <c r="D14" s="168"/>
      <c r="E14" s="168"/>
      <c r="F14" s="168"/>
      <c r="G14" s="168"/>
      <c r="H14" s="168"/>
      <c r="I14" s="168"/>
      <c r="J14" s="168"/>
    </row>
    <row r="15" spans="1:10" x14ac:dyDescent="0.25">
      <c r="A15" s="168"/>
      <c r="B15" s="168"/>
      <c r="C15" s="168"/>
      <c r="D15" s="168"/>
      <c r="E15" s="168"/>
      <c r="F15" s="168"/>
      <c r="G15" s="168"/>
      <c r="H15" s="168"/>
      <c r="I15" s="168"/>
      <c r="J15" s="168"/>
    </row>
    <row r="16" spans="1:10" x14ac:dyDescent="0.25">
      <c r="A16" s="168"/>
      <c r="B16" s="168"/>
      <c r="C16" s="168"/>
      <c r="D16" s="168"/>
      <c r="E16" s="168"/>
      <c r="F16" s="168"/>
      <c r="G16" s="168"/>
      <c r="H16" s="168"/>
      <c r="I16" s="168"/>
      <c r="J16" s="168"/>
    </row>
    <row r="17" spans="1:10" ht="65.25" customHeight="1" x14ac:dyDescent="0.25">
      <c r="A17" s="168"/>
      <c r="B17" s="168"/>
      <c r="C17" s="168"/>
      <c r="D17" s="168"/>
      <c r="E17" s="168"/>
      <c r="F17" s="168"/>
      <c r="G17" s="168"/>
      <c r="H17" s="168"/>
      <c r="I17" s="168"/>
      <c r="J17" s="168"/>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11" activePane="bottomLeft" state="frozen"/>
      <selection pane="bottomLeft" activeCell="B3" sqref="B3"/>
    </sheetView>
  </sheetViews>
  <sheetFormatPr defaultColWidth="9.140625" defaultRowHeight="21" x14ac:dyDescent="0.25"/>
  <cols>
    <col min="1" max="1" width="4.140625" style="74" bestFit="1" customWidth="1"/>
    <col min="2" max="7" width="50.7109375" style="74" customWidth="1"/>
    <col min="8" max="8" width="50.85546875" style="74" customWidth="1"/>
    <col min="9" max="16384" width="9.140625" style="74"/>
  </cols>
  <sheetData>
    <row r="1" spans="1:8" ht="21.75" thickBot="1" x14ac:dyDescent="0.3">
      <c r="B1" s="169" t="s">
        <v>44</v>
      </c>
      <c r="C1" s="169"/>
      <c r="D1" s="169"/>
      <c r="E1" s="169"/>
      <c r="F1" s="169"/>
      <c r="G1" s="169"/>
      <c r="H1" s="169"/>
    </row>
    <row r="2" spans="1:8" x14ac:dyDescent="0.25">
      <c r="B2" s="77" t="s">
        <v>4</v>
      </c>
    </row>
    <row r="3" spans="1:8" x14ac:dyDescent="0.25">
      <c r="B3" s="75" t="s">
        <v>176</v>
      </c>
    </row>
    <row r="4" spans="1:8" x14ac:dyDescent="0.25">
      <c r="B4" s="77" t="s">
        <v>0</v>
      </c>
    </row>
    <row r="5" spans="1:8" x14ac:dyDescent="0.25">
      <c r="B5" s="75" t="s">
        <v>155</v>
      </c>
    </row>
    <row r="6" spans="1:8" x14ac:dyDescent="0.25">
      <c r="B6" s="77" t="s">
        <v>15</v>
      </c>
    </row>
    <row r="7" spans="1:8" x14ac:dyDescent="0.25">
      <c r="B7" s="75" t="s">
        <v>155</v>
      </c>
    </row>
    <row r="9" spans="1:8" x14ac:dyDescent="0.25">
      <c r="B9" s="78" t="s">
        <v>9</v>
      </c>
    </row>
    <row r="10" spans="1:8" x14ac:dyDescent="0.25">
      <c r="B10" s="77" t="s">
        <v>5</v>
      </c>
      <c r="C10" s="77" t="s">
        <v>16</v>
      </c>
      <c r="D10" s="77" t="s">
        <v>1</v>
      </c>
      <c r="E10" s="77" t="s">
        <v>3</v>
      </c>
      <c r="F10" s="77" t="s">
        <v>17</v>
      </c>
      <c r="G10" s="77" t="s">
        <v>2</v>
      </c>
      <c r="H10" s="77" t="s">
        <v>6</v>
      </c>
    </row>
    <row r="11" spans="1:8" ht="126" x14ac:dyDescent="0.25">
      <c r="A11" s="74">
        <v>1</v>
      </c>
      <c r="B11" s="72" t="s">
        <v>157</v>
      </c>
      <c r="C11" s="72" t="s">
        <v>158</v>
      </c>
      <c r="D11" s="76" t="s">
        <v>181</v>
      </c>
      <c r="E11" s="72" t="s">
        <v>230</v>
      </c>
      <c r="F11" s="72" t="s">
        <v>187</v>
      </c>
      <c r="G11" s="76" t="s">
        <v>156</v>
      </c>
      <c r="H11" s="76" t="s">
        <v>231</v>
      </c>
    </row>
    <row r="12" spans="1:8" x14ac:dyDescent="0.25">
      <c r="A12" s="74">
        <v>2</v>
      </c>
      <c r="B12" s="72" t="s">
        <v>164</v>
      </c>
      <c r="C12" s="72"/>
      <c r="D12" s="76" t="s">
        <v>164</v>
      </c>
      <c r="E12" s="76"/>
      <c r="F12" s="76"/>
      <c r="G12" s="76"/>
      <c r="H12" s="76"/>
    </row>
    <row r="13" spans="1:8" x14ac:dyDescent="0.25">
      <c r="A13" s="74">
        <v>3</v>
      </c>
      <c r="B13" s="80"/>
      <c r="C13" s="80"/>
      <c r="D13" s="76" t="s">
        <v>164</v>
      </c>
      <c r="E13" s="72"/>
      <c r="F13" s="72"/>
      <c r="G13" s="76"/>
      <c r="H13" s="72"/>
    </row>
    <row r="14" spans="1:8" x14ac:dyDescent="0.25">
      <c r="A14" s="74">
        <v>4</v>
      </c>
      <c r="B14" s="72" t="s">
        <v>164</v>
      </c>
      <c r="C14" s="72"/>
      <c r="D14" s="76" t="s">
        <v>164</v>
      </c>
      <c r="E14" s="72"/>
      <c r="F14" s="79"/>
      <c r="G14" s="76"/>
      <c r="H14" s="76"/>
    </row>
    <row r="15" spans="1:8" x14ac:dyDescent="0.25">
      <c r="A15" s="74">
        <v>5</v>
      </c>
      <c r="B15" s="72" t="s">
        <v>164</v>
      </c>
      <c r="C15" s="72"/>
      <c r="D15" s="76"/>
      <c r="E15" s="72"/>
      <c r="F15" s="72"/>
      <c r="G15" s="76"/>
      <c r="H15" s="76"/>
    </row>
    <row r="16" spans="1:8" x14ac:dyDescent="0.25">
      <c r="A16" s="74">
        <v>6</v>
      </c>
      <c r="B16" s="72" t="s">
        <v>164</v>
      </c>
      <c r="C16" s="72" t="s">
        <v>164</v>
      </c>
      <c r="D16" s="76"/>
      <c r="E16" s="72"/>
      <c r="F16" s="72"/>
      <c r="G16" s="76"/>
      <c r="H16" s="76"/>
    </row>
    <row r="17" spans="1:8" x14ac:dyDescent="0.25">
      <c r="A17" s="74">
        <v>7</v>
      </c>
      <c r="B17" s="72" t="s">
        <v>164</v>
      </c>
      <c r="C17" s="72" t="s">
        <v>164</v>
      </c>
      <c r="D17" s="76"/>
      <c r="E17" s="72"/>
      <c r="F17" s="72"/>
      <c r="G17" s="76"/>
      <c r="H17" s="76"/>
    </row>
    <row r="18" spans="1:8" x14ac:dyDescent="0.25">
      <c r="A18" s="74">
        <v>8</v>
      </c>
      <c r="B18" s="72" t="s">
        <v>164</v>
      </c>
      <c r="C18" s="72"/>
      <c r="D18" s="76"/>
      <c r="E18" s="76"/>
      <c r="F18" s="76"/>
      <c r="G18" s="76"/>
      <c r="H18" s="76"/>
    </row>
    <row r="19" spans="1:8" x14ac:dyDescent="0.25">
      <c r="A19" s="74">
        <v>9</v>
      </c>
      <c r="B19" s="73" t="s">
        <v>164</v>
      </c>
      <c r="C19" s="72"/>
      <c r="D19" s="76"/>
      <c r="E19" s="72"/>
      <c r="F19" s="72"/>
      <c r="G19" s="76"/>
      <c r="H19" s="72"/>
    </row>
    <row r="20" spans="1:8" x14ac:dyDescent="0.25">
      <c r="A20" s="74">
        <v>10</v>
      </c>
      <c r="B20" s="72" t="s">
        <v>164</v>
      </c>
      <c r="C20" s="72"/>
      <c r="D20" s="76"/>
      <c r="E20" s="72"/>
      <c r="F20" s="79"/>
      <c r="G20" s="76"/>
      <c r="H20" s="76"/>
    </row>
    <row r="21" spans="1:8" x14ac:dyDescent="0.25">
      <c r="A21" s="74">
        <v>11</v>
      </c>
      <c r="B21" s="72" t="s">
        <v>164</v>
      </c>
      <c r="C21" s="72"/>
      <c r="D21" s="76"/>
      <c r="E21" s="72"/>
      <c r="F21" s="72"/>
      <c r="G21" s="76"/>
      <c r="H21" s="76"/>
    </row>
    <row r="22" spans="1:8" x14ac:dyDescent="0.25">
      <c r="A22" s="74">
        <v>12</v>
      </c>
      <c r="B22" s="72" t="s">
        <v>164</v>
      </c>
      <c r="C22" s="72"/>
      <c r="D22" s="76"/>
      <c r="E22" s="72"/>
      <c r="F22" s="72"/>
      <c r="G22" s="76"/>
      <c r="H22" s="76"/>
    </row>
    <row r="23" spans="1:8" x14ac:dyDescent="0.25">
      <c r="A23" s="74">
        <v>13</v>
      </c>
      <c r="B23" s="72" t="s">
        <v>164</v>
      </c>
      <c r="C23" s="72"/>
      <c r="D23" s="76"/>
      <c r="E23" s="72"/>
      <c r="F23" s="72"/>
      <c r="G23" s="76"/>
      <c r="H23" s="76"/>
    </row>
    <row r="24" spans="1:8" x14ac:dyDescent="0.25">
      <c r="A24" s="74">
        <v>14</v>
      </c>
      <c r="B24" s="72" t="s">
        <v>164</v>
      </c>
      <c r="C24" s="72"/>
      <c r="D24" s="76"/>
      <c r="E24" s="76"/>
      <c r="F24" s="76"/>
      <c r="G24" s="76"/>
      <c r="H24" s="76"/>
    </row>
    <row r="25" spans="1:8" x14ac:dyDescent="0.25">
      <c r="A25" s="74">
        <v>15</v>
      </c>
      <c r="B25" s="72" t="s">
        <v>164</v>
      </c>
      <c r="C25" s="72"/>
      <c r="D25" s="76"/>
      <c r="E25" s="72"/>
      <c r="F25" s="72"/>
      <c r="G25" s="76"/>
      <c r="H25" s="72"/>
    </row>
    <row r="26" spans="1:8" x14ac:dyDescent="0.25">
      <c r="A26" s="74">
        <v>16</v>
      </c>
      <c r="B26" s="72" t="s">
        <v>164</v>
      </c>
      <c r="C26" s="72"/>
      <c r="D26" s="76"/>
      <c r="E26" s="72"/>
      <c r="F26" s="79"/>
      <c r="G26" s="76"/>
      <c r="H26" s="76"/>
    </row>
    <row r="27" spans="1:8" x14ac:dyDescent="0.25">
      <c r="A27" s="74">
        <v>17</v>
      </c>
      <c r="B27" s="72" t="s">
        <v>164</v>
      </c>
      <c r="C27" s="72"/>
      <c r="D27" s="76"/>
      <c r="E27" s="72"/>
      <c r="F27" s="72"/>
      <c r="G27" s="76"/>
      <c r="H27" s="76"/>
    </row>
    <row r="28" spans="1:8" x14ac:dyDescent="0.25">
      <c r="A28" s="74">
        <v>18</v>
      </c>
      <c r="B28" s="72" t="s">
        <v>164</v>
      </c>
      <c r="C28" s="72"/>
      <c r="D28" s="76"/>
      <c r="E28" s="72"/>
      <c r="F28" s="72"/>
      <c r="G28" s="76"/>
      <c r="H28" s="76"/>
    </row>
    <row r="29" spans="1:8" x14ac:dyDescent="0.25">
      <c r="A29" s="74">
        <v>19</v>
      </c>
      <c r="B29" s="72" t="s">
        <v>164</v>
      </c>
      <c r="C29" s="72"/>
      <c r="D29" s="76"/>
      <c r="E29" s="72"/>
      <c r="F29" s="72"/>
      <c r="G29" s="76"/>
      <c r="H29" s="76"/>
    </row>
    <row r="30" spans="1:8" x14ac:dyDescent="0.25">
      <c r="A30" s="74">
        <v>20</v>
      </c>
      <c r="B30" s="72" t="s">
        <v>164</v>
      </c>
      <c r="C30" s="72"/>
      <c r="D30" s="76"/>
      <c r="E30" s="76"/>
      <c r="F30" s="76"/>
      <c r="G30" s="76"/>
      <c r="H30" s="76"/>
    </row>
    <row r="31" spans="1:8" x14ac:dyDescent="0.25">
      <c r="A31" s="74">
        <v>21</v>
      </c>
      <c r="B31" s="72" t="s">
        <v>164</v>
      </c>
      <c r="C31" s="72"/>
      <c r="D31" s="76"/>
      <c r="E31" s="72"/>
      <c r="F31" s="72"/>
      <c r="G31" s="76"/>
      <c r="H31" s="72"/>
    </row>
    <row r="32" spans="1:8" x14ac:dyDescent="0.25">
      <c r="A32" s="74">
        <v>22</v>
      </c>
      <c r="B32" s="72" t="s">
        <v>164</v>
      </c>
      <c r="C32" s="72"/>
      <c r="D32" s="76"/>
      <c r="E32" s="72"/>
      <c r="F32" s="79"/>
      <c r="G32" s="76"/>
      <c r="H32" s="76"/>
    </row>
    <row r="33" spans="1:8" x14ac:dyDescent="0.25">
      <c r="A33" s="74">
        <v>23</v>
      </c>
      <c r="B33" s="72"/>
      <c r="C33" s="72"/>
      <c r="D33" s="76"/>
      <c r="E33" s="72"/>
      <c r="F33" s="72"/>
      <c r="G33" s="76"/>
      <c r="H33" s="76"/>
    </row>
    <row r="34" spans="1:8" x14ac:dyDescent="0.25">
      <c r="A34" s="74">
        <v>24</v>
      </c>
      <c r="B34" s="72"/>
      <c r="C34" s="72"/>
      <c r="D34" s="76"/>
      <c r="E34" s="72"/>
      <c r="F34" s="72"/>
      <c r="G34" s="76"/>
      <c r="H34" s="76"/>
    </row>
    <row r="35" spans="1:8" x14ac:dyDescent="0.25">
      <c r="A35" s="74">
        <v>25</v>
      </c>
      <c r="B35" s="72"/>
      <c r="C35" s="72"/>
      <c r="D35" s="76"/>
      <c r="E35" s="72"/>
      <c r="F35" s="72"/>
      <c r="G35" s="76"/>
      <c r="H35" s="76"/>
    </row>
    <row r="36" spans="1:8" x14ac:dyDescent="0.25">
      <c r="A36" s="74">
        <v>26</v>
      </c>
      <c r="B36" s="72"/>
      <c r="C36" s="72"/>
      <c r="D36" s="76"/>
      <c r="E36" s="76"/>
      <c r="F36" s="76"/>
      <c r="G36" s="76"/>
      <c r="H36" s="76"/>
    </row>
    <row r="37" spans="1:8" x14ac:dyDescent="0.25">
      <c r="A37" s="74">
        <v>27</v>
      </c>
      <c r="B37" s="72"/>
      <c r="C37" s="72"/>
      <c r="D37" s="76"/>
      <c r="E37" s="72"/>
      <c r="F37" s="72"/>
      <c r="G37" s="76"/>
      <c r="H37" s="72"/>
    </row>
    <row r="38" spans="1:8" x14ac:dyDescent="0.25">
      <c r="A38" s="74">
        <v>28</v>
      </c>
      <c r="B38" s="72"/>
      <c r="C38" s="72"/>
      <c r="D38" s="76"/>
      <c r="E38" s="72"/>
      <c r="F38" s="79"/>
      <c r="G38" s="76"/>
      <c r="H38" s="76"/>
    </row>
    <row r="39" spans="1:8" x14ac:dyDescent="0.25">
      <c r="A39" s="74">
        <v>29</v>
      </c>
      <c r="B39" s="72"/>
      <c r="C39" s="72"/>
      <c r="D39" s="76"/>
      <c r="E39" s="72"/>
      <c r="F39" s="72"/>
      <c r="G39" s="76"/>
      <c r="H39" s="76"/>
    </row>
    <row r="40" spans="1:8" x14ac:dyDescent="0.25">
      <c r="A40" s="74">
        <v>30</v>
      </c>
      <c r="B40" s="72"/>
      <c r="C40" s="72"/>
      <c r="D40" s="76"/>
      <c r="E40" s="72"/>
      <c r="F40" s="72"/>
      <c r="G40" s="76"/>
      <c r="H40" s="76"/>
    </row>
    <row r="41" spans="1:8" x14ac:dyDescent="0.25">
      <c r="A41" s="74">
        <v>31</v>
      </c>
      <c r="B41" s="72"/>
      <c r="C41" s="72"/>
      <c r="D41" s="76"/>
      <c r="E41" s="72"/>
      <c r="F41" s="72"/>
      <c r="G41" s="76"/>
      <c r="H41" s="76"/>
    </row>
    <row r="42" spans="1:8" x14ac:dyDescent="0.25">
      <c r="A42" s="74">
        <v>32</v>
      </c>
      <c r="B42" s="72"/>
      <c r="C42" s="72"/>
      <c r="D42" s="76"/>
      <c r="E42" s="76"/>
      <c r="F42" s="76"/>
      <c r="G42" s="76"/>
      <c r="H42" s="76"/>
    </row>
    <row r="43" spans="1:8" x14ac:dyDescent="0.25">
      <c r="A43" s="74">
        <v>33</v>
      </c>
      <c r="B43" s="72"/>
      <c r="C43" s="72"/>
      <c r="D43" s="76"/>
      <c r="E43" s="72"/>
      <c r="F43" s="72"/>
      <c r="G43" s="76"/>
      <c r="H43" s="72"/>
    </row>
    <row r="44" spans="1:8" x14ac:dyDescent="0.25">
      <c r="A44" s="74">
        <v>34</v>
      </c>
      <c r="B44" s="72"/>
      <c r="C44" s="72"/>
      <c r="D44" s="76"/>
      <c r="E44" s="72"/>
      <c r="F44" s="79"/>
      <c r="G44" s="76"/>
      <c r="H44" s="76"/>
    </row>
    <row r="45" spans="1:8" x14ac:dyDescent="0.25">
      <c r="A45" s="74">
        <v>35</v>
      </c>
      <c r="B45" s="72"/>
      <c r="C45" s="72"/>
      <c r="D45" s="76"/>
      <c r="E45" s="72"/>
      <c r="F45" s="72"/>
      <c r="G45" s="76"/>
      <c r="H45" s="76"/>
    </row>
    <row r="46" spans="1:8" x14ac:dyDescent="0.25">
      <c r="A46" s="74">
        <v>36</v>
      </c>
      <c r="B46" s="72"/>
      <c r="C46" s="72"/>
      <c r="D46" s="76"/>
      <c r="E46" s="72"/>
      <c r="F46" s="72"/>
      <c r="G46" s="76"/>
      <c r="H46" s="76"/>
    </row>
    <row r="47" spans="1:8" x14ac:dyDescent="0.25">
      <c r="A47" s="74">
        <v>37</v>
      </c>
      <c r="B47" s="72"/>
      <c r="C47" s="72"/>
      <c r="D47" s="76"/>
      <c r="E47" s="72"/>
      <c r="F47" s="72"/>
      <c r="G47" s="76"/>
      <c r="H47" s="76"/>
    </row>
    <row r="48" spans="1:8" x14ac:dyDescent="0.25">
      <c r="A48" s="74">
        <v>38</v>
      </c>
      <c r="B48" s="72"/>
      <c r="C48" s="72"/>
      <c r="D48" s="76"/>
      <c r="E48" s="76"/>
      <c r="F48" s="76"/>
      <c r="G48" s="76"/>
      <c r="H48" s="76"/>
    </row>
    <row r="49" spans="1:8" x14ac:dyDescent="0.25">
      <c r="A49" s="74">
        <v>39</v>
      </c>
      <c r="B49" s="72"/>
      <c r="C49" s="72"/>
      <c r="D49" s="76"/>
      <c r="E49" s="72"/>
      <c r="F49" s="72"/>
      <c r="G49" s="76"/>
      <c r="H49" s="72"/>
    </row>
    <row r="50" spans="1:8" x14ac:dyDescent="0.25">
      <c r="A50" s="74">
        <v>40</v>
      </c>
      <c r="B50" s="72"/>
      <c r="C50" s="72"/>
      <c r="D50" s="76"/>
      <c r="E50" s="72"/>
      <c r="F50" s="79"/>
      <c r="G50" s="76"/>
      <c r="H50" s="76"/>
    </row>
    <row r="51" spans="1:8" x14ac:dyDescent="0.25">
      <c r="A51" s="74">
        <v>41</v>
      </c>
      <c r="B51" s="72"/>
      <c r="C51" s="72"/>
      <c r="D51" s="76"/>
      <c r="E51" s="72"/>
      <c r="F51" s="72"/>
      <c r="G51" s="76"/>
      <c r="H51" s="76"/>
    </row>
    <row r="52" spans="1:8" x14ac:dyDescent="0.25">
      <c r="A52" s="74">
        <v>42</v>
      </c>
      <c r="B52" s="72"/>
      <c r="C52" s="72"/>
      <c r="D52" s="76"/>
      <c r="E52" s="72"/>
      <c r="F52" s="72"/>
      <c r="G52" s="76"/>
      <c r="H52" s="76"/>
    </row>
    <row r="53" spans="1:8" x14ac:dyDescent="0.25">
      <c r="A53" s="74">
        <v>43</v>
      </c>
      <c r="B53" s="72"/>
      <c r="C53" s="72"/>
      <c r="D53" s="76"/>
      <c r="E53" s="72"/>
      <c r="F53" s="72"/>
      <c r="G53" s="76"/>
      <c r="H53" s="76"/>
    </row>
    <row r="54" spans="1:8" x14ac:dyDescent="0.25">
      <c r="A54" s="74">
        <v>44</v>
      </c>
      <c r="B54" s="72"/>
      <c r="C54" s="72"/>
      <c r="D54" s="76"/>
      <c r="E54" s="76"/>
      <c r="F54" s="76"/>
      <c r="G54" s="76"/>
      <c r="H54" s="76"/>
    </row>
    <row r="55" spans="1:8" x14ac:dyDescent="0.25">
      <c r="A55" s="74">
        <v>45</v>
      </c>
      <c r="B55" s="72"/>
      <c r="C55" s="72"/>
      <c r="D55" s="76"/>
      <c r="E55" s="72"/>
      <c r="F55" s="72"/>
      <c r="G55" s="76"/>
      <c r="H55" s="72"/>
    </row>
    <row r="56" spans="1:8" x14ac:dyDescent="0.25">
      <c r="A56" s="74">
        <v>46</v>
      </c>
      <c r="B56" s="72"/>
      <c r="C56" s="72"/>
      <c r="D56" s="76"/>
      <c r="E56" s="72"/>
      <c r="F56" s="79"/>
      <c r="G56" s="76"/>
      <c r="H56" s="76"/>
    </row>
    <row r="57" spans="1:8" x14ac:dyDescent="0.25">
      <c r="A57" s="74">
        <v>47</v>
      </c>
      <c r="B57" s="72"/>
      <c r="C57" s="72"/>
      <c r="D57" s="76"/>
      <c r="E57" s="72"/>
      <c r="F57" s="72"/>
      <c r="G57" s="76"/>
      <c r="H57" s="76"/>
    </row>
    <row r="58" spans="1:8" x14ac:dyDescent="0.25">
      <c r="A58" s="74">
        <v>48</v>
      </c>
      <c r="B58" s="72"/>
      <c r="C58" s="72"/>
      <c r="D58" s="76"/>
      <c r="E58" s="72"/>
      <c r="F58" s="72"/>
      <c r="G58" s="76"/>
      <c r="H58" s="76"/>
    </row>
    <row r="59" spans="1:8" x14ac:dyDescent="0.25">
      <c r="A59" s="74">
        <v>49</v>
      </c>
      <c r="B59" s="72"/>
      <c r="C59" s="72"/>
      <c r="D59" s="76"/>
      <c r="E59" s="72"/>
      <c r="F59" s="72"/>
      <c r="G59" s="76"/>
      <c r="H59" s="76"/>
    </row>
    <row r="60" spans="1:8" x14ac:dyDescent="0.25">
      <c r="A60" s="74">
        <v>50</v>
      </c>
      <c r="B60" s="72"/>
      <c r="C60" s="72"/>
      <c r="D60" s="76"/>
      <c r="E60" s="72"/>
      <c r="F60" s="72"/>
      <c r="G60" s="76"/>
      <c r="H60" s="76"/>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1"/>
  <sheetViews>
    <sheetView tabSelected="1" zoomScale="85" zoomScaleNormal="85" workbookViewId="0">
      <pane ySplit="10" topLeftCell="A12" activePane="bottomLeft" state="frozen"/>
      <selection pane="bottomLeft" activeCell="E17" sqref="E17"/>
    </sheetView>
  </sheetViews>
  <sheetFormatPr defaultColWidth="9.140625" defaultRowHeight="21" x14ac:dyDescent="0.25"/>
  <cols>
    <col min="1" max="1" width="4.140625" style="74" bestFit="1" customWidth="1"/>
    <col min="2" max="7" width="50.7109375" style="74" customWidth="1"/>
    <col min="8" max="8" width="50.85546875" style="74" customWidth="1"/>
    <col min="9" max="16384" width="9.140625" style="74"/>
  </cols>
  <sheetData>
    <row r="1" spans="1:8" ht="21.75" thickBot="1" x14ac:dyDescent="0.3">
      <c r="B1" s="169" t="s">
        <v>47</v>
      </c>
      <c r="C1" s="169"/>
      <c r="D1" s="169"/>
      <c r="E1" s="169"/>
      <c r="F1" s="169"/>
      <c r="G1" s="169"/>
      <c r="H1" s="169"/>
    </row>
    <row r="2" spans="1:8" x14ac:dyDescent="0.25">
      <c r="B2" s="77" t="s">
        <v>4</v>
      </c>
    </row>
    <row r="3" spans="1:8" x14ac:dyDescent="0.25">
      <c r="B3" s="75" t="s">
        <v>160</v>
      </c>
    </row>
    <row r="4" spans="1:8" x14ac:dyDescent="0.25">
      <c r="B4" s="77" t="s">
        <v>0</v>
      </c>
    </row>
    <row r="5" spans="1:8" x14ac:dyDescent="0.25">
      <c r="B5" s="75" t="s">
        <v>165</v>
      </c>
    </row>
    <row r="6" spans="1:8" x14ac:dyDescent="0.25">
      <c r="B6" s="77" t="s">
        <v>15</v>
      </c>
    </row>
    <row r="7" spans="1:8" x14ac:dyDescent="0.25">
      <c r="B7" s="75" t="s">
        <v>159</v>
      </c>
    </row>
    <row r="9" spans="1:8" x14ac:dyDescent="0.25">
      <c r="B9" s="78" t="s">
        <v>9</v>
      </c>
    </row>
    <row r="10" spans="1:8" x14ac:dyDescent="0.25">
      <c r="B10" s="77" t="s">
        <v>5</v>
      </c>
      <c r="C10" s="77" t="s">
        <v>16</v>
      </c>
      <c r="D10" s="77" t="s">
        <v>1</v>
      </c>
      <c r="E10" s="77" t="s">
        <v>3</v>
      </c>
      <c r="F10" s="77" t="s">
        <v>17</v>
      </c>
      <c r="G10" s="77" t="s">
        <v>2</v>
      </c>
      <c r="H10" s="77" t="s">
        <v>6</v>
      </c>
    </row>
    <row r="11" spans="1:8" ht="42" x14ac:dyDescent="0.25">
      <c r="A11" s="74">
        <v>1</v>
      </c>
      <c r="B11" s="72" t="s">
        <v>166</v>
      </c>
      <c r="C11" s="72" t="s">
        <v>218</v>
      </c>
      <c r="D11" s="76" t="s">
        <v>181</v>
      </c>
      <c r="E11" s="72" t="s">
        <v>235</v>
      </c>
      <c r="F11" s="72" t="s">
        <v>107</v>
      </c>
      <c r="G11" s="76" t="s">
        <v>236</v>
      </c>
      <c r="H11" s="76" t="s">
        <v>237</v>
      </c>
    </row>
    <row r="12" spans="1:8" ht="63" x14ac:dyDescent="0.25">
      <c r="A12" s="74">
        <v>2</v>
      </c>
      <c r="B12" s="72" t="s">
        <v>167</v>
      </c>
      <c r="C12" s="72" t="s">
        <v>168</v>
      </c>
      <c r="D12" s="88" t="s">
        <v>171</v>
      </c>
      <c r="E12" s="76" t="s">
        <v>238</v>
      </c>
      <c r="F12" s="76" t="s">
        <v>107</v>
      </c>
      <c r="G12" s="76" t="s">
        <v>236</v>
      </c>
      <c r="H12" s="76" t="s">
        <v>239</v>
      </c>
    </row>
    <row r="13" spans="1:8" ht="63" x14ac:dyDescent="0.25">
      <c r="A13" s="74">
        <v>3</v>
      </c>
      <c r="B13" s="72" t="s">
        <v>169</v>
      </c>
      <c r="C13" s="72" t="s">
        <v>170</v>
      </c>
      <c r="D13" s="76" t="s">
        <v>172</v>
      </c>
      <c r="E13" s="72" t="s">
        <v>240</v>
      </c>
      <c r="F13" s="72" t="s">
        <v>107</v>
      </c>
      <c r="G13" s="76" t="s">
        <v>156</v>
      </c>
      <c r="H13" s="72" t="s">
        <v>237</v>
      </c>
    </row>
    <row r="14" spans="1:8" ht="84" x14ac:dyDescent="0.25">
      <c r="A14" s="74">
        <v>4</v>
      </c>
      <c r="B14" s="72" t="s">
        <v>313</v>
      </c>
      <c r="C14" s="72" t="s">
        <v>314</v>
      </c>
      <c r="D14" s="76" t="s">
        <v>181</v>
      </c>
      <c r="E14" s="72" t="s">
        <v>259</v>
      </c>
      <c r="F14" s="79" t="s">
        <v>107</v>
      </c>
      <c r="G14" s="76" t="s">
        <v>236</v>
      </c>
      <c r="H14" s="76" t="s">
        <v>241</v>
      </c>
    </row>
    <row r="15" spans="1:8" x14ac:dyDescent="0.25">
      <c r="B15" s="72" t="s">
        <v>164</v>
      </c>
      <c r="C15" s="72"/>
      <c r="D15" s="76"/>
      <c r="E15" s="72"/>
      <c r="F15" s="79"/>
      <c r="G15" s="76"/>
      <c r="H15" s="76"/>
    </row>
    <row r="16" spans="1:8" ht="84" x14ac:dyDescent="0.25">
      <c r="A16" s="74">
        <v>5</v>
      </c>
      <c r="B16" s="72" t="s">
        <v>260</v>
      </c>
      <c r="C16" s="72" t="s">
        <v>315</v>
      </c>
      <c r="D16" s="76" t="s">
        <v>181</v>
      </c>
      <c r="E16" s="72" t="s">
        <v>242</v>
      </c>
      <c r="F16" s="72" t="s">
        <v>107</v>
      </c>
      <c r="G16" s="76" t="s">
        <v>316</v>
      </c>
      <c r="H16" s="76" t="s">
        <v>237</v>
      </c>
    </row>
    <row r="17" spans="1:8" ht="147" x14ac:dyDescent="0.25">
      <c r="A17" s="74">
        <v>6</v>
      </c>
      <c r="B17" s="72" t="s">
        <v>173</v>
      </c>
      <c r="C17" s="72" t="s">
        <v>317</v>
      </c>
      <c r="D17" s="76" t="s">
        <v>181</v>
      </c>
      <c r="E17" s="72" t="s">
        <v>243</v>
      </c>
      <c r="F17" s="72" t="s">
        <v>107</v>
      </c>
      <c r="G17" s="76" t="s">
        <v>199</v>
      </c>
      <c r="H17" s="76" t="s">
        <v>244</v>
      </c>
    </row>
    <row r="18" spans="1:8" x14ac:dyDescent="0.25">
      <c r="A18" s="74">
        <v>7</v>
      </c>
      <c r="B18" s="72" t="s">
        <v>164</v>
      </c>
      <c r="C18" s="72"/>
      <c r="D18" s="76"/>
      <c r="E18" s="72"/>
      <c r="F18" s="72"/>
      <c r="G18" s="76"/>
      <c r="H18" s="76"/>
    </row>
    <row r="19" spans="1:8" x14ac:dyDescent="0.25">
      <c r="A19" s="74">
        <v>8</v>
      </c>
      <c r="B19" s="72" t="s">
        <v>164</v>
      </c>
      <c r="C19" s="72" t="s">
        <v>164</v>
      </c>
      <c r="D19" s="76" t="s">
        <v>164</v>
      </c>
      <c r="E19" s="76" t="s">
        <v>164</v>
      </c>
      <c r="F19" s="76" t="s">
        <v>107</v>
      </c>
      <c r="G19" s="76" t="s">
        <v>164</v>
      </c>
      <c r="H19" s="76" t="s">
        <v>164</v>
      </c>
    </row>
    <row r="20" spans="1:8" ht="84" x14ac:dyDescent="0.25">
      <c r="A20" s="74">
        <v>9</v>
      </c>
      <c r="B20" s="72" t="s">
        <v>318</v>
      </c>
      <c r="C20" s="72" t="s">
        <v>319</v>
      </c>
      <c r="D20" s="76" t="s">
        <v>181</v>
      </c>
      <c r="E20" s="72" t="s">
        <v>200</v>
      </c>
      <c r="F20" s="72" t="s">
        <v>107</v>
      </c>
      <c r="G20" s="76" t="s">
        <v>156</v>
      </c>
      <c r="H20" s="72" t="s">
        <v>246</v>
      </c>
    </row>
    <row r="21" spans="1:8" x14ac:dyDescent="0.25">
      <c r="A21" s="74">
        <v>10</v>
      </c>
      <c r="B21" s="80" t="s">
        <v>164</v>
      </c>
      <c r="C21" s="72"/>
      <c r="D21" s="76"/>
      <c r="E21" s="72"/>
      <c r="F21" s="79"/>
      <c r="G21" s="76"/>
      <c r="H21" s="76"/>
    </row>
    <row r="22" spans="1:8" x14ac:dyDescent="0.25">
      <c r="A22" s="74">
        <v>11</v>
      </c>
      <c r="B22" s="80"/>
      <c r="C22" s="72"/>
      <c r="D22" s="76"/>
      <c r="E22" s="72"/>
      <c r="F22" s="72"/>
      <c r="G22" s="76"/>
      <c r="H22" s="76"/>
    </row>
    <row r="23" spans="1:8" x14ac:dyDescent="0.25">
      <c r="A23" s="74">
        <v>12</v>
      </c>
      <c r="B23" s="72"/>
      <c r="C23" s="72"/>
      <c r="D23" s="76"/>
      <c r="E23" s="72"/>
      <c r="F23" s="72"/>
      <c r="G23" s="76"/>
      <c r="H23" s="76"/>
    </row>
    <row r="24" spans="1:8" x14ac:dyDescent="0.25">
      <c r="A24" s="74">
        <v>13</v>
      </c>
      <c r="B24" s="72"/>
      <c r="C24" s="72"/>
      <c r="D24" s="76"/>
      <c r="E24" s="72"/>
      <c r="F24" s="72"/>
      <c r="G24" s="76"/>
      <c r="H24" s="76"/>
    </row>
    <row r="25" spans="1:8" x14ac:dyDescent="0.25">
      <c r="A25" s="74">
        <v>14</v>
      </c>
      <c r="B25" s="72"/>
      <c r="C25" s="72"/>
      <c r="D25" s="76"/>
      <c r="E25" s="76"/>
      <c r="F25" s="76"/>
      <c r="G25" s="76"/>
      <c r="H25" s="76"/>
    </row>
    <row r="26" spans="1:8" x14ac:dyDescent="0.25">
      <c r="A26" s="74">
        <v>15</v>
      </c>
      <c r="B26" s="72"/>
      <c r="C26" s="72"/>
      <c r="D26" s="76"/>
      <c r="E26" s="72"/>
      <c r="F26" s="72"/>
      <c r="G26" s="76"/>
      <c r="H26" s="72"/>
    </row>
    <row r="27" spans="1:8" x14ac:dyDescent="0.25">
      <c r="A27" s="74">
        <v>16</v>
      </c>
      <c r="B27" s="72"/>
      <c r="C27" s="72"/>
      <c r="D27" s="76"/>
      <c r="E27" s="72"/>
      <c r="F27" s="79"/>
      <c r="G27" s="76"/>
      <c r="H27" s="76"/>
    </row>
    <row r="28" spans="1:8" x14ac:dyDescent="0.25">
      <c r="A28" s="74">
        <v>17</v>
      </c>
      <c r="B28" s="72"/>
      <c r="C28" s="72"/>
      <c r="D28" s="76"/>
      <c r="E28" s="72"/>
      <c r="F28" s="72"/>
      <c r="G28" s="76"/>
      <c r="H28" s="76"/>
    </row>
    <row r="29" spans="1:8" x14ac:dyDescent="0.25">
      <c r="A29" s="74">
        <v>18</v>
      </c>
      <c r="B29" s="72"/>
      <c r="C29" s="72"/>
      <c r="D29" s="76"/>
      <c r="E29" s="72"/>
      <c r="F29" s="72"/>
      <c r="G29" s="76"/>
      <c r="H29" s="76"/>
    </row>
    <row r="30" spans="1:8" x14ac:dyDescent="0.25">
      <c r="A30" s="74">
        <v>19</v>
      </c>
      <c r="B30" s="72"/>
      <c r="C30" s="72"/>
      <c r="D30" s="76"/>
      <c r="E30" s="72"/>
      <c r="F30" s="72"/>
      <c r="G30" s="76"/>
      <c r="H30" s="76"/>
    </row>
    <row r="31" spans="1:8" x14ac:dyDescent="0.25">
      <c r="A31" s="74">
        <v>20</v>
      </c>
      <c r="B31" s="72"/>
      <c r="C31" s="72"/>
      <c r="D31" s="76"/>
      <c r="E31" s="76"/>
      <c r="F31" s="76"/>
      <c r="G31" s="76"/>
      <c r="H31" s="76"/>
    </row>
    <row r="32" spans="1:8" x14ac:dyDescent="0.25">
      <c r="A32" s="74">
        <v>21</v>
      </c>
      <c r="B32" s="72"/>
      <c r="C32" s="72"/>
      <c r="D32" s="76"/>
      <c r="E32" s="72"/>
      <c r="F32" s="72"/>
      <c r="G32" s="76"/>
      <c r="H32" s="72"/>
    </row>
    <row r="33" spans="1:8" x14ac:dyDescent="0.25">
      <c r="A33" s="74">
        <v>22</v>
      </c>
      <c r="B33" s="72"/>
      <c r="C33" s="72"/>
      <c r="D33" s="76"/>
      <c r="E33" s="72"/>
      <c r="F33" s="79"/>
      <c r="G33" s="76"/>
      <c r="H33" s="76"/>
    </row>
    <row r="34" spans="1:8" x14ac:dyDescent="0.25">
      <c r="A34" s="74">
        <v>23</v>
      </c>
      <c r="B34" s="72"/>
      <c r="C34" s="72"/>
      <c r="D34" s="76"/>
      <c r="E34" s="72"/>
      <c r="F34" s="72"/>
      <c r="G34" s="76"/>
      <c r="H34" s="76"/>
    </row>
    <row r="35" spans="1:8" x14ac:dyDescent="0.25">
      <c r="A35" s="74">
        <v>24</v>
      </c>
      <c r="B35" s="72"/>
      <c r="C35" s="72"/>
      <c r="D35" s="76"/>
      <c r="E35" s="72"/>
      <c r="F35" s="72"/>
      <c r="G35" s="76"/>
      <c r="H35" s="76"/>
    </row>
    <row r="36" spans="1:8" x14ac:dyDescent="0.25">
      <c r="A36" s="74">
        <v>25</v>
      </c>
      <c r="B36" s="72"/>
      <c r="C36" s="72"/>
      <c r="D36" s="76"/>
      <c r="E36" s="72"/>
      <c r="F36" s="72"/>
      <c r="G36" s="76"/>
      <c r="H36" s="76"/>
    </row>
    <row r="37" spans="1:8" x14ac:dyDescent="0.25">
      <c r="A37" s="74">
        <v>26</v>
      </c>
      <c r="B37" s="72"/>
      <c r="C37" s="72"/>
      <c r="D37" s="76"/>
      <c r="E37" s="76"/>
      <c r="F37" s="76"/>
      <c r="G37" s="76"/>
      <c r="H37" s="76"/>
    </row>
    <row r="38" spans="1:8" x14ac:dyDescent="0.25">
      <c r="A38" s="74">
        <v>27</v>
      </c>
      <c r="B38" s="72"/>
      <c r="C38" s="72"/>
      <c r="D38" s="76"/>
      <c r="E38" s="72"/>
      <c r="F38" s="72"/>
      <c r="G38" s="76"/>
      <c r="H38" s="72"/>
    </row>
    <row r="39" spans="1:8" x14ac:dyDescent="0.25">
      <c r="A39" s="74">
        <v>28</v>
      </c>
      <c r="B39" s="72"/>
      <c r="C39" s="72"/>
      <c r="D39" s="76"/>
      <c r="E39" s="72"/>
      <c r="F39" s="79"/>
      <c r="G39" s="76"/>
      <c r="H39" s="76"/>
    </row>
    <row r="40" spans="1:8" x14ac:dyDescent="0.25">
      <c r="A40" s="74">
        <v>29</v>
      </c>
      <c r="B40" s="72"/>
      <c r="C40" s="72"/>
      <c r="D40" s="76"/>
      <c r="E40" s="72"/>
      <c r="F40" s="72"/>
      <c r="G40" s="76"/>
      <c r="H40" s="76"/>
    </row>
    <row r="41" spans="1:8" x14ac:dyDescent="0.25">
      <c r="A41" s="74">
        <v>30</v>
      </c>
      <c r="B41" s="72"/>
      <c r="C41" s="72"/>
      <c r="D41" s="76"/>
      <c r="E41" s="72"/>
      <c r="F41" s="72"/>
      <c r="G41" s="76"/>
      <c r="H41" s="76"/>
    </row>
    <row r="42" spans="1:8" x14ac:dyDescent="0.25">
      <c r="A42" s="74">
        <v>31</v>
      </c>
      <c r="B42" s="72"/>
      <c r="C42" s="72"/>
      <c r="D42" s="76"/>
      <c r="E42" s="72"/>
      <c r="F42" s="72"/>
      <c r="G42" s="76"/>
      <c r="H42" s="76"/>
    </row>
    <row r="43" spans="1:8" x14ac:dyDescent="0.25">
      <c r="A43" s="74">
        <v>32</v>
      </c>
      <c r="B43" s="72"/>
      <c r="C43" s="72"/>
      <c r="D43" s="76"/>
      <c r="E43" s="76"/>
      <c r="F43" s="76"/>
      <c r="G43" s="76"/>
      <c r="H43" s="76"/>
    </row>
    <row r="44" spans="1:8" x14ac:dyDescent="0.25">
      <c r="A44" s="74">
        <v>33</v>
      </c>
      <c r="B44" s="72"/>
      <c r="C44" s="72"/>
      <c r="D44" s="76"/>
      <c r="E44" s="72"/>
      <c r="F44" s="72"/>
      <c r="G44" s="76"/>
      <c r="H44" s="72"/>
    </row>
    <row r="45" spans="1:8" x14ac:dyDescent="0.25">
      <c r="A45" s="74">
        <v>34</v>
      </c>
      <c r="B45" s="72"/>
      <c r="C45" s="72"/>
      <c r="D45" s="76"/>
      <c r="E45" s="72"/>
      <c r="F45" s="79"/>
      <c r="G45" s="76"/>
      <c r="H45" s="76"/>
    </row>
    <row r="46" spans="1:8" x14ac:dyDescent="0.25">
      <c r="A46" s="74">
        <v>35</v>
      </c>
      <c r="B46" s="72"/>
      <c r="C46" s="72"/>
      <c r="D46" s="76"/>
      <c r="E46" s="72"/>
      <c r="F46" s="72"/>
      <c r="G46" s="76"/>
      <c r="H46" s="76"/>
    </row>
    <row r="47" spans="1:8" x14ac:dyDescent="0.25">
      <c r="A47" s="74">
        <v>36</v>
      </c>
      <c r="B47" s="72"/>
      <c r="C47" s="72"/>
      <c r="D47" s="76"/>
      <c r="E47" s="72"/>
      <c r="F47" s="72"/>
      <c r="G47" s="76"/>
      <c r="H47" s="76"/>
    </row>
    <row r="48" spans="1:8" x14ac:dyDescent="0.25">
      <c r="A48" s="74">
        <v>37</v>
      </c>
      <c r="B48" s="72"/>
      <c r="C48" s="72"/>
      <c r="D48" s="76"/>
      <c r="E48" s="72"/>
      <c r="F48" s="72"/>
      <c r="G48" s="76"/>
      <c r="H48" s="76"/>
    </row>
    <row r="49" spans="1:8" x14ac:dyDescent="0.25">
      <c r="A49" s="74">
        <v>38</v>
      </c>
      <c r="B49" s="72"/>
      <c r="C49" s="72"/>
      <c r="D49" s="76"/>
      <c r="E49" s="76"/>
      <c r="F49" s="76"/>
      <c r="G49" s="76"/>
      <c r="H49" s="76"/>
    </row>
    <row r="50" spans="1:8" x14ac:dyDescent="0.25">
      <c r="A50" s="74">
        <v>39</v>
      </c>
      <c r="B50" s="72"/>
      <c r="C50" s="72"/>
      <c r="D50" s="76"/>
      <c r="E50" s="72"/>
      <c r="F50" s="72"/>
      <c r="G50" s="76"/>
      <c r="H50" s="72"/>
    </row>
    <row r="51" spans="1:8" x14ac:dyDescent="0.25">
      <c r="A51" s="74">
        <v>40</v>
      </c>
      <c r="B51" s="72"/>
      <c r="C51" s="72"/>
      <c r="D51" s="76"/>
      <c r="E51" s="72"/>
      <c r="F51" s="79"/>
      <c r="G51" s="76"/>
      <c r="H51" s="76"/>
    </row>
    <row r="52" spans="1:8" x14ac:dyDescent="0.25">
      <c r="A52" s="74">
        <v>41</v>
      </c>
      <c r="B52" s="72"/>
      <c r="C52" s="72"/>
      <c r="D52" s="76"/>
      <c r="E52" s="72"/>
      <c r="F52" s="72"/>
      <c r="G52" s="76"/>
      <c r="H52" s="76"/>
    </row>
    <row r="53" spans="1:8" x14ac:dyDescent="0.25">
      <c r="A53" s="74">
        <v>42</v>
      </c>
      <c r="B53" s="72"/>
      <c r="C53" s="72"/>
      <c r="D53" s="76"/>
      <c r="E53" s="72"/>
      <c r="F53" s="72"/>
      <c r="G53" s="76"/>
      <c r="H53" s="76"/>
    </row>
    <row r="54" spans="1:8" x14ac:dyDescent="0.25">
      <c r="A54" s="74">
        <v>43</v>
      </c>
      <c r="B54" s="72"/>
      <c r="C54" s="72"/>
      <c r="D54" s="76"/>
      <c r="E54" s="72"/>
      <c r="F54" s="72"/>
      <c r="G54" s="76"/>
      <c r="H54" s="76"/>
    </row>
    <row r="55" spans="1:8" x14ac:dyDescent="0.25">
      <c r="A55" s="74">
        <v>44</v>
      </c>
      <c r="B55" s="72"/>
      <c r="C55" s="72"/>
      <c r="D55" s="76"/>
      <c r="E55" s="76"/>
      <c r="F55" s="76"/>
      <c r="G55" s="76"/>
      <c r="H55" s="76"/>
    </row>
    <row r="56" spans="1:8" x14ac:dyDescent="0.25">
      <c r="A56" s="74">
        <v>45</v>
      </c>
      <c r="B56" s="72"/>
      <c r="C56" s="72"/>
      <c r="D56" s="76"/>
      <c r="E56" s="72"/>
      <c r="F56" s="72"/>
      <c r="G56" s="76"/>
      <c r="H56" s="72"/>
    </row>
    <row r="57" spans="1:8" x14ac:dyDescent="0.25">
      <c r="A57" s="74">
        <v>46</v>
      </c>
      <c r="B57" s="72"/>
      <c r="C57" s="72"/>
      <c r="D57" s="76"/>
      <c r="E57" s="72"/>
      <c r="F57" s="79"/>
      <c r="G57" s="76"/>
      <c r="H57" s="76"/>
    </row>
    <row r="58" spans="1:8" x14ac:dyDescent="0.25">
      <c r="A58" s="74">
        <v>47</v>
      </c>
      <c r="B58" s="72"/>
      <c r="C58" s="72"/>
      <c r="D58" s="76"/>
      <c r="E58" s="72"/>
      <c r="F58" s="72"/>
      <c r="G58" s="76"/>
      <c r="H58" s="76"/>
    </row>
    <row r="59" spans="1:8" x14ac:dyDescent="0.25">
      <c r="A59" s="74">
        <v>48</v>
      </c>
      <c r="B59" s="72"/>
      <c r="C59" s="72"/>
      <c r="D59" s="76"/>
      <c r="E59" s="72"/>
      <c r="F59" s="72"/>
      <c r="G59" s="76"/>
      <c r="H59" s="76"/>
    </row>
    <row r="60" spans="1:8" x14ac:dyDescent="0.25">
      <c r="A60" s="74">
        <v>49</v>
      </c>
      <c r="B60" s="72"/>
      <c r="C60" s="72"/>
      <c r="D60" s="76"/>
      <c r="E60" s="72"/>
      <c r="F60" s="72"/>
      <c r="G60" s="76"/>
      <c r="H60" s="76"/>
    </row>
    <row r="61" spans="1:8" x14ac:dyDescent="0.25">
      <c r="A61" s="74">
        <v>50</v>
      </c>
      <c r="B61" s="72"/>
      <c r="C61" s="72"/>
      <c r="D61" s="76"/>
      <c r="E61" s="72"/>
      <c r="F61" s="72"/>
      <c r="G61" s="76"/>
      <c r="H61" s="76"/>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70" zoomScaleNormal="70" workbookViewId="0">
      <pane ySplit="10" topLeftCell="A46" activePane="bottomLeft" state="frozen"/>
      <selection pane="bottomLeft" activeCell="E37" sqref="E37"/>
    </sheetView>
  </sheetViews>
  <sheetFormatPr defaultColWidth="9.140625" defaultRowHeight="21" x14ac:dyDescent="0.25"/>
  <cols>
    <col min="1" max="1" width="4.140625" style="81" bestFit="1" customWidth="1"/>
    <col min="2" max="7" width="50.7109375" style="81" customWidth="1"/>
    <col min="8" max="8" width="50.85546875" style="81" customWidth="1"/>
    <col min="9" max="16384" width="9.140625" style="81"/>
  </cols>
  <sheetData>
    <row r="1" spans="1:8" ht="21.75" thickBot="1" x14ac:dyDescent="0.3">
      <c r="B1" s="170" t="s">
        <v>48</v>
      </c>
      <c r="C1" s="170"/>
      <c r="D1" s="170"/>
      <c r="E1" s="170"/>
      <c r="F1" s="170"/>
      <c r="G1" s="170"/>
      <c r="H1" s="170"/>
    </row>
    <row r="2" spans="1:8" x14ac:dyDescent="0.25">
      <c r="B2" s="82" t="s">
        <v>4</v>
      </c>
      <c r="E2" s="83"/>
    </row>
    <row r="3" spans="1:8" ht="42" x14ac:dyDescent="0.25">
      <c r="B3" s="84" t="s">
        <v>175</v>
      </c>
      <c r="E3" s="85"/>
    </row>
    <row r="4" spans="1:8" x14ac:dyDescent="0.25">
      <c r="B4" s="82" t="s">
        <v>0</v>
      </c>
    </row>
    <row r="5" spans="1:8" x14ac:dyDescent="0.25">
      <c r="B5" s="84" t="s">
        <v>174</v>
      </c>
      <c r="E5" s="85"/>
    </row>
    <row r="6" spans="1:8" ht="42" x14ac:dyDescent="0.25">
      <c r="B6" s="82" t="s">
        <v>15</v>
      </c>
    </row>
    <row r="7" spans="1:8" x14ac:dyDescent="0.25">
      <c r="B7" s="84" t="s">
        <v>161</v>
      </c>
      <c r="E7" s="85"/>
    </row>
    <row r="9" spans="1:8" ht="42" x14ac:dyDescent="0.25">
      <c r="B9" s="83" t="s">
        <v>9</v>
      </c>
    </row>
    <row r="10" spans="1:8" x14ac:dyDescent="0.25">
      <c r="B10" s="82" t="s">
        <v>5</v>
      </c>
      <c r="C10" s="82" t="s">
        <v>16</v>
      </c>
      <c r="D10" s="82" t="s">
        <v>1</v>
      </c>
      <c r="E10" s="82" t="s">
        <v>3</v>
      </c>
      <c r="F10" s="82" t="s">
        <v>17</v>
      </c>
      <c r="G10" s="82" t="s">
        <v>2</v>
      </c>
      <c r="H10" s="82" t="s">
        <v>6</v>
      </c>
    </row>
    <row r="11" spans="1:8" ht="84" x14ac:dyDescent="0.25">
      <c r="A11" s="81">
        <v>1</v>
      </c>
      <c r="B11" s="72" t="s">
        <v>320</v>
      </c>
      <c r="C11" s="72" t="s">
        <v>261</v>
      </c>
      <c r="D11" s="72" t="s">
        <v>181</v>
      </c>
      <c r="E11" s="72" t="s">
        <v>184</v>
      </c>
      <c r="F11" s="72" t="s">
        <v>185</v>
      </c>
      <c r="G11" s="72" t="s">
        <v>156</v>
      </c>
      <c r="H11" s="72" t="s">
        <v>262</v>
      </c>
    </row>
    <row r="12" spans="1:8" ht="126" x14ac:dyDescent="0.25">
      <c r="A12" s="81">
        <v>2</v>
      </c>
      <c r="B12" s="72" t="s">
        <v>301</v>
      </c>
      <c r="C12" s="72" t="s">
        <v>321</v>
      </c>
      <c r="D12" s="72" t="s">
        <v>181</v>
      </c>
      <c r="E12" s="72" t="s">
        <v>186</v>
      </c>
      <c r="F12" s="72" t="s">
        <v>187</v>
      </c>
      <c r="G12" s="72" t="s">
        <v>188</v>
      </c>
      <c r="H12" s="72" t="s">
        <v>322</v>
      </c>
    </row>
    <row r="13" spans="1:8" ht="63" x14ac:dyDescent="0.25">
      <c r="A13" s="81">
        <v>3</v>
      </c>
      <c r="B13" s="72" t="s">
        <v>300</v>
      </c>
      <c r="C13" s="72" t="s">
        <v>323</v>
      </c>
      <c r="D13" s="72" t="s">
        <v>181</v>
      </c>
      <c r="E13" s="72" t="s">
        <v>189</v>
      </c>
      <c r="F13" s="72" t="s">
        <v>187</v>
      </c>
      <c r="G13" s="72" t="s">
        <v>156</v>
      </c>
      <c r="H13" s="72" t="s">
        <v>324</v>
      </c>
    </row>
    <row r="14" spans="1:8" ht="168" x14ac:dyDescent="0.25">
      <c r="A14" s="81">
        <v>4</v>
      </c>
      <c r="B14" s="72" t="s">
        <v>263</v>
      </c>
      <c r="C14" s="72" t="s">
        <v>264</v>
      </c>
      <c r="D14" s="72" t="s">
        <v>181</v>
      </c>
      <c r="E14" s="72" t="s">
        <v>265</v>
      </c>
      <c r="F14" s="79" t="s">
        <v>187</v>
      </c>
      <c r="G14" s="72" t="s">
        <v>156</v>
      </c>
      <c r="H14" s="72" t="s">
        <v>325</v>
      </c>
    </row>
    <row r="15" spans="1:8" ht="84" x14ac:dyDescent="0.25">
      <c r="A15" s="81">
        <v>5</v>
      </c>
      <c r="B15" s="72" t="s">
        <v>291</v>
      </c>
      <c r="C15" s="72" t="s">
        <v>292</v>
      </c>
      <c r="D15" s="72" t="s">
        <v>181</v>
      </c>
      <c r="E15" s="72" t="s">
        <v>326</v>
      </c>
      <c r="F15" s="72" t="s">
        <v>187</v>
      </c>
      <c r="G15" s="72" t="s">
        <v>156</v>
      </c>
      <c r="H15" s="72" t="s">
        <v>266</v>
      </c>
    </row>
    <row r="16" spans="1:8" ht="147" x14ac:dyDescent="0.25">
      <c r="A16" s="81">
        <v>6</v>
      </c>
      <c r="B16" s="72" t="s">
        <v>267</v>
      </c>
      <c r="C16" s="72" t="s">
        <v>293</v>
      </c>
      <c r="D16" s="72" t="s">
        <v>181</v>
      </c>
      <c r="E16" s="72" t="s">
        <v>294</v>
      </c>
      <c r="F16" s="72" t="s">
        <v>187</v>
      </c>
      <c r="G16" s="72" t="s">
        <v>190</v>
      </c>
      <c r="H16" s="72" t="s">
        <v>237</v>
      </c>
    </row>
    <row r="17" spans="1:8" ht="63" x14ac:dyDescent="0.25">
      <c r="A17" s="81">
        <v>7</v>
      </c>
      <c r="B17" s="72" t="s">
        <v>210</v>
      </c>
      <c r="C17" s="72" t="s">
        <v>302</v>
      </c>
      <c r="D17" s="72" t="s">
        <v>181</v>
      </c>
      <c r="E17" s="72" t="s">
        <v>268</v>
      </c>
      <c r="F17" s="72" t="s">
        <v>187</v>
      </c>
      <c r="G17" s="72" t="s">
        <v>190</v>
      </c>
      <c r="H17" s="72" t="s">
        <v>269</v>
      </c>
    </row>
    <row r="18" spans="1:8" ht="63" x14ac:dyDescent="0.25">
      <c r="A18" s="81">
        <v>8</v>
      </c>
      <c r="B18" s="72" t="s">
        <v>177</v>
      </c>
      <c r="C18" s="72" t="s">
        <v>191</v>
      </c>
      <c r="D18" s="72" t="s">
        <v>181</v>
      </c>
      <c r="E18" s="72" t="s">
        <v>192</v>
      </c>
      <c r="F18" s="72" t="s">
        <v>187</v>
      </c>
      <c r="G18" s="72" t="s">
        <v>193</v>
      </c>
      <c r="H18" s="72" t="s">
        <v>237</v>
      </c>
    </row>
    <row r="19" spans="1:8" ht="105" x14ac:dyDescent="0.25">
      <c r="A19" s="81">
        <v>9</v>
      </c>
      <c r="B19" s="72" t="s">
        <v>295</v>
      </c>
      <c r="C19" s="72" t="s">
        <v>194</v>
      </c>
      <c r="D19" s="72" t="s">
        <v>181</v>
      </c>
      <c r="E19" s="72" t="s">
        <v>195</v>
      </c>
      <c r="F19" s="72" t="s">
        <v>187</v>
      </c>
      <c r="G19" s="72" t="s">
        <v>156</v>
      </c>
      <c r="H19" s="72" t="s">
        <v>327</v>
      </c>
    </row>
    <row r="20" spans="1:8" ht="42" x14ac:dyDescent="0.25">
      <c r="A20" s="81">
        <v>10</v>
      </c>
      <c r="B20" s="72" t="s">
        <v>178</v>
      </c>
      <c r="C20" s="72" t="s">
        <v>270</v>
      </c>
      <c r="D20" s="72" t="s">
        <v>181</v>
      </c>
      <c r="E20" s="72" t="s">
        <v>196</v>
      </c>
      <c r="F20" s="79" t="s">
        <v>187</v>
      </c>
      <c r="G20" s="72" t="s">
        <v>156</v>
      </c>
      <c r="H20" s="72" t="s">
        <v>328</v>
      </c>
    </row>
    <row r="21" spans="1:8" ht="63" x14ac:dyDescent="0.25">
      <c r="A21" s="81">
        <v>11</v>
      </c>
      <c r="B21" s="72" t="s">
        <v>303</v>
      </c>
      <c r="C21" s="72" t="s">
        <v>197</v>
      </c>
      <c r="D21" s="72" t="s">
        <v>181</v>
      </c>
      <c r="E21" s="72" t="s">
        <v>198</v>
      </c>
      <c r="F21" s="72" t="s">
        <v>187</v>
      </c>
      <c r="G21" s="72" t="s">
        <v>156</v>
      </c>
      <c r="H21" s="72" t="s">
        <v>329</v>
      </c>
    </row>
    <row r="22" spans="1:8" ht="63" x14ac:dyDescent="0.25">
      <c r="A22" s="81">
        <v>12</v>
      </c>
      <c r="B22" s="72" t="s">
        <v>296</v>
      </c>
      <c r="C22" s="72" t="s">
        <v>273</v>
      </c>
      <c r="D22" s="72" t="s">
        <v>181</v>
      </c>
      <c r="E22" s="72" t="s">
        <v>274</v>
      </c>
      <c r="F22" s="72" t="s">
        <v>187</v>
      </c>
      <c r="G22" s="72" t="s">
        <v>199</v>
      </c>
      <c r="H22" s="72" t="s">
        <v>237</v>
      </c>
    </row>
    <row r="23" spans="1:8" ht="63" x14ac:dyDescent="0.25">
      <c r="A23" s="81">
        <v>13</v>
      </c>
      <c r="B23" s="72" t="s">
        <v>180</v>
      </c>
      <c r="C23" s="72" t="s">
        <v>304</v>
      </c>
      <c r="D23" s="72" t="s">
        <v>181</v>
      </c>
      <c r="E23" s="72" t="s">
        <v>272</v>
      </c>
      <c r="F23" s="72" t="s">
        <v>187</v>
      </c>
      <c r="G23" s="72" t="s">
        <v>245</v>
      </c>
      <c r="H23" s="72" t="s">
        <v>237</v>
      </c>
    </row>
    <row r="24" spans="1:8" ht="63" x14ac:dyDescent="0.25">
      <c r="A24" s="81">
        <v>14</v>
      </c>
      <c r="B24" s="72" t="s">
        <v>179</v>
      </c>
      <c r="C24" s="72" t="s">
        <v>271</v>
      </c>
      <c r="D24" s="72" t="s">
        <v>181</v>
      </c>
      <c r="E24" s="72" t="s">
        <v>200</v>
      </c>
      <c r="F24" s="72" t="s">
        <v>187</v>
      </c>
      <c r="G24" s="72" t="s">
        <v>156</v>
      </c>
      <c r="H24" s="72" t="s">
        <v>285</v>
      </c>
    </row>
    <row r="25" spans="1:8" ht="84" x14ac:dyDescent="0.25">
      <c r="A25" s="81">
        <v>15</v>
      </c>
      <c r="B25" s="72" t="s">
        <v>182</v>
      </c>
      <c r="C25" s="72" t="s">
        <v>201</v>
      </c>
      <c r="D25" s="72" t="s">
        <v>181</v>
      </c>
      <c r="E25" s="72" t="s">
        <v>202</v>
      </c>
      <c r="F25" s="72" t="s">
        <v>187</v>
      </c>
      <c r="G25" s="72" t="s">
        <v>203</v>
      </c>
      <c r="H25" s="72" t="s">
        <v>286</v>
      </c>
    </row>
    <row r="26" spans="1:8" ht="126" x14ac:dyDescent="0.25">
      <c r="A26" s="81">
        <v>16</v>
      </c>
      <c r="B26" s="86" t="s">
        <v>275</v>
      </c>
      <c r="C26" s="72" t="s">
        <v>214</v>
      </c>
      <c r="D26" s="72" t="s">
        <v>181</v>
      </c>
      <c r="E26" s="72" t="s">
        <v>215</v>
      </c>
      <c r="F26" s="79" t="s">
        <v>187</v>
      </c>
      <c r="G26" s="72" t="s">
        <v>199</v>
      </c>
      <c r="H26" s="72" t="s">
        <v>276</v>
      </c>
    </row>
    <row r="27" spans="1:8" ht="84" x14ac:dyDescent="0.25">
      <c r="A27" s="81">
        <v>17</v>
      </c>
      <c r="B27" s="72" t="s">
        <v>183</v>
      </c>
      <c r="C27" s="72" t="s">
        <v>277</v>
      </c>
      <c r="D27" s="72" t="s">
        <v>181</v>
      </c>
      <c r="E27" s="72" t="s">
        <v>204</v>
      </c>
      <c r="F27" s="72" t="s">
        <v>187</v>
      </c>
      <c r="G27" s="72" t="s">
        <v>156</v>
      </c>
      <c r="H27" s="72" t="s">
        <v>266</v>
      </c>
    </row>
    <row r="28" spans="1:8" ht="84" x14ac:dyDescent="0.25">
      <c r="A28" s="81">
        <v>18</v>
      </c>
      <c r="B28" s="72" t="s">
        <v>216</v>
      </c>
      <c r="C28" s="72" t="s">
        <v>278</v>
      </c>
      <c r="D28" s="72" t="s">
        <v>181</v>
      </c>
      <c r="E28" s="72" t="s">
        <v>205</v>
      </c>
      <c r="F28" s="72" t="s">
        <v>187</v>
      </c>
      <c r="G28" s="72" t="s">
        <v>156</v>
      </c>
      <c r="H28" s="72" t="s">
        <v>279</v>
      </c>
    </row>
    <row r="29" spans="1:8" ht="105" x14ac:dyDescent="0.25">
      <c r="A29" s="81">
        <v>19</v>
      </c>
      <c r="B29" s="72" t="s">
        <v>297</v>
      </c>
      <c r="C29" s="72" t="s">
        <v>298</v>
      </c>
      <c r="D29" s="72" t="s">
        <v>181</v>
      </c>
      <c r="E29" s="72" t="s">
        <v>204</v>
      </c>
      <c r="F29" s="72" t="s">
        <v>187</v>
      </c>
      <c r="G29" s="72" t="s">
        <v>156</v>
      </c>
      <c r="H29" s="72" t="s">
        <v>285</v>
      </c>
    </row>
    <row r="30" spans="1:8" ht="63" x14ac:dyDescent="0.25">
      <c r="A30" s="81">
        <v>20</v>
      </c>
      <c r="B30" s="89" t="s">
        <v>217</v>
      </c>
      <c r="C30" s="72" t="s">
        <v>308</v>
      </c>
      <c r="D30" s="87" t="s">
        <v>181</v>
      </c>
      <c r="E30" s="72" t="s">
        <v>309</v>
      </c>
      <c r="F30" s="72" t="s">
        <v>187</v>
      </c>
      <c r="G30" s="72" t="s">
        <v>310</v>
      </c>
      <c r="H30" s="72" t="s">
        <v>237</v>
      </c>
    </row>
    <row r="31" spans="1:8" ht="63" x14ac:dyDescent="0.25">
      <c r="A31" s="81">
        <v>21</v>
      </c>
      <c r="B31" s="72" t="s">
        <v>280</v>
      </c>
      <c r="C31" s="72" t="s">
        <v>299</v>
      </c>
      <c r="D31" s="72" t="s">
        <v>181</v>
      </c>
      <c r="E31" s="72" t="s">
        <v>281</v>
      </c>
      <c r="F31" s="72" t="s">
        <v>187</v>
      </c>
      <c r="G31" s="72" t="s">
        <v>156</v>
      </c>
      <c r="H31" s="72" t="s">
        <v>282</v>
      </c>
    </row>
    <row r="32" spans="1:8" x14ac:dyDescent="0.25">
      <c r="A32" s="81">
        <v>22</v>
      </c>
      <c r="B32" s="89" t="s">
        <v>164</v>
      </c>
      <c r="C32" s="72"/>
      <c r="D32" s="72"/>
      <c r="E32" s="72"/>
      <c r="F32" s="79"/>
      <c r="G32" s="72"/>
      <c r="H32" s="72"/>
    </row>
    <row r="33" spans="1:8" ht="84" x14ac:dyDescent="0.25">
      <c r="A33" s="81">
        <v>23</v>
      </c>
      <c r="B33" s="72" t="s">
        <v>247</v>
      </c>
      <c r="C33" s="72" t="s">
        <v>248</v>
      </c>
      <c r="D33" s="72" t="s">
        <v>181</v>
      </c>
      <c r="E33" s="72" t="s">
        <v>249</v>
      </c>
      <c r="F33" s="72" t="s">
        <v>187</v>
      </c>
      <c r="G33" s="72" t="s">
        <v>156</v>
      </c>
      <c r="H33" s="72" t="s">
        <v>250</v>
      </c>
    </row>
    <row r="34" spans="1:8" x14ac:dyDescent="0.25">
      <c r="A34" s="81">
        <v>24</v>
      </c>
      <c r="B34" s="89" t="s">
        <v>164</v>
      </c>
      <c r="C34" s="72"/>
      <c r="D34" s="72"/>
      <c r="E34" s="72"/>
      <c r="F34" s="72"/>
      <c r="G34" s="72"/>
      <c r="H34" s="72"/>
    </row>
    <row r="35" spans="1:8" ht="42" x14ac:dyDescent="0.25">
      <c r="A35" s="81">
        <v>25</v>
      </c>
      <c r="B35" s="72" t="s">
        <v>283</v>
      </c>
      <c r="C35" s="72" t="s">
        <v>251</v>
      </c>
      <c r="D35" s="72" t="s">
        <v>181</v>
      </c>
      <c r="E35" s="72" t="s">
        <v>252</v>
      </c>
      <c r="F35" s="72" t="s">
        <v>187</v>
      </c>
      <c r="G35" s="72" t="s">
        <v>253</v>
      </c>
      <c r="H35" s="72" t="s">
        <v>237</v>
      </c>
    </row>
    <row r="36" spans="1:8" ht="84" x14ac:dyDescent="0.25">
      <c r="A36" s="81">
        <v>26</v>
      </c>
      <c r="B36" s="72" t="s">
        <v>221</v>
      </c>
      <c r="C36" s="72" t="s">
        <v>330</v>
      </c>
      <c r="D36" s="72" t="s">
        <v>181</v>
      </c>
      <c r="E36" s="72" t="s">
        <v>211</v>
      </c>
      <c r="F36" s="72" t="s">
        <v>187</v>
      </c>
      <c r="G36" s="72" t="s">
        <v>212</v>
      </c>
      <c r="H36" s="72" t="s">
        <v>284</v>
      </c>
    </row>
    <row r="37" spans="1:8" ht="105" x14ac:dyDescent="0.25">
      <c r="A37" s="81">
        <v>27</v>
      </c>
      <c r="B37" s="72" t="s">
        <v>353</v>
      </c>
      <c r="C37" s="72" t="s">
        <v>331</v>
      </c>
      <c r="D37" s="72" t="s">
        <v>181</v>
      </c>
      <c r="E37" s="72" t="s">
        <v>213</v>
      </c>
      <c r="F37" s="72" t="s">
        <v>187</v>
      </c>
      <c r="G37" s="72" t="s">
        <v>212</v>
      </c>
      <c r="H37" s="72" t="s">
        <v>284</v>
      </c>
    </row>
    <row r="38" spans="1:8" x14ac:dyDescent="0.25">
      <c r="A38" s="81">
        <v>28</v>
      </c>
      <c r="B38" s="72" t="s">
        <v>164</v>
      </c>
      <c r="C38" s="72" t="s">
        <v>164</v>
      </c>
      <c r="D38" s="72" t="s">
        <v>164</v>
      </c>
      <c r="E38" s="72" t="s">
        <v>164</v>
      </c>
      <c r="F38" s="79" t="s">
        <v>164</v>
      </c>
      <c r="G38" s="72" t="s">
        <v>164</v>
      </c>
      <c r="H38" s="72"/>
    </row>
    <row r="39" spans="1:8" ht="84" x14ac:dyDescent="0.25">
      <c r="A39" s="81">
        <v>29</v>
      </c>
      <c r="B39" s="72" t="s">
        <v>232</v>
      </c>
      <c r="C39" s="72" t="s">
        <v>332</v>
      </c>
      <c r="D39" s="87" t="s">
        <v>181</v>
      </c>
      <c r="E39" s="72" t="s">
        <v>233</v>
      </c>
      <c r="F39" s="72" t="s">
        <v>187</v>
      </c>
      <c r="G39" s="72" t="s">
        <v>234</v>
      </c>
      <c r="H39" s="72" t="s">
        <v>237</v>
      </c>
    </row>
    <row r="40" spans="1:8" ht="63" x14ac:dyDescent="0.25">
      <c r="A40" s="81">
        <v>30</v>
      </c>
      <c r="B40" s="72" t="s">
        <v>333</v>
      </c>
      <c r="C40" s="72" t="s">
        <v>206</v>
      </c>
      <c r="D40" s="72" t="s">
        <v>181</v>
      </c>
      <c r="E40" s="72" t="s">
        <v>207</v>
      </c>
      <c r="F40" s="72" t="s">
        <v>187</v>
      </c>
      <c r="G40" s="72" t="s">
        <v>208</v>
      </c>
      <c r="H40" s="72" t="s">
        <v>237</v>
      </c>
    </row>
    <row r="41" spans="1:8" ht="63" x14ac:dyDescent="0.25">
      <c r="A41" s="81">
        <v>31</v>
      </c>
      <c r="B41" s="72" t="s">
        <v>334</v>
      </c>
      <c r="C41" s="72" t="s">
        <v>335</v>
      </c>
      <c r="D41" s="72" t="s">
        <v>181</v>
      </c>
      <c r="E41" s="72" t="s">
        <v>209</v>
      </c>
      <c r="F41" s="72" t="s">
        <v>187</v>
      </c>
      <c r="G41" s="72" t="s">
        <v>208</v>
      </c>
      <c r="H41" s="72" t="s">
        <v>237</v>
      </c>
    </row>
    <row r="42" spans="1:8" ht="63" x14ac:dyDescent="0.25">
      <c r="A42" s="81">
        <v>32</v>
      </c>
      <c r="B42" s="89" t="s">
        <v>222</v>
      </c>
      <c r="C42" s="72" t="s">
        <v>305</v>
      </c>
      <c r="D42" s="72" t="s">
        <v>181</v>
      </c>
      <c r="E42" s="72" t="s">
        <v>233</v>
      </c>
      <c r="F42" s="72" t="s">
        <v>187</v>
      </c>
      <c r="G42" s="72" t="s">
        <v>306</v>
      </c>
      <c r="H42" s="72" t="s">
        <v>307</v>
      </c>
    </row>
    <row r="43" spans="1:8" ht="42" x14ac:dyDescent="0.25">
      <c r="A43" s="81">
        <v>33</v>
      </c>
      <c r="B43" s="72" t="s">
        <v>136</v>
      </c>
      <c r="C43" s="72" t="s">
        <v>336</v>
      </c>
      <c r="D43" s="72" t="s">
        <v>181</v>
      </c>
      <c r="E43" s="72" t="s">
        <v>254</v>
      </c>
      <c r="F43" s="72" t="s">
        <v>187</v>
      </c>
      <c r="G43" s="72" t="s">
        <v>245</v>
      </c>
      <c r="H43" s="72" t="s">
        <v>237</v>
      </c>
    </row>
    <row r="44" spans="1:8" ht="42" x14ac:dyDescent="0.25">
      <c r="A44" s="81">
        <v>34</v>
      </c>
      <c r="B44" s="72" t="s">
        <v>223</v>
      </c>
      <c r="C44" s="72" t="s">
        <v>255</v>
      </c>
      <c r="D44" s="72" t="s">
        <v>181</v>
      </c>
      <c r="E44" s="72" t="s">
        <v>256</v>
      </c>
      <c r="F44" s="79" t="s">
        <v>187</v>
      </c>
      <c r="G44" s="72" t="s">
        <v>203</v>
      </c>
      <c r="H44" s="72" t="s">
        <v>287</v>
      </c>
    </row>
    <row r="45" spans="1:8" x14ac:dyDescent="0.25">
      <c r="A45" s="81">
        <v>35</v>
      </c>
      <c r="B45" s="72" t="s">
        <v>164</v>
      </c>
      <c r="C45" s="72"/>
      <c r="D45" s="72"/>
      <c r="E45" s="72"/>
      <c r="F45" s="72"/>
      <c r="G45" s="72"/>
      <c r="H45" s="72"/>
    </row>
    <row r="46" spans="1:8" ht="126" x14ac:dyDescent="0.25">
      <c r="A46" s="81">
        <v>36</v>
      </c>
      <c r="B46" s="72" t="s">
        <v>224</v>
      </c>
      <c r="C46" s="72" t="s">
        <v>337</v>
      </c>
      <c r="D46" s="72" t="s">
        <v>181</v>
      </c>
      <c r="E46" s="72" t="s">
        <v>257</v>
      </c>
      <c r="F46" s="72" t="s">
        <v>187</v>
      </c>
      <c r="G46" s="72" t="s">
        <v>190</v>
      </c>
      <c r="H46" s="72" t="s">
        <v>237</v>
      </c>
    </row>
    <row r="47" spans="1:8" ht="147" x14ac:dyDescent="0.25">
      <c r="A47" s="81">
        <v>37</v>
      </c>
      <c r="B47" s="72" t="s">
        <v>338</v>
      </c>
      <c r="C47" s="72" t="s">
        <v>339</v>
      </c>
      <c r="D47" s="72" t="s">
        <v>181</v>
      </c>
      <c r="E47" s="72" t="s">
        <v>258</v>
      </c>
      <c r="F47" s="72" t="s">
        <v>187</v>
      </c>
      <c r="G47" s="72" t="s">
        <v>156</v>
      </c>
      <c r="H47" s="72" t="s">
        <v>288</v>
      </c>
    </row>
    <row r="48" spans="1:8" x14ac:dyDescent="0.25">
      <c r="A48" s="81">
        <v>38</v>
      </c>
      <c r="B48" s="72"/>
      <c r="C48" s="72"/>
      <c r="D48" s="72"/>
      <c r="E48" s="72"/>
      <c r="F48" s="72"/>
      <c r="G48" s="72"/>
      <c r="H48" s="72"/>
    </row>
    <row r="49" spans="1:8" x14ac:dyDescent="0.25">
      <c r="A49" s="81">
        <v>39</v>
      </c>
      <c r="B49" s="72"/>
      <c r="C49" s="72"/>
      <c r="D49" s="72"/>
      <c r="E49" s="72"/>
      <c r="F49" s="72"/>
      <c r="G49" s="72"/>
      <c r="H49" s="72"/>
    </row>
    <row r="50" spans="1:8" x14ac:dyDescent="0.25">
      <c r="A50" s="81">
        <v>40</v>
      </c>
      <c r="B50" s="72"/>
      <c r="C50" s="72"/>
      <c r="D50" s="72"/>
      <c r="E50" s="72"/>
      <c r="F50" s="79"/>
      <c r="G50" s="72"/>
      <c r="H50" s="72"/>
    </row>
    <row r="51" spans="1:8" x14ac:dyDescent="0.25">
      <c r="A51" s="81">
        <v>41</v>
      </c>
      <c r="B51" s="72"/>
      <c r="C51" s="72"/>
      <c r="D51" s="72"/>
      <c r="E51" s="72"/>
      <c r="F51" s="72"/>
      <c r="G51" s="72"/>
      <c r="H51" s="72"/>
    </row>
    <row r="52" spans="1:8" x14ac:dyDescent="0.25">
      <c r="A52" s="81">
        <v>42</v>
      </c>
      <c r="B52" s="72"/>
      <c r="C52" s="72"/>
      <c r="D52" s="72"/>
      <c r="E52" s="72"/>
      <c r="F52" s="72"/>
      <c r="G52" s="72"/>
      <c r="H52" s="72"/>
    </row>
    <row r="53" spans="1:8" x14ac:dyDescent="0.25">
      <c r="A53" s="81">
        <v>43</v>
      </c>
      <c r="B53" s="72"/>
      <c r="C53" s="72"/>
      <c r="D53" s="72"/>
      <c r="E53" s="72"/>
      <c r="F53" s="72"/>
      <c r="G53" s="72"/>
      <c r="H53" s="72"/>
    </row>
    <row r="54" spans="1:8" x14ac:dyDescent="0.25">
      <c r="A54" s="81">
        <v>44</v>
      </c>
      <c r="B54" s="72"/>
      <c r="C54" s="72"/>
      <c r="D54" s="72"/>
      <c r="E54" s="72"/>
      <c r="F54" s="72"/>
      <c r="G54" s="72"/>
      <c r="H54" s="72"/>
    </row>
    <row r="55" spans="1:8" x14ac:dyDescent="0.25">
      <c r="A55" s="81">
        <v>45</v>
      </c>
      <c r="B55" s="72"/>
      <c r="C55" s="72"/>
      <c r="D55" s="72"/>
      <c r="E55" s="72"/>
      <c r="F55" s="72"/>
      <c r="G55" s="72"/>
      <c r="H55" s="72"/>
    </row>
    <row r="56" spans="1:8" x14ac:dyDescent="0.25">
      <c r="A56" s="81">
        <v>46</v>
      </c>
      <c r="B56" s="72"/>
      <c r="C56" s="72"/>
      <c r="D56" s="72"/>
      <c r="E56" s="72"/>
      <c r="F56" s="79"/>
      <c r="G56" s="72"/>
      <c r="H56" s="72"/>
    </row>
    <row r="57" spans="1:8" x14ac:dyDescent="0.25">
      <c r="A57" s="81">
        <v>47</v>
      </c>
      <c r="B57" s="72"/>
      <c r="C57" s="72"/>
      <c r="D57" s="72"/>
      <c r="E57" s="72"/>
      <c r="F57" s="72"/>
      <c r="G57" s="72"/>
      <c r="H57" s="72"/>
    </row>
    <row r="58" spans="1:8" x14ac:dyDescent="0.25">
      <c r="A58" s="81">
        <v>48</v>
      </c>
      <c r="B58" s="72"/>
      <c r="C58" s="72"/>
      <c r="D58" s="72"/>
      <c r="E58" s="72"/>
      <c r="F58" s="72"/>
      <c r="G58" s="72"/>
      <c r="H58" s="72"/>
    </row>
    <row r="59" spans="1:8" x14ac:dyDescent="0.25">
      <c r="A59" s="81">
        <v>49</v>
      </c>
      <c r="B59" s="72"/>
      <c r="C59" s="72"/>
      <c r="D59" s="72"/>
      <c r="E59" s="72"/>
      <c r="F59" s="72"/>
      <c r="G59" s="72"/>
      <c r="H59" s="72"/>
    </row>
    <row r="60" spans="1:8" x14ac:dyDescent="0.25">
      <c r="A60" s="81">
        <v>50</v>
      </c>
      <c r="B60" s="72"/>
      <c r="C60" s="72"/>
      <c r="D60" s="72"/>
      <c r="E60" s="72"/>
      <c r="F60" s="72"/>
      <c r="G60" s="72"/>
      <c r="H60" s="7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ceb5e6d-cc79-481f-8d8b-aacdbc683d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140BDE7F379498237600A52E6E7C7" ma:contentTypeVersion="15" ma:contentTypeDescription="Create a new document." ma:contentTypeScope="" ma:versionID="2b991781890c3ed2d14c6677e66ddd63">
  <xsd:schema xmlns:xsd="http://www.w3.org/2001/XMLSchema" xmlns:xs="http://www.w3.org/2001/XMLSchema" xmlns:p="http://schemas.microsoft.com/office/2006/metadata/properties" xmlns:ns3="ee6314b2-b76d-481f-8a02-ae606a74b360" xmlns:ns4="8ceb5e6d-cc79-481f-8d8b-aacdbc683d22" targetNamespace="http://schemas.microsoft.com/office/2006/metadata/properties" ma:root="true" ma:fieldsID="311992c2029d3f4141566033f8ae761b" ns3:_="" ns4:_="">
    <xsd:import namespace="ee6314b2-b76d-481f-8a02-ae606a74b360"/>
    <xsd:import namespace="8ceb5e6d-cc79-481f-8d8b-aacdbc683d2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ObjectDetectorVersions" minOccurs="0"/>
                <xsd:element ref="ns4:_activity"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6314b2-b76d-481f-8a02-ae606a74b3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eb5e6d-cc79-481f-8d8b-aacdbc683d2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40EF49-DABB-4C05-9BBE-19F9AEFFEC7C}">
  <ds:schemaRefs>
    <ds:schemaRef ds:uri="http://schemas.openxmlformats.org/package/2006/metadata/core-properties"/>
    <ds:schemaRef ds:uri="http://schemas.microsoft.com/office/2006/documentManagement/types"/>
    <ds:schemaRef ds:uri="http://schemas.microsoft.com/office/infopath/2007/PartnerControls"/>
    <ds:schemaRef ds:uri="8ceb5e6d-cc79-481f-8d8b-aacdbc683d22"/>
    <ds:schemaRef ds:uri="http://purl.org/dc/elements/1.1/"/>
    <ds:schemaRef ds:uri="http://schemas.microsoft.com/office/2006/metadata/properties"/>
    <ds:schemaRef ds:uri="http://purl.org/dc/terms/"/>
    <ds:schemaRef ds:uri="ee6314b2-b76d-481f-8a02-ae606a74b360"/>
    <ds:schemaRef ds:uri="http://www.w3.org/XML/1998/namespace"/>
    <ds:schemaRef ds:uri="http://purl.org/dc/dcmitype/"/>
  </ds:schemaRefs>
</ds:datastoreItem>
</file>

<file path=customXml/itemProps2.xml><?xml version="1.0" encoding="utf-8"?>
<ds:datastoreItem xmlns:ds="http://schemas.openxmlformats.org/officeDocument/2006/customXml" ds:itemID="{D4122E43-D029-4765-B8CB-EBCB0EAF6E3A}">
  <ds:schemaRefs>
    <ds:schemaRef ds:uri="http://schemas.microsoft.com/sharepoint/v3/contenttype/forms"/>
  </ds:schemaRefs>
</ds:datastoreItem>
</file>

<file path=customXml/itemProps3.xml><?xml version="1.0" encoding="utf-8"?>
<ds:datastoreItem xmlns:ds="http://schemas.openxmlformats.org/officeDocument/2006/customXml" ds:itemID="{7DEE4CD0-E357-418B-8E5C-D0E597A83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6314b2-b76d-481f-8a02-ae606a74b360"/>
    <ds:schemaRef ds:uri="8ceb5e6d-cc79-481f-8d8b-aacdbc683d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Sosa-Lombardo, Carlos</cp:lastModifiedBy>
  <cp:lastPrinted>2024-10-07T15:26:40Z</cp:lastPrinted>
  <dcterms:created xsi:type="dcterms:W3CDTF">2023-05-01T20:01:32Z</dcterms:created>
  <dcterms:modified xsi:type="dcterms:W3CDTF">2025-03-08T01:35:18Z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0x010100529140BDE7F379498237600A52E6E7C7</vt:lpwstr>
  </property>
</Properties>
</file>