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codeName="ThisWorkbook"/>
  <mc:AlternateContent xmlns:mc="http://schemas.openxmlformats.org/markup-compatibility/2006">
    <mc:Choice Requires="x15">
      <x15ac:absPath xmlns:x15ac="http://schemas.microsoft.com/office/spreadsheetml/2010/11/ac" url="https://nuvancehealth.sharepoint.com/sites/OHSCommunityBenefitReporting/Shared Documents/General/2024 (FY23) Final Documents/"/>
    </mc:Choice>
  </mc:AlternateContent>
  <xr:revisionPtr revIDLastSave="190" documentId="11_B44E362A65946E805C54A0743F18CEB0046F97BA" xr6:coauthVersionLast="47" xr6:coauthVersionMax="47" xr10:uidLastSave="{5AE7094E-9EB8-40CF-B912-711780CF6022}"/>
  <bookViews>
    <workbookView xWindow="-110" yWindow="-110" windowWidth="19420" windowHeight="10300" tabRatio="940" firstSheet="12" activeTab="12"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tc={1295D6D9-AA3C-461B-823B-1BA91543EFC4}</author>
  </authors>
  <commentList>
    <comment ref="I5" authorId="0" shapeId="0" xr:uid="{1295D6D9-AA3C-461B-823B-1BA91543EFC4}">
      <text>
        <t>[Threaded comment]
Your version of Excel allows you to read this threaded comment; however, any edits to it will get removed if the file is opened in a newer version of Excel. Learn more: https://go.microsoft.com/fwlink/?linkid=870924
Comment:
    Could we include allocation of staff hours for this one? - if we have it.</t>
      </text>
    </comment>
  </commentList>
</comments>
</file>

<file path=xl/sharedStrings.xml><?xml version="1.0" encoding="utf-8"?>
<sst xmlns="http://schemas.openxmlformats.org/spreadsheetml/2006/main" count="641" uniqueCount="358">
  <si>
    <t>Community Benefit Annual Status Report - Response Workbook &amp; Report</t>
  </si>
  <si>
    <t>Connecticut Office of Health Strategy
Version 2.0</t>
  </si>
  <si>
    <t>Hospital Community Benefit Annual Status Report</t>
  </si>
  <si>
    <t>Hospital Name:</t>
  </si>
  <si>
    <t>Norwalk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</si>
  <si>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</si>
  <si>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</si>
  <si>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</si>
  <si>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</si>
  <si>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</si>
  <si>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</si>
  <si>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</si>
  <si>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</si>
  <si>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</si>
  <si>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</si>
  <si>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</si>
  <si>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</si>
  <si>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</si>
  <si>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</si>
  <si>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</si>
  <si>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</si>
  <si>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</si>
  <si>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</si>
  <si>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</si>
  <si>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</si>
  <si>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</si>
  <si>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</si>
  <si>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</si>
  <si>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</si>
  <si>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</si>
  <si>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</si>
  <si>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</si>
  <si>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Table 1</t>
  </si>
  <si>
    <t>Major updates</t>
  </si>
  <si>
    <t>Community Health Needs</t>
  </si>
  <si>
    <t xml:space="preserve">It is important to note that the community benefit expenses reported in this workbook are only a fraction of what we spent in 2023 on IRS recognized community benefit expenses as reported on Schedule H, Form 990. In total, we incurred $38,412,717.00 in charity care and Medicaid under payment and $14,657,056.00 in other community benefits. Taken together, IRS recognized community benefit expenses equaled 11.97% of total operating expenses. </t>
  </si>
  <si>
    <t>Priorities</t>
  </si>
  <si>
    <t>Our priority areas are: 1) Chronic Disease Prevention and Promotion of Well-Being and 2) Prevention of Mental Health Issues and Substance Use Disorders.</t>
  </si>
  <si>
    <t xml:space="preserve">Target Populations </t>
  </si>
  <si>
    <t>No change in target populations</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</si>
  <si>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</si>
  <si>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</si>
  <si>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Table 2</t>
  </si>
  <si>
    <t>Major changes to the implementation strategy and associated hospital actions</t>
  </si>
  <si>
    <t>#1</t>
  </si>
  <si>
    <t xml:space="preserve">No major changes. To support the implementation strategy, there was additional focus on community education forums and leveraging support groups for both chronic conditions and mental health. </t>
  </si>
  <si>
    <t>#2</t>
  </si>
  <si>
    <t>#3</t>
  </si>
  <si>
    <t>#4</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</si>
  <si>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</si>
  <si>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</si>
  <si>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</si>
  <si>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</si>
  <si>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</si>
  <si>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</si>
  <si>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</si>
  <si>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</si>
  <si>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</si>
  <si>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</si>
  <si>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</si>
  <si>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</si>
  <si>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</si>
  <si>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</si>
  <si>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</si>
  <si>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</si>
  <si>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</si>
  <si>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</si>
  <si>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</si>
  <si>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Chronic Disease Prevention and Promotion of Well-Being</t>
  </si>
  <si>
    <t>In CHNA</t>
  </si>
  <si>
    <t>Yes</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</si>
  <si>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</si>
  <si>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</si>
  <si>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</si>
  <si>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</si>
  <si>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</si>
  <si>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</si>
  <si>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</si>
  <si>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</si>
  <si>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</si>
  <si>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Collaborate with a local FQHC to support hypertensive management for underseved community members</t>
  </si>
  <si>
    <t>Provide medical residents to work with a Norwalk health center supporting their blood pressure management program</t>
  </si>
  <si>
    <t>10/1/22 - 9/30/23</t>
  </si>
  <si>
    <t>Number of patients served by the program</t>
  </si>
  <si>
    <t>722 patients served</t>
  </si>
  <si>
    <t>Cynthia Feher, MD</t>
  </si>
  <si>
    <t>Local community health center</t>
  </si>
  <si>
    <t>Provide a Smoking Cessation program</t>
  </si>
  <si>
    <t>Provide a series of 6 week smoking cessation programs</t>
  </si>
  <si>
    <t>Number of program hours</t>
  </si>
  <si>
    <t xml:space="preserve"> 30 program hours</t>
  </si>
  <si>
    <t>Cheri Werbesky</t>
  </si>
  <si>
    <t>Provide Community Health and wellness lectures ("Healthtalks")</t>
  </si>
  <si>
    <t>Evaluate community needs and offer clinical healthtalks that address areas of need</t>
  </si>
  <si>
    <t>Number of Healthtalks provided</t>
  </si>
  <si>
    <t>19 Healthtalks provided</t>
  </si>
  <si>
    <t>Ellen Ryan</t>
  </si>
  <si>
    <t>Facilitate a community care coordination forum focused on addressing the needs of high risk seniors (Senior CCT)</t>
  </si>
  <si>
    <t>Address the needs of high risk seniors in the community through collaboration efforts with community organizations</t>
  </si>
  <si>
    <t>63 patients served</t>
  </si>
  <si>
    <t>Karen Page</t>
  </si>
  <si>
    <t>Multiple community organizations</t>
  </si>
  <si>
    <t>Provide free access to web-based programs for chronic disease prevention and management</t>
  </si>
  <si>
    <t>Provide community access to educational programs for chronic disease prvention and management and health screening</t>
  </si>
  <si>
    <t>Number of free educational multimedia programs (in English and Spanish) on the Nuvance Health website</t>
  </si>
  <si>
    <t xml:space="preserve">Over 150 publicly-available screening, prevention and condition management videos hosted on the Nuvance Health Website </t>
  </si>
  <si>
    <t>Dawn Myles</t>
  </si>
  <si>
    <t>Emmi</t>
  </si>
  <si>
    <t>Support Covid-19 vaccination in the greater Norwalk area</t>
  </si>
  <si>
    <t>Provide staff to support community adminstration of the  Covid-19 vaccination</t>
  </si>
  <si>
    <t>Number of staff hours provided to administer vaccination</t>
  </si>
  <si>
    <t xml:space="preserve"> 144 staff hours </t>
  </si>
  <si>
    <t>Local Health Departments and FQHC's</t>
  </si>
  <si>
    <t>Community meetings with local community based organizations to discuss collaborative programming</t>
  </si>
  <si>
    <t>Collaborate with multiple community agencies on programs supporting chronic disease prevention and promotion of well-being</t>
  </si>
  <si>
    <t>Number of staff hours</t>
  </si>
  <si>
    <t>80 staff hours</t>
  </si>
  <si>
    <t>Screen greater Norwalk Emergency Department (ED) and primary care patients for Health Related Social Needs (HRSNs)</t>
  </si>
  <si>
    <t>Screen greater Norwalk patients for housing, utility, food, interpersonal violence, and transportation needs and navigate toward resolution of need (as applicable)</t>
  </si>
  <si>
    <t>Number of patients screened</t>
  </si>
  <si>
    <t>Approximately 3,400 patients screened</t>
  </si>
  <si>
    <t>Billie-Jo Frazier</t>
  </si>
  <si>
    <t>CMS Accountable Health Communities (AHC)</t>
  </si>
  <si>
    <t>Provide cancer prevention and management education</t>
  </si>
  <si>
    <t>Partner with community providers to offer community education related to cancer</t>
  </si>
  <si>
    <t xml:space="preserve">Number of staff hours  </t>
  </si>
  <si>
    <t xml:space="preserve"> 22 staff hours</t>
  </si>
  <si>
    <t>Mary Heary</t>
  </si>
  <si>
    <t>Provide education at community events related to chronic disease prevention and cancer screening</t>
  </si>
  <si>
    <t>Leverage community events and health fairs to provide health information to community members</t>
  </si>
  <si>
    <t>57 staff hours</t>
  </si>
  <si>
    <t>Andrea Rynn</t>
  </si>
  <si>
    <t>Provide transportation support to medical appointments</t>
  </si>
  <si>
    <t>Provide transportation coordination and funding for high risk patients</t>
  </si>
  <si>
    <t>Number of staff hours administering the program</t>
  </si>
  <si>
    <t>108 hours</t>
  </si>
  <si>
    <t>Joanne Svogun</t>
  </si>
  <si>
    <t>Round Trip</t>
  </si>
  <si>
    <t>Community Benefit Operations</t>
  </si>
  <si>
    <t>Administrative oversight of community health improvement plan work</t>
  </si>
  <si>
    <t xml:space="preserve">10/1/22 - 9/30/23 </t>
  </si>
  <si>
    <t>Hours allocated</t>
  </si>
  <si>
    <t>97 hours</t>
  </si>
  <si>
    <t>Provide educational outreach catered to senior community members</t>
  </si>
  <si>
    <t>Provide community education programs focused on the needs of 65+ year old community members</t>
  </si>
  <si>
    <t>Number of hours of education</t>
  </si>
  <si>
    <t>15.5 hours of education</t>
  </si>
  <si>
    <t>Briana Iorfino</t>
  </si>
  <si>
    <t>Local senior centers and agencies</t>
  </si>
  <si>
    <t>Provide free prescription drug program for uninsured patients in the Norwalk community</t>
  </si>
  <si>
    <t>Support access to needed medications for uninsured patients by filling prescriptions for free at the SWC Pharmacy</t>
  </si>
  <si>
    <t>34 hours</t>
  </si>
  <si>
    <t>Amy Kurzatkowski</t>
  </si>
  <si>
    <t>Provide financial support to a local health department program focused on health screenings for chronic conditions</t>
  </si>
  <si>
    <t>Provide cash donation to support the "Know Your Numbers" chronic diseases screening program</t>
  </si>
  <si>
    <t>Cash Contribution for Community Benefit</t>
  </si>
  <si>
    <t>Norwalk Health Department</t>
  </si>
  <si>
    <t>Provide financial support to a community organization focused on providing community education</t>
  </si>
  <si>
    <t>Provide cash donation to support community education resources</t>
  </si>
  <si>
    <t>Wilton Library Association</t>
  </si>
  <si>
    <t>Provide financial support to an agency focused on chronic disease prevention and management and fitness</t>
  </si>
  <si>
    <t>Provide cash donation to support chronic disease prevention and management and fitness</t>
  </si>
  <si>
    <t>Riverbrook YMCA</t>
  </si>
  <si>
    <t xml:space="preserve">Provide financial support to an agency focused on cancer prevention </t>
  </si>
  <si>
    <t xml:space="preserve">Provide cash donation to support cancer prevention </t>
  </si>
  <si>
    <t>Ron Foley Foundation</t>
  </si>
  <si>
    <t>Provide financial support to an agency focused on senior care needs</t>
  </si>
  <si>
    <t>Provide cash donation to support the care needs of seniors</t>
  </si>
  <si>
    <t>ElderHouse Agency</t>
  </si>
  <si>
    <t>Value of free prescriptions</t>
  </si>
  <si>
    <t>170 prescriptions filled (value of ~$257,982)</t>
  </si>
  <si>
    <t>Provide transportation support for medical appointments</t>
  </si>
  <si>
    <t>Fund Ride Program to support medical appointments</t>
  </si>
  <si>
    <t>Amount of funding support provided</t>
  </si>
  <si>
    <t xml:space="preserve">Joanne Svogun </t>
  </si>
  <si>
    <t>Administer a Frequent Visitor Program at Norwalk Hospital focused on connecting vulnerable patients to essential services</t>
  </si>
  <si>
    <t>Implement community collaboration and outreach using community health workers for patients with high ED utilization in need of support</t>
  </si>
  <si>
    <t>Administration of program</t>
  </si>
  <si>
    <t>Program administered</t>
  </si>
  <si>
    <t>Eileen Kardos</t>
  </si>
  <si>
    <t>Response 2 - Need 2</t>
  </si>
  <si>
    <t>Preventing Mental Health Issues and Substance Use Disorders</t>
  </si>
  <si>
    <t>Provide Breast Cancer Support Group forum to the Norwalk Community</t>
  </si>
  <si>
    <t>Provide breast cancer support groups 2x/month</t>
  </si>
  <si>
    <t>Number of support group hours</t>
  </si>
  <si>
    <t>26 support group hours</t>
  </si>
  <si>
    <t>Michelle Dailey</t>
  </si>
  <si>
    <t>Implement an adolescent Intensive Outpatient Program (IOP) program</t>
  </si>
  <si>
    <t>Implement an adolescent IOP program to serve community members needing a higher level of outpatient mental health treatment</t>
  </si>
  <si>
    <t>Implementation of Adolescent IOP program</t>
  </si>
  <si>
    <t>Program Implemented in June, 2023 (with 14 adolescents served)</t>
  </si>
  <si>
    <t>Maria Pensiero</t>
  </si>
  <si>
    <t>Through the Community Care Team (CCT), support high risk patients with access to healthcare</t>
  </si>
  <si>
    <t xml:space="preserve">Through the Community Care Team (CCT), connect patients to medical, substance use, and mental health care, as well as housing  </t>
  </si>
  <si>
    <t>Number of connections to care made in one year</t>
  </si>
  <si>
    <t>53 client connections to care made (19 housing, 14 physical health care provider, 7 mental health provider, 8 substance use provider, 5 employment)</t>
  </si>
  <si>
    <t>Staci Peete</t>
  </si>
  <si>
    <t>Distribute suicide prevention materials</t>
  </si>
  <si>
    <t>Collaborate with community agencies to provide suicide prevention materials to ambulatory psychiatric patients</t>
  </si>
  <si>
    <t>Material distribution incorporated into programming</t>
  </si>
  <si>
    <t>Materials incorporated starting August, 2023</t>
  </si>
  <si>
    <t>Provide free community psychiatric evaluations</t>
  </si>
  <si>
    <t>Collaborate with community agencies to provide free psychiatric evaluations to high need patients</t>
  </si>
  <si>
    <t>Number of psychiatric evaluations completed</t>
  </si>
  <si>
    <t>24 community evaluations completed</t>
  </si>
  <si>
    <t xml:space="preserve">Staci Peete </t>
  </si>
  <si>
    <t>Offer community Mental Health First Aid Training</t>
  </si>
  <si>
    <t>Increase community member competence in managing persons with mental health issues through training</t>
  </si>
  <si>
    <t>In-person Mental Health First Aid training provided</t>
  </si>
  <si>
    <t>Class provided on 9/8/23 with 9 attendees</t>
  </si>
  <si>
    <t>Wendy Hennessy</t>
  </si>
  <si>
    <t>Conduct collaborative visits with with the Norwalk Police Department Behavioral Health Unit</t>
  </si>
  <si>
    <t>Collaborate with local police department to develop and implement a joint home visit program</t>
  </si>
  <si>
    <t>Program launch with incremental increase in program staffing</t>
  </si>
  <si>
    <t>Program launched with 1 PD clinician in 8/22, 1.5 clinicians in 12/22, and 2 clinicians in 7/23</t>
  </si>
  <si>
    <t>Norwalk Police Department</t>
  </si>
  <si>
    <t>Provide Self-Help/Stress Management classes</t>
  </si>
  <si>
    <t>Provide classes that include healing meditation and gentle yoga</t>
  </si>
  <si>
    <t>10/1/21 - 9/30/22</t>
  </si>
  <si>
    <t>143 program hours</t>
  </si>
  <si>
    <t>Zarek Mena</t>
  </si>
  <si>
    <t>Facilitate Saugatuck OARS Program for breast cancer survivor patients</t>
  </si>
  <si>
    <t>Provide recruitment, navigation and meeting facilitation for the OARS program</t>
  </si>
  <si>
    <t>Number of program facilitation hours</t>
  </si>
  <si>
    <t>84 hours</t>
  </si>
  <si>
    <t>Catherine Pisano</t>
  </si>
  <si>
    <t>Promote Norwalk Hospital ED referrals to substance use peer recovery specialists</t>
  </si>
  <si>
    <t>Promote referrals from the Norwalk Hospital Emergency Departments (ED) to CCAR (Connecticut Community for Addition Recovery) for recovery support</t>
  </si>
  <si>
    <t>Number of referrals to CCAR for reporting year</t>
  </si>
  <si>
    <t xml:space="preserve"> 40 referrals in this reporting year</t>
  </si>
  <si>
    <t>Benjamin Greenblatt, MD</t>
  </si>
  <si>
    <t>Connecticut Community for Addiction Recovery (CCAR)</t>
  </si>
  <si>
    <t>Implement a greater Norwalk diaper distribution program to reduce the incidence of maternal depression</t>
  </si>
  <si>
    <t>Implement the CT Diaper Connections Program in the greater Norwalk area</t>
  </si>
  <si>
    <t>6/1/23 - 9/30/23</t>
  </si>
  <si>
    <t>Number of children served/month</t>
  </si>
  <si>
    <t>Approximately 150 children served/month</t>
  </si>
  <si>
    <t>The Diaper Bank of CT</t>
  </si>
  <si>
    <t>Facilite community service providers to support high risk patients with mental health/substance use disorders through the Community Care Team (CCT) model</t>
  </si>
  <si>
    <t>Facilitate community service provider group</t>
  </si>
  <si>
    <t>Community meeting ccoordination hours</t>
  </si>
  <si>
    <t>160 meeting coordination hours</t>
  </si>
  <si>
    <t>Provide Parent Circle Support Group forum to the Norwalk Community</t>
  </si>
  <si>
    <t>Provide monthly support groups</t>
  </si>
  <si>
    <t>24 suport group hours</t>
  </si>
  <si>
    <t>Michelle Ferguson</t>
  </si>
  <si>
    <t xml:space="preserve">Distribute care packages for vulnerable patients </t>
  </si>
  <si>
    <t>Identify needed items, solicit donations, assemble, and distribute care packages for patients with mental illness and or substance use disorders</t>
  </si>
  <si>
    <t>20 staff hours</t>
  </si>
  <si>
    <t>Provide financial support to a community agency providing compassionate services for families with premature babies</t>
  </si>
  <si>
    <t>Provide cash donation to support services for families with premature babies in the NICU, after the NICU, and in the event of a loss</t>
  </si>
  <si>
    <t>The Tiny Miracles Foundation</t>
  </si>
  <si>
    <t>Provide financial support to an agency focused on providing employment to individuals with disabilities</t>
  </si>
  <si>
    <t>Provide cash donation to support employment for individuals with disabilities</t>
  </si>
  <si>
    <t>Prospector Theatre- Prospects, Opportunity and Enrichment, Inc.</t>
  </si>
  <si>
    <t>Provide financial support to a community agency providing mental health and  substance use support services</t>
  </si>
  <si>
    <t>Provide cash donation to support counseling for people struggling with mental health issues and substance use disorders</t>
  </si>
  <si>
    <t>Positive Directions</t>
  </si>
  <si>
    <t>Provide financial support to a community agency providing mental health services to the LGBTQ community</t>
  </si>
  <si>
    <t>Provide cash donation to support competency trainings, mental health counseling, and other services supporting the LGBTQ community</t>
  </si>
  <si>
    <t>Triangle Community Center</t>
  </si>
  <si>
    <t>Provide financial support to a community agency focused on mental health and Covid-19</t>
  </si>
  <si>
    <t>Provide cash donation to support mental health and Covid-19 services</t>
  </si>
  <si>
    <t>New Canaan Community Foundation</t>
  </si>
  <si>
    <t>Provide financial support to a community agency promoting acceptance of all cultures</t>
  </si>
  <si>
    <t>Provide cash donation to support programs addressing diversity, understanding, and appreciation</t>
  </si>
  <si>
    <t>Norwalk International Cultural Exchange (NICE)</t>
  </si>
  <si>
    <t>Response 2 - Need 3</t>
  </si>
  <si>
    <t>Identified Health Need Here</t>
  </si>
  <si>
    <t>Yes, No, Newly Added</t>
  </si>
  <si>
    <t>Yes or No</t>
  </si>
  <si>
    <t>Response 2 - Need 4</t>
  </si>
  <si>
    <t>Response 2 - Need 5</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</si>
  <si>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</si>
  <si>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</si>
  <si>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</si>
  <si>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</si>
  <si>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</si>
  <si>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</si>
  <si>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</si>
  <si>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</si>
  <si>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</si>
  <si>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</si>
  <si>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</si>
  <si>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</si>
  <si>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t>*Activities can't be both Community Building and Community Benefit. Please only select one</t>
  </si>
  <si>
    <t>Program and Services for the Community</t>
  </si>
  <si>
    <t>Coalition building</t>
  </si>
  <si>
    <t>Allocation of staff hours</t>
  </si>
  <si>
    <t>Community health improvement services and community benefit operations</t>
  </si>
  <si>
    <t>Community health improvement advocacy</t>
  </si>
  <si>
    <t>Donor grant funded</t>
  </si>
  <si>
    <t>Cash Donation for Community Benefit</t>
  </si>
  <si>
    <t>Restricted Funds Letter not sent.</t>
  </si>
  <si>
    <t>Cost of prescriptions- Donor grant funded program</t>
  </si>
  <si>
    <t>Ride program costs- Donor grant funded program</t>
  </si>
  <si>
    <t>Allocation of staff hours- Donor grant funded program</t>
  </si>
  <si>
    <t>Total Need 1</t>
  </si>
  <si>
    <t>Visits are billable services</t>
  </si>
  <si>
    <t>Services provided elsewhere</t>
  </si>
  <si>
    <t>Services provided by another organization</t>
  </si>
  <si>
    <t>Total Need 2</t>
  </si>
  <si>
    <t>Total Need 3</t>
  </si>
  <si>
    <t>Total Need 4</t>
  </si>
  <si>
    <t>Total Need 5</t>
  </si>
  <si>
    <t>Total Direct Funding and Other Resources</t>
  </si>
  <si>
    <t>Report Attestation</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</si>
  <si>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</si>
  <si>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 xml:space="preserve">Name: </t>
  </si>
  <si>
    <t xml:space="preserve">Title: </t>
  </si>
  <si>
    <t>Vice President, Community Health</t>
  </si>
  <si>
    <t>Phone Number:</t>
  </si>
  <si>
    <t>203-739-7668</t>
  </si>
  <si>
    <t>Email Address:</t>
  </si>
  <si>
    <t>dawn.myles@nuvancehealth.org</t>
  </si>
  <si>
    <t>Typed Signature:</t>
  </si>
  <si>
    <t>A signed attestation is required to consider this report complete.</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</si>
  <si>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</si>
  <si>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</si>
  <si>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</si>
  <si>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</si>
  <si>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</si>
  <si>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</si>
  <si>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</si>
  <si>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</si>
  <si>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</si>
  <si>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</si>
  <si>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</si>
  <si>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</si>
  <si>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</si>
  <si>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</si>
  <si>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</si>
  <si>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</si>
  <si>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</si>
  <si>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</si>
  <si>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2022 - September 30, 2023</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</si>
  <si>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</si>
  <si>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</si>
  <si>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</si>
  <si>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</si>
  <si>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Community Building Part II Category**</t>
  </si>
  <si>
    <t>3 grants awarded at $100,000 each</t>
  </si>
  <si>
    <t>In-kind staff time for 3 employees working on grants</t>
  </si>
  <si>
    <t>Cash and in-kind contributions for community benefit</t>
  </si>
  <si>
    <t>Community Benefits</t>
  </si>
  <si>
    <t>Financial Assistance at cost</t>
  </si>
  <si>
    <t>Medicaid</t>
  </si>
  <si>
    <t>Costs of other means-tested government programs</t>
  </si>
  <si>
    <t>Health professions education</t>
  </si>
  <si>
    <t>Subsidized health services</t>
  </si>
  <si>
    <t>Research</t>
  </si>
  <si>
    <t>Community Building</t>
  </si>
  <si>
    <t>Physical improvements and housing</t>
  </si>
  <si>
    <t>Economic development</t>
  </si>
  <si>
    <t>Environmental improvements</t>
  </si>
  <si>
    <t>Leadership development and training for community members</t>
  </si>
  <si>
    <t>Workforce development</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</si>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</sst>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23">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1"/>
      <color theme="1"/>
      <name val="Poppins"/>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72">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0" fillId="2" borderId="0" xfId="0" applyFill="1" applyAlignment="1" applyProtection="1">
      <alignment horizontal="center" wrapText="1"/>
      <protection locked="0"/>
    </xf>
    <xf numFmtId="0" fontId="0" fillId="0" borderId="3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6" fontId="0" fillId="2" borderId="1" xfId="0" applyNumberFormat="1"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14" fillId="0" borderId="17" xfId="0" applyFont="1" applyBorder="1" applyAlignment="1" applyProtection="1">
      <alignment horizontal="center" vertical="center" wrapText="1"/>
      <protection locked="0"/>
    </xf>
    <xf numFmtId="44" fontId="0" fillId="0" borderId="1" xfId="3" applyFont="1" applyFill="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2" fillId="2" borderId="1" xfId="0" applyFont="1"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22"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oos, Stephanie" id="{706828FD-C3A9-4D40-BF3D-42E207E25912}" userId="S::stephanie.ioos@nuvancehealth.org::9ca7fe23-fcfa-4d50-9b5a-3f20e132c20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9" totalsRowShown="0">
  <autoFilter ref="A1:A9" xr:uid="{00000000-0009-0000-0100-000001000000}"/>
  <tableColumns count="1">
    <tableColumn id="1" xr3:uid="{00000000-0010-0000-0000-000001000000}"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7:A25" totalsRowShown="0">
  <autoFilter ref="A17:A25" xr:uid="{00000000-0009-0000-0100-000002000000}"/>
  <tableColumns count="1">
    <tableColumn id="1" xr3:uid="{00000000-0010-0000-0100-000001000000}"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5" dT="2025-02-24T13:16:02.54" personId="{706828FD-C3A9-4D40-BF3D-42E207E25912}" id="{1295D6D9-AA3C-461B-823B-1BA91543EFC4}">
    <text>Could we include allocation of staff hours for this one? - if we have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2:J16"/>
  <sheetViews>
    <sheetView topLeftCell="C1" zoomScale="145" zoomScaleNormal="145" workbookViewId="0">
      <selection activeCell="E24" sqref="E24"/>
    </sheetView>
  </sheetViews>
  <sheetFormatPr defaultColWidth="9.140625" defaultRowHeight="14.45"/>
  <cols>
    <col min="1" max="16384" width="9.140625" style="1"/>
  </cols>
  <sheetData>
    <row r="12" spans="1:10" ht="20.100000000000001">
      <c r="C12" s="117" t="s">
        <v>0</v>
      </c>
      <c r="D12" s="117"/>
      <c r="E12" s="117"/>
      <c r="F12" s="117"/>
      <c r="G12" s="117"/>
      <c r="H12" s="117"/>
      <c r="I12" s="117"/>
      <c r="J12" s="117"/>
    </row>
    <row r="13" spans="1:10" ht="36" customHeight="1">
      <c r="C13" s="118" t="s">
        <v>1</v>
      </c>
      <c r="D13" s="118"/>
      <c r="E13" s="118"/>
      <c r="F13" s="118"/>
      <c r="G13" s="118"/>
      <c r="H13" s="118"/>
      <c r="I13" s="118"/>
      <c r="J13" s="118"/>
    </row>
    <row r="14" spans="1:10" ht="15.6">
      <c r="A14" s="115"/>
      <c r="B14" s="115"/>
      <c r="C14" s="115"/>
      <c r="D14" s="115"/>
      <c r="E14" s="115"/>
      <c r="F14" s="115"/>
      <c r="G14" s="115"/>
      <c r="H14" s="115"/>
      <c r="I14" s="6"/>
    </row>
    <row r="15" spans="1:10">
      <c r="B15" s="14"/>
    </row>
    <row r="16" spans="1:10" ht="32.25" customHeight="1">
      <c r="A16" s="116"/>
      <c r="B16" s="116"/>
      <c r="C16" s="116"/>
      <c r="D16" s="116"/>
      <c r="E16" s="116"/>
      <c r="F16" s="116"/>
      <c r="G16" s="116"/>
      <c r="H16" s="116"/>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zoomScale="85" zoomScaleNormal="85" workbookViewId="0">
      <pane ySplit="10" topLeftCell="B11" activePane="bottomLeft" state="frozen"/>
      <selection pane="bottomLeft" activeCell="B11" sqref="B11"/>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6" t="s">
        <v>271</v>
      </c>
      <c r="C1" s="146"/>
      <c r="D1" s="146"/>
      <c r="E1" s="146"/>
      <c r="F1" s="146"/>
      <c r="G1" s="146"/>
      <c r="H1" s="146"/>
    </row>
    <row r="2" spans="1:8">
      <c r="B2" s="33" t="s">
        <v>67</v>
      </c>
      <c r="E2" s="16"/>
    </row>
    <row r="3" spans="1:8">
      <c r="B3" s="79" t="s">
        <v>268</v>
      </c>
      <c r="E3" s="42"/>
    </row>
    <row r="4" spans="1:8">
      <c r="B4" s="33" t="s">
        <v>69</v>
      </c>
      <c r="C4" s="2"/>
      <c r="D4" s="2"/>
      <c r="E4" s="39"/>
    </row>
    <row r="5" spans="1:8">
      <c r="B5" s="80" t="s">
        <v>269</v>
      </c>
      <c r="C5" s="2"/>
      <c r="D5" s="2"/>
      <c r="E5" s="43"/>
    </row>
    <row r="6" spans="1:8">
      <c r="B6" s="33" t="s">
        <v>71</v>
      </c>
      <c r="C6" s="2"/>
      <c r="D6" s="2"/>
      <c r="E6" s="10"/>
    </row>
    <row r="7" spans="1:8">
      <c r="B7" s="80" t="s">
        <v>270</v>
      </c>
      <c r="C7" s="2"/>
      <c r="D7" s="2"/>
      <c r="E7" s="43"/>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c r="A11" s="44">
        <v>1</v>
      </c>
      <c r="B11" s="78"/>
      <c r="C11" s="81"/>
      <c r="D11" s="82"/>
      <c r="E11" s="78"/>
      <c r="F11" s="81"/>
      <c r="G11" s="82"/>
      <c r="H11" s="82"/>
    </row>
    <row r="12" spans="1:8">
      <c r="A12" s="44">
        <v>2</v>
      </c>
      <c r="B12" s="78"/>
      <c r="C12" s="81"/>
      <c r="D12" s="82"/>
      <c r="E12" s="83"/>
      <c r="F12" s="82"/>
      <c r="G12" s="82"/>
      <c r="H12" s="82"/>
    </row>
    <row r="13" spans="1:8">
      <c r="A13" s="44">
        <v>3</v>
      </c>
      <c r="B13" s="78"/>
      <c r="C13" s="78"/>
      <c r="D13" s="82"/>
      <c r="E13" s="78"/>
      <c r="F13" s="81"/>
      <c r="G13" s="82"/>
      <c r="H13" s="81"/>
    </row>
    <row r="14" spans="1:8">
      <c r="A14" s="44">
        <v>4</v>
      </c>
      <c r="B14" s="78"/>
      <c r="C14" s="78"/>
      <c r="D14" s="82"/>
      <c r="E14" s="78"/>
      <c r="F14" s="84"/>
      <c r="G14" s="82"/>
      <c r="H14" s="82"/>
    </row>
    <row r="15" spans="1:8">
      <c r="A15" s="44">
        <v>5</v>
      </c>
      <c r="B15" s="78"/>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H60"/>
  <sheetViews>
    <sheetView zoomScale="85" zoomScaleNormal="85" workbookViewId="0">
      <pane ySplit="10" topLeftCell="E21" activePane="bottomLeft" state="frozen"/>
      <selection pane="bottomLeft" activeCell="E21" sqref="E21"/>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6" t="s">
        <v>272</v>
      </c>
      <c r="C1" s="146"/>
      <c r="D1" s="146"/>
      <c r="E1" s="146"/>
      <c r="F1" s="146"/>
      <c r="G1" s="146"/>
      <c r="H1" s="146"/>
    </row>
    <row r="2" spans="1:8">
      <c r="B2" s="33" t="s">
        <v>67</v>
      </c>
      <c r="E2" s="16"/>
    </row>
    <row r="3" spans="1:8">
      <c r="B3" s="79" t="s">
        <v>268</v>
      </c>
      <c r="E3" s="42"/>
    </row>
    <row r="4" spans="1:8">
      <c r="B4" s="33" t="s">
        <v>69</v>
      </c>
      <c r="C4" s="2"/>
      <c r="D4" s="2"/>
      <c r="E4" s="39"/>
    </row>
    <row r="5" spans="1:8">
      <c r="B5" s="80" t="s">
        <v>269</v>
      </c>
      <c r="C5" s="2"/>
      <c r="D5" s="2"/>
      <c r="E5" s="43"/>
    </row>
    <row r="6" spans="1:8">
      <c r="B6" s="33" t="s">
        <v>71</v>
      </c>
      <c r="C6" s="2"/>
      <c r="D6" s="2"/>
      <c r="E6" s="10"/>
    </row>
    <row r="7" spans="1:8">
      <c r="B7" s="80" t="s">
        <v>270</v>
      </c>
      <c r="C7" s="2"/>
      <c r="D7" s="2"/>
      <c r="E7" s="43"/>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c r="A11" s="44">
        <v>1</v>
      </c>
      <c r="B11" s="78"/>
      <c r="C11" s="81"/>
      <c r="D11" s="82"/>
      <c r="E11" s="78"/>
      <c r="F11" s="81"/>
      <c r="G11" s="82"/>
      <c r="H11" s="82"/>
    </row>
    <row r="12" spans="1:8">
      <c r="A12" s="44">
        <v>2</v>
      </c>
      <c r="B12" s="78"/>
      <c r="C12" s="81"/>
      <c r="D12" s="82"/>
      <c r="E12" s="83"/>
      <c r="F12" s="82"/>
      <c r="G12" s="82"/>
      <c r="H12" s="82"/>
    </row>
    <row r="13" spans="1:8">
      <c r="A13" s="44">
        <v>3</v>
      </c>
      <c r="B13" s="78"/>
      <c r="C13" s="78"/>
      <c r="D13" s="82"/>
      <c r="E13" s="78"/>
      <c r="F13" s="81"/>
      <c r="G13" s="82"/>
      <c r="H13" s="81"/>
    </row>
    <row r="14" spans="1:8">
      <c r="A14" s="44">
        <v>4</v>
      </c>
      <c r="B14" s="78"/>
      <c r="C14" s="78"/>
      <c r="D14" s="82"/>
      <c r="E14" s="78"/>
      <c r="F14" s="84"/>
      <c r="G14" s="82"/>
      <c r="H14" s="82"/>
    </row>
    <row r="15" spans="1:8">
      <c r="A15" s="44">
        <v>5</v>
      </c>
      <c r="B15" s="78"/>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J15"/>
  <sheetViews>
    <sheetView workbookViewId="0">
      <selection activeCell="A5" sqref="A5"/>
    </sheetView>
  </sheetViews>
  <sheetFormatPr defaultColWidth="9.140625" defaultRowHeight="14.45"/>
  <cols>
    <col min="1" max="10" width="9.140625" style="1" customWidth="1"/>
    <col min="11" max="16384" width="9.140625" style="1"/>
  </cols>
  <sheetData>
    <row r="1" spans="1:10" ht="18.95" thickBot="1">
      <c r="A1" s="134" t="s">
        <v>25</v>
      </c>
      <c r="B1" s="134"/>
      <c r="C1" s="134"/>
      <c r="D1" s="134"/>
      <c r="E1" s="134"/>
      <c r="F1" s="134"/>
      <c r="G1" s="134"/>
      <c r="H1" s="134"/>
      <c r="I1" s="134"/>
      <c r="J1" s="134"/>
    </row>
    <row r="2" spans="1:10">
      <c r="A2" s="142" t="s">
        <v>273</v>
      </c>
      <c r="B2" s="142"/>
      <c r="C2" s="142"/>
      <c r="D2" s="142"/>
      <c r="E2" s="142"/>
      <c r="F2" s="142"/>
      <c r="G2" s="142"/>
      <c r="H2" s="142"/>
      <c r="I2" s="142"/>
      <c r="J2" s="142"/>
    </row>
    <row r="3" spans="1:10">
      <c r="A3" s="142"/>
      <c r="B3" s="142"/>
      <c r="C3" s="142"/>
      <c r="D3" s="142"/>
      <c r="E3" s="142"/>
      <c r="F3" s="142"/>
      <c r="G3" s="142"/>
      <c r="H3" s="142"/>
      <c r="I3" s="142"/>
      <c r="J3" s="142"/>
    </row>
    <row r="4" spans="1:10" ht="10.5" customHeight="1">
      <c r="A4" s="147"/>
      <c r="B4" s="147"/>
      <c r="C4" s="147"/>
      <c r="D4" s="147"/>
      <c r="E4" s="147"/>
      <c r="F4" s="147"/>
      <c r="G4" s="147"/>
      <c r="H4" s="147"/>
      <c r="I4" s="147"/>
      <c r="J4" s="147"/>
    </row>
    <row r="5" spans="1:10" ht="242.25" customHeight="1">
      <c r="A5" s="148" t="s">
        <v>274</v>
      </c>
      <c r="B5" s="123"/>
      <c r="C5" s="123"/>
      <c r="D5" s="123"/>
      <c r="E5" s="123"/>
      <c r="F5" s="123"/>
      <c r="G5" s="123"/>
      <c r="H5" s="123"/>
      <c r="I5" s="123"/>
      <c r="J5" s="123"/>
    </row>
    <row r="8" spans="1:10">
      <c r="A8" s="25"/>
      <c r="B8" s="25"/>
      <c r="C8" s="25"/>
      <c r="D8" s="25"/>
      <c r="E8" s="25"/>
      <c r="F8" s="25"/>
    </row>
    <row r="9" spans="1:10">
      <c r="A9" s="24"/>
      <c r="B9" s="24"/>
      <c r="C9" s="24"/>
      <c r="D9" s="24"/>
      <c r="E9" s="24"/>
      <c r="F9" s="24"/>
    </row>
    <row r="10" spans="1:10">
      <c r="A10" s="20"/>
      <c r="B10" s="21"/>
      <c r="C10" s="21"/>
      <c r="D10" s="21"/>
      <c r="E10" s="21"/>
      <c r="F10" s="21"/>
    </row>
    <row r="11" spans="1:10">
      <c r="A11" s="20"/>
      <c r="B11" s="20"/>
      <c r="C11" s="20"/>
      <c r="D11" s="20"/>
      <c r="E11" s="20"/>
      <c r="F11" s="20"/>
    </row>
    <row r="12" spans="1:10">
      <c r="A12" s="20"/>
      <c r="B12" s="20"/>
      <c r="C12" s="20"/>
      <c r="D12" s="20"/>
      <c r="E12" s="20"/>
      <c r="F12" s="20"/>
    </row>
    <row r="13" spans="1:10">
      <c r="A13" s="20"/>
      <c r="B13" s="20"/>
      <c r="C13" s="20"/>
      <c r="D13" s="20"/>
      <c r="E13" s="20"/>
      <c r="F13" s="20"/>
    </row>
    <row r="14" spans="1:10">
      <c r="A14" s="20"/>
      <c r="B14" s="20"/>
      <c r="C14" s="20"/>
      <c r="D14" s="20"/>
      <c r="E14" s="20"/>
      <c r="F14" s="20"/>
    </row>
    <row r="15" spans="1:10">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B264"/>
  <sheetViews>
    <sheetView tabSelected="1" zoomScale="70" zoomScaleNormal="70" workbookViewId="0">
      <pane xSplit="1" ySplit="3" topLeftCell="B65" activePane="bottomRight" state="frozen"/>
      <selection pane="bottomRight" activeCell="D60" sqref="D60"/>
      <selection pane="bottomLeft" activeCell="A3" sqref="A3"/>
      <selection pane="topRight" activeCell="B1" sqref="B1"/>
    </sheetView>
  </sheetViews>
  <sheetFormatPr defaultColWidth="9.140625" defaultRowHeight="14.4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c r="B1" s="156" t="s">
        <v>275</v>
      </c>
      <c r="C1" s="156"/>
      <c r="D1" s="156"/>
      <c r="E1" s="156"/>
      <c r="F1" s="156"/>
      <c r="G1" s="156"/>
      <c r="H1" s="156"/>
      <c r="I1" s="156"/>
    </row>
    <row r="2" spans="1:28" ht="33" customHeight="1" thickBot="1">
      <c r="G2" s="153" t="s">
        <v>276</v>
      </c>
      <c r="H2" s="154"/>
      <c r="I2" s="155"/>
      <c r="K2" s="157"/>
      <c r="L2" s="157"/>
      <c r="M2" s="157"/>
      <c r="N2" s="157"/>
      <c r="O2" s="157"/>
      <c r="P2" s="157"/>
      <c r="Q2" s="157"/>
      <c r="R2" s="157"/>
      <c r="S2" s="157"/>
      <c r="T2" s="157"/>
      <c r="U2" s="157"/>
      <c r="V2" s="157"/>
      <c r="W2" s="157"/>
      <c r="X2" s="157"/>
      <c r="Y2" s="157"/>
      <c r="Z2" s="157"/>
      <c r="AA2" s="157"/>
      <c r="AB2" s="157"/>
    </row>
    <row r="3" spans="1:28" ht="48.75" customHeight="1" thickBot="1">
      <c r="B3" s="51" t="s">
        <v>277</v>
      </c>
      <c r="C3" s="52" t="s">
        <v>278</v>
      </c>
      <c r="D3" s="52" t="s">
        <v>279</v>
      </c>
      <c r="E3" s="52" t="s">
        <v>280</v>
      </c>
      <c r="F3" s="53" t="s">
        <v>281</v>
      </c>
      <c r="G3" s="73" t="s">
        <v>282</v>
      </c>
      <c r="H3" s="74" t="s">
        <v>283</v>
      </c>
      <c r="I3" s="75" t="s">
        <v>284</v>
      </c>
      <c r="K3" s="159" t="s">
        <v>285</v>
      </c>
      <c r="L3" s="159"/>
      <c r="M3" s="159"/>
      <c r="N3" s="159"/>
      <c r="O3" s="159"/>
      <c r="P3" s="159"/>
      <c r="Q3" s="159"/>
      <c r="R3" s="159"/>
      <c r="S3" s="159"/>
      <c r="T3" s="159"/>
      <c r="U3" s="159"/>
      <c r="V3" s="159"/>
      <c r="W3" s="159"/>
      <c r="X3" s="159"/>
      <c r="Y3" s="159"/>
      <c r="Z3" s="159"/>
      <c r="AA3" s="159"/>
      <c r="AB3" s="159"/>
    </row>
    <row r="4" spans="1:28" ht="15" thickBot="1">
      <c r="A4" s="42"/>
      <c r="B4" s="158" t="s">
        <v>66</v>
      </c>
      <c r="C4" s="151"/>
      <c r="D4" s="151"/>
      <c r="E4" s="151"/>
      <c r="F4" s="151"/>
      <c r="G4" s="151"/>
      <c r="H4" s="151"/>
      <c r="I4" s="152"/>
      <c r="K4" s="159"/>
      <c r="L4" s="159"/>
      <c r="M4" s="159"/>
      <c r="N4" s="159"/>
      <c r="O4" s="159"/>
      <c r="P4" s="159"/>
      <c r="Q4" s="159"/>
      <c r="R4" s="159"/>
      <c r="S4" s="159"/>
      <c r="T4" s="159"/>
      <c r="U4" s="159"/>
      <c r="V4" s="159"/>
      <c r="W4" s="159"/>
      <c r="X4" s="159"/>
      <c r="Y4" s="159"/>
      <c r="Z4" s="159"/>
      <c r="AA4" s="159"/>
      <c r="AB4" s="159"/>
    </row>
    <row r="5" spans="1:28" ht="41.25" customHeight="1">
      <c r="A5" s="44">
        <v>1</v>
      </c>
      <c r="B5" s="26" t="str">
        <f>'Response 2 - Need 1'!B11</f>
        <v>Collaborate with a local FQHC to support hypertensive management for underseved community members</v>
      </c>
      <c r="C5" s="85"/>
      <c r="D5" s="86"/>
      <c r="E5" s="85">
        <v>44280</v>
      </c>
      <c r="F5" s="91" t="s">
        <v>286</v>
      </c>
      <c r="G5" s="88"/>
      <c r="H5" s="88" t="s">
        <v>287</v>
      </c>
      <c r="I5" s="113"/>
    </row>
    <row r="6" spans="1:28" ht="47.25" customHeight="1">
      <c r="A6" s="44">
        <v>2</v>
      </c>
      <c r="B6" s="26" t="str">
        <f>'Response 2 - Need 1'!B12</f>
        <v>Provide a Smoking Cessation program</v>
      </c>
      <c r="C6" s="89"/>
      <c r="D6" s="90"/>
      <c r="E6" s="89">
        <v>1840</v>
      </c>
      <c r="F6" s="91" t="s">
        <v>288</v>
      </c>
      <c r="G6" s="92" t="s">
        <v>289</v>
      </c>
      <c r="H6" s="93"/>
      <c r="I6" s="93"/>
    </row>
    <row r="7" spans="1:28" ht="51" customHeight="1">
      <c r="A7" s="44">
        <v>3</v>
      </c>
      <c r="B7" s="26" t="str">
        <f>'Response 2 - Need 1'!B13</f>
        <v>Provide Community Health and wellness lectures ("Healthtalks")</v>
      </c>
      <c r="C7" s="89"/>
      <c r="D7" s="90"/>
      <c r="E7" s="89">
        <v>13738</v>
      </c>
      <c r="F7" s="91" t="s">
        <v>288</v>
      </c>
      <c r="G7" s="92" t="s">
        <v>289</v>
      </c>
      <c r="H7" s="93"/>
      <c r="I7" s="93"/>
    </row>
    <row r="8" spans="1:28" ht="45" customHeight="1">
      <c r="A8" s="44">
        <v>4</v>
      </c>
      <c r="B8" s="26" t="str">
        <f>'Response 2 - Need 1'!B14</f>
        <v>Facilitate a community care coordination forum focused on addressing the needs of high risk seniors (Senior CCT)</v>
      </c>
      <c r="C8" s="89"/>
      <c r="D8" s="90"/>
      <c r="E8" s="89">
        <v>15946</v>
      </c>
      <c r="F8" s="91" t="s">
        <v>288</v>
      </c>
      <c r="G8" s="92"/>
      <c r="H8" s="93" t="s">
        <v>287</v>
      </c>
      <c r="I8" s="93"/>
    </row>
    <row r="9" spans="1:28" ht="50.25" customHeight="1">
      <c r="A9" s="44">
        <v>5</v>
      </c>
      <c r="B9" s="26" t="str">
        <f>'Response 2 - Need 1'!B15</f>
        <v>Provide free access to web-based programs for chronic disease prevention and management</v>
      </c>
      <c r="C9" s="89"/>
      <c r="D9" s="90"/>
      <c r="E9" s="89">
        <v>307</v>
      </c>
      <c r="F9" s="91" t="s">
        <v>288</v>
      </c>
      <c r="G9" s="92" t="s">
        <v>289</v>
      </c>
      <c r="H9" s="93"/>
      <c r="I9" s="93"/>
    </row>
    <row r="10" spans="1:28" ht="34.5" customHeight="1">
      <c r="A10" s="44">
        <v>6</v>
      </c>
      <c r="B10" s="26" t="str">
        <f>'Response 2 - Need 1'!B16</f>
        <v>Support Covid-19 vaccination in the greater Norwalk area</v>
      </c>
      <c r="C10" s="89"/>
      <c r="D10" s="90"/>
      <c r="E10" s="89">
        <v>8831</v>
      </c>
      <c r="F10" s="91" t="s">
        <v>288</v>
      </c>
      <c r="G10" s="92"/>
      <c r="H10" s="93" t="s">
        <v>290</v>
      </c>
      <c r="I10" s="93"/>
    </row>
    <row r="11" spans="1:28" ht="43.5" customHeight="1">
      <c r="A11" s="44">
        <v>7</v>
      </c>
      <c r="B11" s="26" t="str">
        <f>'Response 2 - Need 1'!B17</f>
        <v>Community meetings with local community based organizations to discuss collaborative programming</v>
      </c>
      <c r="C11" s="89"/>
      <c r="D11" s="90"/>
      <c r="E11" s="89">
        <v>4906</v>
      </c>
      <c r="F11" s="91" t="s">
        <v>288</v>
      </c>
      <c r="G11" s="92"/>
      <c r="H11" s="93" t="s">
        <v>287</v>
      </c>
      <c r="I11" s="93"/>
    </row>
    <row r="12" spans="1:28" ht="56.25" customHeight="1">
      <c r="A12" s="44">
        <v>8</v>
      </c>
      <c r="B12" s="26" t="str">
        <f>'Response 2 - Need 1'!B18</f>
        <v>Screen greater Norwalk Emergency Department (ED) and primary care patients for Health Related Social Needs (HRSNs)</v>
      </c>
      <c r="C12" s="89"/>
      <c r="D12" s="90"/>
      <c r="E12" s="114">
        <v>83409</v>
      </c>
      <c r="F12" s="91" t="s">
        <v>286</v>
      </c>
      <c r="G12" s="92"/>
      <c r="H12" s="93"/>
      <c r="I12" s="93" t="s">
        <v>291</v>
      </c>
    </row>
    <row r="13" spans="1:28" ht="53.25" customHeight="1">
      <c r="A13" s="44">
        <v>9</v>
      </c>
      <c r="B13" s="26" t="str">
        <f>'Response 2 - Need 1'!B19</f>
        <v>Provide cancer prevention and management education</v>
      </c>
      <c r="C13" s="89"/>
      <c r="D13" s="90"/>
      <c r="E13" s="89">
        <v>1349</v>
      </c>
      <c r="F13" s="91" t="s">
        <v>288</v>
      </c>
      <c r="G13" s="92" t="s">
        <v>289</v>
      </c>
      <c r="H13" s="93"/>
      <c r="I13" s="93"/>
    </row>
    <row r="14" spans="1:28" ht="54.75" customHeight="1">
      <c r="A14" s="44">
        <v>10</v>
      </c>
      <c r="B14" s="26" t="str">
        <f>'Response 2 - Need 1'!B20</f>
        <v>Provide education at community events related to chronic disease prevention and cancer screening</v>
      </c>
      <c r="C14" s="89"/>
      <c r="D14" s="90"/>
      <c r="E14" s="89">
        <v>3496</v>
      </c>
      <c r="F14" s="91" t="s">
        <v>288</v>
      </c>
      <c r="G14" s="92" t="s">
        <v>289</v>
      </c>
      <c r="H14" s="93"/>
      <c r="I14" s="93"/>
    </row>
    <row r="15" spans="1:28" ht="31.5" customHeight="1">
      <c r="A15" s="44">
        <v>11</v>
      </c>
      <c r="B15" s="26" t="str">
        <f>'Response 2 - Need 1'!B21</f>
        <v>Provide transportation support to medical appointments</v>
      </c>
      <c r="C15" s="89"/>
      <c r="D15" s="90"/>
      <c r="E15" s="89">
        <v>6624</v>
      </c>
      <c r="F15" s="91" t="s">
        <v>288</v>
      </c>
      <c r="G15" s="92"/>
      <c r="H15" s="93" t="s">
        <v>290</v>
      </c>
      <c r="I15" s="93"/>
    </row>
    <row r="16" spans="1:28" ht="48" customHeight="1">
      <c r="A16" s="44">
        <v>12</v>
      </c>
      <c r="B16" s="26" t="str">
        <f>'Response 2 - Need 1'!B22</f>
        <v>Community Benefit Operations</v>
      </c>
      <c r="C16" s="89"/>
      <c r="D16" s="90"/>
      <c r="E16" s="89">
        <v>5949</v>
      </c>
      <c r="F16" s="91" t="s">
        <v>288</v>
      </c>
      <c r="G16" s="92" t="s">
        <v>289</v>
      </c>
      <c r="H16" s="93"/>
      <c r="I16" s="93"/>
    </row>
    <row r="17" spans="1:9" ht="48.75" customHeight="1">
      <c r="A17" s="44">
        <v>13</v>
      </c>
      <c r="B17" s="26" t="str">
        <f>'Response 2 - Need 1'!B23</f>
        <v>Provide educational outreach catered to senior community members</v>
      </c>
      <c r="C17" s="89"/>
      <c r="D17" s="90"/>
      <c r="E17" s="89">
        <v>951</v>
      </c>
      <c r="F17" s="91" t="s">
        <v>288</v>
      </c>
      <c r="G17" s="92" t="s">
        <v>289</v>
      </c>
      <c r="H17" s="93"/>
      <c r="I17" s="93"/>
    </row>
    <row r="18" spans="1:9" ht="33" customHeight="1">
      <c r="A18" s="44">
        <v>14</v>
      </c>
      <c r="B18" s="26" t="str">
        <f>'Response 2 - Need 1'!B24</f>
        <v>Provide free prescription drug program for uninsured patients in the Norwalk community</v>
      </c>
      <c r="C18" s="89"/>
      <c r="D18" s="90"/>
      <c r="E18" s="89">
        <v>2067</v>
      </c>
      <c r="F18" s="91" t="s">
        <v>288</v>
      </c>
      <c r="G18" s="92"/>
      <c r="H18" s="93" t="s">
        <v>290</v>
      </c>
      <c r="I18" s="93"/>
    </row>
    <row r="19" spans="1:9" ht="51" customHeight="1">
      <c r="A19" s="44">
        <v>15</v>
      </c>
      <c r="B19" s="26" t="str">
        <f>'Response 2 - Need 1'!B25</f>
        <v>Provide financial support to a local health department program focused on health screenings for chronic conditions</v>
      </c>
      <c r="C19" s="89">
        <v>1500</v>
      </c>
      <c r="D19" s="90" t="s">
        <v>292</v>
      </c>
      <c r="E19" s="89"/>
      <c r="F19" s="91"/>
      <c r="G19" s="92"/>
      <c r="H19" s="93"/>
      <c r="I19" s="93" t="s">
        <v>293</v>
      </c>
    </row>
    <row r="20" spans="1:9" ht="42" customHeight="1">
      <c r="A20" s="44">
        <v>16</v>
      </c>
      <c r="B20" s="26" t="str">
        <f>'Response 2 - Need 1'!B26</f>
        <v>Provide financial support to a community organization focused on providing community education</v>
      </c>
      <c r="C20" s="89">
        <v>1500</v>
      </c>
      <c r="D20" s="90" t="s">
        <v>292</v>
      </c>
      <c r="E20" s="89"/>
      <c r="F20" s="91"/>
      <c r="G20" s="92"/>
      <c r="H20" s="93"/>
      <c r="I20" s="93" t="s">
        <v>293</v>
      </c>
    </row>
    <row r="21" spans="1:9" ht="33.75" customHeight="1">
      <c r="A21" s="44">
        <v>17</v>
      </c>
      <c r="B21" s="26" t="str">
        <f>'Response 2 - Need 1'!B27</f>
        <v>Provide financial support to an agency focused on chronic disease prevention and management and fitness</v>
      </c>
      <c r="C21" s="89">
        <v>4500</v>
      </c>
      <c r="D21" s="90" t="s">
        <v>292</v>
      </c>
      <c r="E21" s="89"/>
      <c r="F21" s="91"/>
      <c r="G21" s="92"/>
      <c r="H21" s="93"/>
      <c r="I21" s="93" t="s">
        <v>293</v>
      </c>
    </row>
    <row r="22" spans="1:9" ht="36.75" customHeight="1">
      <c r="A22" s="44">
        <v>18</v>
      </c>
      <c r="B22" s="26" t="str">
        <f>'Response 2 - Need 1'!B28</f>
        <v xml:space="preserve">Provide financial support to an agency focused on cancer prevention </v>
      </c>
      <c r="C22" s="89">
        <v>5000</v>
      </c>
      <c r="D22" s="90" t="s">
        <v>292</v>
      </c>
      <c r="E22" s="89"/>
      <c r="F22" s="91"/>
      <c r="G22" s="92"/>
      <c r="H22" s="93"/>
      <c r="I22" s="93" t="s">
        <v>293</v>
      </c>
    </row>
    <row r="23" spans="1:9" ht="39" customHeight="1">
      <c r="A23" s="44">
        <v>19</v>
      </c>
      <c r="B23" s="26" t="str">
        <f>'Response 2 - Need 1'!B29</f>
        <v>Provide financial support to an agency focused on senior care needs</v>
      </c>
      <c r="C23" s="89">
        <v>750</v>
      </c>
      <c r="D23" s="90" t="s">
        <v>292</v>
      </c>
      <c r="E23" s="89"/>
      <c r="F23" s="91"/>
      <c r="G23" s="92"/>
      <c r="H23" s="93"/>
      <c r="I23" s="93" t="s">
        <v>293</v>
      </c>
    </row>
    <row r="24" spans="1:9" ht="31.5" customHeight="1">
      <c r="A24" s="44">
        <v>20</v>
      </c>
      <c r="B24" s="26" t="str">
        <f>'Response 2 - Need 1'!B30</f>
        <v>Provide free prescription drug program for uninsured patients in the Norwalk community</v>
      </c>
      <c r="C24" s="89"/>
      <c r="D24" s="90"/>
      <c r="E24" s="89">
        <v>257982</v>
      </c>
      <c r="F24" s="91" t="s">
        <v>294</v>
      </c>
      <c r="G24" s="92"/>
      <c r="H24" s="93"/>
      <c r="I24" s="93" t="s">
        <v>291</v>
      </c>
    </row>
    <row r="25" spans="1:9" ht="33.75" customHeight="1">
      <c r="A25" s="44">
        <v>21</v>
      </c>
      <c r="B25" s="26" t="str">
        <f>'Response 2 - Need 1'!B31</f>
        <v>Provide transportation support for medical appointments</v>
      </c>
      <c r="C25" s="89"/>
      <c r="D25" s="90"/>
      <c r="E25" s="89">
        <v>40000</v>
      </c>
      <c r="F25" s="91" t="s">
        <v>295</v>
      </c>
      <c r="G25" s="92"/>
      <c r="H25" s="93"/>
      <c r="I25" s="93" t="s">
        <v>291</v>
      </c>
    </row>
    <row r="26" spans="1:9" ht="54.75" customHeight="1">
      <c r="A26" s="44">
        <v>22</v>
      </c>
      <c r="B26" s="26" t="str">
        <f>'Response 2 - Need 1'!B32</f>
        <v>Administer a Frequent Visitor Program at Norwalk Hospital focused on connecting vulnerable patients to essential services</v>
      </c>
      <c r="C26" s="89"/>
      <c r="D26" s="90"/>
      <c r="E26" s="89">
        <v>127566</v>
      </c>
      <c r="F26" s="91" t="s">
        <v>296</v>
      </c>
      <c r="G26" s="92"/>
      <c r="H26" s="93"/>
      <c r="I26" s="93" t="s">
        <v>291</v>
      </c>
    </row>
    <row r="27" spans="1:9">
      <c r="A27" s="44">
        <v>23</v>
      </c>
      <c r="B27" s="26">
        <f>'Response 2 - Need 1'!B33</f>
        <v>0</v>
      </c>
      <c r="C27" s="89"/>
      <c r="D27" s="90"/>
      <c r="E27" s="89"/>
      <c r="F27" s="91"/>
      <c r="G27" s="92"/>
      <c r="H27" s="93"/>
      <c r="I27" s="93"/>
    </row>
    <row r="28" spans="1:9">
      <c r="A28" s="44">
        <v>24</v>
      </c>
      <c r="B28" s="26">
        <f>'Response 2 - Need 1'!B34</f>
        <v>0</v>
      </c>
      <c r="C28" s="89"/>
      <c r="D28" s="90"/>
      <c r="E28" s="89"/>
      <c r="F28" s="91"/>
      <c r="G28" s="92"/>
      <c r="H28" s="93"/>
      <c r="I28" s="93"/>
    </row>
    <row r="29" spans="1:9">
      <c r="A29" s="44">
        <v>25</v>
      </c>
      <c r="B29" s="26">
        <f>'Response 2 - Need 1'!B35</f>
        <v>0</v>
      </c>
      <c r="C29" s="89"/>
      <c r="D29" s="90"/>
      <c r="E29" s="89"/>
      <c r="F29" s="91"/>
      <c r="G29" s="92"/>
      <c r="H29" s="93"/>
      <c r="I29" s="93"/>
    </row>
    <row r="30" spans="1:9">
      <c r="A30" s="44">
        <v>26</v>
      </c>
      <c r="B30" s="26">
        <f>'Response 2 - Need 1'!B36</f>
        <v>0</v>
      </c>
      <c r="C30" s="89"/>
      <c r="D30" s="90"/>
      <c r="E30" s="89"/>
      <c r="F30" s="91"/>
      <c r="G30" s="92"/>
      <c r="H30" s="93"/>
      <c r="I30" s="93"/>
    </row>
    <row r="31" spans="1:9">
      <c r="A31" s="44">
        <v>27</v>
      </c>
      <c r="B31" s="26">
        <f>'Response 2 - Need 1'!B37</f>
        <v>0</v>
      </c>
      <c r="C31" s="89"/>
      <c r="D31" s="90"/>
      <c r="E31" s="89"/>
      <c r="F31" s="91"/>
      <c r="G31" s="92"/>
      <c r="H31" s="93"/>
      <c r="I31" s="93"/>
    </row>
    <row r="32" spans="1:9">
      <c r="A32" s="44">
        <v>28</v>
      </c>
      <c r="B32" s="26">
        <f>'Response 2 - Need 1'!B38</f>
        <v>0</v>
      </c>
      <c r="C32" s="89"/>
      <c r="D32" s="90"/>
      <c r="E32" s="89"/>
      <c r="F32" s="91"/>
      <c r="G32" s="92"/>
      <c r="H32" s="93"/>
      <c r="I32" s="93"/>
    </row>
    <row r="33" spans="1:9">
      <c r="A33" s="44">
        <v>29</v>
      </c>
      <c r="B33" s="26">
        <f>'Response 2 - Need 1'!B39</f>
        <v>0</v>
      </c>
      <c r="C33" s="89"/>
      <c r="D33" s="90"/>
      <c r="E33" s="89"/>
      <c r="F33" s="91"/>
      <c r="G33" s="92"/>
      <c r="H33" s="93"/>
      <c r="I33" s="93"/>
    </row>
    <row r="34" spans="1:9">
      <c r="A34" s="44">
        <v>30</v>
      </c>
      <c r="B34" s="26">
        <f>'Response 2 - Need 1'!B40</f>
        <v>0</v>
      </c>
      <c r="C34" s="89"/>
      <c r="D34" s="90"/>
      <c r="E34" s="89"/>
      <c r="F34" s="91"/>
      <c r="G34" s="92"/>
      <c r="H34" s="93"/>
      <c r="I34" s="93"/>
    </row>
    <row r="35" spans="1:9">
      <c r="A35" s="44">
        <v>31</v>
      </c>
      <c r="B35" s="26">
        <f>'Response 2 - Need 1'!B41</f>
        <v>0</v>
      </c>
      <c r="C35" s="89"/>
      <c r="D35" s="90"/>
      <c r="E35" s="89"/>
      <c r="F35" s="91"/>
      <c r="G35" s="92"/>
      <c r="H35" s="93"/>
      <c r="I35" s="93"/>
    </row>
    <row r="36" spans="1:9">
      <c r="A36" s="44">
        <v>32</v>
      </c>
      <c r="B36" s="26">
        <f>'Response 2 - Need 1'!B42</f>
        <v>0</v>
      </c>
      <c r="C36" s="89"/>
      <c r="D36" s="90"/>
      <c r="E36" s="89"/>
      <c r="F36" s="91"/>
      <c r="G36" s="92"/>
      <c r="H36" s="93"/>
      <c r="I36" s="93"/>
    </row>
    <row r="37" spans="1:9">
      <c r="A37" s="44">
        <v>33</v>
      </c>
      <c r="B37" s="26">
        <f>'Response 2 - Need 1'!B43</f>
        <v>0</v>
      </c>
      <c r="C37" s="89"/>
      <c r="D37" s="90"/>
      <c r="E37" s="89"/>
      <c r="F37" s="91"/>
      <c r="G37" s="92"/>
      <c r="H37" s="93"/>
      <c r="I37" s="93"/>
    </row>
    <row r="38" spans="1:9">
      <c r="A38" s="44">
        <v>34</v>
      </c>
      <c r="B38" s="26">
        <f>'Response 2 - Need 1'!B44</f>
        <v>0</v>
      </c>
      <c r="C38" s="89"/>
      <c r="D38" s="90"/>
      <c r="E38" s="89"/>
      <c r="F38" s="91"/>
      <c r="G38" s="92"/>
      <c r="H38" s="93"/>
      <c r="I38" s="93"/>
    </row>
    <row r="39" spans="1:9">
      <c r="A39" s="44">
        <v>35</v>
      </c>
      <c r="B39" s="26">
        <f>'Response 2 - Need 1'!B45</f>
        <v>0</v>
      </c>
      <c r="C39" s="89"/>
      <c r="D39" s="90"/>
      <c r="E39" s="89"/>
      <c r="F39" s="91"/>
      <c r="G39" s="92"/>
      <c r="H39" s="93"/>
      <c r="I39" s="93"/>
    </row>
    <row r="40" spans="1:9">
      <c r="A40" s="44">
        <v>36</v>
      </c>
      <c r="B40" s="26">
        <f>'Response 2 - Need 1'!B46</f>
        <v>0</v>
      </c>
      <c r="C40" s="89"/>
      <c r="D40" s="90"/>
      <c r="E40" s="89"/>
      <c r="F40" s="91"/>
      <c r="G40" s="92"/>
      <c r="H40" s="93"/>
      <c r="I40" s="93"/>
    </row>
    <row r="41" spans="1:9">
      <c r="A41" s="44">
        <v>37</v>
      </c>
      <c r="B41" s="26">
        <f>'Response 2 - Need 1'!B47</f>
        <v>0</v>
      </c>
      <c r="C41" s="89"/>
      <c r="D41" s="90"/>
      <c r="E41" s="89"/>
      <c r="F41" s="91"/>
      <c r="G41" s="92"/>
      <c r="H41" s="93"/>
      <c r="I41" s="93"/>
    </row>
    <row r="42" spans="1:9">
      <c r="A42" s="44">
        <v>38</v>
      </c>
      <c r="B42" s="26">
        <f>'Response 2 - Need 1'!B48</f>
        <v>0</v>
      </c>
      <c r="C42" s="89"/>
      <c r="D42" s="90"/>
      <c r="E42" s="89"/>
      <c r="F42" s="91"/>
      <c r="G42" s="92"/>
      <c r="H42" s="93"/>
      <c r="I42" s="93"/>
    </row>
    <row r="43" spans="1:9">
      <c r="A43" s="44">
        <v>39</v>
      </c>
      <c r="B43" s="26">
        <f>'Response 2 - Need 1'!B49</f>
        <v>0</v>
      </c>
      <c r="C43" s="89"/>
      <c r="D43" s="90"/>
      <c r="E43" s="89"/>
      <c r="F43" s="91"/>
      <c r="G43" s="92"/>
      <c r="H43" s="93"/>
      <c r="I43" s="93"/>
    </row>
    <row r="44" spans="1:9">
      <c r="A44" s="44">
        <v>40</v>
      </c>
      <c r="B44" s="26">
        <f>'Response 2 - Need 1'!B50</f>
        <v>0</v>
      </c>
      <c r="C44" s="89"/>
      <c r="D44" s="90"/>
      <c r="E44" s="89"/>
      <c r="F44" s="91"/>
      <c r="G44" s="92"/>
      <c r="H44" s="93"/>
      <c r="I44" s="93"/>
    </row>
    <row r="45" spans="1:9">
      <c r="A45" s="44">
        <v>41</v>
      </c>
      <c r="B45" s="26">
        <f>'Response 2 - Need 1'!B51</f>
        <v>0</v>
      </c>
      <c r="C45" s="89"/>
      <c r="D45" s="90"/>
      <c r="E45" s="89"/>
      <c r="F45" s="91"/>
      <c r="G45" s="92"/>
      <c r="H45" s="93"/>
      <c r="I45" s="93"/>
    </row>
    <row r="46" spans="1:9">
      <c r="A46" s="44">
        <v>42</v>
      </c>
      <c r="B46" s="26">
        <f>'Response 2 - Need 1'!B52</f>
        <v>0</v>
      </c>
      <c r="C46" s="89"/>
      <c r="D46" s="90"/>
      <c r="E46" s="89"/>
      <c r="F46" s="91"/>
      <c r="G46" s="92"/>
      <c r="H46" s="93"/>
      <c r="I46" s="93"/>
    </row>
    <row r="47" spans="1:9">
      <c r="A47" s="44">
        <v>43</v>
      </c>
      <c r="B47" s="26">
        <f>'Response 2 - Need 1'!B53</f>
        <v>0</v>
      </c>
      <c r="C47" s="89"/>
      <c r="D47" s="90"/>
      <c r="E47" s="89"/>
      <c r="F47" s="91"/>
      <c r="G47" s="92"/>
      <c r="H47" s="93"/>
      <c r="I47" s="93"/>
    </row>
    <row r="48" spans="1:9">
      <c r="A48" s="44">
        <v>44</v>
      </c>
      <c r="B48" s="26">
        <f>'Response 2 - Need 1'!B54</f>
        <v>0</v>
      </c>
      <c r="C48" s="89"/>
      <c r="D48" s="90"/>
      <c r="E48" s="89"/>
      <c r="F48" s="91"/>
      <c r="G48" s="92"/>
      <c r="H48" s="93"/>
      <c r="I48" s="93"/>
    </row>
    <row r="49" spans="1:9">
      <c r="A49" s="44">
        <v>45</v>
      </c>
      <c r="B49" s="26">
        <f>'Response 2 - Need 1'!B55</f>
        <v>0</v>
      </c>
      <c r="C49" s="89"/>
      <c r="D49" s="90"/>
      <c r="E49" s="89"/>
      <c r="F49" s="91"/>
      <c r="G49" s="92"/>
      <c r="H49" s="93"/>
      <c r="I49" s="93"/>
    </row>
    <row r="50" spans="1:9">
      <c r="A50" s="44">
        <v>46</v>
      </c>
      <c r="B50" s="26">
        <f>'Response 2 - Need 1'!B56</f>
        <v>0</v>
      </c>
      <c r="C50" s="94"/>
      <c r="D50" s="81"/>
      <c r="E50" s="94"/>
      <c r="F50" s="95"/>
      <c r="G50" s="93"/>
      <c r="H50" s="93"/>
      <c r="I50" s="93"/>
    </row>
    <row r="51" spans="1:9">
      <c r="A51" s="44">
        <v>47</v>
      </c>
      <c r="B51" s="26">
        <f>'Response 2 - Need 1'!B57</f>
        <v>0</v>
      </c>
      <c r="C51" s="94"/>
      <c r="D51" s="81"/>
      <c r="E51" s="94"/>
      <c r="F51" s="95"/>
      <c r="G51" s="93"/>
      <c r="H51" s="93"/>
      <c r="I51" s="93"/>
    </row>
    <row r="52" spans="1:9">
      <c r="A52" s="44">
        <v>48</v>
      </c>
      <c r="B52" s="26">
        <f>'Response 2 - Need 1'!B58</f>
        <v>0</v>
      </c>
      <c r="C52" s="94"/>
      <c r="D52" s="81"/>
      <c r="E52" s="94"/>
      <c r="F52" s="95"/>
      <c r="G52" s="93"/>
      <c r="H52" s="93"/>
      <c r="I52" s="93"/>
    </row>
    <row r="53" spans="1:9">
      <c r="A53" s="44">
        <v>49</v>
      </c>
      <c r="B53" s="26">
        <f>'Response 2 - Need 1'!B59</f>
        <v>0</v>
      </c>
      <c r="C53" s="94"/>
      <c r="D53" s="81"/>
      <c r="E53" s="94"/>
      <c r="F53" s="95"/>
      <c r="G53" s="93"/>
      <c r="H53" s="93"/>
      <c r="I53" s="93"/>
    </row>
    <row r="54" spans="1:9">
      <c r="A54" s="44">
        <v>50</v>
      </c>
      <c r="B54" s="47">
        <f>'Response 2 - Need 1'!B60</f>
        <v>0</v>
      </c>
      <c r="C54" s="94"/>
      <c r="D54" s="81"/>
      <c r="E54" s="94"/>
      <c r="F54" s="96"/>
      <c r="G54" s="93"/>
      <c r="H54" s="93"/>
      <c r="I54" s="97"/>
    </row>
    <row r="55" spans="1:9" ht="15" thickBot="1">
      <c r="A55" s="44"/>
      <c r="B55" s="56" t="s">
        <v>297</v>
      </c>
      <c r="C55" s="67">
        <f>SUM(C5:C54)</f>
        <v>13250</v>
      </c>
      <c r="D55" s="57"/>
      <c r="E55" s="67">
        <f>SUM(E5:E54)</f>
        <v>619241</v>
      </c>
      <c r="F55" s="58"/>
      <c r="G55" s="59"/>
      <c r="H55" s="59"/>
      <c r="I55" s="60"/>
    </row>
    <row r="56" spans="1:9" ht="15" thickBot="1">
      <c r="B56" s="149" t="s">
        <v>180</v>
      </c>
      <c r="C56" s="150"/>
      <c r="D56" s="150"/>
      <c r="E56" s="150"/>
      <c r="F56" s="150"/>
      <c r="G56" s="151"/>
      <c r="H56" s="151"/>
      <c r="I56" s="152"/>
    </row>
    <row r="57" spans="1:9" ht="48.75" customHeight="1">
      <c r="A57" s="44">
        <v>1</v>
      </c>
      <c r="B57" s="26" t="str">
        <f>'Response 2 - Need 2'!B11</f>
        <v>Provide Breast Cancer Support Group forum to the Norwalk Community</v>
      </c>
      <c r="C57" s="85"/>
      <c r="D57" s="86"/>
      <c r="E57" s="85">
        <v>1595</v>
      </c>
      <c r="F57" s="91" t="s">
        <v>288</v>
      </c>
      <c r="G57" s="88" t="s">
        <v>289</v>
      </c>
      <c r="H57" s="88"/>
      <c r="I57" s="98"/>
    </row>
    <row r="58" spans="1:9" ht="34.5" customHeight="1">
      <c r="A58" s="44">
        <v>2</v>
      </c>
      <c r="B58" s="26" t="str">
        <f>'Response 2 - Need 2'!B12</f>
        <v>Implement an adolescent Intensive Outpatient Program (IOP) program</v>
      </c>
      <c r="C58" s="89"/>
      <c r="D58" s="90"/>
      <c r="E58" s="89">
        <v>0</v>
      </c>
      <c r="F58" s="91" t="s">
        <v>286</v>
      </c>
      <c r="G58" s="92"/>
      <c r="H58" s="93"/>
      <c r="I58" s="92" t="s">
        <v>298</v>
      </c>
    </row>
    <row r="59" spans="1:9" ht="36.75" customHeight="1">
      <c r="A59" s="44">
        <v>3</v>
      </c>
      <c r="B59" s="26" t="str">
        <f>'Response 2 - Need 2'!B13</f>
        <v>Through the Community Care Team (CCT), support high risk patients with access to healthcare</v>
      </c>
      <c r="C59" s="89"/>
      <c r="D59" s="90"/>
      <c r="E59" s="89">
        <v>245320</v>
      </c>
      <c r="F59" s="91" t="s">
        <v>296</v>
      </c>
      <c r="G59" s="92"/>
      <c r="H59" s="93"/>
      <c r="I59" s="93" t="s">
        <v>291</v>
      </c>
    </row>
    <row r="60" spans="1:9" ht="55.5" customHeight="1">
      <c r="A60" s="44">
        <v>4</v>
      </c>
      <c r="B60" s="26" t="str">
        <f>'Response 2 - Need 2'!B14</f>
        <v>Distribute suicide prevention materials</v>
      </c>
      <c r="C60" s="89"/>
      <c r="D60" s="90"/>
      <c r="E60" s="89">
        <v>307</v>
      </c>
      <c r="F60" s="91" t="s">
        <v>288</v>
      </c>
      <c r="G60" s="92" t="s">
        <v>289</v>
      </c>
      <c r="H60" s="93"/>
      <c r="I60" s="93"/>
    </row>
    <row r="61" spans="1:9" ht="52.5" customHeight="1">
      <c r="A61" s="44">
        <v>5</v>
      </c>
      <c r="B61" s="26" t="str">
        <f>'Response 2 - Need 2'!B15</f>
        <v>Provide free community psychiatric evaluations</v>
      </c>
      <c r="C61" s="89"/>
      <c r="D61" s="90"/>
      <c r="E61" s="89">
        <v>5888</v>
      </c>
      <c r="F61" s="91" t="s">
        <v>288</v>
      </c>
      <c r="G61" s="92" t="s">
        <v>289</v>
      </c>
      <c r="H61" s="93"/>
      <c r="I61" s="93"/>
    </row>
    <row r="62" spans="1:9" ht="46.5" customHeight="1">
      <c r="A62" s="44">
        <v>6</v>
      </c>
      <c r="B62" s="26" t="str">
        <f>'Response 2 - Need 2'!B16</f>
        <v>Offer community Mental Health First Aid Training</v>
      </c>
      <c r="C62" s="89"/>
      <c r="D62" s="90"/>
      <c r="E62" s="89">
        <v>613</v>
      </c>
      <c r="F62" s="91" t="s">
        <v>288</v>
      </c>
      <c r="G62" s="92" t="s">
        <v>289</v>
      </c>
      <c r="H62" s="93"/>
      <c r="I62" s="93"/>
    </row>
    <row r="63" spans="1:9" ht="34.5" customHeight="1">
      <c r="A63" s="44">
        <v>7</v>
      </c>
      <c r="B63" s="26" t="str">
        <f>'Response 2 - Need 2'!B17</f>
        <v>Conduct collaborative visits with with the Norwalk Police Department Behavioral Health Unit</v>
      </c>
      <c r="C63" s="89"/>
      <c r="D63" s="90"/>
      <c r="E63" s="89">
        <v>0</v>
      </c>
      <c r="F63" s="91" t="s">
        <v>286</v>
      </c>
      <c r="G63" s="92"/>
      <c r="H63" s="93"/>
      <c r="I63" s="93" t="s">
        <v>299</v>
      </c>
    </row>
    <row r="64" spans="1:9" ht="58.5" customHeight="1">
      <c r="A64" s="44">
        <v>8</v>
      </c>
      <c r="B64" s="26" t="str">
        <f>'Response 2 - Need 2'!B18</f>
        <v>Provide Self-Help/Stress Management classes</v>
      </c>
      <c r="C64" s="89"/>
      <c r="D64" s="90"/>
      <c r="E64" s="89">
        <v>8770</v>
      </c>
      <c r="F64" s="91" t="s">
        <v>288</v>
      </c>
      <c r="G64" s="92" t="s">
        <v>289</v>
      </c>
      <c r="H64" s="93"/>
      <c r="I64" s="93"/>
    </row>
    <row r="65" spans="1:9" ht="54" customHeight="1">
      <c r="A65" s="44">
        <v>9</v>
      </c>
      <c r="B65" s="26" t="str">
        <f>'Response 2 - Need 2'!B19</f>
        <v>Facilitate Saugatuck OARS Program for breast cancer survivor patients</v>
      </c>
      <c r="C65" s="89"/>
      <c r="D65" s="90"/>
      <c r="E65" s="89">
        <v>5152</v>
      </c>
      <c r="F65" s="91" t="s">
        <v>288</v>
      </c>
      <c r="G65" s="92" t="s">
        <v>289</v>
      </c>
      <c r="H65" s="93"/>
      <c r="I65" s="93"/>
    </row>
    <row r="66" spans="1:9" ht="42" customHeight="1">
      <c r="A66" s="44">
        <v>10</v>
      </c>
      <c r="B66" s="26" t="str">
        <f>'Response 2 - Need 2'!B20</f>
        <v>Promote Norwalk Hospital ED referrals to substance use peer recovery specialists</v>
      </c>
      <c r="C66" s="89"/>
      <c r="D66" s="90"/>
      <c r="E66" s="89">
        <v>0</v>
      </c>
      <c r="F66" s="91" t="s">
        <v>286</v>
      </c>
      <c r="G66" s="92"/>
      <c r="H66" s="93"/>
      <c r="I66" s="93" t="s">
        <v>300</v>
      </c>
    </row>
    <row r="67" spans="1:9" ht="45" customHeight="1">
      <c r="A67" s="44">
        <v>11</v>
      </c>
      <c r="B67" s="26" t="str">
        <f>'Response 2 - Need 2'!B21</f>
        <v>Implement a greater Norwalk diaper distribution program to reduce the incidence of maternal depression</v>
      </c>
      <c r="C67" s="89"/>
      <c r="D67" s="90"/>
      <c r="E67" s="89">
        <v>1533</v>
      </c>
      <c r="F67" s="91" t="s">
        <v>288</v>
      </c>
      <c r="G67" s="92" t="s">
        <v>289</v>
      </c>
      <c r="H67" s="93"/>
      <c r="I67" s="93"/>
    </row>
    <row r="68" spans="1:9" ht="50.25" customHeight="1">
      <c r="A68" s="44">
        <v>12</v>
      </c>
      <c r="B68" s="26" t="str">
        <f>'Response 2 - Need 2'!B22</f>
        <v>Facilite community service providers to support high risk patients with mental health/substance use disorders through the Community Care Team (CCT) model</v>
      </c>
      <c r="C68" s="89"/>
      <c r="D68" s="90"/>
      <c r="E68" s="89">
        <v>9813</v>
      </c>
      <c r="F68" s="91" t="s">
        <v>296</v>
      </c>
      <c r="G68" s="92"/>
      <c r="H68" s="93"/>
      <c r="I68" s="93" t="s">
        <v>291</v>
      </c>
    </row>
    <row r="69" spans="1:9" ht="48.75" customHeight="1">
      <c r="A69" s="44">
        <v>13</v>
      </c>
      <c r="B69" s="26" t="str">
        <f>'Response 2 - Need 2'!B23</f>
        <v>Provide Parent Circle Support Group forum to the Norwalk Community</v>
      </c>
      <c r="C69" s="89"/>
      <c r="D69" s="90"/>
      <c r="E69" s="89">
        <v>1472</v>
      </c>
      <c r="F69" s="91" t="s">
        <v>288</v>
      </c>
      <c r="G69" s="92" t="s">
        <v>289</v>
      </c>
      <c r="H69" s="93"/>
      <c r="I69" s="93"/>
    </row>
    <row r="70" spans="1:9" ht="29.1">
      <c r="A70" s="44">
        <v>14</v>
      </c>
      <c r="B70" s="26" t="str">
        <f>'Response 2 - Need 2'!B24</f>
        <v xml:space="preserve">Distribute care packages for vulnerable patients </v>
      </c>
      <c r="C70" s="89"/>
      <c r="D70" s="90"/>
      <c r="E70" s="89">
        <v>1227</v>
      </c>
      <c r="F70" s="91" t="s">
        <v>288</v>
      </c>
      <c r="G70" s="92"/>
      <c r="H70" s="93" t="s">
        <v>290</v>
      </c>
      <c r="I70" s="93"/>
    </row>
    <row r="71" spans="1:9" ht="54" customHeight="1">
      <c r="A71" s="44">
        <v>15</v>
      </c>
      <c r="B71" s="26" t="str">
        <f>'Response 2 - Need 2'!B25</f>
        <v>Community Benefit Operations</v>
      </c>
      <c r="C71" s="89"/>
      <c r="D71" s="90"/>
      <c r="E71" s="89">
        <v>5949</v>
      </c>
      <c r="F71" s="91" t="s">
        <v>288</v>
      </c>
      <c r="G71" s="92" t="s">
        <v>289</v>
      </c>
      <c r="H71" s="93"/>
      <c r="I71" s="93"/>
    </row>
    <row r="72" spans="1:9" ht="45.75">
      <c r="A72" s="44">
        <v>16</v>
      </c>
      <c r="B72" s="26" t="str">
        <f>'Response 2 - Need 2'!B26</f>
        <v>Provide financial support to a community agency providing compassionate services for families with premature babies</v>
      </c>
      <c r="C72" s="89">
        <v>2500</v>
      </c>
      <c r="D72" s="90" t="s">
        <v>292</v>
      </c>
      <c r="E72" s="89"/>
      <c r="F72" s="91"/>
      <c r="G72" s="92"/>
      <c r="H72" s="93"/>
      <c r="I72" s="93" t="s">
        <v>293</v>
      </c>
    </row>
    <row r="73" spans="1:9" ht="38.25" customHeight="1">
      <c r="A73" s="44">
        <v>17</v>
      </c>
      <c r="B73" s="26" t="str">
        <f>'Response 2 - Need 2'!B27</f>
        <v>Provide financial support to an agency focused on providing employment to individuals with disabilities</v>
      </c>
      <c r="C73" s="89">
        <v>500</v>
      </c>
      <c r="D73" s="90" t="s">
        <v>292</v>
      </c>
      <c r="E73" s="89"/>
      <c r="F73" s="91"/>
      <c r="G73" s="92"/>
      <c r="H73" s="93"/>
      <c r="I73" s="93" t="s">
        <v>293</v>
      </c>
    </row>
    <row r="74" spans="1:9" ht="46.5" customHeight="1">
      <c r="A74" s="44">
        <v>18</v>
      </c>
      <c r="B74" s="26" t="str">
        <f>'Response 2 - Need 2'!B28</f>
        <v>Provide financial support to a community agency providing mental health and  substance use support services</v>
      </c>
      <c r="C74" s="89">
        <v>2800</v>
      </c>
      <c r="D74" s="90" t="s">
        <v>292</v>
      </c>
      <c r="E74" s="89"/>
      <c r="F74" s="91"/>
      <c r="G74" s="92"/>
      <c r="H74" s="93"/>
      <c r="I74" s="93" t="s">
        <v>293</v>
      </c>
    </row>
    <row r="75" spans="1:9" ht="49.5" customHeight="1">
      <c r="A75" s="44">
        <v>19</v>
      </c>
      <c r="B75" s="26" t="str">
        <f>'Response 2 - Need 2'!B29</f>
        <v>Provide financial support to a community agency providing mental health services to the LGBTQ community</v>
      </c>
      <c r="C75" s="89">
        <v>7500</v>
      </c>
      <c r="D75" s="90" t="s">
        <v>292</v>
      </c>
      <c r="E75" s="89"/>
      <c r="F75" s="91"/>
      <c r="G75" s="92"/>
      <c r="H75" s="93"/>
      <c r="I75" s="93" t="s">
        <v>293</v>
      </c>
    </row>
    <row r="76" spans="1:9" ht="39" customHeight="1">
      <c r="A76" s="44">
        <v>20</v>
      </c>
      <c r="B76" s="26" t="str">
        <f>'Response 2 - Need 2'!B30</f>
        <v>Provide financial support to a community agency focused on mental health and Covid-19</v>
      </c>
      <c r="C76" s="89">
        <v>500</v>
      </c>
      <c r="D76" s="90" t="s">
        <v>292</v>
      </c>
      <c r="E76" s="89"/>
      <c r="F76" s="91"/>
      <c r="G76" s="92"/>
      <c r="H76" s="93"/>
      <c r="I76" s="93" t="s">
        <v>293</v>
      </c>
    </row>
    <row r="77" spans="1:9" ht="39.75" customHeight="1">
      <c r="A77" s="44">
        <v>21</v>
      </c>
      <c r="B77" s="26" t="str">
        <f>'Response 2 - Need 2'!B31</f>
        <v>Provide financial support to a community agency promoting acceptance of all cultures</v>
      </c>
      <c r="C77" s="89">
        <v>500</v>
      </c>
      <c r="D77" s="90" t="s">
        <v>292</v>
      </c>
      <c r="E77" s="89"/>
      <c r="F77" s="91"/>
      <c r="G77" s="92"/>
      <c r="H77" s="93"/>
      <c r="I77" s="93" t="s">
        <v>293</v>
      </c>
    </row>
    <row r="78" spans="1:9" ht="19.5" customHeight="1">
      <c r="A78" s="44">
        <v>22</v>
      </c>
      <c r="B78" s="26">
        <f>'Response 2 - Need 2'!B32</f>
        <v>0</v>
      </c>
      <c r="C78" s="89"/>
      <c r="D78" s="90"/>
      <c r="E78" s="89"/>
      <c r="F78" s="91"/>
      <c r="G78" s="92"/>
      <c r="H78" s="93"/>
      <c r="I78" s="93"/>
    </row>
    <row r="79" spans="1:9" ht="18.75" customHeight="1">
      <c r="A79" s="44">
        <v>23</v>
      </c>
      <c r="B79" s="26">
        <f>'Response 2 - Need 2'!B33</f>
        <v>0</v>
      </c>
      <c r="C79" s="89"/>
      <c r="D79" s="90"/>
      <c r="E79" s="89"/>
      <c r="F79" s="91"/>
      <c r="G79" s="92"/>
      <c r="H79" s="93"/>
      <c r="I79" s="93"/>
    </row>
    <row r="80" spans="1:9" ht="22.5" customHeight="1">
      <c r="A80" s="44">
        <v>24</v>
      </c>
      <c r="B80" s="26">
        <f>'Response 2 - Need 2'!B34</f>
        <v>0</v>
      </c>
      <c r="C80" s="89"/>
      <c r="D80" s="90"/>
      <c r="E80" s="89"/>
      <c r="F80" s="91"/>
      <c r="G80" s="92"/>
      <c r="H80" s="93"/>
      <c r="I80" s="93"/>
    </row>
    <row r="81" spans="1:9" ht="15.75" customHeight="1">
      <c r="A81" s="44">
        <v>25</v>
      </c>
      <c r="B81" s="26">
        <f>'Response 2 - Need 2'!B35</f>
        <v>0</v>
      </c>
      <c r="C81" s="89"/>
      <c r="D81" s="90"/>
      <c r="E81" s="89"/>
      <c r="F81" s="91"/>
      <c r="G81" s="92"/>
      <c r="H81" s="93"/>
      <c r="I81" s="93"/>
    </row>
    <row r="82" spans="1:9" ht="21" customHeight="1">
      <c r="A82" s="44">
        <v>26</v>
      </c>
      <c r="B82" s="26">
        <f>'Response 2 - Need 2'!B36</f>
        <v>0</v>
      </c>
      <c r="C82" s="89"/>
      <c r="D82" s="90"/>
      <c r="E82" s="89"/>
      <c r="F82" s="91"/>
      <c r="G82" s="92"/>
      <c r="H82" s="93"/>
      <c r="I82" s="93"/>
    </row>
    <row r="83" spans="1:9">
      <c r="A83" s="44">
        <v>27</v>
      </c>
      <c r="B83" s="26">
        <f>'Response 2 - Need 2'!B37</f>
        <v>0</v>
      </c>
      <c r="C83" s="89"/>
      <c r="D83" s="90"/>
      <c r="E83" s="89"/>
      <c r="F83" s="91"/>
      <c r="G83" s="92"/>
      <c r="H83" s="93"/>
      <c r="I83" s="93"/>
    </row>
    <row r="84" spans="1:9">
      <c r="A84" s="44">
        <v>28</v>
      </c>
      <c r="B84" s="26">
        <f>'Response 2 - Need 2'!B38</f>
        <v>0</v>
      </c>
      <c r="C84" s="89"/>
      <c r="D84" s="90"/>
      <c r="E84" s="89"/>
      <c r="F84" s="91"/>
      <c r="G84" s="92"/>
      <c r="H84" s="93"/>
      <c r="I84" s="93"/>
    </row>
    <row r="85" spans="1:9">
      <c r="A85" s="44">
        <v>29</v>
      </c>
      <c r="B85" s="26">
        <f>'Response 2 - Need 2'!B39</f>
        <v>0</v>
      </c>
      <c r="C85" s="89"/>
      <c r="D85" s="90"/>
      <c r="E85" s="89"/>
      <c r="F85" s="91"/>
      <c r="G85" s="92"/>
      <c r="H85" s="93"/>
      <c r="I85" s="93"/>
    </row>
    <row r="86" spans="1:9">
      <c r="A86" s="44">
        <v>30</v>
      </c>
      <c r="B86" s="26">
        <f>'Response 2 - Need 2'!B40</f>
        <v>0</v>
      </c>
      <c r="C86" s="89"/>
      <c r="D86" s="90"/>
      <c r="E86" s="89"/>
      <c r="F86" s="91"/>
      <c r="G86" s="92"/>
      <c r="H86" s="93"/>
      <c r="I86" s="93"/>
    </row>
    <row r="87" spans="1:9">
      <c r="A87" s="44">
        <v>31</v>
      </c>
      <c r="B87" s="26">
        <f>'Response 2 - Need 2'!B41</f>
        <v>0</v>
      </c>
      <c r="C87" s="89"/>
      <c r="D87" s="90"/>
      <c r="E87" s="89"/>
      <c r="F87" s="91"/>
      <c r="G87" s="92"/>
      <c r="H87" s="93"/>
      <c r="I87" s="93"/>
    </row>
    <row r="88" spans="1:9">
      <c r="A88" s="44">
        <v>32</v>
      </c>
      <c r="B88" s="26">
        <f>'Response 2 - Need 2'!B42</f>
        <v>0</v>
      </c>
      <c r="C88" s="89"/>
      <c r="D88" s="90"/>
      <c r="E88" s="89"/>
      <c r="F88" s="91"/>
      <c r="G88" s="92"/>
      <c r="H88" s="93"/>
      <c r="I88" s="93"/>
    </row>
    <row r="89" spans="1:9">
      <c r="A89" s="44">
        <v>33</v>
      </c>
      <c r="B89" s="26">
        <f>'Response 2 - Need 2'!B43</f>
        <v>0</v>
      </c>
      <c r="C89" s="89"/>
      <c r="D89" s="90"/>
      <c r="E89" s="89"/>
      <c r="F89" s="105"/>
      <c r="G89" s="92"/>
      <c r="H89" s="93"/>
      <c r="I89" s="93"/>
    </row>
    <row r="90" spans="1:9">
      <c r="A90" s="44">
        <v>34</v>
      </c>
      <c r="B90" s="26">
        <f>'Response 2 - Need 2'!B44</f>
        <v>0</v>
      </c>
      <c r="C90" s="89"/>
      <c r="D90" s="90"/>
      <c r="E90" s="89"/>
      <c r="F90" s="91"/>
      <c r="G90" s="92"/>
      <c r="H90" s="93"/>
      <c r="I90" s="93"/>
    </row>
    <row r="91" spans="1:9">
      <c r="A91" s="44">
        <v>35</v>
      </c>
      <c r="B91" s="26">
        <f>'Response 2 - Need 2'!B45</f>
        <v>0</v>
      </c>
      <c r="C91" s="89"/>
      <c r="D91" s="90"/>
      <c r="E91" s="89"/>
      <c r="F91" s="91"/>
      <c r="G91" s="92"/>
      <c r="H91" s="93"/>
      <c r="I91" s="93"/>
    </row>
    <row r="92" spans="1:9">
      <c r="A92" s="44">
        <v>36</v>
      </c>
      <c r="B92" s="26">
        <f>'Response 2 - Need 2'!B46</f>
        <v>0</v>
      </c>
      <c r="C92" s="89"/>
      <c r="D92" s="90"/>
      <c r="E92" s="89"/>
      <c r="F92" s="91"/>
      <c r="G92" s="92"/>
      <c r="H92" s="93"/>
      <c r="I92" s="93"/>
    </row>
    <row r="93" spans="1:9">
      <c r="A93" s="44">
        <v>37</v>
      </c>
      <c r="B93" s="26">
        <f>'Response 2 - Need 2'!B47</f>
        <v>0</v>
      </c>
      <c r="C93" s="89"/>
      <c r="D93" s="90"/>
      <c r="E93" s="89"/>
      <c r="F93" s="91"/>
      <c r="G93" s="92"/>
      <c r="H93" s="93"/>
      <c r="I93" s="93"/>
    </row>
    <row r="94" spans="1:9">
      <c r="A94" s="44">
        <v>38</v>
      </c>
      <c r="B94" s="26">
        <f>'Response 2 - Need 2'!B48</f>
        <v>0</v>
      </c>
      <c r="C94" s="89"/>
      <c r="D94" s="90"/>
      <c r="E94" s="89"/>
      <c r="F94" s="91"/>
      <c r="G94" s="92"/>
      <c r="H94" s="93"/>
      <c r="I94" s="93"/>
    </row>
    <row r="95" spans="1:9">
      <c r="A95" s="44">
        <v>39</v>
      </c>
      <c r="B95" s="26">
        <f>'Response 2 - Need 2'!B49</f>
        <v>0</v>
      </c>
      <c r="C95" s="89"/>
      <c r="D95" s="90"/>
      <c r="E95" s="89"/>
      <c r="F95" s="91"/>
      <c r="G95" s="92"/>
      <c r="H95" s="93"/>
      <c r="I95" s="93"/>
    </row>
    <row r="96" spans="1:9">
      <c r="A96" s="44">
        <v>40</v>
      </c>
      <c r="B96" s="26">
        <f>'Response 2 - Need 2'!B50</f>
        <v>0</v>
      </c>
      <c r="C96" s="89"/>
      <c r="D96" s="90"/>
      <c r="E96" s="89"/>
      <c r="F96" s="91"/>
      <c r="G96" s="92"/>
      <c r="H96" s="93"/>
      <c r="I96" s="93"/>
    </row>
    <row r="97" spans="1:9">
      <c r="A97" s="44">
        <v>41</v>
      </c>
      <c r="B97" s="26">
        <f>'Response 2 - Need 2'!B51</f>
        <v>0</v>
      </c>
      <c r="C97" s="89"/>
      <c r="D97" s="90"/>
      <c r="E97" s="89"/>
      <c r="F97" s="91"/>
      <c r="G97" s="92"/>
      <c r="H97" s="93"/>
      <c r="I97" s="93"/>
    </row>
    <row r="98" spans="1:9">
      <c r="A98" s="44">
        <v>42</v>
      </c>
      <c r="B98" s="26">
        <f>'Response 2 - Need 2'!B52</f>
        <v>0</v>
      </c>
      <c r="C98" s="89"/>
      <c r="D98" s="90"/>
      <c r="E98" s="89"/>
      <c r="F98" s="91"/>
      <c r="G98" s="92"/>
      <c r="H98" s="93"/>
      <c r="I98" s="93"/>
    </row>
    <row r="99" spans="1:9">
      <c r="A99" s="44">
        <v>43</v>
      </c>
      <c r="B99" s="26">
        <f>'Response 2 - Need 2'!B53</f>
        <v>0</v>
      </c>
      <c r="C99" s="89"/>
      <c r="D99" s="90"/>
      <c r="E99" s="89"/>
      <c r="F99" s="91"/>
      <c r="G99" s="92"/>
      <c r="H99" s="93"/>
      <c r="I99" s="93"/>
    </row>
    <row r="100" spans="1:9">
      <c r="A100" s="44">
        <v>44</v>
      </c>
      <c r="B100" s="26">
        <f>'Response 2 - Need 2'!B54</f>
        <v>0</v>
      </c>
      <c r="C100" s="89"/>
      <c r="D100" s="90"/>
      <c r="E100" s="89"/>
      <c r="F100" s="91"/>
      <c r="G100" s="92"/>
      <c r="H100" s="93"/>
      <c r="I100" s="93"/>
    </row>
    <row r="101" spans="1:9">
      <c r="A101" s="44">
        <v>45</v>
      </c>
      <c r="B101" s="26">
        <f>'Response 2 - Need 2'!B55</f>
        <v>0</v>
      </c>
      <c r="C101" s="89"/>
      <c r="D101" s="90"/>
      <c r="E101" s="89"/>
      <c r="F101" s="91"/>
      <c r="G101" s="92"/>
      <c r="H101" s="93"/>
      <c r="I101" s="93"/>
    </row>
    <row r="102" spans="1:9">
      <c r="A102" s="44">
        <v>46</v>
      </c>
      <c r="B102" s="26">
        <f>'Response 2 - Need 2'!B56</f>
        <v>0</v>
      </c>
      <c r="C102" s="89"/>
      <c r="D102" s="90"/>
      <c r="E102" s="89"/>
      <c r="F102" s="91"/>
      <c r="G102" s="93"/>
      <c r="H102" s="93"/>
      <c r="I102" s="93"/>
    </row>
    <row r="103" spans="1:9">
      <c r="A103" s="44">
        <v>47</v>
      </c>
      <c r="B103" s="26">
        <f>'Response 2 - Need 2'!B57</f>
        <v>0</v>
      </c>
      <c r="C103" s="89"/>
      <c r="D103" s="90"/>
      <c r="E103" s="89"/>
      <c r="F103" s="91"/>
      <c r="G103" s="93"/>
      <c r="H103" s="93"/>
      <c r="I103" s="93"/>
    </row>
    <row r="104" spans="1:9">
      <c r="A104" s="44">
        <v>48</v>
      </c>
      <c r="B104" s="47">
        <f>'Response 2 - Need 2'!B58</f>
        <v>0</v>
      </c>
      <c r="C104" s="94"/>
      <c r="D104" s="81"/>
      <c r="E104" s="94"/>
      <c r="F104" s="96"/>
      <c r="G104" s="93"/>
      <c r="H104" s="93"/>
      <c r="I104" s="93"/>
    </row>
    <row r="105" spans="1:9">
      <c r="A105" s="44">
        <v>49</v>
      </c>
      <c r="B105" s="47">
        <f>'Response 2 - Need 2'!B59</f>
        <v>0</v>
      </c>
      <c r="C105" s="94"/>
      <c r="D105" s="81"/>
      <c r="E105" s="94"/>
      <c r="F105" s="96"/>
      <c r="G105" s="93"/>
      <c r="H105" s="93"/>
      <c r="I105" s="93"/>
    </row>
    <row r="106" spans="1:9">
      <c r="A106" s="44">
        <v>50</v>
      </c>
      <c r="B106" s="47">
        <f>'Response 2 - Need 2'!B60</f>
        <v>0</v>
      </c>
      <c r="C106" s="94"/>
      <c r="D106" s="81"/>
      <c r="E106" s="94"/>
      <c r="F106" s="96"/>
      <c r="G106" s="93"/>
      <c r="H106" s="93"/>
      <c r="I106" s="93"/>
    </row>
    <row r="107" spans="1:9" ht="15" thickBot="1">
      <c r="A107" s="44"/>
      <c r="B107" s="56" t="s">
        <v>301</v>
      </c>
      <c r="C107" s="67">
        <f>SUM(C57:C106)</f>
        <v>14300</v>
      </c>
      <c r="D107" s="57"/>
      <c r="E107" s="67">
        <f>SUM(E57:E106)</f>
        <v>287639</v>
      </c>
      <c r="F107" s="58"/>
      <c r="G107" s="59"/>
      <c r="H107" s="60"/>
      <c r="I107" s="61"/>
    </row>
    <row r="108" spans="1:9" ht="15" thickBot="1">
      <c r="B108" s="149" t="s">
        <v>267</v>
      </c>
      <c r="C108" s="150"/>
      <c r="D108" s="150"/>
      <c r="E108" s="150"/>
      <c r="F108" s="150"/>
      <c r="G108" s="151"/>
      <c r="H108" s="151"/>
      <c r="I108" s="152"/>
    </row>
    <row r="109" spans="1:9">
      <c r="A109" s="44">
        <v>1</v>
      </c>
      <c r="B109" s="26">
        <f>'Response 2 - Need 3'!B11</f>
        <v>0</v>
      </c>
      <c r="C109" s="85"/>
      <c r="D109" s="86"/>
      <c r="E109" s="85"/>
      <c r="F109" s="87"/>
      <c r="G109" s="88"/>
      <c r="H109" s="88"/>
      <c r="I109" s="88"/>
    </row>
    <row r="110" spans="1:9">
      <c r="A110" s="44">
        <v>2</v>
      </c>
      <c r="B110" s="26">
        <f>'Response 2 - Need 3'!B12</f>
        <v>0</v>
      </c>
      <c r="C110" s="89"/>
      <c r="D110" s="90"/>
      <c r="E110" s="89"/>
      <c r="F110" s="91"/>
      <c r="G110" s="92"/>
      <c r="H110" s="93"/>
      <c r="I110" s="93"/>
    </row>
    <row r="111" spans="1:9">
      <c r="A111" s="44">
        <v>3</v>
      </c>
      <c r="B111" s="26">
        <f>'Response 2 - Need 3'!B13</f>
        <v>0</v>
      </c>
      <c r="C111" s="89"/>
      <c r="D111" s="90"/>
      <c r="E111" s="89"/>
      <c r="F111" s="91"/>
      <c r="G111" s="92"/>
      <c r="H111" s="93"/>
      <c r="I111" s="93"/>
    </row>
    <row r="112" spans="1:9">
      <c r="A112" s="44">
        <v>4</v>
      </c>
      <c r="B112" s="26">
        <f>'Response 2 - Need 3'!B14</f>
        <v>0</v>
      </c>
      <c r="C112" s="89"/>
      <c r="D112" s="90"/>
      <c r="E112" s="89"/>
      <c r="F112" s="91"/>
      <c r="G112" s="92"/>
      <c r="H112" s="93"/>
      <c r="I112" s="93"/>
    </row>
    <row r="113" spans="1:9">
      <c r="A113" s="44">
        <v>5</v>
      </c>
      <c r="B113" s="26">
        <f>'Response 2 - Need 3'!B15</f>
        <v>0</v>
      </c>
      <c r="C113" s="89"/>
      <c r="D113" s="90"/>
      <c r="E113" s="89"/>
      <c r="F113" s="91"/>
      <c r="G113" s="92"/>
      <c r="H113" s="93"/>
      <c r="I113" s="93"/>
    </row>
    <row r="114" spans="1:9">
      <c r="A114" s="44">
        <v>6</v>
      </c>
      <c r="B114" s="26">
        <f>'Response 2 - Need 3'!B16</f>
        <v>0</v>
      </c>
      <c r="C114" s="89"/>
      <c r="D114" s="90"/>
      <c r="E114" s="89"/>
      <c r="F114" s="91"/>
      <c r="G114" s="92"/>
      <c r="H114" s="93"/>
      <c r="I114" s="93"/>
    </row>
    <row r="115" spans="1:9">
      <c r="A115" s="44">
        <v>7</v>
      </c>
      <c r="B115" s="26">
        <f>'Response 2 - Need 3'!B17</f>
        <v>0</v>
      </c>
      <c r="C115" s="89"/>
      <c r="D115" s="90"/>
      <c r="E115" s="89"/>
      <c r="F115" s="91"/>
      <c r="G115" s="92"/>
      <c r="H115" s="93"/>
      <c r="I115" s="93"/>
    </row>
    <row r="116" spans="1:9">
      <c r="A116" s="44">
        <v>8</v>
      </c>
      <c r="B116" s="26">
        <f>'Response 2 - Need 3'!B18</f>
        <v>0</v>
      </c>
      <c r="C116" s="89"/>
      <c r="D116" s="90"/>
      <c r="E116" s="89"/>
      <c r="F116" s="91"/>
      <c r="G116" s="92"/>
      <c r="H116" s="93"/>
      <c r="I116" s="93"/>
    </row>
    <row r="117" spans="1:9">
      <c r="A117" s="44">
        <v>9</v>
      </c>
      <c r="B117" s="26">
        <f>'Response 2 - Need 3'!B19</f>
        <v>0</v>
      </c>
      <c r="C117" s="89"/>
      <c r="D117" s="90"/>
      <c r="E117" s="89"/>
      <c r="F117" s="91"/>
      <c r="G117" s="92"/>
      <c r="H117" s="93"/>
      <c r="I117" s="93"/>
    </row>
    <row r="118" spans="1:9">
      <c r="A118" s="44">
        <v>10</v>
      </c>
      <c r="B118" s="26">
        <f>'Response 2 - Need 3'!B20</f>
        <v>0</v>
      </c>
      <c r="C118" s="89"/>
      <c r="D118" s="90"/>
      <c r="E118" s="89"/>
      <c r="F118" s="91"/>
      <c r="G118" s="92"/>
      <c r="H118" s="93"/>
      <c r="I118" s="93"/>
    </row>
    <row r="119" spans="1:9">
      <c r="A119" s="44">
        <v>11</v>
      </c>
      <c r="B119" s="26">
        <f>'Response 2 - Need 3'!B21</f>
        <v>0</v>
      </c>
      <c r="C119" s="89"/>
      <c r="D119" s="90"/>
      <c r="E119" s="89"/>
      <c r="F119" s="91"/>
      <c r="G119" s="92"/>
      <c r="H119" s="93"/>
      <c r="I119" s="93"/>
    </row>
    <row r="120" spans="1:9">
      <c r="A120" s="44">
        <v>12</v>
      </c>
      <c r="B120" s="26">
        <f>'Response 2 - Need 3'!B22</f>
        <v>0</v>
      </c>
      <c r="C120" s="89"/>
      <c r="D120" s="90"/>
      <c r="E120" s="89"/>
      <c r="F120" s="91"/>
      <c r="G120" s="92"/>
      <c r="H120" s="93"/>
      <c r="I120" s="93"/>
    </row>
    <row r="121" spans="1:9">
      <c r="A121" s="44">
        <v>13</v>
      </c>
      <c r="B121" s="26">
        <f>'Response 2 - Need 3'!B23</f>
        <v>0</v>
      </c>
      <c r="C121" s="89"/>
      <c r="D121" s="90"/>
      <c r="E121" s="89"/>
      <c r="F121" s="91"/>
      <c r="G121" s="92"/>
      <c r="H121" s="93"/>
      <c r="I121" s="93"/>
    </row>
    <row r="122" spans="1:9">
      <c r="A122" s="44">
        <v>14</v>
      </c>
      <c r="B122" s="26">
        <f>'Response 2 - Need 3'!B24</f>
        <v>0</v>
      </c>
      <c r="C122" s="89"/>
      <c r="D122" s="90"/>
      <c r="E122" s="89"/>
      <c r="F122" s="91"/>
      <c r="G122" s="92"/>
      <c r="H122" s="93"/>
      <c r="I122" s="93"/>
    </row>
    <row r="123" spans="1:9">
      <c r="A123" s="44">
        <v>15</v>
      </c>
      <c r="B123" s="26">
        <f>'Response 2 - Need 3'!B25</f>
        <v>0</v>
      </c>
      <c r="C123" s="89"/>
      <c r="D123" s="90"/>
      <c r="E123" s="89"/>
      <c r="F123" s="91"/>
      <c r="G123" s="92"/>
      <c r="H123" s="93"/>
      <c r="I123" s="93"/>
    </row>
    <row r="124" spans="1:9">
      <c r="A124" s="44">
        <v>16</v>
      </c>
      <c r="B124" s="26">
        <f>'Response 2 - Need 3'!B26</f>
        <v>0</v>
      </c>
      <c r="C124" s="89"/>
      <c r="D124" s="90"/>
      <c r="E124" s="89"/>
      <c r="F124" s="91"/>
      <c r="G124" s="92"/>
      <c r="H124" s="93"/>
      <c r="I124" s="93"/>
    </row>
    <row r="125" spans="1:9">
      <c r="A125" s="44">
        <v>17</v>
      </c>
      <c r="B125" s="26">
        <f>'Response 2 - Need 3'!B27</f>
        <v>0</v>
      </c>
      <c r="C125" s="89"/>
      <c r="D125" s="90"/>
      <c r="E125" s="89"/>
      <c r="F125" s="91"/>
      <c r="G125" s="92"/>
      <c r="H125" s="93"/>
      <c r="I125" s="93"/>
    </row>
    <row r="126" spans="1:9">
      <c r="A126" s="44">
        <v>18</v>
      </c>
      <c r="B126" s="26">
        <f>'Response 2 - Need 3'!B28</f>
        <v>0</v>
      </c>
      <c r="C126" s="89"/>
      <c r="D126" s="90"/>
      <c r="E126" s="89"/>
      <c r="F126" s="91"/>
      <c r="G126" s="92"/>
      <c r="H126" s="93"/>
      <c r="I126" s="93"/>
    </row>
    <row r="127" spans="1:9">
      <c r="A127" s="44">
        <v>19</v>
      </c>
      <c r="B127" s="26">
        <f>'Response 2 - Need 3'!B29</f>
        <v>0</v>
      </c>
      <c r="C127" s="89"/>
      <c r="D127" s="90"/>
      <c r="E127" s="89"/>
      <c r="F127" s="91"/>
      <c r="G127" s="92"/>
      <c r="H127" s="93"/>
      <c r="I127" s="93"/>
    </row>
    <row r="128" spans="1:9">
      <c r="A128" s="44">
        <v>20</v>
      </c>
      <c r="B128" s="26">
        <f>'Response 2 - Need 3'!B30</f>
        <v>0</v>
      </c>
      <c r="C128" s="89"/>
      <c r="D128" s="90"/>
      <c r="E128" s="89"/>
      <c r="F128" s="91"/>
      <c r="G128" s="92"/>
      <c r="H128" s="93"/>
      <c r="I128" s="93"/>
    </row>
    <row r="129" spans="1:9">
      <c r="A129" s="44">
        <v>21</v>
      </c>
      <c r="B129" s="26">
        <f>'Response 2 - Need 3'!B31</f>
        <v>0</v>
      </c>
      <c r="C129" s="89"/>
      <c r="D129" s="90"/>
      <c r="E129" s="89"/>
      <c r="F129" s="91"/>
      <c r="G129" s="92"/>
      <c r="H129" s="93"/>
      <c r="I129" s="93"/>
    </row>
    <row r="130" spans="1:9">
      <c r="A130" s="44">
        <v>22</v>
      </c>
      <c r="B130" s="26">
        <f>'Response 2 - Need 3'!B32</f>
        <v>0</v>
      </c>
      <c r="C130" s="89"/>
      <c r="D130" s="90"/>
      <c r="E130" s="89"/>
      <c r="F130" s="91"/>
      <c r="G130" s="92"/>
      <c r="H130" s="93"/>
      <c r="I130" s="93"/>
    </row>
    <row r="131" spans="1:9">
      <c r="A131" s="44">
        <v>23</v>
      </c>
      <c r="B131" s="26">
        <f>'Response 2 - Need 3'!B33</f>
        <v>0</v>
      </c>
      <c r="C131" s="89"/>
      <c r="D131" s="90"/>
      <c r="E131" s="89"/>
      <c r="F131" s="91"/>
      <c r="G131" s="92"/>
      <c r="H131" s="93"/>
      <c r="I131" s="93"/>
    </row>
    <row r="132" spans="1:9">
      <c r="A132" s="44">
        <v>24</v>
      </c>
      <c r="B132" s="26">
        <f>'Response 2 - Need 3'!B34</f>
        <v>0</v>
      </c>
      <c r="C132" s="89"/>
      <c r="D132" s="90"/>
      <c r="E132" s="89"/>
      <c r="F132" s="91"/>
      <c r="G132" s="92"/>
      <c r="H132" s="93"/>
      <c r="I132" s="93"/>
    </row>
    <row r="133" spans="1:9">
      <c r="A133" s="44">
        <v>25</v>
      </c>
      <c r="B133" s="26">
        <f>'Response 2 - Need 3'!B35</f>
        <v>0</v>
      </c>
      <c r="C133" s="89"/>
      <c r="D133" s="90"/>
      <c r="E133" s="89"/>
      <c r="F133" s="91"/>
      <c r="G133" s="92"/>
      <c r="H133" s="93"/>
      <c r="I133" s="93"/>
    </row>
    <row r="134" spans="1:9">
      <c r="A134" s="44">
        <v>26</v>
      </c>
      <c r="B134" s="26">
        <f>'Response 2 - Need 3'!B36</f>
        <v>0</v>
      </c>
      <c r="C134" s="89"/>
      <c r="D134" s="90"/>
      <c r="E134" s="89"/>
      <c r="F134" s="91"/>
      <c r="G134" s="92"/>
      <c r="H134" s="93"/>
      <c r="I134" s="93"/>
    </row>
    <row r="135" spans="1:9">
      <c r="A135" s="44">
        <v>27</v>
      </c>
      <c r="B135" s="26">
        <f>'Response 2 - Need 3'!B37</f>
        <v>0</v>
      </c>
      <c r="C135" s="89"/>
      <c r="D135" s="90"/>
      <c r="E135" s="89"/>
      <c r="F135" s="91"/>
      <c r="G135" s="92"/>
      <c r="H135" s="93"/>
      <c r="I135" s="93"/>
    </row>
    <row r="136" spans="1:9">
      <c r="A136" s="44">
        <v>28</v>
      </c>
      <c r="B136" s="26">
        <f>'Response 2 - Need 3'!B38</f>
        <v>0</v>
      </c>
      <c r="C136" s="89"/>
      <c r="D136" s="90"/>
      <c r="E136" s="89"/>
      <c r="F136" s="91"/>
      <c r="G136" s="92"/>
      <c r="H136" s="93"/>
      <c r="I136" s="93"/>
    </row>
    <row r="137" spans="1:9">
      <c r="A137" s="44">
        <v>29</v>
      </c>
      <c r="B137" s="26">
        <f>'Response 2 - Need 3'!B39</f>
        <v>0</v>
      </c>
      <c r="C137" s="89"/>
      <c r="D137" s="90"/>
      <c r="E137" s="89"/>
      <c r="F137" s="91"/>
      <c r="G137" s="92"/>
      <c r="H137" s="93"/>
      <c r="I137" s="93"/>
    </row>
    <row r="138" spans="1:9">
      <c r="A138" s="44">
        <v>30</v>
      </c>
      <c r="B138" s="26">
        <f>'Response 2 - Need 3'!B40</f>
        <v>0</v>
      </c>
      <c r="C138" s="89"/>
      <c r="D138" s="90"/>
      <c r="E138" s="89"/>
      <c r="F138" s="91"/>
      <c r="G138" s="92"/>
      <c r="H138" s="93"/>
      <c r="I138" s="93"/>
    </row>
    <row r="139" spans="1:9">
      <c r="A139" s="44">
        <v>31</v>
      </c>
      <c r="B139" s="26">
        <f>'Response 2 - Need 3'!B41</f>
        <v>0</v>
      </c>
      <c r="C139" s="89"/>
      <c r="D139" s="90"/>
      <c r="E139" s="89"/>
      <c r="F139" s="91"/>
      <c r="G139" s="92"/>
      <c r="H139" s="93"/>
      <c r="I139" s="93"/>
    </row>
    <row r="140" spans="1:9">
      <c r="A140" s="44">
        <v>32</v>
      </c>
      <c r="B140" s="26">
        <f>'Response 2 - Need 3'!B42</f>
        <v>0</v>
      </c>
      <c r="C140" s="89"/>
      <c r="D140" s="90"/>
      <c r="E140" s="89"/>
      <c r="F140" s="91"/>
      <c r="G140" s="92"/>
      <c r="H140" s="93"/>
      <c r="I140" s="93"/>
    </row>
    <row r="141" spans="1:9">
      <c r="A141" s="44">
        <v>33</v>
      </c>
      <c r="B141" s="26">
        <f>'Response 2 - Need 3'!B43</f>
        <v>0</v>
      </c>
      <c r="C141" s="89"/>
      <c r="D141" s="90"/>
      <c r="E141" s="89"/>
      <c r="F141" s="91"/>
      <c r="G141" s="92"/>
      <c r="H141" s="93"/>
      <c r="I141" s="93"/>
    </row>
    <row r="142" spans="1:9">
      <c r="A142" s="44">
        <v>34</v>
      </c>
      <c r="B142" s="26">
        <f>'Response 2 - Need 3'!B44</f>
        <v>0</v>
      </c>
      <c r="C142" s="89"/>
      <c r="D142" s="90"/>
      <c r="E142" s="89"/>
      <c r="F142" s="91"/>
      <c r="G142" s="92"/>
      <c r="H142" s="93"/>
      <c r="I142" s="93"/>
    </row>
    <row r="143" spans="1:9">
      <c r="A143" s="44">
        <v>35</v>
      </c>
      <c r="B143" s="26">
        <f>'Response 2 - Need 3'!B45</f>
        <v>0</v>
      </c>
      <c r="C143" s="89"/>
      <c r="D143" s="90"/>
      <c r="E143" s="89"/>
      <c r="F143" s="91"/>
      <c r="G143" s="92"/>
      <c r="H143" s="93"/>
      <c r="I143" s="93"/>
    </row>
    <row r="144" spans="1:9">
      <c r="A144" s="44">
        <v>36</v>
      </c>
      <c r="B144" s="26">
        <f>'Response 2 - Need 3'!B46</f>
        <v>0</v>
      </c>
      <c r="C144" s="89"/>
      <c r="D144" s="90"/>
      <c r="E144" s="89"/>
      <c r="F144" s="91"/>
      <c r="G144" s="92"/>
      <c r="H144" s="93"/>
      <c r="I144" s="93"/>
    </row>
    <row r="145" spans="1:9">
      <c r="A145" s="44">
        <v>37</v>
      </c>
      <c r="B145" s="26">
        <f>'Response 2 - Need 3'!B47</f>
        <v>0</v>
      </c>
      <c r="C145" s="89"/>
      <c r="D145" s="90"/>
      <c r="E145" s="89"/>
      <c r="F145" s="91"/>
      <c r="G145" s="92"/>
      <c r="H145" s="93"/>
      <c r="I145" s="93"/>
    </row>
    <row r="146" spans="1:9">
      <c r="A146" s="44">
        <v>38</v>
      </c>
      <c r="B146" s="26">
        <f>'Response 2 - Need 3'!B48</f>
        <v>0</v>
      </c>
      <c r="C146" s="89"/>
      <c r="D146" s="90"/>
      <c r="E146" s="89"/>
      <c r="F146" s="91"/>
      <c r="G146" s="92"/>
      <c r="H146" s="93"/>
      <c r="I146" s="93"/>
    </row>
    <row r="147" spans="1:9">
      <c r="A147" s="44">
        <v>39</v>
      </c>
      <c r="B147" s="26">
        <f>'Response 2 - Need 3'!B49</f>
        <v>0</v>
      </c>
      <c r="C147" s="89"/>
      <c r="D147" s="90"/>
      <c r="E147" s="89"/>
      <c r="F147" s="91"/>
      <c r="G147" s="92"/>
      <c r="H147" s="93"/>
      <c r="I147" s="93"/>
    </row>
    <row r="148" spans="1:9">
      <c r="A148" s="44">
        <v>40</v>
      </c>
      <c r="B148" s="26">
        <f>'Response 2 - Need 3'!B50</f>
        <v>0</v>
      </c>
      <c r="C148" s="89"/>
      <c r="D148" s="90"/>
      <c r="E148" s="89"/>
      <c r="F148" s="91"/>
      <c r="G148" s="92"/>
      <c r="H148" s="93"/>
      <c r="I148" s="93"/>
    </row>
    <row r="149" spans="1:9">
      <c r="A149" s="44">
        <v>41</v>
      </c>
      <c r="B149" s="26">
        <f>'Response 2 - Need 3'!B51</f>
        <v>0</v>
      </c>
      <c r="C149" s="89"/>
      <c r="D149" s="90"/>
      <c r="E149" s="89"/>
      <c r="F149" s="91"/>
      <c r="G149" s="92"/>
      <c r="H149" s="93"/>
      <c r="I149" s="93"/>
    </row>
    <row r="150" spans="1:9">
      <c r="A150" s="44">
        <v>42</v>
      </c>
      <c r="B150" s="26">
        <f>'Response 2 - Need 3'!B52</f>
        <v>0</v>
      </c>
      <c r="C150" s="89"/>
      <c r="D150" s="90"/>
      <c r="E150" s="89"/>
      <c r="F150" s="91"/>
      <c r="G150" s="92"/>
      <c r="H150" s="93"/>
      <c r="I150" s="93"/>
    </row>
    <row r="151" spans="1:9">
      <c r="A151" s="44">
        <v>43</v>
      </c>
      <c r="B151" s="26">
        <f>'Response 2 - Need 3'!B53</f>
        <v>0</v>
      </c>
      <c r="C151" s="89"/>
      <c r="D151" s="90"/>
      <c r="E151" s="89"/>
      <c r="F151" s="91"/>
      <c r="G151" s="92"/>
      <c r="H151" s="93"/>
      <c r="I151" s="93"/>
    </row>
    <row r="152" spans="1:9">
      <c r="A152" s="44">
        <v>44</v>
      </c>
      <c r="B152" s="26">
        <f>'Response 2 - Need 3'!B54</f>
        <v>0</v>
      </c>
      <c r="C152" s="89"/>
      <c r="D152" s="90"/>
      <c r="E152" s="89"/>
      <c r="F152" s="91"/>
      <c r="G152" s="92"/>
      <c r="H152" s="93"/>
      <c r="I152" s="93"/>
    </row>
    <row r="153" spans="1:9">
      <c r="A153" s="44">
        <v>45</v>
      </c>
      <c r="B153" s="26">
        <f>'Response 2 - Need 3'!B55</f>
        <v>0</v>
      </c>
      <c r="C153" s="89"/>
      <c r="D153" s="90"/>
      <c r="E153" s="89"/>
      <c r="F153" s="91"/>
      <c r="G153" s="92"/>
      <c r="H153" s="93"/>
      <c r="I153" s="93"/>
    </row>
    <row r="154" spans="1:9">
      <c r="A154" s="44">
        <v>46</v>
      </c>
      <c r="B154" s="26">
        <f>'Response 2 - Need 3'!B56</f>
        <v>0</v>
      </c>
      <c r="C154" s="89"/>
      <c r="D154" s="90"/>
      <c r="E154" s="89"/>
      <c r="F154" s="91"/>
      <c r="G154" s="93"/>
      <c r="H154" s="93"/>
      <c r="I154" s="93"/>
    </row>
    <row r="155" spans="1:9">
      <c r="A155" s="44">
        <v>47</v>
      </c>
      <c r="B155" s="26">
        <f>'Response 2 - Need 3'!B57</f>
        <v>0</v>
      </c>
      <c r="C155" s="89"/>
      <c r="D155" s="90"/>
      <c r="E155" s="89"/>
      <c r="F155" s="91"/>
      <c r="G155" s="93"/>
      <c r="H155" s="93"/>
      <c r="I155" s="93"/>
    </row>
    <row r="156" spans="1:9">
      <c r="A156" s="44">
        <v>48</v>
      </c>
      <c r="B156" s="26">
        <f>'Response 2 - Need 3'!B58</f>
        <v>0</v>
      </c>
      <c r="C156" s="89"/>
      <c r="D156" s="90"/>
      <c r="E156" s="89"/>
      <c r="F156" s="91"/>
      <c r="G156" s="93"/>
      <c r="H156" s="93"/>
      <c r="I156" s="93"/>
    </row>
    <row r="157" spans="1:9">
      <c r="A157" s="44">
        <v>49</v>
      </c>
      <c r="B157" s="26">
        <f>'Response 2 - Need 3'!B59</f>
        <v>0</v>
      </c>
      <c r="C157" s="89"/>
      <c r="D157" s="90"/>
      <c r="E157" s="89"/>
      <c r="F157" s="91"/>
      <c r="G157" s="93"/>
      <c r="H157" s="93"/>
      <c r="I157" s="93"/>
    </row>
    <row r="158" spans="1:9">
      <c r="A158" s="44">
        <v>50</v>
      </c>
      <c r="B158" s="26">
        <f>'Response 2 - Need 3'!B60</f>
        <v>0</v>
      </c>
      <c r="C158" s="89"/>
      <c r="D158" s="90"/>
      <c r="E158" s="89"/>
      <c r="F158" s="91"/>
      <c r="G158" s="93"/>
      <c r="H158" s="93"/>
      <c r="I158" s="99"/>
    </row>
    <row r="159" spans="1:9" ht="15" thickBot="1">
      <c r="B159" s="69" t="s">
        <v>302</v>
      </c>
      <c r="C159" s="68">
        <f>SUM(C109:C158)</f>
        <v>0</v>
      </c>
      <c r="D159" s="62"/>
      <c r="E159" s="68">
        <f>SUM(E109:E158)</f>
        <v>0</v>
      </c>
      <c r="F159" s="63"/>
      <c r="G159" s="64"/>
      <c r="H159" s="65"/>
      <c r="I159" s="66"/>
    </row>
    <row r="160" spans="1:9" ht="15" thickBot="1">
      <c r="B160" s="149" t="s">
        <v>271</v>
      </c>
      <c r="C160" s="150"/>
      <c r="D160" s="150"/>
      <c r="E160" s="150"/>
      <c r="F160" s="150"/>
      <c r="G160" s="151"/>
      <c r="H160" s="151"/>
      <c r="I160" s="152"/>
    </row>
    <row r="161" spans="1:9">
      <c r="A161" s="44">
        <v>1</v>
      </c>
      <c r="B161" s="26">
        <f>'Response 2 - Need 4'!B11</f>
        <v>0</v>
      </c>
      <c r="C161" s="85"/>
      <c r="D161" s="86"/>
      <c r="E161" s="85"/>
      <c r="F161" s="87"/>
      <c r="G161" s="88"/>
      <c r="H161" s="88"/>
      <c r="I161" s="88"/>
    </row>
    <row r="162" spans="1:9">
      <c r="A162" s="44">
        <v>2</v>
      </c>
      <c r="B162" s="26">
        <f>'Response 2 - Need 4'!B12</f>
        <v>0</v>
      </c>
      <c r="C162" s="89"/>
      <c r="D162" s="90"/>
      <c r="E162" s="89"/>
      <c r="F162" s="91"/>
      <c r="G162" s="92"/>
      <c r="H162" s="93"/>
      <c r="I162" s="93"/>
    </row>
    <row r="163" spans="1:9">
      <c r="A163" s="44">
        <v>3</v>
      </c>
      <c r="B163" s="26">
        <f>'Response 2 - Need 4'!B13</f>
        <v>0</v>
      </c>
      <c r="C163" s="89"/>
      <c r="D163" s="90"/>
      <c r="E163" s="89"/>
      <c r="F163" s="91"/>
      <c r="G163" s="92"/>
      <c r="H163" s="93"/>
      <c r="I163" s="93"/>
    </row>
    <row r="164" spans="1:9">
      <c r="A164" s="44">
        <v>4</v>
      </c>
      <c r="B164" s="26">
        <f>'Response 2 - Need 4'!B14</f>
        <v>0</v>
      </c>
      <c r="C164" s="89"/>
      <c r="D164" s="90"/>
      <c r="E164" s="89"/>
      <c r="F164" s="91"/>
      <c r="G164" s="92"/>
      <c r="H164" s="93"/>
      <c r="I164" s="93"/>
    </row>
    <row r="165" spans="1:9">
      <c r="A165" s="44">
        <v>5</v>
      </c>
      <c r="B165" s="26">
        <f>'Response 2 - Need 4'!B15</f>
        <v>0</v>
      </c>
      <c r="C165" s="89"/>
      <c r="D165" s="90"/>
      <c r="E165" s="89"/>
      <c r="F165" s="91"/>
      <c r="G165" s="92"/>
      <c r="H165" s="93"/>
      <c r="I165" s="93"/>
    </row>
    <row r="166" spans="1:9">
      <c r="A166" s="44">
        <v>6</v>
      </c>
      <c r="B166" s="26">
        <f>'Response 2 - Need 4'!B16</f>
        <v>0</v>
      </c>
      <c r="C166" s="89"/>
      <c r="D166" s="90"/>
      <c r="E166" s="89"/>
      <c r="F166" s="91"/>
      <c r="G166" s="92"/>
      <c r="H166" s="93"/>
      <c r="I166" s="93"/>
    </row>
    <row r="167" spans="1:9">
      <c r="A167" s="44">
        <v>7</v>
      </c>
      <c r="B167" s="26">
        <f>'Response 2 - Need 4'!B17</f>
        <v>0</v>
      </c>
      <c r="C167" s="89"/>
      <c r="D167" s="90"/>
      <c r="E167" s="89"/>
      <c r="F167" s="91"/>
      <c r="G167" s="92"/>
      <c r="H167" s="93"/>
      <c r="I167" s="93"/>
    </row>
    <row r="168" spans="1:9">
      <c r="A168" s="44">
        <v>8</v>
      </c>
      <c r="B168" s="26">
        <f>'Response 2 - Need 4'!B18</f>
        <v>0</v>
      </c>
      <c r="C168" s="89"/>
      <c r="D168" s="90"/>
      <c r="E168" s="89"/>
      <c r="F168" s="91"/>
      <c r="G168" s="92"/>
      <c r="H168" s="93"/>
      <c r="I168" s="93"/>
    </row>
    <row r="169" spans="1:9">
      <c r="A169" s="44">
        <v>9</v>
      </c>
      <c r="B169" s="26">
        <f>'Response 2 - Need 4'!B19</f>
        <v>0</v>
      </c>
      <c r="C169" s="89"/>
      <c r="D169" s="90"/>
      <c r="E169" s="89"/>
      <c r="F169" s="91"/>
      <c r="G169" s="92"/>
      <c r="H169" s="93"/>
      <c r="I169" s="93"/>
    </row>
    <row r="170" spans="1:9">
      <c r="A170" s="44">
        <v>10</v>
      </c>
      <c r="B170" s="26">
        <f>'Response 2 - Need 4'!B20</f>
        <v>0</v>
      </c>
      <c r="C170" s="89"/>
      <c r="D170" s="90"/>
      <c r="E170" s="89"/>
      <c r="F170" s="91"/>
      <c r="G170" s="92"/>
      <c r="H170" s="93"/>
      <c r="I170" s="93"/>
    </row>
    <row r="171" spans="1:9">
      <c r="A171" s="44">
        <v>11</v>
      </c>
      <c r="B171" s="26">
        <f>'Response 2 - Need 4'!B21</f>
        <v>0</v>
      </c>
      <c r="C171" s="89"/>
      <c r="D171" s="90"/>
      <c r="E171" s="89"/>
      <c r="F171" s="91"/>
      <c r="G171" s="92"/>
      <c r="H171" s="93"/>
      <c r="I171" s="93"/>
    </row>
    <row r="172" spans="1:9">
      <c r="A172" s="44">
        <v>12</v>
      </c>
      <c r="B172" s="26">
        <f>'Response 2 - Need 4'!B22</f>
        <v>0</v>
      </c>
      <c r="C172" s="89"/>
      <c r="D172" s="90"/>
      <c r="E172" s="89"/>
      <c r="F172" s="91"/>
      <c r="G172" s="92"/>
      <c r="H172" s="93"/>
      <c r="I172" s="93"/>
    </row>
    <row r="173" spans="1:9">
      <c r="A173" s="44">
        <v>13</v>
      </c>
      <c r="B173" s="26">
        <f>'Response 2 - Need 4'!B23</f>
        <v>0</v>
      </c>
      <c r="C173" s="89"/>
      <c r="D173" s="90"/>
      <c r="E173" s="89"/>
      <c r="F173" s="91"/>
      <c r="G173" s="92"/>
      <c r="H173" s="93"/>
      <c r="I173" s="93"/>
    </row>
    <row r="174" spans="1:9">
      <c r="A174" s="44">
        <v>14</v>
      </c>
      <c r="B174" s="26">
        <f>'Response 2 - Need 4'!B24</f>
        <v>0</v>
      </c>
      <c r="C174" s="89"/>
      <c r="D174" s="90"/>
      <c r="E174" s="89"/>
      <c r="F174" s="91"/>
      <c r="G174" s="92"/>
      <c r="H174" s="93"/>
      <c r="I174" s="93"/>
    </row>
    <row r="175" spans="1:9">
      <c r="A175" s="44">
        <v>15</v>
      </c>
      <c r="B175" s="26">
        <f>'Response 2 - Need 4'!B25</f>
        <v>0</v>
      </c>
      <c r="C175" s="89"/>
      <c r="D175" s="90"/>
      <c r="E175" s="89"/>
      <c r="F175" s="91"/>
      <c r="G175" s="92"/>
      <c r="H175" s="93"/>
      <c r="I175" s="93"/>
    </row>
    <row r="176" spans="1:9">
      <c r="A176" s="44">
        <v>16</v>
      </c>
      <c r="B176" s="26">
        <f>'Response 2 - Need 4'!B26</f>
        <v>0</v>
      </c>
      <c r="C176" s="89"/>
      <c r="D176" s="90"/>
      <c r="E176" s="89"/>
      <c r="F176" s="91"/>
      <c r="G176" s="92"/>
      <c r="H176" s="93"/>
      <c r="I176" s="93"/>
    </row>
    <row r="177" spans="1:9">
      <c r="A177" s="44">
        <v>17</v>
      </c>
      <c r="B177" s="26">
        <f>'Response 2 - Need 4'!B27</f>
        <v>0</v>
      </c>
      <c r="C177" s="89"/>
      <c r="D177" s="90"/>
      <c r="E177" s="89"/>
      <c r="F177" s="91"/>
      <c r="G177" s="92"/>
      <c r="H177" s="93"/>
      <c r="I177" s="93"/>
    </row>
    <row r="178" spans="1:9">
      <c r="A178" s="44">
        <v>18</v>
      </c>
      <c r="B178" s="26">
        <f>'Response 2 - Need 4'!B28</f>
        <v>0</v>
      </c>
      <c r="C178" s="89"/>
      <c r="D178" s="90"/>
      <c r="E178" s="89"/>
      <c r="F178" s="91"/>
      <c r="G178" s="92"/>
      <c r="H178" s="93"/>
      <c r="I178" s="93"/>
    </row>
    <row r="179" spans="1:9">
      <c r="A179" s="44">
        <v>19</v>
      </c>
      <c r="B179" s="26">
        <f>'Response 2 - Need 4'!B29</f>
        <v>0</v>
      </c>
      <c r="C179" s="89"/>
      <c r="D179" s="90"/>
      <c r="E179" s="89"/>
      <c r="F179" s="91"/>
      <c r="G179" s="92"/>
      <c r="H179" s="93"/>
      <c r="I179" s="93"/>
    </row>
    <row r="180" spans="1:9">
      <c r="A180" s="44">
        <v>20</v>
      </c>
      <c r="B180" s="26">
        <f>'Response 2 - Need 4'!B30</f>
        <v>0</v>
      </c>
      <c r="C180" s="89"/>
      <c r="D180" s="90"/>
      <c r="E180" s="89"/>
      <c r="F180" s="91"/>
      <c r="G180" s="92"/>
      <c r="H180" s="93"/>
      <c r="I180" s="93"/>
    </row>
    <row r="181" spans="1:9">
      <c r="A181" s="44">
        <v>21</v>
      </c>
      <c r="B181" s="26">
        <f>'Response 2 - Need 4'!B31</f>
        <v>0</v>
      </c>
      <c r="C181" s="89"/>
      <c r="D181" s="90"/>
      <c r="E181" s="89"/>
      <c r="F181" s="91"/>
      <c r="G181" s="92"/>
      <c r="H181" s="93"/>
      <c r="I181" s="93"/>
    </row>
    <row r="182" spans="1:9">
      <c r="A182" s="44">
        <v>22</v>
      </c>
      <c r="B182" s="26">
        <f>'Response 2 - Need 4'!B32</f>
        <v>0</v>
      </c>
      <c r="C182" s="89"/>
      <c r="D182" s="90"/>
      <c r="E182" s="89"/>
      <c r="F182" s="91"/>
      <c r="G182" s="92"/>
      <c r="H182" s="93"/>
      <c r="I182" s="93"/>
    </row>
    <row r="183" spans="1:9">
      <c r="A183" s="44">
        <v>23</v>
      </c>
      <c r="B183" s="26">
        <f>'Response 2 - Need 4'!B33</f>
        <v>0</v>
      </c>
      <c r="C183" s="89"/>
      <c r="D183" s="90"/>
      <c r="E183" s="89"/>
      <c r="F183" s="91"/>
      <c r="G183" s="92"/>
      <c r="H183" s="93"/>
      <c r="I183" s="93"/>
    </row>
    <row r="184" spans="1:9">
      <c r="A184" s="44">
        <v>24</v>
      </c>
      <c r="B184" s="26">
        <f>'Response 2 - Need 4'!B34</f>
        <v>0</v>
      </c>
      <c r="C184" s="89"/>
      <c r="D184" s="90"/>
      <c r="E184" s="89"/>
      <c r="F184" s="91"/>
      <c r="G184" s="92"/>
      <c r="H184" s="93"/>
      <c r="I184" s="93"/>
    </row>
    <row r="185" spans="1:9">
      <c r="A185" s="44">
        <v>25</v>
      </c>
      <c r="B185" s="26">
        <f>'Response 2 - Need 4'!B35</f>
        <v>0</v>
      </c>
      <c r="C185" s="89"/>
      <c r="D185" s="90"/>
      <c r="E185" s="89"/>
      <c r="F185" s="91"/>
      <c r="G185" s="92"/>
      <c r="H185" s="93"/>
      <c r="I185" s="93"/>
    </row>
    <row r="186" spans="1:9">
      <c r="A186" s="44">
        <v>26</v>
      </c>
      <c r="B186" s="26">
        <f>'Response 2 - Need 4'!B36</f>
        <v>0</v>
      </c>
      <c r="C186" s="89"/>
      <c r="D186" s="90"/>
      <c r="E186" s="89"/>
      <c r="F186" s="91"/>
      <c r="G186" s="92"/>
      <c r="H186" s="93"/>
      <c r="I186" s="93"/>
    </row>
    <row r="187" spans="1:9">
      <c r="A187" s="44">
        <v>27</v>
      </c>
      <c r="B187" s="26">
        <f>'Response 2 - Need 4'!B37</f>
        <v>0</v>
      </c>
      <c r="C187" s="89"/>
      <c r="D187" s="90"/>
      <c r="E187" s="89"/>
      <c r="F187" s="91"/>
      <c r="G187" s="92"/>
      <c r="H187" s="93"/>
      <c r="I187" s="93"/>
    </row>
    <row r="188" spans="1:9">
      <c r="A188" s="44">
        <v>28</v>
      </c>
      <c r="B188" s="26">
        <f>'Response 2 - Need 4'!B38</f>
        <v>0</v>
      </c>
      <c r="C188" s="89"/>
      <c r="D188" s="90"/>
      <c r="E188" s="89"/>
      <c r="F188" s="91"/>
      <c r="G188" s="92"/>
      <c r="H188" s="93"/>
      <c r="I188" s="93"/>
    </row>
    <row r="189" spans="1:9">
      <c r="A189" s="44">
        <v>29</v>
      </c>
      <c r="B189" s="26">
        <f>'Response 2 - Need 4'!B39</f>
        <v>0</v>
      </c>
      <c r="C189" s="89"/>
      <c r="D189" s="90"/>
      <c r="E189" s="89"/>
      <c r="F189" s="91"/>
      <c r="G189" s="92"/>
      <c r="H189" s="93"/>
      <c r="I189" s="93"/>
    </row>
    <row r="190" spans="1:9">
      <c r="A190" s="44">
        <v>30</v>
      </c>
      <c r="B190" s="26">
        <f>'Response 2 - Need 4'!B40</f>
        <v>0</v>
      </c>
      <c r="C190" s="89"/>
      <c r="D190" s="90"/>
      <c r="E190" s="89"/>
      <c r="F190" s="91"/>
      <c r="G190" s="92"/>
      <c r="H190" s="93"/>
      <c r="I190" s="93"/>
    </row>
    <row r="191" spans="1:9">
      <c r="A191" s="44">
        <v>31</v>
      </c>
      <c r="B191" s="26">
        <f>'Response 2 - Need 4'!B41</f>
        <v>0</v>
      </c>
      <c r="C191" s="89"/>
      <c r="D191" s="90"/>
      <c r="E191" s="89"/>
      <c r="F191" s="91"/>
      <c r="G191" s="92"/>
      <c r="H191" s="93"/>
      <c r="I191" s="93"/>
    </row>
    <row r="192" spans="1:9">
      <c r="A192" s="44">
        <v>32</v>
      </c>
      <c r="B192" s="26">
        <f>'Response 2 - Need 4'!B42</f>
        <v>0</v>
      </c>
      <c r="C192" s="89"/>
      <c r="D192" s="90"/>
      <c r="E192" s="89"/>
      <c r="F192" s="91"/>
      <c r="G192" s="92"/>
      <c r="H192" s="93"/>
      <c r="I192" s="93"/>
    </row>
    <row r="193" spans="1:9">
      <c r="A193" s="44">
        <v>33</v>
      </c>
      <c r="B193" s="26">
        <f>'Response 2 - Need 4'!B43</f>
        <v>0</v>
      </c>
      <c r="C193" s="89"/>
      <c r="D193" s="90"/>
      <c r="E193" s="89"/>
      <c r="F193" s="91"/>
      <c r="G193" s="92"/>
      <c r="H193" s="93"/>
      <c r="I193" s="93"/>
    </row>
    <row r="194" spans="1:9">
      <c r="A194" s="44">
        <v>34</v>
      </c>
      <c r="B194" s="26">
        <f>'Response 2 - Need 4'!B44</f>
        <v>0</v>
      </c>
      <c r="C194" s="89"/>
      <c r="D194" s="90"/>
      <c r="E194" s="89"/>
      <c r="F194" s="91"/>
      <c r="G194" s="92"/>
      <c r="H194" s="93"/>
      <c r="I194" s="93"/>
    </row>
    <row r="195" spans="1:9">
      <c r="A195" s="44">
        <v>35</v>
      </c>
      <c r="B195" s="26">
        <f>'Response 2 - Need 4'!B45</f>
        <v>0</v>
      </c>
      <c r="C195" s="89"/>
      <c r="D195" s="90"/>
      <c r="E195" s="89"/>
      <c r="F195" s="91"/>
      <c r="G195" s="92"/>
      <c r="H195" s="93"/>
      <c r="I195" s="93"/>
    </row>
    <row r="196" spans="1:9">
      <c r="A196" s="44">
        <v>36</v>
      </c>
      <c r="B196" s="26">
        <f>'Response 2 - Need 4'!B46</f>
        <v>0</v>
      </c>
      <c r="C196" s="89"/>
      <c r="D196" s="90"/>
      <c r="E196" s="89"/>
      <c r="F196" s="91"/>
      <c r="G196" s="92"/>
      <c r="H196" s="93"/>
      <c r="I196" s="93"/>
    </row>
    <row r="197" spans="1:9">
      <c r="A197" s="44">
        <v>37</v>
      </c>
      <c r="B197" s="26">
        <f>'Response 2 - Need 4'!B47</f>
        <v>0</v>
      </c>
      <c r="C197" s="89"/>
      <c r="D197" s="90"/>
      <c r="E197" s="89"/>
      <c r="F197" s="91"/>
      <c r="G197" s="92"/>
      <c r="H197" s="93"/>
      <c r="I197" s="93"/>
    </row>
    <row r="198" spans="1:9">
      <c r="A198" s="44">
        <v>38</v>
      </c>
      <c r="B198" s="26">
        <f>'Response 2 - Need 4'!B48</f>
        <v>0</v>
      </c>
      <c r="C198" s="89"/>
      <c r="D198" s="90"/>
      <c r="E198" s="89"/>
      <c r="F198" s="91"/>
      <c r="G198" s="92"/>
      <c r="H198" s="93"/>
      <c r="I198" s="93"/>
    </row>
    <row r="199" spans="1:9">
      <c r="A199" s="44">
        <v>39</v>
      </c>
      <c r="B199" s="26">
        <f>'Response 2 - Need 4'!B49</f>
        <v>0</v>
      </c>
      <c r="C199" s="89"/>
      <c r="D199" s="90"/>
      <c r="E199" s="89"/>
      <c r="F199" s="91"/>
      <c r="G199" s="92"/>
      <c r="H199" s="93"/>
      <c r="I199" s="93"/>
    </row>
    <row r="200" spans="1:9">
      <c r="A200" s="44">
        <v>40</v>
      </c>
      <c r="B200" s="26">
        <f>'Response 2 - Need 4'!B50</f>
        <v>0</v>
      </c>
      <c r="C200" s="89"/>
      <c r="D200" s="90"/>
      <c r="E200" s="89"/>
      <c r="F200" s="91"/>
      <c r="G200" s="92"/>
      <c r="H200" s="93"/>
      <c r="I200" s="93"/>
    </row>
    <row r="201" spans="1:9">
      <c r="A201" s="44">
        <v>41</v>
      </c>
      <c r="B201" s="26">
        <f>'Response 2 - Need 4'!B51</f>
        <v>0</v>
      </c>
      <c r="C201" s="89"/>
      <c r="D201" s="90"/>
      <c r="E201" s="89"/>
      <c r="F201" s="91"/>
      <c r="G201" s="92"/>
      <c r="H201" s="93"/>
      <c r="I201" s="93"/>
    </row>
    <row r="202" spans="1:9">
      <c r="A202" s="44">
        <v>42</v>
      </c>
      <c r="B202" s="26">
        <f>'Response 2 - Need 4'!B52</f>
        <v>0</v>
      </c>
      <c r="C202" s="89"/>
      <c r="D202" s="90"/>
      <c r="E202" s="89"/>
      <c r="F202" s="91"/>
      <c r="G202" s="92"/>
      <c r="H202" s="93"/>
      <c r="I202" s="93"/>
    </row>
    <row r="203" spans="1:9">
      <c r="A203" s="44">
        <v>43</v>
      </c>
      <c r="B203" s="26">
        <f>'Response 2 - Need 4'!B53</f>
        <v>0</v>
      </c>
      <c r="C203" s="89"/>
      <c r="D203" s="90"/>
      <c r="E203" s="89"/>
      <c r="F203" s="91"/>
      <c r="G203" s="92"/>
      <c r="H203" s="93"/>
      <c r="I203" s="93"/>
    </row>
    <row r="204" spans="1:9">
      <c r="A204" s="44">
        <v>44</v>
      </c>
      <c r="B204" s="26">
        <f>'Response 2 - Need 4'!B54</f>
        <v>0</v>
      </c>
      <c r="C204" s="89"/>
      <c r="D204" s="90"/>
      <c r="E204" s="89"/>
      <c r="F204" s="91"/>
      <c r="G204" s="92"/>
      <c r="H204" s="93"/>
      <c r="I204" s="93"/>
    </row>
    <row r="205" spans="1:9">
      <c r="A205" s="44">
        <v>45</v>
      </c>
      <c r="B205" s="26">
        <f>'Response 2 - Need 4'!B55</f>
        <v>0</v>
      </c>
      <c r="C205" s="89"/>
      <c r="D205" s="90"/>
      <c r="E205" s="89"/>
      <c r="F205" s="91"/>
      <c r="G205" s="92"/>
      <c r="H205" s="93"/>
      <c r="I205" s="93"/>
    </row>
    <row r="206" spans="1:9">
      <c r="A206" s="44">
        <v>46</v>
      </c>
      <c r="B206" s="26">
        <f>'Response 2 - Need 4'!B56</f>
        <v>0</v>
      </c>
      <c r="C206" s="89"/>
      <c r="D206" s="90"/>
      <c r="E206" s="89"/>
      <c r="F206" s="91"/>
      <c r="G206" s="93"/>
      <c r="H206" s="93"/>
      <c r="I206" s="93"/>
    </row>
    <row r="207" spans="1:9">
      <c r="A207" s="44">
        <v>47</v>
      </c>
      <c r="B207" s="26">
        <f>'Response 2 - Need 4'!B57</f>
        <v>0</v>
      </c>
      <c r="C207" s="89"/>
      <c r="D207" s="90"/>
      <c r="E207" s="89"/>
      <c r="F207" s="91"/>
      <c r="G207" s="93"/>
      <c r="H207" s="93"/>
      <c r="I207" s="93"/>
    </row>
    <row r="208" spans="1:9">
      <c r="A208" s="44">
        <v>48</v>
      </c>
      <c r="B208" s="26">
        <f>'Response 2 - Need 4'!B58</f>
        <v>0</v>
      </c>
      <c r="C208" s="89"/>
      <c r="D208" s="90"/>
      <c r="E208" s="89"/>
      <c r="F208" s="91"/>
      <c r="G208" s="93"/>
      <c r="H208" s="93"/>
      <c r="I208" s="93"/>
    </row>
    <row r="209" spans="1:9">
      <c r="A209" s="44">
        <v>49</v>
      </c>
      <c r="B209" s="26">
        <f>'Response 2 - Need 4'!B59</f>
        <v>0</v>
      </c>
      <c r="C209" s="89"/>
      <c r="D209" s="90"/>
      <c r="E209" s="89"/>
      <c r="F209" s="91"/>
      <c r="G209" s="93"/>
      <c r="H209" s="93"/>
      <c r="I209" s="93"/>
    </row>
    <row r="210" spans="1:9">
      <c r="A210" s="44">
        <v>50</v>
      </c>
      <c r="B210" s="26">
        <f>'Response 2 - Need 4'!B60</f>
        <v>0</v>
      </c>
      <c r="C210" s="89"/>
      <c r="D210" s="90"/>
      <c r="E210" s="89"/>
      <c r="F210" s="91"/>
      <c r="G210" s="93"/>
      <c r="H210" s="93"/>
      <c r="I210" s="99"/>
    </row>
    <row r="211" spans="1:9" ht="15" thickBot="1">
      <c r="B211" s="69" t="s">
        <v>303</v>
      </c>
      <c r="C211" s="68">
        <f>SUM(C161:C210)</f>
        <v>0</v>
      </c>
      <c r="D211" s="62"/>
      <c r="E211" s="68">
        <f>SUM(E161:E210)</f>
        <v>0</v>
      </c>
      <c r="F211" s="63"/>
      <c r="G211" s="64"/>
      <c r="H211" s="65"/>
      <c r="I211" s="66"/>
    </row>
    <row r="212" spans="1:9" ht="15" thickBot="1">
      <c r="B212" s="149" t="s">
        <v>272</v>
      </c>
      <c r="C212" s="150"/>
      <c r="D212" s="150"/>
      <c r="E212" s="150"/>
      <c r="F212" s="150"/>
      <c r="G212" s="151"/>
      <c r="H212" s="151"/>
      <c r="I212" s="152"/>
    </row>
    <row r="213" spans="1:9">
      <c r="A213" s="44">
        <v>1</v>
      </c>
      <c r="B213" s="26">
        <f>'Response 2 - Need 5'!B11</f>
        <v>0</v>
      </c>
      <c r="C213" s="85"/>
      <c r="D213" s="86"/>
      <c r="E213" s="85"/>
      <c r="F213" s="87"/>
      <c r="G213" s="88"/>
      <c r="H213" s="88"/>
      <c r="I213" s="88"/>
    </row>
    <row r="214" spans="1:9">
      <c r="A214" s="44">
        <v>2</v>
      </c>
      <c r="B214" s="26">
        <f>'Response 2 - Need 5'!B12</f>
        <v>0</v>
      </c>
      <c r="C214" s="89"/>
      <c r="D214" s="90"/>
      <c r="E214" s="89"/>
      <c r="F214" s="91"/>
      <c r="G214" s="92"/>
      <c r="H214" s="93"/>
      <c r="I214" s="93"/>
    </row>
    <row r="215" spans="1:9">
      <c r="A215" s="44">
        <v>3</v>
      </c>
      <c r="B215" s="26">
        <f>'Response 2 - Need 5'!B13</f>
        <v>0</v>
      </c>
      <c r="C215" s="89"/>
      <c r="D215" s="90"/>
      <c r="E215" s="89"/>
      <c r="F215" s="91"/>
      <c r="G215" s="92"/>
      <c r="H215" s="93"/>
      <c r="I215" s="93"/>
    </row>
    <row r="216" spans="1:9">
      <c r="A216" s="44">
        <v>4</v>
      </c>
      <c r="B216" s="26">
        <f>'Response 2 - Need 5'!B14</f>
        <v>0</v>
      </c>
      <c r="C216" s="89"/>
      <c r="D216" s="90"/>
      <c r="E216" s="89"/>
      <c r="F216" s="91"/>
      <c r="G216" s="92"/>
      <c r="H216" s="93"/>
      <c r="I216" s="93"/>
    </row>
    <row r="217" spans="1:9">
      <c r="A217" s="44">
        <v>5</v>
      </c>
      <c r="B217" s="26">
        <f>'Response 2 - Need 5'!B15</f>
        <v>0</v>
      </c>
      <c r="C217" s="89"/>
      <c r="D217" s="90"/>
      <c r="E217" s="89"/>
      <c r="F217" s="91"/>
      <c r="G217" s="92"/>
      <c r="H217" s="93"/>
      <c r="I217" s="93"/>
    </row>
    <row r="218" spans="1:9">
      <c r="A218" s="44">
        <v>6</v>
      </c>
      <c r="B218" s="26">
        <f>'Response 2 - Need 5'!B16</f>
        <v>0</v>
      </c>
      <c r="C218" s="89"/>
      <c r="D218" s="90"/>
      <c r="E218" s="89"/>
      <c r="F218" s="91"/>
      <c r="G218" s="92"/>
      <c r="H218" s="93"/>
      <c r="I218" s="93"/>
    </row>
    <row r="219" spans="1:9">
      <c r="A219" s="44">
        <v>7</v>
      </c>
      <c r="B219" s="26">
        <f>'Response 2 - Need 5'!B17</f>
        <v>0</v>
      </c>
      <c r="C219" s="89"/>
      <c r="D219" s="90"/>
      <c r="E219" s="89"/>
      <c r="F219" s="91"/>
      <c r="G219" s="92"/>
      <c r="H219" s="93"/>
      <c r="I219" s="93"/>
    </row>
    <row r="220" spans="1:9">
      <c r="A220" s="44">
        <v>8</v>
      </c>
      <c r="B220" s="26">
        <f>'Response 2 - Need 5'!B18</f>
        <v>0</v>
      </c>
      <c r="C220" s="89"/>
      <c r="D220" s="90"/>
      <c r="E220" s="89"/>
      <c r="F220" s="91"/>
      <c r="G220" s="92"/>
      <c r="H220" s="93"/>
      <c r="I220" s="93"/>
    </row>
    <row r="221" spans="1:9">
      <c r="A221" s="44">
        <v>9</v>
      </c>
      <c r="B221" s="26">
        <f>'Response 2 - Need 5'!B19</f>
        <v>0</v>
      </c>
      <c r="C221" s="89"/>
      <c r="D221" s="90"/>
      <c r="E221" s="89"/>
      <c r="F221" s="91"/>
      <c r="G221" s="92"/>
      <c r="H221" s="93"/>
      <c r="I221" s="93"/>
    </row>
    <row r="222" spans="1:9">
      <c r="A222" s="44">
        <v>10</v>
      </c>
      <c r="B222" s="26">
        <f>'Response 2 - Need 5'!B20</f>
        <v>0</v>
      </c>
      <c r="C222" s="89"/>
      <c r="D222" s="90"/>
      <c r="E222" s="89"/>
      <c r="F222" s="91"/>
      <c r="G222" s="92"/>
      <c r="H222" s="93"/>
      <c r="I222" s="93"/>
    </row>
    <row r="223" spans="1:9">
      <c r="A223" s="44">
        <v>11</v>
      </c>
      <c r="B223" s="26">
        <f>'Response 2 - Need 5'!B21</f>
        <v>0</v>
      </c>
      <c r="C223" s="89"/>
      <c r="D223" s="90"/>
      <c r="E223" s="89"/>
      <c r="F223" s="91"/>
      <c r="G223" s="92"/>
      <c r="H223" s="93"/>
      <c r="I223" s="93"/>
    </row>
    <row r="224" spans="1:9">
      <c r="A224" s="44">
        <v>12</v>
      </c>
      <c r="B224" s="26">
        <f>'Response 2 - Need 5'!B22</f>
        <v>0</v>
      </c>
      <c r="C224" s="89"/>
      <c r="D224" s="90"/>
      <c r="E224" s="89"/>
      <c r="F224" s="91"/>
      <c r="G224" s="92"/>
      <c r="H224" s="93"/>
      <c r="I224" s="93"/>
    </row>
    <row r="225" spans="1:9">
      <c r="A225" s="44">
        <v>13</v>
      </c>
      <c r="B225" s="26">
        <f>'Response 2 - Need 5'!B23</f>
        <v>0</v>
      </c>
      <c r="C225" s="89"/>
      <c r="D225" s="90"/>
      <c r="E225" s="89"/>
      <c r="F225" s="91"/>
      <c r="G225" s="92"/>
      <c r="H225" s="93"/>
      <c r="I225" s="93"/>
    </row>
    <row r="226" spans="1:9">
      <c r="A226" s="44">
        <v>14</v>
      </c>
      <c r="B226" s="26">
        <f>'Response 2 - Need 5'!B24</f>
        <v>0</v>
      </c>
      <c r="C226" s="89"/>
      <c r="D226" s="90"/>
      <c r="E226" s="89"/>
      <c r="F226" s="91"/>
      <c r="G226" s="92"/>
      <c r="H226" s="93"/>
      <c r="I226" s="93"/>
    </row>
    <row r="227" spans="1:9">
      <c r="A227" s="44">
        <v>15</v>
      </c>
      <c r="B227" s="26">
        <f>'Response 2 - Need 5'!B25</f>
        <v>0</v>
      </c>
      <c r="C227" s="89"/>
      <c r="D227" s="90"/>
      <c r="E227" s="89"/>
      <c r="F227" s="91"/>
      <c r="G227" s="92"/>
      <c r="H227" s="93"/>
      <c r="I227" s="93"/>
    </row>
    <row r="228" spans="1:9">
      <c r="A228" s="44">
        <v>16</v>
      </c>
      <c r="B228" s="26">
        <f>'Response 2 - Need 5'!B26</f>
        <v>0</v>
      </c>
      <c r="C228" s="89"/>
      <c r="D228" s="90"/>
      <c r="E228" s="89"/>
      <c r="F228" s="91"/>
      <c r="G228" s="92"/>
      <c r="H228" s="93"/>
      <c r="I228" s="93"/>
    </row>
    <row r="229" spans="1:9">
      <c r="A229" s="44">
        <v>17</v>
      </c>
      <c r="B229" s="26">
        <f>'Response 2 - Need 5'!B27</f>
        <v>0</v>
      </c>
      <c r="C229" s="89"/>
      <c r="D229" s="90"/>
      <c r="E229" s="89"/>
      <c r="F229" s="91"/>
      <c r="G229" s="92"/>
      <c r="H229" s="93"/>
      <c r="I229" s="93"/>
    </row>
    <row r="230" spans="1:9">
      <c r="A230" s="44">
        <v>18</v>
      </c>
      <c r="B230" s="26">
        <f>'Response 2 - Need 5'!B28</f>
        <v>0</v>
      </c>
      <c r="C230" s="89"/>
      <c r="D230" s="90"/>
      <c r="E230" s="89"/>
      <c r="F230" s="91"/>
      <c r="G230" s="92"/>
      <c r="H230" s="93"/>
      <c r="I230" s="93"/>
    </row>
    <row r="231" spans="1:9">
      <c r="A231" s="44">
        <v>19</v>
      </c>
      <c r="B231" s="26">
        <f>'Response 2 - Need 5'!B29</f>
        <v>0</v>
      </c>
      <c r="C231" s="89"/>
      <c r="D231" s="90"/>
      <c r="E231" s="89"/>
      <c r="F231" s="91"/>
      <c r="G231" s="92"/>
      <c r="H231" s="93"/>
      <c r="I231" s="93"/>
    </row>
    <row r="232" spans="1:9">
      <c r="A232" s="44">
        <v>20</v>
      </c>
      <c r="B232" s="26">
        <f>'Response 2 - Need 5'!B30</f>
        <v>0</v>
      </c>
      <c r="C232" s="89"/>
      <c r="D232" s="90"/>
      <c r="E232" s="89"/>
      <c r="F232" s="91"/>
      <c r="G232" s="92"/>
      <c r="H232" s="93"/>
      <c r="I232" s="93"/>
    </row>
    <row r="233" spans="1:9">
      <c r="A233" s="44">
        <v>21</v>
      </c>
      <c r="B233" s="26">
        <f>'Response 2 - Need 5'!B31</f>
        <v>0</v>
      </c>
      <c r="C233" s="89"/>
      <c r="D233" s="90"/>
      <c r="E233" s="89"/>
      <c r="F233" s="91"/>
      <c r="G233" s="92"/>
      <c r="H233" s="93"/>
      <c r="I233" s="93"/>
    </row>
    <row r="234" spans="1:9">
      <c r="A234" s="44">
        <v>22</v>
      </c>
      <c r="B234" s="26">
        <f>'Response 2 - Need 5'!B32</f>
        <v>0</v>
      </c>
      <c r="C234" s="89"/>
      <c r="D234" s="90"/>
      <c r="E234" s="89"/>
      <c r="F234" s="91"/>
      <c r="G234" s="92"/>
      <c r="H234" s="93"/>
      <c r="I234" s="93"/>
    </row>
    <row r="235" spans="1:9">
      <c r="A235" s="44">
        <v>23</v>
      </c>
      <c r="B235" s="26">
        <f>'Response 2 - Need 5'!B33</f>
        <v>0</v>
      </c>
      <c r="C235" s="89"/>
      <c r="D235" s="90"/>
      <c r="E235" s="89"/>
      <c r="F235" s="91"/>
      <c r="G235" s="92"/>
      <c r="H235" s="93"/>
      <c r="I235" s="93"/>
    </row>
    <row r="236" spans="1:9">
      <c r="A236" s="44">
        <v>24</v>
      </c>
      <c r="B236" s="26">
        <f>'Response 2 - Need 5'!B34</f>
        <v>0</v>
      </c>
      <c r="C236" s="89"/>
      <c r="D236" s="90"/>
      <c r="E236" s="89"/>
      <c r="F236" s="91"/>
      <c r="G236" s="92"/>
      <c r="H236" s="93"/>
      <c r="I236" s="93"/>
    </row>
    <row r="237" spans="1:9">
      <c r="A237" s="44">
        <v>25</v>
      </c>
      <c r="B237" s="26">
        <f>'Response 2 - Need 5'!B35</f>
        <v>0</v>
      </c>
      <c r="C237" s="89"/>
      <c r="D237" s="90"/>
      <c r="E237" s="89"/>
      <c r="F237" s="91"/>
      <c r="G237" s="92"/>
      <c r="H237" s="93"/>
      <c r="I237" s="93"/>
    </row>
    <row r="238" spans="1:9">
      <c r="A238" s="44">
        <v>26</v>
      </c>
      <c r="B238" s="26">
        <f>'Response 2 - Need 5'!B36</f>
        <v>0</v>
      </c>
      <c r="C238" s="89"/>
      <c r="D238" s="90"/>
      <c r="E238" s="89"/>
      <c r="F238" s="91"/>
      <c r="G238" s="92"/>
      <c r="H238" s="93"/>
      <c r="I238" s="93"/>
    </row>
    <row r="239" spans="1:9">
      <c r="A239" s="44">
        <v>27</v>
      </c>
      <c r="B239" s="26">
        <f>'Response 2 - Need 5'!B37</f>
        <v>0</v>
      </c>
      <c r="C239" s="89"/>
      <c r="D239" s="90"/>
      <c r="E239" s="89"/>
      <c r="F239" s="91"/>
      <c r="G239" s="92"/>
      <c r="H239" s="93"/>
      <c r="I239" s="93"/>
    </row>
    <row r="240" spans="1:9">
      <c r="A240" s="44">
        <v>28</v>
      </c>
      <c r="B240" s="26">
        <f>'Response 2 - Need 5'!B38</f>
        <v>0</v>
      </c>
      <c r="C240" s="89"/>
      <c r="D240" s="90"/>
      <c r="E240" s="89"/>
      <c r="F240" s="91"/>
      <c r="G240" s="92"/>
      <c r="H240" s="93"/>
      <c r="I240" s="93"/>
    </row>
    <row r="241" spans="1:9">
      <c r="A241" s="44">
        <v>29</v>
      </c>
      <c r="B241" s="26">
        <f>'Response 2 - Need 5'!B39</f>
        <v>0</v>
      </c>
      <c r="C241" s="89"/>
      <c r="D241" s="90"/>
      <c r="E241" s="89"/>
      <c r="F241" s="91"/>
      <c r="G241" s="92"/>
      <c r="H241" s="93"/>
      <c r="I241" s="93"/>
    </row>
    <row r="242" spans="1:9">
      <c r="A242" s="44">
        <v>30</v>
      </c>
      <c r="B242" s="26">
        <f>'Response 2 - Need 5'!B40</f>
        <v>0</v>
      </c>
      <c r="C242" s="89"/>
      <c r="D242" s="90"/>
      <c r="E242" s="89"/>
      <c r="F242" s="91"/>
      <c r="G242" s="92"/>
      <c r="H242" s="93"/>
      <c r="I242" s="93"/>
    </row>
    <row r="243" spans="1:9">
      <c r="A243" s="44">
        <v>31</v>
      </c>
      <c r="B243" s="26">
        <f>'Response 2 - Need 5'!B41</f>
        <v>0</v>
      </c>
      <c r="C243" s="89"/>
      <c r="D243" s="90"/>
      <c r="E243" s="89"/>
      <c r="F243" s="91"/>
      <c r="G243" s="92"/>
      <c r="H243" s="93"/>
      <c r="I243" s="93"/>
    </row>
    <row r="244" spans="1:9">
      <c r="A244" s="44">
        <v>32</v>
      </c>
      <c r="B244" s="26">
        <f>'Response 2 - Need 5'!B42</f>
        <v>0</v>
      </c>
      <c r="C244" s="89"/>
      <c r="D244" s="90"/>
      <c r="E244" s="89"/>
      <c r="F244" s="91"/>
      <c r="G244" s="92"/>
      <c r="H244" s="93"/>
      <c r="I244" s="93"/>
    </row>
    <row r="245" spans="1:9">
      <c r="A245" s="44">
        <v>33</v>
      </c>
      <c r="B245" s="26">
        <f>'Response 2 - Need 5'!B43</f>
        <v>0</v>
      </c>
      <c r="C245" s="89"/>
      <c r="D245" s="90"/>
      <c r="E245" s="89"/>
      <c r="F245" s="91"/>
      <c r="G245" s="92"/>
      <c r="H245" s="93"/>
      <c r="I245" s="93"/>
    </row>
    <row r="246" spans="1:9">
      <c r="A246" s="44">
        <v>34</v>
      </c>
      <c r="B246" s="26">
        <f>'Response 2 - Need 5'!B44</f>
        <v>0</v>
      </c>
      <c r="C246" s="89"/>
      <c r="D246" s="90"/>
      <c r="E246" s="89"/>
      <c r="F246" s="91"/>
      <c r="G246" s="92"/>
      <c r="H246" s="93"/>
      <c r="I246" s="93"/>
    </row>
    <row r="247" spans="1:9">
      <c r="A247" s="44">
        <v>35</v>
      </c>
      <c r="B247" s="26">
        <f>'Response 2 - Need 5'!B45</f>
        <v>0</v>
      </c>
      <c r="C247" s="89"/>
      <c r="D247" s="90"/>
      <c r="E247" s="89"/>
      <c r="F247" s="91"/>
      <c r="G247" s="92"/>
      <c r="H247" s="93"/>
      <c r="I247" s="93"/>
    </row>
    <row r="248" spans="1:9">
      <c r="A248" s="44">
        <v>36</v>
      </c>
      <c r="B248" s="26">
        <f>'Response 2 - Need 5'!B46</f>
        <v>0</v>
      </c>
      <c r="C248" s="89"/>
      <c r="D248" s="90"/>
      <c r="E248" s="89"/>
      <c r="F248" s="91"/>
      <c r="G248" s="92"/>
      <c r="H248" s="93"/>
      <c r="I248" s="93"/>
    </row>
    <row r="249" spans="1:9">
      <c r="A249" s="44">
        <v>37</v>
      </c>
      <c r="B249" s="26">
        <f>'Response 2 - Need 5'!B47</f>
        <v>0</v>
      </c>
      <c r="C249" s="89"/>
      <c r="D249" s="90"/>
      <c r="E249" s="89"/>
      <c r="F249" s="91"/>
      <c r="G249" s="92"/>
      <c r="H249" s="93"/>
      <c r="I249" s="93"/>
    </row>
    <row r="250" spans="1:9">
      <c r="A250" s="44">
        <v>38</v>
      </c>
      <c r="B250" s="26">
        <f>'Response 2 - Need 5'!B48</f>
        <v>0</v>
      </c>
      <c r="C250" s="89"/>
      <c r="D250" s="90"/>
      <c r="E250" s="89"/>
      <c r="F250" s="91"/>
      <c r="G250" s="92"/>
      <c r="H250" s="93"/>
      <c r="I250" s="93"/>
    </row>
    <row r="251" spans="1:9">
      <c r="A251" s="44">
        <v>39</v>
      </c>
      <c r="B251" s="26">
        <f>'Response 2 - Need 5'!B49</f>
        <v>0</v>
      </c>
      <c r="C251" s="89"/>
      <c r="D251" s="90"/>
      <c r="E251" s="89"/>
      <c r="F251" s="91"/>
      <c r="G251" s="92"/>
      <c r="H251" s="93"/>
      <c r="I251" s="93"/>
    </row>
    <row r="252" spans="1:9">
      <c r="A252" s="44">
        <v>40</v>
      </c>
      <c r="B252" s="26">
        <f>'Response 2 - Need 5'!B50</f>
        <v>0</v>
      </c>
      <c r="C252" s="89"/>
      <c r="D252" s="90"/>
      <c r="E252" s="89"/>
      <c r="F252" s="91"/>
      <c r="G252" s="92"/>
      <c r="H252" s="93"/>
      <c r="I252" s="93"/>
    </row>
    <row r="253" spans="1:9">
      <c r="A253" s="44">
        <v>41</v>
      </c>
      <c r="B253" s="26">
        <f>'Response 2 - Need 5'!B51</f>
        <v>0</v>
      </c>
      <c r="C253" s="89"/>
      <c r="D253" s="90"/>
      <c r="E253" s="89"/>
      <c r="F253" s="91"/>
      <c r="G253" s="92"/>
      <c r="H253" s="93"/>
      <c r="I253" s="93"/>
    </row>
    <row r="254" spans="1:9">
      <c r="A254" s="44">
        <v>42</v>
      </c>
      <c r="B254" s="26">
        <f>'Response 2 - Need 5'!B52</f>
        <v>0</v>
      </c>
      <c r="C254" s="89"/>
      <c r="D254" s="90"/>
      <c r="E254" s="89"/>
      <c r="F254" s="91"/>
      <c r="G254" s="92"/>
      <c r="H254" s="93"/>
      <c r="I254" s="93"/>
    </row>
    <row r="255" spans="1:9">
      <c r="A255" s="44">
        <v>43</v>
      </c>
      <c r="B255" s="26">
        <f>'Response 2 - Need 5'!B53</f>
        <v>0</v>
      </c>
      <c r="C255" s="89"/>
      <c r="D255" s="90"/>
      <c r="E255" s="89"/>
      <c r="F255" s="91"/>
      <c r="G255" s="92"/>
      <c r="H255" s="93"/>
      <c r="I255" s="93"/>
    </row>
    <row r="256" spans="1:9">
      <c r="A256" s="44">
        <v>44</v>
      </c>
      <c r="B256" s="26">
        <f>'Response 2 - Need 5'!B54</f>
        <v>0</v>
      </c>
      <c r="C256" s="89"/>
      <c r="D256" s="90"/>
      <c r="E256" s="89"/>
      <c r="F256" s="91"/>
      <c r="G256" s="92"/>
      <c r="H256" s="93"/>
      <c r="I256" s="93"/>
    </row>
    <row r="257" spans="1:9">
      <c r="A257" s="44">
        <v>45</v>
      </c>
      <c r="B257" s="26">
        <f>'Response 2 - Need 5'!B55</f>
        <v>0</v>
      </c>
      <c r="C257" s="89"/>
      <c r="D257" s="90"/>
      <c r="E257" s="89"/>
      <c r="F257" s="91"/>
      <c r="G257" s="92"/>
      <c r="H257" s="93"/>
      <c r="I257" s="93"/>
    </row>
    <row r="258" spans="1:9">
      <c r="A258" s="44">
        <v>46</v>
      </c>
      <c r="B258" s="26">
        <f>'Response 2 - Need 5'!B56</f>
        <v>0</v>
      </c>
      <c r="C258" s="89"/>
      <c r="D258" s="90"/>
      <c r="E258" s="89"/>
      <c r="F258" s="91"/>
      <c r="G258" s="93"/>
      <c r="H258" s="93"/>
      <c r="I258" s="93"/>
    </row>
    <row r="259" spans="1:9">
      <c r="A259" s="44">
        <v>47</v>
      </c>
      <c r="B259" s="26">
        <f>'Response 2 - Need 5'!B57</f>
        <v>0</v>
      </c>
      <c r="C259" s="89"/>
      <c r="D259" s="90"/>
      <c r="E259" s="89"/>
      <c r="F259" s="91"/>
      <c r="G259" s="93"/>
      <c r="H259" s="93"/>
      <c r="I259" s="93"/>
    </row>
    <row r="260" spans="1:9">
      <c r="A260" s="44">
        <v>48</v>
      </c>
      <c r="B260" s="26">
        <f>'Response 2 - Need 5'!B58</f>
        <v>0</v>
      </c>
      <c r="C260" s="89"/>
      <c r="D260" s="90"/>
      <c r="E260" s="89"/>
      <c r="F260" s="91"/>
      <c r="G260" s="93"/>
      <c r="H260" s="93"/>
      <c r="I260" s="93"/>
    </row>
    <row r="261" spans="1:9">
      <c r="A261" s="44">
        <v>49</v>
      </c>
      <c r="B261" s="26">
        <f>'Response 2 - Need 5'!B59</f>
        <v>0</v>
      </c>
      <c r="C261" s="89"/>
      <c r="D261" s="90"/>
      <c r="E261" s="89"/>
      <c r="F261" s="91"/>
      <c r="G261" s="99"/>
      <c r="H261" s="93"/>
      <c r="I261" s="93"/>
    </row>
    <row r="262" spans="1:9">
      <c r="A262" s="44">
        <v>50</v>
      </c>
      <c r="B262" s="26">
        <f>'Response 2 - Need 5'!B60</f>
        <v>0</v>
      </c>
      <c r="C262" s="89"/>
      <c r="D262" s="90"/>
      <c r="E262" s="89"/>
      <c r="F262" s="91"/>
      <c r="G262" s="99"/>
      <c r="H262" s="93"/>
      <c r="I262" s="99"/>
    </row>
    <row r="263" spans="1:9" ht="15" thickBot="1">
      <c r="B263" s="69" t="s">
        <v>304</v>
      </c>
      <c r="C263" s="68">
        <f>SUM(C213:C262)</f>
        <v>0</v>
      </c>
      <c r="D263" s="62"/>
      <c r="E263" s="68">
        <f>SUM(E213:E262)</f>
        <v>0</v>
      </c>
      <c r="F263" s="63"/>
      <c r="G263" s="63"/>
      <c r="H263" s="65"/>
      <c r="I263" s="66"/>
    </row>
    <row r="264" spans="1:9">
      <c r="B264" s="35" t="s">
        <v>305</v>
      </c>
      <c r="C264" s="72">
        <f>C159+C107+C55+C211+C263</f>
        <v>27550</v>
      </c>
      <c r="D264" s="33"/>
      <c r="E264" s="72">
        <f>E159+E107+E55+E211+E263</f>
        <v>906880</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 list'!$A$2:$A$9</xm:f>
          </x14:formula1>
          <xm:sqref>G5:G54 G57:G106 G109:G158 G161:G210 G213:G262</xm:sqref>
        </x14:dataValidation>
        <x14:dataValidation type="list" allowBlank="1" showInputMessage="1" showErrorMessage="1" xr:uid="{00000000-0002-0000-0C00-000001000000}">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K15"/>
  <sheetViews>
    <sheetView zoomScale="130" zoomScaleNormal="130" workbookViewId="0">
      <selection activeCell="B13" sqref="B13:J13"/>
    </sheetView>
  </sheetViews>
  <sheetFormatPr defaultColWidth="9.140625" defaultRowHeight="14.45"/>
  <cols>
    <col min="1" max="1" width="15.85546875" style="1" customWidth="1"/>
    <col min="2" max="16384" width="9.140625" style="1"/>
  </cols>
  <sheetData>
    <row r="1" spans="1:11" ht="18.95" thickBot="1">
      <c r="A1" s="134" t="s">
        <v>306</v>
      </c>
      <c r="B1" s="134"/>
      <c r="C1" s="134"/>
      <c r="D1" s="134"/>
      <c r="E1" s="134"/>
      <c r="F1" s="134"/>
      <c r="G1" s="134"/>
      <c r="H1" s="134"/>
      <c r="I1" s="134"/>
      <c r="J1" s="134"/>
    </row>
    <row r="2" spans="1:11" ht="15" customHeight="1">
      <c r="A2" s="160" t="s">
        <v>307</v>
      </c>
      <c r="B2" s="160"/>
      <c r="C2" s="160"/>
      <c r="D2" s="160"/>
      <c r="E2" s="160"/>
      <c r="F2" s="160"/>
      <c r="G2" s="160"/>
      <c r="H2" s="160"/>
      <c r="I2" s="160"/>
      <c r="J2" s="160"/>
    </row>
    <row r="3" spans="1:11">
      <c r="A3" s="161"/>
      <c r="B3" s="161"/>
      <c r="C3" s="161"/>
      <c r="D3" s="161"/>
      <c r="E3" s="161"/>
      <c r="F3" s="161"/>
      <c r="G3" s="161"/>
      <c r="H3" s="161"/>
      <c r="I3" s="161"/>
      <c r="J3" s="161"/>
    </row>
    <row r="4" spans="1:11">
      <c r="A4" s="161"/>
      <c r="B4" s="161"/>
      <c r="C4" s="161"/>
      <c r="D4" s="161"/>
      <c r="E4" s="161"/>
      <c r="F4" s="161"/>
      <c r="G4" s="161"/>
      <c r="H4" s="161"/>
      <c r="I4" s="161"/>
      <c r="J4" s="161"/>
    </row>
    <row r="5" spans="1:11">
      <c r="A5" s="161"/>
      <c r="B5" s="161"/>
      <c r="C5" s="161"/>
      <c r="D5" s="161"/>
      <c r="E5" s="161"/>
      <c r="F5" s="161"/>
      <c r="G5" s="161"/>
      <c r="H5" s="161"/>
      <c r="I5" s="161"/>
      <c r="J5" s="161"/>
    </row>
    <row r="6" spans="1:11">
      <c r="A6" s="161"/>
      <c r="B6" s="161"/>
      <c r="C6" s="161"/>
      <c r="D6" s="161"/>
      <c r="E6" s="161"/>
      <c r="F6" s="161"/>
      <c r="G6" s="161"/>
      <c r="H6" s="161"/>
      <c r="I6" s="161"/>
      <c r="J6" s="161"/>
    </row>
    <row r="8" spans="1:11">
      <c r="A8" s="1" t="s">
        <v>3</v>
      </c>
      <c r="B8" s="162" t="str">
        <f>Summary!B9</f>
        <v>Norwalk Hospital</v>
      </c>
      <c r="C8" s="163"/>
      <c r="D8" s="163"/>
      <c r="E8" s="163"/>
      <c r="F8" s="163"/>
      <c r="G8" s="163"/>
      <c r="H8" s="163"/>
      <c r="I8" s="163"/>
      <c r="J8" s="164"/>
      <c r="K8" s="27" t="s">
        <v>5</v>
      </c>
    </row>
    <row r="9" spans="1:11">
      <c r="A9" s="1" t="s">
        <v>308</v>
      </c>
      <c r="B9" s="166" t="s">
        <v>106</v>
      </c>
      <c r="C9" s="167"/>
      <c r="D9" s="167"/>
      <c r="E9" s="167"/>
      <c r="F9" s="167"/>
      <c r="G9" s="167"/>
      <c r="H9" s="167"/>
      <c r="I9" s="167"/>
      <c r="J9" s="168"/>
      <c r="K9" s="27" t="s">
        <v>5</v>
      </c>
    </row>
    <row r="10" spans="1:11">
      <c r="A10" s="1" t="s">
        <v>309</v>
      </c>
      <c r="B10" s="166" t="s">
        <v>310</v>
      </c>
      <c r="C10" s="167"/>
      <c r="D10" s="167"/>
      <c r="E10" s="167"/>
      <c r="F10" s="167"/>
      <c r="G10" s="167"/>
      <c r="H10" s="167"/>
      <c r="I10" s="167"/>
      <c r="J10" s="168"/>
      <c r="K10" s="27" t="s">
        <v>5</v>
      </c>
    </row>
    <row r="11" spans="1:11">
      <c r="A11" s="1" t="s">
        <v>311</v>
      </c>
      <c r="B11" s="166" t="s">
        <v>312</v>
      </c>
      <c r="C11" s="167"/>
      <c r="D11" s="167"/>
      <c r="E11" s="167"/>
      <c r="F11" s="167"/>
      <c r="G11" s="167"/>
      <c r="H11" s="167"/>
      <c r="I11" s="167"/>
      <c r="J11" s="168"/>
      <c r="K11" s="27" t="s">
        <v>5</v>
      </c>
    </row>
    <row r="12" spans="1:11">
      <c r="A12" s="1" t="s">
        <v>313</v>
      </c>
      <c r="B12" s="166" t="s">
        <v>314</v>
      </c>
      <c r="C12" s="167"/>
      <c r="D12" s="167"/>
      <c r="E12" s="167"/>
      <c r="F12" s="167"/>
      <c r="G12" s="167"/>
      <c r="H12" s="167"/>
      <c r="I12" s="167"/>
      <c r="J12" s="168"/>
      <c r="K12" s="27" t="s">
        <v>5</v>
      </c>
    </row>
    <row r="13" spans="1:11">
      <c r="A13" s="1" t="s">
        <v>315</v>
      </c>
      <c r="B13" s="166" t="s">
        <v>106</v>
      </c>
      <c r="C13" s="167"/>
      <c r="D13" s="167"/>
      <c r="E13" s="167"/>
      <c r="F13" s="167"/>
      <c r="G13" s="167"/>
      <c r="H13" s="167"/>
      <c r="I13" s="167"/>
      <c r="J13" s="168"/>
      <c r="K13" s="27" t="s">
        <v>5</v>
      </c>
    </row>
    <row r="15" spans="1:11">
      <c r="A15" s="165" t="s">
        <v>316</v>
      </c>
      <c r="B15" s="165"/>
      <c r="C15" s="165"/>
      <c r="D15" s="165"/>
      <c r="E15" s="165"/>
      <c r="F15" s="165"/>
      <c r="G15" s="165"/>
      <c r="H15" s="165"/>
      <c r="I15" s="165"/>
      <c r="J15" s="165"/>
      <c r="K15" s="165"/>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18"/>
  <sheetViews>
    <sheetView workbookViewId="0">
      <selection sqref="A1:J1"/>
    </sheetView>
  </sheetViews>
  <sheetFormatPr defaultColWidth="9.140625" defaultRowHeight="14.45"/>
  <cols>
    <col min="1" max="16384" width="9.140625" style="1"/>
  </cols>
  <sheetData>
    <row r="1" spans="1:10" ht="18.95" thickBot="1">
      <c r="A1" s="134" t="s">
        <v>317</v>
      </c>
      <c r="B1" s="134"/>
      <c r="C1" s="134"/>
      <c r="D1" s="134"/>
      <c r="E1" s="134"/>
      <c r="F1" s="134"/>
      <c r="G1" s="134"/>
      <c r="H1" s="134"/>
      <c r="I1" s="134"/>
      <c r="J1" s="134"/>
    </row>
    <row r="2" spans="1:10" ht="108.75" customHeight="1">
      <c r="A2" s="169" t="s">
        <v>318</v>
      </c>
      <c r="B2" s="169"/>
      <c r="C2" s="169"/>
      <c r="D2" s="169"/>
      <c r="E2" s="169"/>
      <c r="F2" s="169"/>
      <c r="G2" s="169"/>
      <c r="H2" s="169"/>
      <c r="I2" s="169"/>
      <c r="J2" s="169"/>
    </row>
    <row r="4" spans="1:10" ht="74.25" customHeight="1">
      <c r="A4" s="142" t="s">
        <v>319</v>
      </c>
      <c r="B4" s="142"/>
      <c r="C4" s="142"/>
      <c r="D4" s="142"/>
      <c r="E4" s="142"/>
      <c r="F4" s="142"/>
      <c r="G4" s="142"/>
      <c r="H4" s="142"/>
      <c r="I4" s="142"/>
      <c r="J4" s="142"/>
    </row>
    <row r="5" spans="1:10">
      <c r="A5" s="39"/>
      <c r="B5" s="39"/>
      <c r="C5" s="39"/>
      <c r="D5" s="39"/>
      <c r="E5" s="39"/>
      <c r="F5" s="39"/>
      <c r="G5" s="39"/>
      <c r="H5" s="39"/>
      <c r="I5" s="39"/>
      <c r="J5" s="39"/>
    </row>
    <row r="6" spans="1:10" ht="43.5" customHeight="1">
      <c r="A6" s="142" t="s">
        <v>320</v>
      </c>
      <c r="B6" s="142"/>
      <c r="C6" s="142"/>
      <c r="D6" s="142"/>
      <c r="E6" s="142"/>
      <c r="F6" s="142"/>
      <c r="G6" s="142"/>
      <c r="H6" s="142"/>
      <c r="I6" s="142"/>
      <c r="J6" s="142"/>
    </row>
    <row r="7" spans="1:10">
      <c r="A7" s="39"/>
      <c r="B7" s="39"/>
      <c r="C7" s="39"/>
      <c r="D7" s="39"/>
      <c r="E7" s="39"/>
      <c r="F7" s="39"/>
      <c r="G7" s="39"/>
      <c r="H7" s="39"/>
      <c r="I7" s="39"/>
      <c r="J7" s="39"/>
    </row>
    <row r="8" spans="1:10">
      <c r="A8" s="142" t="s">
        <v>321</v>
      </c>
      <c r="B8" s="142"/>
      <c r="C8" s="142"/>
      <c r="D8" s="142"/>
      <c r="E8" s="142"/>
      <c r="F8" s="142"/>
      <c r="G8" s="142"/>
      <c r="H8" s="142"/>
      <c r="I8" s="142"/>
      <c r="J8" s="142"/>
    </row>
    <row r="9" spans="1:10">
      <c r="A9" s="39"/>
      <c r="B9" s="39"/>
      <c r="C9" s="39"/>
      <c r="D9" s="39"/>
      <c r="E9" s="39"/>
      <c r="F9" s="39"/>
      <c r="G9" s="39"/>
      <c r="H9" s="39"/>
      <c r="I9" s="39"/>
      <c r="J9" s="39"/>
    </row>
    <row r="10" spans="1:10" ht="90.75" customHeight="1">
      <c r="A10" s="142" t="s">
        <v>322</v>
      </c>
      <c r="B10" s="142"/>
      <c r="C10" s="142"/>
      <c r="D10" s="142"/>
      <c r="E10" s="142"/>
      <c r="F10" s="142"/>
      <c r="G10" s="142"/>
      <c r="H10" s="142"/>
      <c r="I10" s="142"/>
      <c r="J10" s="142"/>
    </row>
    <row r="11" spans="1:10">
      <c r="A11" s="39"/>
      <c r="B11" s="39"/>
      <c r="C11" s="39"/>
      <c r="D11" s="39"/>
      <c r="E11" s="39"/>
      <c r="F11" s="39"/>
      <c r="G11" s="39"/>
      <c r="H11" s="39"/>
      <c r="I11" s="39"/>
      <c r="J11" s="39"/>
    </row>
    <row r="12" spans="1:10" ht="63.75" customHeight="1">
      <c r="A12" s="142" t="s">
        <v>323</v>
      </c>
      <c r="B12" s="142"/>
      <c r="C12" s="142"/>
      <c r="D12" s="142"/>
      <c r="E12" s="142"/>
      <c r="F12" s="142"/>
      <c r="G12" s="142"/>
      <c r="H12" s="142"/>
      <c r="I12" s="142"/>
      <c r="J12" s="142"/>
    </row>
    <row r="13" spans="1:10">
      <c r="A13" s="39"/>
      <c r="B13" s="39"/>
      <c r="C13" s="39"/>
      <c r="D13" s="39"/>
      <c r="E13" s="39"/>
      <c r="F13" s="39"/>
      <c r="G13" s="39"/>
      <c r="H13" s="39"/>
      <c r="I13" s="39"/>
      <c r="J13" s="39"/>
    </row>
    <row r="14" spans="1:10" ht="46.5" customHeight="1">
      <c r="A14" s="142" t="s">
        <v>324</v>
      </c>
      <c r="B14" s="142"/>
      <c r="C14" s="142"/>
      <c r="D14" s="142"/>
      <c r="E14" s="142"/>
      <c r="F14" s="142"/>
      <c r="G14" s="142"/>
      <c r="H14" s="142"/>
      <c r="I14" s="142"/>
      <c r="J14" s="142"/>
    </row>
    <row r="15" spans="1:10">
      <c r="A15" s="39"/>
      <c r="B15" s="39"/>
      <c r="C15" s="39"/>
      <c r="D15" s="39"/>
      <c r="E15" s="39"/>
      <c r="F15" s="39"/>
      <c r="G15" s="39"/>
      <c r="H15" s="39"/>
      <c r="I15" s="39"/>
      <c r="J15" s="39"/>
    </row>
    <row r="16" spans="1:10" ht="53.25" customHeight="1">
      <c r="A16" s="142" t="s">
        <v>325</v>
      </c>
      <c r="B16" s="142"/>
      <c r="C16" s="142"/>
      <c r="D16" s="142"/>
      <c r="E16" s="142"/>
      <c r="F16" s="142"/>
      <c r="G16" s="142"/>
      <c r="H16" s="142"/>
      <c r="I16" s="142"/>
      <c r="J16" s="142"/>
    </row>
    <row r="17" spans="1:10">
      <c r="A17" s="39"/>
      <c r="B17" s="39"/>
      <c r="C17" s="39"/>
      <c r="D17" s="39"/>
      <c r="E17" s="39"/>
      <c r="F17" s="39"/>
      <c r="G17" s="39"/>
      <c r="H17" s="39"/>
      <c r="I17" s="39"/>
      <c r="J17" s="39"/>
    </row>
    <row r="18" spans="1:10" ht="76.5" customHeight="1">
      <c r="A18" s="142" t="s">
        <v>326</v>
      </c>
      <c r="B18" s="142"/>
      <c r="C18" s="142"/>
      <c r="D18" s="142"/>
      <c r="E18" s="142"/>
      <c r="F18" s="142"/>
      <c r="G18" s="142"/>
      <c r="H18" s="142"/>
      <c r="I18" s="142"/>
      <c r="J18" s="142"/>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J51"/>
  <sheetViews>
    <sheetView topLeftCell="A37" workbookViewId="0">
      <selection activeCell="C37" sqref="C37"/>
    </sheetView>
  </sheetViews>
  <sheetFormatPr defaultColWidth="9.140625" defaultRowHeight="14.4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8.95" thickBot="1">
      <c r="A1" s="134" t="s">
        <v>22</v>
      </c>
      <c r="B1" s="134"/>
      <c r="C1" s="134"/>
      <c r="D1" s="134"/>
      <c r="E1" s="134"/>
      <c r="F1" s="134"/>
      <c r="G1" s="134"/>
      <c r="H1" s="134"/>
      <c r="I1" s="134"/>
      <c r="J1" s="134"/>
    </row>
    <row r="2" spans="1:10" ht="31.5" customHeight="1">
      <c r="A2" s="160" t="s">
        <v>30</v>
      </c>
      <c r="B2" s="160"/>
      <c r="C2" s="160"/>
      <c r="D2" s="160"/>
      <c r="E2" s="160"/>
      <c r="F2" s="160"/>
      <c r="G2" s="160"/>
      <c r="H2" s="160"/>
      <c r="I2" s="160"/>
      <c r="J2" s="160"/>
    </row>
    <row r="3" spans="1:10">
      <c r="A3" s="136" t="s">
        <v>33</v>
      </c>
      <c r="B3" s="136"/>
      <c r="C3" s="136"/>
      <c r="D3" s="136"/>
      <c r="E3" s="136"/>
      <c r="F3" s="136"/>
      <c r="G3" s="136"/>
      <c r="H3" s="136"/>
      <c r="I3" s="136"/>
      <c r="J3" s="136"/>
    </row>
    <row r="4" spans="1:10" ht="47.25" customHeight="1">
      <c r="A4" s="30" t="s">
        <v>34</v>
      </c>
      <c r="B4" s="171" t="s">
        <v>327</v>
      </c>
      <c r="C4" s="171"/>
      <c r="D4" s="171"/>
      <c r="E4" s="171"/>
      <c r="F4" s="171"/>
      <c r="G4" s="171"/>
      <c r="H4" s="171"/>
      <c r="I4" s="171"/>
      <c r="J4" s="171"/>
    </row>
    <row r="5" spans="1:10">
      <c r="A5" s="30" t="s">
        <v>36</v>
      </c>
      <c r="B5" s="171" t="s">
        <v>328</v>
      </c>
      <c r="C5" s="171"/>
      <c r="D5" s="171"/>
      <c r="E5" s="171"/>
      <c r="F5" s="171"/>
      <c r="G5" s="171"/>
      <c r="H5" s="171"/>
      <c r="I5" s="171"/>
      <c r="J5" s="171"/>
    </row>
    <row r="6" spans="1:10" ht="48.75" customHeight="1">
      <c r="A6" s="30" t="s">
        <v>38</v>
      </c>
      <c r="B6" s="171" t="s">
        <v>329</v>
      </c>
      <c r="C6" s="171"/>
      <c r="D6" s="171"/>
      <c r="E6" s="171"/>
      <c r="F6" s="171"/>
      <c r="G6" s="171"/>
      <c r="H6" s="171"/>
      <c r="I6" s="171"/>
      <c r="J6" s="171"/>
    </row>
    <row r="7" spans="1:10">
      <c r="A7" s="24"/>
      <c r="B7" s="20"/>
    </row>
    <row r="9" spans="1:10" ht="18.95" thickBot="1">
      <c r="A9" s="134" t="s">
        <v>23</v>
      </c>
      <c r="B9" s="134"/>
      <c r="C9" s="134"/>
      <c r="D9" s="134"/>
      <c r="E9" s="134"/>
      <c r="F9" s="134"/>
      <c r="G9" s="134"/>
      <c r="H9" s="134"/>
      <c r="I9" s="134"/>
      <c r="J9" s="134"/>
    </row>
    <row r="10" spans="1:10">
      <c r="A10" s="142" t="s">
        <v>40</v>
      </c>
      <c r="B10" s="142"/>
      <c r="C10" s="142"/>
      <c r="D10" s="142"/>
      <c r="E10" s="142"/>
      <c r="F10" s="142"/>
      <c r="G10" s="142"/>
      <c r="H10" s="142"/>
      <c r="I10" s="142"/>
      <c r="J10" s="142"/>
    </row>
    <row r="11" spans="1:10">
      <c r="A11" s="142"/>
      <c r="B11" s="142"/>
      <c r="C11" s="142"/>
      <c r="D11" s="142"/>
      <c r="E11" s="142"/>
      <c r="F11" s="142"/>
      <c r="G11" s="142"/>
      <c r="H11" s="142"/>
      <c r="I11" s="142"/>
      <c r="J11" s="142"/>
    </row>
    <row r="13" spans="1:10" ht="15" customHeight="1">
      <c r="A13" s="136" t="s">
        <v>43</v>
      </c>
      <c r="B13" s="136"/>
      <c r="C13" s="136"/>
      <c r="D13" s="136"/>
      <c r="E13" s="136"/>
      <c r="F13" s="136"/>
      <c r="G13" s="136"/>
      <c r="H13" s="136"/>
      <c r="I13" s="136"/>
      <c r="J13" s="136"/>
    </row>
    <row r="14" spans="1:10" ht="30" customHeight="1">
      <c r="A14" s="31" t="s">
        <v>44</v>
      </c>
      <c r="B14" s="170" t="s">
        <v>330</v>
      </c>
      <c r="C14" s="170"/>
      <c r="D14" s="170"/>
      <c r="E14" s="170"/>
      <c r="F14" s="170"/>
      <c r="G14" s="170"/>
      <c r="H14" s="170"/>
      <c r="I14" s="170"/>
      <c r="J14" s="170"/>
    </row>
    <row r="15" spans="1:10" ht="70.5" customHeight="1">
      <c r="A15" s="31" t="s">
        <v>46</v>
      </c>
      <c r="B15" s="170" t="s">
        <v>331</v>
      </c>
      <c r="C15" s="170"/>
      <c r="D15" s="170"/>
      <c r="E15" s="170"/>
      <c r="F15" s="170"/>
      <c r="G15" s="170"/>
      <c r="H15" s="170"/>
      <c r="I15" s="170"/>
      <c r="J15" s="170"/>
    </row>
    <row r="16" spans="1:10">
      <c r="A16" s="31" t="s">
        <v>47</v>
      </c>
      <c r="B16" s="170"/>
      <c r="C16" s="170"/>
      <c r="D16" s="170"/>
      <c r="E16" s="170"/>
      <c r="F16" s="170"/>
      <c r="G16" s="170"/>
      <c r="H16" s="170"/>
      <c r="I16" s="170"/>
      <c r="J16" s="170"/>
    </row>
    <row r="17" spans="1:10">
      <c r="A17" s="32" t="s">
        <v>48</v>
      </c>
      <c r="B17" s="170"/>
      <c r="C17" s="170"/>
      <c r="D17" s="170"/>
      <c r="E17" s="170"/>
      <c r="F17" s="170"/>
      <c r="G17" s="170"/>
      <c r="H17" s="170"/>
      <c r="I17" s="170"/>
      <c r="J17" s="170"/>
    </row>
    <row r="18" spans="1:10">
      <c r="A18" s="32" t="s">
        <v>49</v>
      </c>
      <c r="B18" s="170"/>
      <c r="C18" s="170"/>
      <c r="D18" s="170"/>
      <c r="E18" s="170"/>
      <c r="F18" s="170"/>
      <c r="G18" s="170"/>
      <c r="H18" s="170"/>
      <c r="I18" s="170"/>
      <c r="J18" s="170"/>
    </row>
    <row r="19" spans="1:10">
      <c r="A19" s="32" t="s">
        <v>50</v>
      </c>
      <c r="B19" s="170"/>
      <c r="C19" s="170"/>
      <c r="D19" s="170"/>
      <c r="E19" s="170"/>
      <c r="F19" s="170"/>
      <c r="G19" s="170"/>
      <c r="H19" s="170"/>
      <c r="I19" s="170"/>
      <c r="J19" s="170"/>
    </row>
    <row r="20" spans="1:10">
      <c r="A20" s="32" t="s">
        <v>51</v>
      </c>
      <c r="B20" s="170"/>
      <c r="C20" s="170"/>
      <c r="D20" s="170"/>
      <c r="E20" s="170"/>
      <c r="F20" s="170"/>
      <c r="G20" s="170"/>
      <c r="H20" s="170"/>
      <c r="I20" s="170"/>
      <c r="J20" s="170"/>
    </row>
    <row r="21" spans="1:10">
      <c r="A21" s="32" t="s">
        <v>52</v>
      </c>
      <c r="B21" s="170"/>
      <c r="C21" s="170"/>
      <c r="D21" s="170"/>
      <c r="E21" s="170"/>
      <c r="F21" s="170"/>
      <c r="G21" s="170"/>
      <c r="H21" s="170"/>
      <c r="I21" s="170"/>
      <c r="J21" s="170"/>
    </row>
    <row r="22" spans="1:10">
      <c r="A22" s="32" t="s">
        <v>53</v>
      </c>
      <c r="B22" s="170"/>
      <c r="C22" s="170"/>
      <c r="D22" s="170"/>
      <c r="E22" s="170"/>
      <c r="F22" s="170"/>
      <c r="G22" s="170"/>
      <c r="H22" s="170"/>
      <c r="I22" s="170"/>
      <c r="J22" s="170"/>
    </row>
    <row r="23" spans="1:10">
      <c r="A23" s="32" t="s">
        <v>54</v>
      </c>
      <c r="B23" s="170"/>
      <c r="C23" s="170"/>
      <c r="D23" s="170"/>
      <c r="E23" s="170"/>
      <c r="F23" s="170"/>
      <c r="G23" s="170"/>
      <c r="H23" s="170"/>
      <c r="I23" s="170"/>
      <c r="J23" s="170"/>
    </row>
    <row r="25" spans="1:10" ht="18.95" thickBot="1">
      <c r="A25" s="134" t="s">
        <v>55</v>
      </c>
      <c r="B25" s="134"/>
      <c r="C25" s="134"/>
      <c r="D25" s="134"/>
      <c r="E25" s="134"/>
      <c r="F25" s="134"/>
      <c r="G25" s="134"/>
      <c r="H25" s="134"/>
      <c r="I25" s="134"/>
      <c r="J25" s="134"/>
    </row>
    <row r="26" spans="1:10">
      <c r="A26" s="41" t="s">
        <v>56</v>
      </c>
      <c r="B26" s="41"/>
      <c r="C26" s="41"/>
      <c r="D26" s="41"/>
      <c r="E26" s="41"/>
      <c r="F26" s="41"/>
      <c r="G26" s="41"/>
      <c r="H26" s="41"/>
      <c r="I26" s="41"/>
      <c r="J26" s="41"/>
    </row>
    <row r="27" spans="1:10" ht="29.1" thickBot="1">
      <c r="A27" s="146" t="s">
        <v>66</v>
      </c>
      <c r="B27" s="146"/>
      <c r="C27" s="146"/>
      <c r="D27" s="146"/>
      <c r="E27" s="146"/>
      <c r="F27" s="146"/>
      <c r="G27" s="146"/>
    </row>
    <row r="28" spans="1:10">
      <c r="A28" s="33" t="s">
        <v>67</v>
      </c>
    </row>
    <row r="29" spans="1:10">
      <c r="A29" s="54" t="s">
        <v>332</v>
      </c>
      <c r="D29" s="2"/>
    </row>
    <row r="30" spans="1:10">
      <c r="A30" s="33" t="s">
        <v>69</v>
      </c>
      <c r="B30" s="2"/>
      <c r="C30" s="2"/>
      <c r="D30" s="2"/>
    </row>
    <row r="31" spans="1:10">
      <c r="A31" s="22" t="s">
        <v>70</v>
      </c>
      <c r="B31" s="2"/>
      <c r="C31" s="2"/>
      <c r="D31" s="2"/>
    </row>
    <row r="32" spans="1:10">
      <c r="A32" s="33" t="s">
        <v>71</v>
      </c>
      <c r="B32" s="2"/>
      <c r="C32" s="2"/>
      <c r="D32" s="2"/>
    </row>
    <row r="33" spans="1:10">
      <c r="A33" s="22" t="s">
        <v>70</v>
      </c>
      <c r="B33" s="2"/>
      <c r="C33" s="2"/>
      <c r="D33" s="2"/>
    </row>
    <row r="34" spans="1:10">
      <c r="A34" s="10"/>
      <c r="B34" s="2"/>
      <c r="C34" s="2"/>
      <c r="D34" s="2"/>
    </row>
    <row r="35" spans="1:10" ht="18.600000000000001">
      <c r="A35" s="5" t="s">
        <v>72</v>
      </c>
    </row>
    <row r="36" spans="1:10">
      <c r="A36" s="33" t="s">
        <v>73</v>
      </c>
      <c r="B36" s="34" t="s">
        <v>74</v>
      </c>
      <c r="C36" s="35" t="s">
        <v>75</v>
      </c>
      <c r="D36" s="35" t="s">
        <v>76</v>
      </c>
      <c r="E36" s="35" t="s">
        <v>77</v>
      </c>
      <c r="F36" s="35" t="s">
        <v>78</v>
      </c>
      <c r="G36" s="35" t="s">
        <v>79</v>
      </c>
    </row>
    <row r="37" spans="1:10" ht="133.5" customHeight="1">
      <c r="A37" s="3" t="s">
        <v>333</v>
      </c>
      <c r="B37" s="12" t="s">
        <v>334</v>
      </c>
      <c r="C37" s="12" t="s">
        <v>335</v>
      </c>
      <c r="D37" s="3" t="s">
        <v>336</v>
      </c>
      <c r="E37" s="12" t="s">
        <v>337</v>
      </c>
      <c r="F37" s="12" t="s">
        <v>338</v>
      </c>
      <c r="G37" s="12" t="s">
        <v>339</v>
      </c>
    </row>
    <row r="38" spans="1:10">
      <c r="A38" s="3"/>
      <c r="B38" s="12"/>
      <c r="C38" s="4"/>
      <c r="D38" s="11"/>
      <c r="E38" s="4"/>
      <c r="F38" s="4"/>
      <c r="G38" s="4"/>
    </row>
    <row r="39" spans="1:10">
      <c r="A39" s="3"/>
      <c r="B39" s="3"/>
      <c r="C39" s="4"/>
      <c r="D39" s="3"/>
      <c r="E39" s="12"/>
      <c r="F39" s="4"/>
      <c r="G39" s="12"/>
    </row>
    <row r="41" spans="1:10" ht="18.95" thickBot="1">
      <c r="A41" s="134" t="s">
        <v>25</v>
      </c>
      <c r="B41" s="134"/>
      <c r="C41" s="134"/>
      <c r="D41" s="134"/>
      <c r="E41" s="134"/>
      <c r="F41" s="134"/>
      <c r="G41" s="134"/>
      <c r="H41" s="134"/>
      <c r="I41" s="134"/>
      <c r="J41" s="134"/>
    </row>
    <row r="42" spans="1:10">
      <c r="A42" s="142" t="s">
        <v>273</v>
      </c>
      <c r="B42" s="142"/>
      <c r="C42" s="142"/>
      <c r="D42" s="142"/>
      <c r="E42" s="142"/>
      <c r="F42" s="142"/>
      <c r="G42" s="142"/>
      <c r="H42" s="142"/>
      <c r="I42" s="142"/>
      <c r="J42" s="142"/>
    </row>
    <row r="43" spans="1:10">
      <c r="A43" s="142"/>
      <c r="B43" s="142"/>
      <c r="C43" s="142"/>
      <c r="D43" s="142"/>
      <c r="E43" s="142"/>
      <c r="F43" s="142"/>
      <c r="G43" s="142"/>
      <c r="H43" s="142"/>
      <c r="I43" s="142"/>
      <c r="J43" s="142"/>
    </row>
    <row r="45" spans="1:10" ht="24" thickBot="1">
      <c r="A45" s="156" t="s">
        <v>275</v>
      </c>
      <c r="B45" s="156"/>
      <c r="C45" s="156"/>
      <c r="D45" s="156"/>
      <c r="E45" s="156"/>
      <c r="F45" s="156"/>
      <c r="G45" s="156"/>
      <c r="H45" s="156"/>
    </row>
    <row r="46" spans="1:10" ht="83.25" customHeight="1" thickBot="1">
      <c r="F46" s="153" t="s">
        <v>276</v>
      </c>
      <c r="G46" s="154"/>
      <c r="H46" s="155"/>
    </row>
    <row r="47" spans="1:10" ht="90" customHeight="1" thickBot="1">
      <c r="A47" s="51" t="s">
        <v>277</v>
      </c>
      <c r="B47" s="52" t="s">
        <v>278</v>
      </c>
      <c r="C47" s="52" t="s">
        <v>279</v>
      </c>
      <c r="D47" s="52" t="s">
        <v>280</v>
      </c>
      <c r="E47" s="53" t="s">
        <v>281</v>
      </c>
      <c r="F47" s="73" t="s">
        <v>282</v>
      </c>
      <c r="G47" s="74" t="s">
        <v>340</v>
      </c>
      <c r="H47" s="75" t="s">
        <v>284</v>
      </c>
    </row>
    <row r="48" spans="1:10" ht="15" thickBot="1">
      <c r="A48" s="158" t="s">
        <v>66</v>
      </c>
      <c r="B48" s="151"/>
      <c r="C48" s="151"/>
      <c r="D48" s="151"/>
      <c r="E48" s="151"/>
      <c r="F48" s="151"/>
      <c r="G48" s="151"/>
      <c r="H48" s="152"/>
    </row>
    <row r="49" spans="1:8" ht="81" customHeight="1">
      <c r="A49" s="26" t="str">
        <f>A37</f>
        <v>Grants provided to community based organizations (CBO)</v>
      </c>
      <c r="B49" s="55">
        <v>300000</v>
      </c>
      <c r="C49" s="26" t="s">
        <v>341</v>
      </c>
      <c r="D49" s="55">
        <v>25000</v>
      </c>
      <c r="E49" s="45" t="s">
        <v>342</v>
      </c>
      <c r="F49" s="50" t="s">
        <v>343</v>
      </c>
      <c r="G49" s="50"/>
      <c r="H49" s="50"/>
    </row>
    <row r="50" spans="1:8">
      <c r="A50" s="26"/>
      <c r="B50" s="23"/>
      <c r="C50" s="23"/>
      <c r="D50" s="23"/>
      <c r="E50" s="46"/>
      <c r="F50" s="48"/>
      <c r="G50" s="49"/>
      <c r="H50" s="49"/>
    </row>
    <row r="51" spans="1:8">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5"/>
  <sheetViews>
    <sheetView workbookViewId="0">
      <selection activeCell="A25" sqref="A25"/>
    </sheetView>
  </sheetViews>
  <sheetFormatPr defaultRowHeight="14.45"/>
  <cols>
    <col min="1" max="1" width="67.85546875" customWidth="1"/>
  </cols>
  <sheetData>
    <row r="1" spans="1:1">
      <c r="A1" t="s">
        <v>344</v>
      </c>
    </row>
    <row r="2" spans="1:1">
      <c r="A2" t="s">
        <v>345</v>
      </c>
    </row>
    <row r="3" spans="1:1">
      <c r="A3" t="s">
        <v>346</v>
      </c>
    </row>
    <row r="4" spans="1:1">
      <c r="A4" t="s">
        <v>347</v>
      </c>
    </row>
    <row r="5" spans="1:1">
      <c r="A5" t="s">
        <v>289</v>
      </c>
    </row>
    <row r="6" spans="1:1">
      <c r="A6" t="s">
        <v>348</v>
      </c>
    </row>
    <row r="7" spans="1:1">
      <c r="A7" t="s">
        <v>349</v>
      </c>
    </row>
    <row r="8" spans="1:1">
      <c r="A8" t="s">
        <v>350</v>
      </c>
    </row>
    <row r="9" spans="1:1">
      <c r="A9" t="s">
        <v>343</v>
      </c>
    </row>
    <row r="17" spans="1:1">
      <c r="A17" t="s">
        <v>351</v>
      </c>
    </row>
    <row r="18" spans="1:1">
      <c r="A18" t="s">
        <v>352</v>
      </c>
    </row>
    <row r="19" spans="1:1">
      <c r="A19" t="s">
        <v>353</v>
      </c>
    </row>
    <row r="20" spans="1:1">
      <c r="A20" t="s">
        <v>354</v>
      </c>
    </row>
    <row r="21" spans="1:1">
      <c r="A21" t="s">
        <v>355</v>
      </c>
    </row>
    <row r="22" spans="1:1">
      <c r="A22" t="s">
        <v>287</v>
      </c>
    </row>
    <row r="23" spans="1:1">
      <c r="A23" t="s">
        <v>290</v>
      </c>
    </row>
    <row r="24" spans="1:1">
      <c r="A24" t="s">
        <v>356</v>
      </c>
    </row>
    <row r="25" spans="1:1">
      <c r="A25" t="s">
        <v>357</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topLeftCell="A6" zoomScaleNormal="100" workbookViewId="0">
      <selection activeCell="I24" sqref="I24"/>
    </sheetView>
  </sheetViews>
  <sheetFormatPr defaultColWidth="9.140625" defaultRowHeight="14.45"/>
  <cols>
    <col min="1" max="1" width="16.28515625" style="1" customWidth="1"/>
    <col min="2" max="2" width="76.42578125" style="1" customWidth="1"/>
    <col min="3" max="16384" width="9.140625" style="1"/>
  </cols>
  <sheetData>
    <row r="7" spans="1:3" ht="9" customHeight="1"/>
    <row r="8" spans="1:3" ht="44.25" customHeight="1">
      <c r="A8" s="122" t="s">
        <v>2</v>
      </c>
      <c r="B8" s="122"/>
    </row>
    <row r="9" spans="1:3">
      <c r="A9" s="16" t="s">
        <v>3</v>
      </c>
      <c r="B9" s="76" t="s">
        <v>4</v>
      </c>
      <c r="C9" s="27" t="s">
        <v>5</v>
      </c>
    </row>
    <row r="10" spans="1:3">
      <c r="A10" s="16" t="s">
        <v>6</v>
      </c>
      <c r="B10" s="77">
        <v>45566</v>
      </c>
      <c r="C10" s="27" t="s">
        <v>5</v>
      </c>
    </row>
    <row r="11" spans="1:3">
      <c r="A11" s="17"/>
    </row>
    <row r="12" spans="1:3" ht="15" customHeight="1">
      <c r="A12" s="123" t="s">
        <v>7</v>
      </c>
      <c r="B12" s="123"/>
    </row>
    <row r="13" spans="1:3">
      <c r="A13" s="123"/>
      <c r="B13" s="123"/>
    </row>
    <row r="14" spans="1:3">
      <c r="A14" s="123"/>
      <c r="B14" s="123"/>
    </row>
    <row r="15" spans="1:3">
      <c r="A15" s="123"/>
      <c r="B15" s="123"/>
    </row>
    <row r="16" spans="1:3">
      <c r="A16" s="123"/>
      <c r="B16" s="123"/>
    </row>
    <row r="17" spans="1:6">
      <c r="A17" s="123"/>
      <c r="B17" s="123"/>
    </row>
    <row r="18" spans="1:6" ht="31.5" customHeight="1">
      <c r="A18" s="123"/>
      <c r="B18" s="123"/>
    </row>
    <row r="19" spans="1:6" ht="43.5" customHeight="1">
      <c r="A19" s="119" t="s">
        <v>8</v>
      </c>
      <c r="B19" s="119"/>
    </row>
    <row r="20" spans="1:6">
      <c r="A20" s="38" t="s">
        <v>9</v>
      </c>
      <c r="B20" s="37"/>
    </row>
    <row r="21" spans="1:6">
      <c r="A21" s="125" t="s">
        <v>10</v>
      </c>
      <c r="B21" s="125"/>
    </row>
    <row r="22" spans="1:6">
      <c r="A22" s="125" t="s">
        <v>11</v>
      </c>
      <c r="B22" s="125"/>
    </row>
    <row r="23" spans="1:6" ht="41.25" customHeight="1">
      <c r="A23" s="127" t="s">
        <v>12</v>
      </c>
      <c r="B23" s="127"/>
    </row>
    <row r="24" spans="1:6" ht="50.25" customHeight="1">
      <c r="A24" s="123" t="s">
        <v>13</v>
      </c>
      <c r="B24" s="123"/>
    </row>
    <row r="25" spans="1:6" ht="18.75" customHeight="1">
      <c r="A25" s="29"/>
      <c r="B25" s="29"/>
    </row>
    <row r="26" spans="1:6">
      <c r="A26" s="126" t="s">
        <v>14</v>
      </c>
      <c r="B26" s="126"/>
    </row>
    <row r="27" spans="1:6">
      <c r="A27" s="120" t="s">
        <v>15</v>
      </c>
      <c r="B27" s="120"/>
    </row>
    <row r="28" spans="1:6">
      <c r="A28" s="124" t="s">
        <v>16</v>
      </c>
      <c r="B28" s="124"/>
    </row>
    <row r="29" spans="1:6">
      <c r="A29" s="121" t="s">
        <v>8</v>
      </c>
      <c r="B29" s="121"/>
      <c r="F29" s="9"/>
    </row>
    <row r="30" spans="1:6">
      <c r="A30" s="36" t="s">
        <v>17</v>
      </c>
      <c r="B30" s="37"/>
    </row>
    <row r="31" spans="1:6">
      <c r="A31" s="37"/>
      <c r="B31" s="37"/>
    </row>
    <row r="32" spans="1:6">
      <c r="B32" s="37"/>
    </row>
    <row r="33" spans="1:2">
      <c r="A33" s="37"/>
      <c r="B33" s="37"/>
    </row>
    <row r="34" spans="1:2">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00000000-0004-0000-0100-000000000000}"/>
    <hyperlink ref="A28:B28" r:id="rId2" location="sec_19a-649" display="Connecticut General Statutes §19a-649" xr:uid="{00000000-0004-0000-0100-000001000000}"/>
    <hyperlink ref="A27:B27" r:id="rId3" location="sec_19a-127k" display="Connecticut General Statutes §19a-127k" xr:uid="{00000000-0004-0000-0100-000002000000}"/>
    <hyperlink ref="A29" r:id="rId4" xr:uid="{00000000-0004-0000-0100-000003000000}"/>
    <hyperlink ref="A19"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heetViews>
  <sheetFormatPr defaultColWidth="9.140625" defaultRowHeight="14.45"/>
  <cols>
    <col min="1" max="1" width="45.85546875" style="1" customWidth="1"/>
    <col min="2" max="2" width="45.42578125" style="1" customWidth="1"/>
    <col min="3" max="16384" width="9.140625" style="1"/>
  </cols>
  <sheetData>
    <row r="8" spans="1:3" ht="59.25" customHeight="1">
      <c r="A8" s="133" t="s">
        <v>18</v>
      </c>
      <c r="B8" s="122"/>
    </row>
    <row r="9" spans="1:3" ht="12" customHeight="1">
      <c r="A9" s="101"/>
      <c r="B9" s="100"/>
    </row>
    <row r="10" spans="1:3">
      <c r="A10" s="130" t="s">
        <v>19</v>
      </c>
      <c r="B10" s="130"/>
      <c r="C10" s="27"/>
    </row>
    <row r="11" spans="1:3">
      <c r="A11" s="130" t="s">
        <v>20</v>
      </c>
      <c r="B11" s="130"/>
    </row>
    <row r="12" spans="1:3" ht="8.25" customHeight="1">
      <c r="A12" s="102"/>
      <c r="B12" s="102"/>
    </row>
    <row r="13" spans="1:3" ht="15" customHeight="1">
      <c r="A13" s="126" t="s">
        <v>21</v>
      </c>
      <c r="B13" s="126"/>
    </row>
    <row r="14" spans="1:3">
      <c r="A14" s="131" t="s">
        <v>22</v>
      </c>
      <c r="B14" s="131"/>
    </row>
    <row r="15" spans="1:3">
      <c r="A15" s="131" t="s">
        <v>23</v>
      </c>
      <c r="B15" s="131"/>
    </row>
    <row r="16" spans="1:3">
      <c r="A16" s="131" t="s">
        <v>24</v>
      </c>
      <c r="B16" s="131"/>
    </row>
    <row r="17" spans="1:2">
      <c r="A17" s="131" t="s">
        <v>25</v>
      </c>
      <c r="B17" s="131"/>
    </row>
    <row r="18" spans="1:2" ht="8.25" customHeight="1">
      <c r="A18" s="103"/>
      <c r="B18" s="103"/>
    </row>
    <row r="19" spans="1:2">
      <c r="A19" s="130" t="s">
        <v>26</v>
      </c>
      <c r="B19" s="130"/>
    </row>
    <row r="20" spans="1:2" ht="8.25" customHeight="1">
      <c r="A20" s="102"/>
      <c r="B20" s="102"/>
    </row>
    <row r="21" spans="1:2">
      <c r="A21" s="126" t="s">
        <v>27</v>
      </c>
      <c r="B21" s="126"/>
    </row>
    <row r="22" spans="1:2">
      <c r="A22" s="131" t="s">
        <v>28</v>
      </c>
      <c r="B22" s="131"/>
    </row>
    <row r="23" spans="1:2" ht="18" customHeight="1">
      <c r="A23" s="131" t="s">
        <v>29</v>
      </c>
      <c r="B23" s="131"/>
    </row>
    <row r="24" spans="1:2">
      <c r="A24" s="132"/>
      <c r="B24" s="132"/>
    </row>
    <row r="25" spans="1:2">
      <c r="A25" s="132"/>
      <c r="B25" s="132"/>
    </row>
    <row r="26" spans="1:2">
      <c r="A26" s="104"/>
      <c r="B26" s="104"/>
    </row>
    <row r="27" spans="1:2">
      <c r="A27" s="132"/>
      <c r="B27" s="132"/>
    </row>
    <row r="28" spans="1:2">
      <c r="A28" s="132"/>
      <c r="B28" s="132"/>
    </row>
    <row r="29" spans="1:2">
      <c r="A29" s="126"/>
      <c r="B29" s="126"/>
    </row>
    <row r="30" spans="1:2">
      <c r="A30" s="128"/>
      <c r="B30" s="128"/>
    </row>
    <row r="31" spans="1:2">
      <c r="A31" s="129"/>
      <c r="B31" s="129"/>
    </row>
    <row r="32" spans="1:2">
      <c r="A32" s="130"/>
      <c r="B32" s="130"/>
    </row>
    <row r="33" spans="1:2">
      <c r="B33" s="37"/>
    </row>
    <row r="34" spans="1:2">
      <c r="A34" s="37"/>
      <c r="B34" s="37"/>
    </row>
    <row r="35" spans="1:2">
      <c r="B35" s="37"/>
    </row>
    <row r="36" spans="1:2">
      <c r="A36" s="37"/>
      <c r="B36" s="37"/>
    </row>
    <row r="37" spans="1:2">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workbookViewId="0">
      <selection activeCell="F21" sqref="F21"/>
    </sheetView>
  </sheetViews>
  <sheetFormatPr defaultColWidth="9.140625" defaultRowHeight="14.45"/>
  <cols>
    <col min="1" max="1" width="24" style="1" customWidth="1"/>
    <col min="2" max="16384" width="9.140625" style="1"/>
  </cols>
  <sheetData>
    <row r="1" spans="1:11" ht="18.95" thickBot="1">
      <c r="A1" s="134" t="s">
        <v>22</v>
      </c>
      <c r="B1" s="134"/>
      <c r="C1" s="134"/>
      <c r="D1" s="134"/>
      <c r="E1" s="134"/>
      <c r="F1" s="134"/>
      <c r="G1" s="134"/>
      <c r="H1" s="134"/>
      <c r="I1" s="134"/>
      <c r="J1" s="134"/>
    </row>
    <row r="2" spans="1:11">
      <c r="A2" s="138" t="s">
        <v>30</v>
      </c>
      <c r="B2" s="138"/>
      <c r="C2" s="138"/>
      <c r="D2" s="138"/>
      <c r="E2" s="138"/>
      <c r="F2" s="138"/>
      <c r="G2" s="138"/>
      <c r="H2" s="138"/>
      <c r="I2" s="138"/>
      <c r="J2" s="138"/>
    </row>
    <row r="3" spans="1:11" ht="7.5" customHeight="1">
      <c r="A3" s="15"/>
    </row>
    <row r="4" spans="1:11">
      <c r="A4" s="135" t="s">
        <v>31</v>
      </c>
      <c r="B4" s="135"/>
      <c r="C4" s="135"/>
      <c r="D4" s="135"/>
      <c r="E4" s="135"/>
      <c r="F4" s="135"/>
      <c r="G4" s="135"/>
      <c r="H4" s="135"/>
      <c r="I4" s="135"/>
      <c r="J4" s="135"/>
    </row>
    <row r="5" spans="1:11">
      <c r="A5" s="135"/>
      <c r="B5" s="135"/>
      <c r="C5" s="135"/>
      <c r="D5" s="135"/>
      <c r="E5" s="135"/>
      <c r="F5" s="135"/>
      <c r="G5" s="135"/>
      <c r="H5" s="135"/>
      <c r="I5" s="135"/>
      <c r="J5" s="135"/>
    </row>
    <row r="6" spans="1:11">
      <c r="A6" s="135"/>
      <c r="B6" s="135"/>
      <c r="C6" s="135"/>
      <c r="D6" s="135"/>
      <c r="E6" s="135"/>
      <c r="F6" s="135"/>
      <c r="G6" s="135"/>
      <c r="H6" s="135"/>
      <c r="I6" s="135"/>
      <c r="J6" s="135"/>
    </row>
    <row r="7" spans="1:11">
      <c r="A7" s="135"/>
      <c r="B7" s="135"/>
      <c r="C7" s="135"/>
      <c r="D7" s="135"/>
      <c r="E7" s="135"/>
      <c r="F7" s="135"/>
      <c r="G7" s="135"/>
      <c r="H7" s="135"/>
      <c r="I7" s="135"/>
      <c r="J7" s="135"/>
    </row>
    <row r="8" spans="1:11">
      <c r="A8" s="135"/>
      <c r="B8" s="135"/>
      <c r="C8" s="135"/>
      <c r="D8" s="135"/>
      <c r="E8" s="135"/>
      <c r="F8" s="135"/>
      <c r="G8" s="135"/>
      <c r="H8" s="135"/>
      <c r="I8" s="135"/>
      <c r="J8" s="135"/>
    </row>
    <row r="9" spans="1:11" ht="47.25" customHeight="1">
      <c r="A9" s="135"/>
      <c r="B9" s="135"/>
      <c r="C9" s="135"/>
      <c r="D9" s="135"/>
      <c r="E9" s="135"/>
      <c r="F9" s="135"/>
      <c r="G9" s="135"/>
      <c r="H9" s="135"/>
      <c r="I9" s="135"/>
      <c r="J9" s="135"/>
    </row>
    <row r="10" spans="1:11">
      <c r="A10" s="18"/>
      <c r="B10" s="18"/>
      <c r="C10" s="18"/>
      <c r="D10" s="18"/>
      <c r="E10" s="18"/>
      <c r="F10" s="18"/>
      <c r="G10" s="18"/>
      <c r="H10" s="18"/>
      <c r="I10" s="18"/>
      <c r="J10" s="18"/>
    </row>
    <row r="11" spans="1:11">
      <c r="A11" s="139" t="s">
        <v>32</v>
      </c>
      <c r="B11" s="139"/>
      <c r="C11" s="139"/>
      <c r="D11" s="139"/>
      <c r="E11" s="139"/>
      <c r="F11" s="139"/>
      <c r="G11" s="139"/>
      <c r="H11" s="139"/>
      <c r="I11" s="139"/>
      <c r="J11" s="139"/>
    </row>
    <row r="12" spans="1:11">
      <c r="A12" s="136" t="s">
        <v>33</v>
      </c>
      <c r="B12" s="136"/>
      <c r="C12" s="136"/>
      <c r="D12" s="136"/>
      <c r="E12" s="136"/>
      <c r="F12" s="136"/>
      <c r="G12" s="136"/>
      <c r="H12" s="136"/>
      <c r="I12" s="136"/>
      <c r="J12" s="136"/>
    </row>
    <row r="13" spans="1:11" ht="111" customHeight="1">
      <c r="A13" s="30" t="s">
        <v>34</v>
      </c>
      <c r="B13" s="137" t="s">
        <v>35</v>
      </c>
      <c r="C13" s="137"/>
      <c r="D13" s="137"/>
      <c r="E13" s="137"/>
      <c r="F13" s="137"/>
      <c r="G13" s="137"/>
      <c r="H13" s="137"/>
      <c r="I13" s="137"/>
      <c r="J13" s="137"/>
    </row>
    <row r="14" spans="1:11" ht="100.5" customHeight="1">
      <c r="A14" s="30" t="s">
        <v>36</v>
      </c>
      <c r="B14" s="137" t="s">
        <v>37</v>
      </c>
      <c r="C14" s="137"/>
      <c r="D14" s="137"/>
      <c r="E14" s="137"/>
      <c r="F14" s="137"/>
      <c r="G14" s="137"/>
      <c r="H14" s="137"/>
      <c r="I14" s="137"/>
      <c r="J14" s="137"/>
      <c r="K14" s="19"/>
    </row>
    <row r="15" spans="1:11" ht="100.5" customHeight="1">
      <c r="A15" s="30" t="s">
        <v>38</v>
      </c>
      <c r="B15" s="137" t="s">
        <v>39</v>
      </c>
      <c r="C15" s="137"/>
      <c r="D15" s="137"/>
      <c r="E15" s="137"/>
      <c r="F15" s="137"/>
      <c r="G15" s="137"/>
      <c r="H15" s="137"/>
      <c r="I15" s="137"/>
      <c r="J15" s="137"/>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B10" sqref="B10:J10"/>
    </sheetView>
  </sheetViews>
  <sheetFormatPr defaultColWidth="9.140625" defaultRowHeight="14.45"/>
  <cols>
    <col min="1" max="1" width="5.140625" style="1" customWidth="1"/>
    <col min="2" max="16384" width="9.140625" style="1"/>
  </cols>
  <sheetData>
    <row r="1" spans="1:10" ht="19.5" customHeight="1" thickBot="1">
      <c r="A1" s="134" t="s">
        <v>23</v>
      </c>
      <c r="B1" s="134"/>
      <c r="C1" s="134"/>
      <c r="D1" s="134"/>
      <c r="E1" s="134"/>
      <c r="F1" s="134"/>
      <c r="G1" s="134"/>
      <c r="H1" s="134"/>
      <c r="I1" s="134"/>
      <c r="J1" s="134"/>
    </row>
    <row r="2" spans="1:10">
      <c r="A2" s="142" t="s">
        <v>40</v>
      </c>
      <c r="B2" s="142"/>
      <c r="C2" s="142"/>
      <c r="D2" s="142"/>
      <c r="E2" s="142"/>
      <c r="F2" s="142"/>
      <c r="G2" s="142"/>
      <c r="H2" s="142"/>
      <c r="I2" s="142"/>
      <c r="J2" s="142"/>
    </row>
    <row r="3" spans="1:10">
      <c r="A3" s="142"/>
      <c r="B3" s="142"/>
      <c r="C3" s="142"/>
      <c r="D3" s="142"/>
      <c r="E3" s="142"/>
      <c r="F3" s="142"/>
      <c r="G3" s="142"/>
      <c r="H3" s="142"/>
      <c r="I3" s="142"/>
      <c r="J3" s="142"/>
    </row>
    <row r="4" spans="1:10" ht="8.25" customHeight="1"/>
    <row r="5" spans="1:10" ht="20.25" customHeight="1">
      <c r="A5" s="143" t="s">
        <v>41</v>
      </c>
      <c r="B5" s="143"/>
      <c r="C5" s="143"/>
      <c r="D5" s="143"/>
      <c r="E5" s="143"/>
      <c r="F5" s="143"/>
      <c r="G5" s="143"/>
      <c r="H5" s="143"/>
      <c r="I5" s="143"/>
      <c r="J5" s="143"/>
    </row>
    <row r="6" spans="1:10" ht="41.25" customHeight="1">
      <c r="A6" s="143"/>
      <c r="B6" s="143"/>
      <c r="C6" s="143"/>
      <c r="D6" s="143"/>
      <c r="E6" s="143"/>
      <c r="F6" s="143"/>
      <c r="G6" s="143"/>
      <c r="H6" s="143"/>
      <c r="I6" s="143"/>
      <c r="J6" s="143"/>
    </row>
    <row r="8" spans="1:10">
      <c r="A8" s="141" t="s">
        <v>42</v>
      </c>
      <c r="B8" s="141"/>
      <c r="C8" s="141"/>
      <c r="D8" s="141"/>
      <c r="E8" s="141"/>
      <c r="F8" s="141"/>
      <c r="G8" s="141"/>
      <c r="H8" s="141"/>
      <c r="I8" s="141"/>
      <c r="J8" s="141"/>
    </row>
    <row r="9" spans="1:10">
      <c r="A9" s="136" t="s">
        <v>43</v>
      </c>
      <c r="B9" s="136"/>
      <c r="C9" s="136"/>
      <c r="D9" s="136"/>
      <c r="E9" s="136"/>
      <c r="F9" s="136"/>
      <c r="G9" s="136"/>
      <c r="H9" s="136"/>
      <c r="I9" s="136"/>
      <c r="J9" s="136"/>
    </row>
    <row r="10" spans="1:10" ht="50.25" customHeight="1">
      <c r="A10" s="31" t="s">
        <v>44</v>
      </c>
      <c r="B10" s="144" t="s">
        <v>45</v>
      </c>
      <c r="C10" s="144"/>
      <c r="D10" s="144"/>
      <c r="E10" s="144"/>
      <c r="F10" s="144"/>
      <c r="G10" s="144"/>
      <c r="H10" s="144"/>
      <c r="I10" s="144"/>
      <c r="J10" s="144"/>
    </row>
    <row r="11" spans="1:10">
      <c r="A11" s="31" t="s">
        <v>46</v>
      </c>
      <c r="B11" s="140"/>
      <c r="C11" s="140"/>
      <c r="D11" s="140"/>
      <c r="E11" s="140"/>
      <c r="F11" s="140"/>
      <c r="G11" s="140"/>
      <c r="H11" s="140"/>
      <c r="I11" s="140"/>
      <c r="J11" s="140"/>
    </row>
    <row r="12" spans="1:10">
      <c r="A12" s="31" t="s">
        <v>47</v>
      </c>
      <c r="B12" s="140"/>
      <c r="C12" s="140"/>
      <c r="D12" s="140"/>
      <c r="E12" s="140"/>
      <c r="F12" s="140"/>
      <c r="G12" s="140"/>
      <c r="H12" s="140"/>
      <c r="I12" s="140"/>
      <c r="J12" s="140"/>
    </row>
    <row r="13" spans="1:10">
      <c r="A13" s="32" t="s">
        <v>48</v>
      </c>
      <c r="B13" s="140"/>
      <c r="C13" s="140"/>
      <c r="D13" s="140"/>
      <c r="E13" s="140"/>
      <c r="F13" s="140"/>
      <c r="G13" s="140"/>
      <c r="H13" s="140"/>
      <c r="I13" s="140"/>
      <c r="J13" s="140"/>
    </row>
    <row r="14" spans="1:10">
      <c r="A14" s="32" t="s">
        <v>49</v>
      </c>
      <c r="B14" s="140"/>
      <c r="C14" s="140"/>
      <c r="D14" s="140"/>
      <c r="E14" s="140"/>
      <c r="F14" s="140"/>
      <c r="G14" s="140"/>
      <c r="H14" s="140"/>
      <c r="I14" s="140"/>
      <c r="J14" s="140"/>
    </row>
    <row r="15" spans="1:10">
      <c r="A15" s="32" t="s">
        <v>50</v>
      </c>
      <c r="B15" s="140"/>
      <c r="C15" s="140"/>
      <c r="D15" s="140"/>
      <c r="E15" s="140"/>
      <c r="F15" s="140"/>
      <c r="G15" s="140"/>
      <c r="H15" s="140"/>
      <c r="I15" s="140"/>
      <c r="J15" s="140"/>
    </row>
    <row r="16" spans="1:10">
      <c r="A16" s="32" t="s">
        <v>51</v>
      </c>
      <c r="B16" s="140"/>
      <c r="C16" s="140"/>
      <c r="D16" s="140"/>
      <c r="E16" s="140"/>
      <c r="F16" s="140"/>
      <c r="G16" s="140"/>
      <c r="H16" s="140"/>
      <c r="I16" s="140"/>
      <c r="J16" s="140"/>
    </row>
    <row r="17" spans="1:10">
      <c r="A17" s="32" t="s">
        <v>52</v>
      </c>
      <c r="B17" s="140"/>
      <c r="C17" s="140"/>
      <c r="D17" s="140"/>
      <c r="E17" s="140"/>
      <c r="F17" s="140"/>
      <c r="G17" s="140"/>
      <c r="H17" s="140"/>
      <c r="I17" s="140"/>
      <c r="J17" s="140"/>
    </row>
    <row r="18" spans="1:10">
      <c r="A18" s="32" t="s">
        <v>53</v>
      </c>
      <c r="B18" s="140"/>
      <c r="C18" s="140"/>
      <c r="D18" s="140"/>
      <c r="E18" s="140"/>
      <c r="F18" s="140"/>
      <c r="G18" s="140"/>
      <c r="H18" s="140"/>
      <c r="I18" s="140"/>
      <c r="J18" s="140"/>
    </row>
    <row r="19" spans="1:10">
      <c r="A19" s="32" t="s">
        <v>54</v>
      </c>
      <c r="B19" s="140"/>
      <c r="C19" s="140"/>
      <c r="D19" s="140"/>
      <c r="E19" s="140"/>
      <c r="F19" s="140"/>
      <c r="G19" s="140"/>
      <c r="H19" s="140"/>
      <c r="I19" s="140"/>
      <c r="J19" s="140"/>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3" sqref="A13"/>
    </sheetView>
  </sheetViews>
  <sheetFormatPr defaultColWidth="9.140625" defaultRowHeight="14.45"/>
  <cols>
    <col min="1" max="10" width="9.140625" style="1" customWidth="1"/>
    <col min="11" max="16384" width="9.140625" style="1"/>
  </cols>
  <sheetData>
    <row r="1" spans="1:10" ht="18.95" thickBot="1">
      <c r="A1" s="134" t="s">
        <v>55</v>
      </c>
      <c r="B1" s="134"/>
      <c r="C1" s="134"/>
      <c r="D1" s="134"/>
      <c r="E1" s="134"/>
      <c r="F1" s="134"/>
      <c r="G1" s="134"/>
      <c r="H1" s="134"/>
      <c r="I1" s="134"/>
      <c r="J1" s="134"/>
    </row>
    <row r="2" spans="1:10">
      <c r="A2" s="41" t="s">
        <v>56</v>
      </c>
      <c r="B2" s="41"/>
      <c r="C2" s="41"/>
      <c r="D2" s="41"/>
      <c r="E2" s="41"/>
      <c r="F2" s="41"/>
      <c r="G2" s="41"/>
      <c r="H2" s="41"/>
      <c r="I2" s="41"/>
      <c r="J2" s="41"/>
    </row>
    <row r="3" spans="1:10" ht="8.25" customHeight="1"/>
    <row r="4" spans="1:10">
      <c r="A4" s="13" t="s">
        <v>57</v>
      </c>
    </row>
    <row r="5" spans="1:10">
      <c r="A5" s="40" t="s">
        <v>58</v>
      </c>
      <c r="B5" s="40"/>
      <c r="C5" s="40"/>
      <c r="D5" s="40"/>
      <c r="E5" s="40"/>
      <c r="F5" s="40"/>
      <c r="G5" s="40"/>
      <c r="H5" s="40"/>
      <c r="I5" s="40"/>
      <c r="J5" s="40"/>
    </row>
    <row r="6" spans="1:10">
      <c r="A6" s="7" t="s">
        <v>59</v>
      </c>
    </row>
    <row r="7" spans="1:10">
      <c r="A7" s="7" t="s">
        <v>60</v>
      </c>
    </row>
    <row r="8" spans="1:10">
      <c r="A8" s="7" t="s">
        <v>61</v>
      </c>
    </row>
    <row r="9" spans="1:10">
      <c r="A9" s="7" t="s">
        <v>62</v>
      </c>
    </row>
    <row r="10" spans="1:10">
      <c r="A10" s="7" t="s">
        <v>63</v>
      </c>
    </row>
    <row r="11" spans="1:10">
      <c r="A11" s="7" t="s">
        <v>64</v>
      </c>
    </row>
    <row r="12" spans="1:10">
      <c r="A12" s="8"/>
    </row>
    <row r="13" spans="1:10" ht="15" customHeight="1">
      <c r="A13" s="145" t="s">
        <v>65</v>
      </c>
      <c r="B13" s="145"/>
      <c r="C13" s="145"/>
      <c r="D13" s="145"/>
      <c r="E13" s="145"/>
      <c r="F13" s="145"/>
      <c r="G13" s="145"/>
      <c r="H13" s="145"/>
      <c r="I13" s="145"/>
      <c r="J13" s="145"/>
    </row>
    <row r="14" spans="1:10">
      <c r="A14" s="145"/>
      <c r="B14" s="145"/>
      <c r="C14" s="145"/>
      <c r="D14" s="145"/>
      <c r="E14" s="145"/>
      <c r="F14" s="145"/>
      <c r="G14" s="145"/>
      <c r="H14" s="145"/>
      <c r="I14" s="145"/>
      <c r="J14" s="145"/>
    </row>
    <row r="15" spans="1:10">
      <c r="A15" s="145"/>
      <c r="B15" s="145"/>
      <c r="C15" s="145"/>
      <c r="D15" s="145"/>
      <c r="E15" s="145"/>
      <c r="F15" s="145"/>
      <c r="G15" s="145"/>
      <c r="H15" s="145"/>
      <c r="I15" s="145"/>
      <c r="J15" s="145"/>
    </row>
    <row r="16" spans="1:10">
      <c r="A16" s="145"/>
      <c r="B16" s="145"/>
      <c r="C16" s="145"/>
      <c r="D16" s="145"/>
      <c r="E16" s="145"/>
      <c r="F16" s="145"/>
      <c r="G16" s="145"/>
      <c r="H16" s="145"/>
      <c r="I16" s="145"/>
      <c r="J16" s="145"/>
    </row>
    <row r="17" spans="1:10" ht="65.25" customHeight="1">
      <c r="A17" s="145"/>
      <c r="B17" s="145"/>
      <c r="C17" s="145"/>
      <c r="D17" s="145"/>
      <c r="E17" s="145"/>
      <c r="F17" s="145"/>
      <c r="G17" s="145"/>
      <c r="H17" s="145"/>
      <c r="I17" s="145"/>
      <c r="J17" s="145"/>
    </row>
    <row r="18" spans="1:10">
      <c r="A18" s="28"/>
      <c r="B18" s="28"/>
      <c r="C18" s="28"/>
      <c r="D18" s="28"/>
      <c r="E18" s="28"/>
      <c r="F18" s="28"/>
      <c r="G18" s="28"/>
      <c r="H18" s="28"/>
      <c r="I18" s="28"/>
      <c r="J18" s="28"/>
    </row>
    <row r="19" spans="1:10">
      <c r="A19" s="28"/>
      <c r="B19" s="28"/>
      <c r="C19" s="28"/>
      <c r="D19" s="28"/>
      <c r="E19" s="28"/>
      <c r="F19" s="28"/>
      <c r="G19" s="28"/>
      <c r="H19" s="28"/>
      <c r="I19" s="28"/>
      <c r="J19" s="28"/>
    </row>
    <row r="20" spans="1:10">
      <c r="A20" s="28"/>
      <c r="B20" s="28"/>
      <c r="C20" s="28"/>
      <c r="D20" s="28"/>
      <c r="E20" s="28"/>
      <c r="F20" s="28"/>
      <c r="G20" s="28"/>
      <c r="H20" s="28"/>
      <c r="I20" s="28"/>
      <c r="J20" s="28"/>
    </row>
    <row r="21" spans="1:10">
      <c r="A21" s="28"/>
      <c r="B21" s="28"/>
      <c r="C21" s="28"/>
      <c r="D21" s="28"/>
      <c r="E21" s="28"/>
      <c r="F21" s="28"/>
      <c r="G21" s="28"/>
      <c r="H21" s="28"/>
      <c r="I21" s="28"/>
      <c r="J21" s="28"/>
    </row>
    <row r="22" spans="1:10">
      <c r="A22" s="28"/>
      <c r="B22" s="28"/>
      <c r="C22" s="28"/>
      <c r="D22" s="28"/>
      <c r="E22" s="28"/>
      <c r="F22" s="28"/>
      <c r="G22" s="28"/>
      <c r="H22" s="28"/>
      <c r="I22" s="28"/>
      <c r="J22" s="28"/>
    </row>
    <row r="23" spans="1:10">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topLeftCell="D1" zoomScale="110" zoomScaleNormal="110" workbookViewId="0">
      <pane ySplit="10" topLeftCell="B26" activePane="bottomLeft" state="frozen"/>
      <selection pane="bottomLeft" activeCell="E25" sqref="E25"/>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6" t="s">
        <v>66</v>
      </c>
      <c r="C1" s="146"/>
      <c r="D1" s="146"/>
      <c r="E1" s="146"/>
      <c r="F1" s="146"/>
      <c r="G1" s="146"/>
      <c r="H1" s="146"/>
    </row>
    <row r="2" spans="1:8">
      <c r="B2" s="33" t="s">
        <v>67</v>
      </c>
    </row>
    <row r="3" spans="1:8">
      <c r="B3" s="79" t="s">
        <v>68</v>
      </c>
      <c r="E3" s="2"/>
    </row>
    <row r="4" spans="1:8">
      <c r="B4" s="33" t="s">
        <v>69</v>
      </c>
      <c r="C4" s="2"/>
      <c r="D4" s="2"/>
      <c r="E4" s="2"/>
    </row>
    <row r="5" spans="1:8">
      <c r="B5" s="80" t="s">
        <v>70</v>
      </c>
      <c r="C5" s="2"/>
      <c r="D5" s="2"/>
      <c r="E5" s="2"/>
    </row>
    <row r="6" spans="1:8">
      <c r="B6" s="33" t="s">
        <v>71</v>
      </c>
      <c r="C6" s="2"/>
      <c r="D6" s="2"/>
      <c r="E6" s="2"/>
    </row>
    <row r="7" spans="1:8">
      <c r="B7" s="80" t="s">
        <v>70</v>
      </c>
      <c r="C7" s="2"/>
      <c r="D7" s="2"/>
      <c r="E7" s="2"/>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ht="54" customHeight="1">
      <c r="A11" s="44">
        <v>1</v>
      </c>
      <c r="B11" s="78" t="s">
        <v>80</v>
      </c>
      <c r="C11" s="78" t="s">
        <v>81</v>
      </c>
      <c r="D11" s="82" t="s">
        <v>82</v>
      </c>
      <c r="E11" s="78" t="s">
        <v>83</v>
      </c>
      <c r="F11" s="81" t="s">
        <v>84</v>
      </c>
      <c r="G11" s="82" t="s">
        <v>85</v>
      </c>
      <c r="H11" s="82" t="s">
        <v>86</v>
      </c>
    </row>
    <row r="12" spans="1:8" ht="23.25" customHeight="1">
      <c r="A12" s="44">
        <v>2</v>
      </c>
      <c r="B12" s="78" t="s">
        <v>87</v>
      </c>
      <c r="C12" s="78" t="s">
        <v>88</v>
      </c>
      <c r="D12" s="82" t="s">
        <v>82</v>
      </c>
      <c r="E12" s="78" t="s">
        <v>89</v>
      </c>
      <c r="F12" s="84" t="s">
        <v>90</v>
      </c>
      <c r="G12" s="82" t="s">
        <v>91</v>
      </c>
      <c r="H12" s="82"/>
    </row>
    <row r="13" spans="1:8" ht="38.25" customHeight="1">
      <c r="A13" s="44">
        <v>3</v>
      </c>
      <c r="B13" s="78" t="s">
        <v>92</v>
      </c>
      <c r="C13" s="78" t="s">
        <v>93</v>
      </c>
      <c r="D13" s="82" t="s">
        <v>82</v>
      </c>
      <c r="E13" s="78" t="s">
        <v>94</v>
      </c>
      <c r="F13" s="81" t="s">
        <v>95</v>
      </c>
      <c r="G13" s="82" t="s">
        <v>96</v>
      </c>
      <c r="H13" s="82"/>
    </row>
    <row r="14" spans="1:8" ht="52.5" customHeight="1">
      <c r="A14" s="44">
        <v>4</v>
      </c>
      <c r="B14" s="78" t="s">
        <v>97</v>
      </c>
      <c r="C14" s="78" t="s">
        <v>98</v>
      </c>
      <c r="D14" s="82" t="s">
        <v>82</v>
      </c>
      <c r="E14" s="78" t="s">
        <v>83</v>
      </c>
      <c r="F14" s="81" t="s">
        <v>99</v>
      </c>
      <c r="G14" s="82" t="s">
        <v>100</v>
      </c>
      <c r="H14" s="81" t="s">
        <v>101</v>
      </c>
    </row>
    <row r="15" spans="1:8" ht="47.25" customHeight="1">
      <c r="A15" s="44">
        <v>5</v>
      </c>
      <c r="B15" s="78" t="s">
        <v>102</v>
      </c>
      <c r="C15" s="78" t="s">
        <v>103</v>
      </c>
      <c r="D15" s="82" t="s">
        <v>82</v>
      </c>
      <c r="E15" s="78" t="s">
        <v>104</v>
      </c>
      <c r="F15" s="81" t="s">
        <v>105</v>
      </c>
      <c r="G15" s="82" t="s">
        <v>106</v>
      </c>
      <c r="H15" s="82" t="s">
        <v>107</v>
      </c>
    </row>
    <row r="16" spans="1:8" ht="40.5" customHeight="1">
      <c r="A16" s="44">
        <v>6</v>
      </c>
      <c r="B16" s="78" t="s">
        <v>108</v>
      </c>
      <c r="C16" s="78" t="s">
        <v>109</v>
      </c>
      <c r="D16" s="82" t="s">
        <v>82</v>
      </c>
      <c r="E16" s="78" t="s">
        <v>110</v>
      </c>
      <c r="F16" s="81" t="s">
        <v>111</v>
      </c>
      <c r="G16" s="82" t="s">
        <v>106</v>
      </c>
      <c r="H16" s="82" t="s">
        <v>112</v>
      </c>
    </row>
    <row r="17" spans="1:8" ht="57" customHeight="1">
      <c r="A17" s="44">
        <v>7</v>
      </c>
      <c r="B17" s="78" t="s">
        <v>113</v>
      </c>
      <c r="C17" s="78" t="s">
        <v>114</v>
      </c>
      <c r="D17" s="82" t="s">
        <v>82</v>
      </c>
      <c r="E17" s="78" t="s">
        <v>115</v>
      </c>
      <c r="F17" s="84" t="s">
        <v>116</v>
      </c>
      <c r="G17" s="82" t="s">
        <v>106</v>
      </c>
      <c r="H17" s="82" t="s">
        <v>101</v>
      </c>
    </row>
    <row r="18" spans="1:8" ht="56.25" customHeight="1">
      <c r="A18" s="44">
        <v>8</v>
      </c>
      <c r="B18" s="78" t="s">
        <v>117</v>
      </c>
      <c r="C18" s="78" t="s">
        <v>118</v>
      </c>
      <c r="D18" s="82" t="s">
        <v>82</v>
      </c>
      <c r="E18" s="83" t="s">
        <v>119</v>
      </c>
      <c r="F18" s="82" t="s">
        <v>120</v>
      </c>
      <c r="G18" s="82" t="s">
        <v>121</v>
      </c>
      <c r="H18" s="82" t="s">
        <v>122</v>
      </c>
    </row>
    <row r="19" spans="1:8" ht="36.75" customHeight="1">
      <c r="A19" s="44">
        <v>9</v>
      </c>
      <c r="B19" s="78" t="s">
        <v>123</v>
      </c>
      <c r="C19" s="78" t="s">
        <v>124</v>
      </c>
      <c r="D19" s="82" t="s">
        <v>82</v>
      </c>
      <c r="E19" s="78" t="s">
        <v>125</v>
      </c>
      <c r="F19" s="81" t="s">
        <v>126</v>
      </c>
      <c r="G19" s="82" t="s">
        <v>127</v>
      </c>
      <c r="H19" s="81"/>
    </row>
    <row r="20" spans="1:8" ht="39" customHeight="1">
      <c r="A20" s="44">
        <v>10</v>
      </c>
      <c r="B20" s="78" t="s">
        <v>128</v>
      </c>
      <c r="C20" s="78" t="s">
        <v>129</v>
      </c>
      <c r="D20" s="82" t="s">
        <v>82</v>
      </c>
      <c r="E20" s="78" t="s">
        <v>115</v>
      </c>
      <c r="F20" s="81" t="s">
        <v>130</v>
      </c>
      <c r="G20" s="82" t="s">
        <v>131</v>
      </c>
      <c r="H20" s="82" t="s">
        <v>101</v>
      </c>
    </row>
    <row r="21" spans="1:8" ht="42" customHeight="1">
      <c r="A21" s="44">
        <v>11</v>
      </c>
      <c r="B21" s="78" t="s">
        <v>132</v>
      </c>
      <c r="C21" s="78" t="s">
        <v>133</v>
      </c>
      <c r="D21" s="82" t="s">
        <v>82</v>
      </c>
      <c r="E21" s="78" t="s">
        <v>134</v>
      </c>
      <c r="F21" s="81" t="s">
        <v>135</v>
      </c>
      <c r="G21" s="82" t="s">
        <v>136</v>
      </c>
      <c r="H21" s="82" t="s">
        <v>137</v>
      </c>
    </row>
    <row r="22" spans="1:8" ht="41.25" customHeight="1">
      <c r="A22" s="44">
        <v>12</v>
      </c>
      <c r="B22" s="112" t="s">
        <v>138</v>
      </c>
      <c r="C22" s="78" t="s">
        <v>139</v>
      </c>
      <c r="D22" s="82" t="s">
        <v>140</v>
      </c>
      <c r="E22" s="83" t="s">
        <v>141</v>
      </c>
      <c r="F22" s="82" t="s">
        <v>142</v>
      </c>
      <c r="G22" s="82" t="s">
        <v>106</v>
      </c>
      <c r="H22" s="82"/>
    </row>
    <row r="23" spans="1:8" ht="40.5" customHeight="1">
      <c r="A23" s="44">
        <v>13</v>
      </c>
      <c r="B23" s="78" t="s">
        <v>143</v>
      </c>
      <c r="C23" s="78" t="s">
        <v>144</v>
      </c>
      <c r="D23" s="82" t="s">
        <v>82</v>
      </c>
      <c r="E23" s="78" t="s">
        <v>145</v>
      </c>
      <c r="F23" s="81" t="s">
        <v>146</v>
      </c>
      <c r="G23" s="82" t="s">
        <v>147</v>
      </c>
      <c r="H23" s="81" t="s">
        <v>148</v>
      </c>
    </row>
    <row r="24" spans="1:8" ht="51.75" customHeight="1">
      <c r="A24" s="44">
        <v>14</v>
      </c>
      <c r="B24" s="78" t="s">
        <v>149</v>
      </c>
      <c r="C24" s="78" t="s">
        <v>150</v>
      </c>
      <c r="D24" s="82" t="s">
        <v>82</v>
      </c>
      <c r="E24" s="83" t="s">
        <v>141</v>
      </c>
      <c r="F24" s="82" t="s">
        <v>151</v>
      </c>
      <c r="G24" s="82" t="s">
        <v>152</v>
      </c>
      <c r="H24" s="82"/>
    </row>
    <row r="25" spans="1:8" ht="43.5">
      <c r="A25" s="44">
        <v>15</v>
      </c>
      <c r="B25" s="78" t="s">
        <v>153</v>
      </c>
      <c r="C25" s="78" t="s">
        <v>154</v>
      </c>
      <c r="D25" s="82" t="s">
        <v>82</v>
      </c>
      <c r="E25" s="78" t="s">
        <v>155</v>
      </c>
      <c r="F25" s="110">
        <v>1500</v>
      </c>
      <c r="G25" s="82" t="s">
        <v>131</v>
      </c>
      <c r="H25" s="82" t="s">
        <v>156</v>
      </c>
    </row>
    <row r="26" spans="1:8" ht="35.25" customHeight="1">
      <c r="A26" s="44">
        <v>16</v>
      </c>
      <c r="B26" s="78" t="s">
        <v>157</v>
      </c>
      <c r="C26" s="78" t="s">
        <v>158</v>
      </c>
      <c r="D26" s="82" t="s">
        <v>82</v>
      </c>
      <c r="E26" s="78" t="s">
        <v>155</v>
      </c>
      <c r="F26" s="109">
        <v>1500</v>
      </c>
      <c r="G26" s="82" t="s">
        <v>131</v>
      </c>
      <c r="H26" s="82" t="s">
        <v>159</v>
      </c>
    </row>
    <row r="27" spans="1:8" ht="40.5" customHeight="1">
      <c r="A27" s="44">
        <v>17</v>
      </c>
      <c r="B27" s="78" t="s">
        <v>160</v>
      </c>
      <c r="C27" s="78" t="s">
        <v>161</v>
      </c>
      <c r="D27" s="82" t="s">
        <v>82</v>
      </c>
      <c r="E27" s="78" t="s">
        <v>155</v>
      </c>
      <c r="F27" s="109">
        <v>4500</v>
      </c>
      <c r="G27" s="82" t="s">
        <v>131</v>
      </c>
      <c r="H27" s="82" t="s">
        <v>162</v>
      </c>
    </row>
    <row r="28" spans="1:8" ht="29.1">
      <c r="A28" s="44">
        <v>18</v>
      </c>
      <c r="B28" s="78" t="s">
        <v>163</v>
      </c>
      <c r="C28" s="78" t="s">
        <v>164</v>
      </c>
      <c r="D28" s="82" t="s">
        <v>82</v>
      </c>
      <c r="E28" s="78" t="s">
        <v>155</v>
      </c>
      <c r="F28" s="109">
        <v>5000</v>
      </c>
      <c r="G28" s="82" t="s">
        <v>131</v>
      </c>
      <c r="H28" s="82" t="s">
        <v>165</v>
      </c>
    </row>
    <row r="29" spans="1:8" ht="29.1">
      <c r="A29" s="44">
        <v>19</v>
      </c>
      <c r="B29" s="78" t="s">
        <v>166</v>
      </c>
      <c r="C29" s="78" t="s">
        <v>167</v>
      </c>
      <c r="D29" s="82" t="s">
        <v>82</v>
      </c>
      <c r="E29" s="78" t="s">
        <v>155</v>
      </c>
      <c r="F29" s="111">
        <v>750</v>
      </c>
      <c r="G29" s="82" t="s">
        <v>131</v>
      </c>
      <c r="H29" s="82" t="s">
        <v>168</v>
      </c>
    </row>
    <row r="30" spans="1:8" ht="45.75">
      <c r="A30" s="44">
        <v>20</v>
      </c>
      <c r="B30" s="78" t="s">
        <v>149</v>
      </c>
      <c r="C30" s="78" t="s">
        <v>150</v>
      </c>
      <c r="D30" s="82" t="s">
        <v>82</v>
      </c>
      <c r="E30" s="78" t="s">
        <v>169</v>
      </c>
      <c r="F30" s="82" t="s">
        <v>170</v>
      </c>
      <c r="G30" s="82" t="s">
        <v>152</v>
      </c>
      <c r="H30" s="82"/>
    </row>
    <row r="31" spans="1:8" ht="23.25" customHeight="1">
      <c r="A31" s="44">
        <v>21</v>
      </c>
      <c r="B31" s="78" t="s">
        <v>171</v>
      </c>
      <c r="C31" s="78" t="s">
        <v>172</v>
      </c>
      <c r="D31" s="82" t="s">
        <v>82</v>
      </c>
      <c r="E31" s="78" t="s">
        <v>173</v>
      </c>
      <c r="F31" s="109">
        <v>40000</v>
      </c>
      <c r="G31" s="82" t="s">
        <v>174</v>
      </c>
      <c r="H31" s="82" t="s">
        <v>137</v>
      </c>
    </row>
    <row r="32" spans="1:8" ht="45.75">
      <c r="A32" s="44">
        <v>22</v>
      </c>
      <c r="B32" s="78" t="s">
        <v>175</v>
      </c>
      <c r="C32" s="78" t="s">
        <v>176</v>
      </c>
      <c r="D32" s="82" t="s">
        <v>82</v>
      </c>
      <c r="E32" s="78" t="s">
        <v>177</v>
      </c>
      <c r="F32" s="81" t="s">
        <v>178</v>
      </c>
      <c r="G32" s="82" t="s">
        <v>179</v>
      </c>
      <c r="H32" s="82" t="s">
        <v>101</v>
      </c>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topLeftCell="C1" zoomScale="110" zoomScaleNormal="110" workbookViewId="0">
      <pane ySplit="10" topLeftCell="D11" activePane="bottomLeft" state="frozen"/>
      <selection pane="bottomLeft" activeCell="A13" sqref="A13"/>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6" t="s">
        <v>180</v>
      </c>
      <c r="C1" s="146"/>
      <c r="D1" s="146"/>
      <c r="E1" s="146"/>
      <c r="F1" s="146"/>
      <c r="G1" s="146"/>
      <c r="H1" s="146"/>
    </row>
    <row r="2" spans="1:8">
      <c r="B2" s="33" t="s">
        <v>67</v>
      </c>
    </row>
    <row r="3" spans="1:8">
      <c r="B3" s="79" t="s">
        <v>181</v>
      </c>
      <c r="E3" s="2"/>
    </row>
    <row r="4" spans="1:8">
      <c r="B4" s="33" t="s">
        <v>69</v>
      </c>
      <c r="C4" s="2"/>
      <c r="D4" s="2"/>
      <c r="E4" s="2"/>
    </row>
    <row r="5" spans="1:8">
      <c r="B5" s="80" t="s">
        <v>70</v>
      </c>
      <c r="C5" s="2"/>
      <c r="D5" s="2"/>
      <c r="E5" s="2"/>
    </row>
    <row r="6" spans="1:8">
      <c r="B6" s="33" t="s">
        <v>71</v>
      </c>
      <c r="C6" s="2"/>
      <c r="D6" s="2"/>
      <c r="E6" s="2"/>
    </row>
    <row r="7" spans="1:8">
      <c r="B7" s="80" t="s">
        <v>70</v>
      </c>
      <c r="C7" s="2"/>
      <c r="D7" s="2"/>
      <c r="E7" s="2"/>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ht="29.1">
      <c r="A11" s="44">
        <v>1</v>
      </c>
      <c r="B11" s="78" t="s">
        <v>182</v>
      </c>
      <c r="C11" s="78" t="s">
        <v>183</v>
      </c>
      <c r="D11" s="82" t="s">
        <v>82</v>
      </c>
      <c r="E11" s="78" t="s">
        <v>184</v>
      </c>
      <c r="F11" s="81" t="s">
        <v>185</v>
      </c>
      <c r="G11" s="82" t="s">
        <v>186</v>
      </c>
      <c r="H11" s="82"/>
    </row>
    <row r="12" spans="1:8" ht="43.5">
      <c r="A12" s="44">
        <v>2</v>
      </c>
      <c r="B12" s="78" t="s">
        <v>187</v>
      </c>
      <c r="C12" s="78" t="s">
        <v>188</v>
      </c>
      <c r="D12" s="82" t="s">
        <v>82</v>
      </c>
      <c r="E12" s="83" t="s">
        <v>189</v>
      </c>
      <c r="F12" s="81" t="s">
        <v>190</v>
      </c>
      <c r="G12" s="82" t="s">
        <v>191</v>
      </c>
      <c r="H12" s="82"/>
    </row>
    <row r="13" spans="1:8" ht="51.75" customHeight="1">
      <c r="A13" s="44">
        <v>3</v>
      </c>
      <c r="B13" s="78" t="s">
        <v>192</v>
      </c>
      <c r="C13" s="78" t="s">
        <v>193</v>
      </c>
      <c r="D13" s="82" t="s">
        <v>82</v>
      </c>
      <c r="E13" s="78" t="s">
        <v>194</v>
      </c>
      <c r="F13" s="106" t="s">
        <v>195</v>
      </c>
      <c r="G13" s="82" t="s">
        <v>196</v>
      </c>
      <c r="H13" s="82" t="s">
        <v>101</v>
      </c>
    </row>
    <row r="14" spans="1:8" ht="37.5" customHeight="1">
      <c r="A14" s="44">
        <v>4</v>
      </c>
      <c r="B14" s="78" t="s">
        <v>197</v>
      </c>
      <c r="C14" s="78" t="s">
        <v>198</v>
      </c>
      <c r="D14" s="82" t="s">
        <v>82</v>
      </c>
      <c r="E14" s="78" t="s">
        <v>199</v>
      </c>
      <c r="F14" s="84" t="s">
        <v>200</v>
      </c>
      <c r="G14" s="82" t="s">
        <v>196</v>
      </c>
      <c r="H14" s="82"/>
    </row>
    <row r="15" spans="1:8" ht="40.5" customHeight="1">
      <c r="A15" s="44">
        <v>5</v>
      </c>
      <c r="B15" s="78" t="s">
        <v>201</v>
      </c>
      <c r="C15" s="78" t="s">
        <v>202</v>
      </c>
      <c r="D15" s="82" t="s">
        <v>82</v>
      </c>
      <c r="E15" s="78" t="s">
        <v>203</v>
      </c>
      <c r="F15" s="81" t="s">
        <v>204</v>
      </c>
      <c r="G15" s="82" t="s">
        <v>205</v>
      </c>
      <c r="H15" s="82"/>
    </row>
    <row r="16" spans="1:8" ht="36" customHeight="1">
      <c r="A16" s="44">
        <v>6</v>
      </c>
      <c r="B16" s="78" t="s">
        <v>206</v>
      </c>
      <c r="C16" s="78" t="s">
        <v>207</v>
      </c>
      <c r="D16" s="82" t="s">
        <v>82</v>
      </c>
      <c r="E16" s="78" t="s">
        <v>208</v>
      </c>
      <c r="F16" s="81" t="s">
        <v>209</v>
      </c>
      <c r="G16" s="82" t="s">
        <v>210</v>
      </c>
      <c r="H16" s="82"/>
    </row>
    <row r="17" spans="1:8" ht="41.25" customHeight="1">
      <c r="A17" s="44">
        <v>7</v>
      </c>
      <c r="B17" s="78" t="s">
        <v>211</v>
      </c>
      <c r="C17" s="78" t="s">
        <v>212</v>
      </c>
      <c r="D17" s="82" t="s">
        <v>82</v>
      </c>
      <c r="E17" s="78" t="s">
        <v>213</v>
      </c>
      <c r="F17" s="78" t="s">
        <v>214</v>
      </c>
      <c r="G17" s="82" t="s">
        <v>196</v>
      </c>
      <c r="H17" s="82" t="s">
        <v>215</v>
      </c>
    </row>
    <row r="18" spans="1:8" ht="35.25" customHeight="1">
      <c r="A18" s="44">
        <v>8</v>
      </c>
      <c r="B18" s="78" t="s">
        <v>216</v>
      </c>
      <c r="C18" s="78" t="s">
        <v>217</v>
      </c>
      <c r="D18" s="82" t="s">
        <v>218</v>
      </c>
      <c r="E18" s="78" t="s">
        <v>89</v>
      </c>
      <c r="F18" s="81" t="s">
        <v>219</v>
      </c>
      <c r="G18" s="107" t="s">
        <v>220</v>
      </c>
      <c r="H18" s="82"/>
    </row>
    <row r="19" spans="1:8" ht="41.25" customHeight="1">
      <c r="A19" s="44">
        <v>9</v>
      </c>
      <c r="B19" s="78" t="s">
        <v>221</v>
      </c>
      <c r="C19" s="78" t="s">
        <v>222</v>
      </c>
      <c r="D19" s="82" t="s">
        <v>82</v>
      </c>
      <c r="E19" s="78" t="s">
        <v>223</v>
      </c>
      <c r="F19" s="81" t="s">
        <v>224</v>
      </c>
      <c r="G19" s="82" t="s">
        <v>225</v>
      </c>
      <c r="H19" s="82"/>
    </row>
    <row r="20" spans="1:8" ht="54.75" customHeight="1">
      <c r="A20" s="44">
        <v>10</v>
      </c>
      <c r="B20" s="78" t="s">
        <v>226</v>
      </c>
      <c r="C20" s="78" t="s">
        <v>227</v>
      </c>
      <c r="D20" s="82" t="s">
        <v>82</v>
      </c>
      <c r="E20" s="78" t="s">
        <v>228</v>
      </c>
      <c r="F20" s="81" t="s">
        <v>229</v>
      </c>
      <c r="G20" s="82" t="s">
        <v>230</v>
      </c>
      <c r="H20" s="82" t="s">
        <v>231</v>
      </c>
    </row>
    <row r="21" spans="1:8" ht="37.5" customHeight="1">
      <c r="A21" s="44">
        <v>11</v>
      </c>
      <c r="B21" s="78" t="s">
        <v>232</v>
      </c>
      <c r="C21" s="78" t="s">
        <v>233</v>
      </c>
      <c r="D21" s="82" t="s">
        <v>234</v>
      </c>
      <c r="E21" s="78" t="s">
        <v>235</v>
      </c>
      <c r="F21" s="81" t="s">
        <v>236</v>
      </c>
      <c r="G21" s="82" t="s">
        <v>106</v>
      </c>
      <c r="H21" s="82" t="s">
        <v>237</v>
      </c>
    </row>
    <row r="22" spans="1:8" ht="59.25" customHeight="1">
      <c r="A22" s="44">
        <v>12</v>
      </c>
      <c r="B22" s="78" t="s">
        <v>238</v>
      </c>
      <c r="C22" s="78" t="s">
        <v>239</v>
      </c>
      <c r="D22" s="82" t="s">
        <v>82</v>
      </c>
      <c r="E22" s="78" t="s">
        <v>240</v>
      </c>
      <c r="F22" s="81" t="s">
        <v>241</v>
      </c>
      <c r="G22" s="82" t="s">
        <v>196</v>
      </c>
      <c r="H22" s="82" t="s">
        <v>101</v>
      </c>
    </row>
    <row r="23" spans="1:8" ht="50.25" customHeight="1">
      <c r="A23" s="44">
        <v>13</v>
      </c>
      <c r="B23" s="78" t="s">
        <v>242</v>
      </c>
      <c r="C23" s="78" t="s">
        <v>243</v>
      </c>
      <c r="D23" s="82" t="s">
        <v>82</v>
      </c>
      <c r="E23" s="78" t="s">
        <v>184</v>
      </c>
      <c r="F23" s="84" t="s">
        <v>244</v>
      </c>
      <c r="G23" s="108" t="s">
        <v>245</v>
      </c>
      <c r="H23" s="82"/>
    </row>
    <row r="24" spans="1:8" ht="50.25" customHeight="1">
      <c r="A24" s="44">
        <v>14</v>
      </c>
      <c r="B24" s="78" t="s">
        <v>246</v>
      </c>
      <c r="C24" s="78" t="s">
        <v>247</v>
      </c>
      <c r="D24" s="82" t="s">
        <v>82</v>
      </c>
      <c r="E24" s="83" t="s">
        <v>115</v>
      </c>
      <c r="F24" s="82" t="s">
        <v>248</v>
      </c>
      <c r="G24" s="82" t="s">
        <v>196</v>
      </c>
      <c r="H24" s="82"/>
    </row>
    <row r="25" spans="1:8" ht="36.75" customHeight="1">
      <c r="A25" s="44">
        <v>15</v>
      </c>
      <c r="B25" s="112" t="s">
        <v>138</v>
      </c>
      <c r="C25" s="78" t="s">
        <v>139</v>
      </c>
      <c r="D25" s="82" t="s">
        <v>140</v>
      </c>
      <c r="E25" s="83" t="s">
        <v>141</v>
      </c>
      <c r="F25" s="82" t="s">
        <v>142</v>
      </c>
      <c r="G25" s="82" t="s">
        <v>106</v>
      </c>
      <c r="H25" s="82"/>
    </row>
    <row r="26" spans="1:8" ht="50.25" customHeight="1">
      <c r="A26" s="44">
        <v>16</v>
      </c>
      <c r="B26" s="78" t="s">
        <v>249</v>
      </c>
      <c r="C26" s="78" t="s">
        <v>250</v>
      </c>
      <c r="D26" s="82" t="s">
        <v>82</v>
      </c>
      <c r="E26" s="78" t="s">
        <v>155</v>
      </c>
      <c r="F26" s="109">
        <v>2500</v>
      </c>
      <c r="G26" s="82" t="s">
        <v>131</v>
      </c>
      <c r="H26" s="82" t="s">
        <v>251</v>
      </c>
    </row>
    <row r="27" spans="1:8" ht="49.5" customHeight="1">
      <c r="A27" s="44">
        <v>17</v>
      </c>
      <c r="B27" s="78" t="s">
        <v>252</v>
      </c>
      <c r="C27" s="78" t="s">
        <v>253</v>
      </c>
      <c r="D27" s="82" t="s">
        <v>82</v>
      </c>
      <c r="E27" s="78" t="s">
        <v>155</v>
      </c>
      <c r="F27" s="111">
        <v>500</v>
      </c>
      <c r="G27" s="82" t="s">
        <v>131</v>
      </c>
      <c r="H27" s="81" t="s">
        <v>254</v>
      </c>
    </row>
    <row r="28" spans="1:8" ht="46.5" customHeight="1">
      <c r="A28" s="44">
        <v>18</v>
      </c>
      <c r="B28" s="78" t="s">
        <v>255</v>
      </c>
      <c r="C28" s="78" t="s">
        <v>256</v>
      </c>
      <c r="D28" s="82" t="s">
        <v>82</v>
      </c>
      <c r="E28" s="78" t="s">
        <v>155</v>
      </c>
      <c r="F28" s="109">
        <v>2800</v>
      </c>
      <c r="G28" s="82" t="s">
        <v>131</v>
      </c>
      <c r="H28" s="81" t="s">
        <v>257</v>
      </c>
    </row>
    <row r="29" spans="1:8" ht="52.5" customHeight="1">
      <c r="A29" s="44">
        <v>19</v>
      </c>
      <c r="B29" s="78" t="s">
        <v>258</v>
      </c>
      <c r="C29" s="78" t="s">
        <v>259</v>
      </c>
      <c r="D29" s="82" t="s">
        <v>82</v>
      </c>
      <c r="E29" s="78" t="s">
        <v>155</v>
      </c>
      <c r="F29" s="109">
        <v>7500</v>
      </c>
      <c r="G29" s="82" t="s">
        <v>131</v>
      </c>
      <c r="H29" s="81" t="s">
        <v>260</v>
      </c>
    </row>
    <row r="30" spans="1:8" ht="40.5" customHeight="1">
      <c r="A30" s="44">
        <v>20</v>
      </c>
      <c r="B30" s="78" t="s">
        <v>261</v>
      </c>
      <c r="C30" s="78" t="s">
        <v>262</v>
      </c>
      <c r="D30" s="82" t="s">
        <v>82</v>
      </c>
      <c r="E30" s="78" t="s">
        <v>155</v>
      </c>
      <c r="F30" s="110">
        <v>500</v>
      </c>
      <c r="G30" s="82" t="s">
        <v>131</v>
      </c>
      <c r="H30" s="82" t="s">
        <v>263</v>
      </c>
    </row>
    <row r="31" spans="1:8" ht="42" customHeight="1">
      <c r="A31" s="44">
        <v>21</v>
      </c>
      <c r="B31" s="78" t="s">
        <v>264</v>
      </c>
      <c r="C31" s="78" t="s">
        <v>265</v>
      </c>
      <c r="D31" s="82" t="s">
        <v>82</v>
      </c>
      <c r="E31" s="78" t="s">
        <v>155</v>
      </c>
      <c r="F31" s="109">
        <v>350</v>
      </c>
      <c r="G31" s="82" t="s">
        <v>131</v>
      </c>
      <c r="H31" s="82" t="s">
        <v>266</v>
      </c>
    </row>
    <row r="32" spans="1:8">
      <c r="A32" s="44">
        <v>22</v>
      </c>
      <c r="B32" s="78"/>
      <c r="C32" s="78"/>
      <c r="D32" s="82"/>
      <c r="E32" s="78"/>
      <c r="F32" s="111"/>
      <c r="G32" s="82"/>
      <c r="H32" s="81"/>
    </row>
    <row r="33" spans="1:8">
      <c r="A33" s="44">
        <v>23</v>
      </c>
      <c r="B33" s="78"/>
      <c r="C33" s="78"/>
      <c r="D33" s="82"/>
      <c r="E33" s="78"/>
      <c r="F33" s="109"/>
      <c r="G33" s="82"/>
      <c r="H33" s="82"/>
    </row>
    <row r="34" spans="1:8">
      <c r="A34" s="44">
        <v>24</v>
      </c>
      <c r="B34" s="78"/>
      <c r="C34" s="78"/>
      <c r="D34" s="82"/>
      <c r="E34" s="78"/>
      <c r="F34" s="109"/>
      <c r="G34" s="82"/>
      <c r="H34" s="81"/>
    </row>
    <row r="35" spans="1:8">
      <c r="A35" s="44">
        <v>25</v>
      </c>
      <c r="B35" s="78"/>
      <c r="C35" s="78"/>
      <c r="D35" s="82"/>
      <c r="E35" s="78"/>
      <c r="F35" s="109"/>
      <c r="G35" s="82"/>
      <c r="H35" s="81"/>
    </row>
    <row r="36" spans="1:8">
      <c r="A36" s="44">
        <v>26</v>
      </c>
      <c r="B36" s="112"/>
      <c r="C36" s="78"/>
      <c r="D36" s="82"/>
      <c r="E36" s="78"/>
      <c r="F36" s="81"/>
      <c r="G36" s="82"/>
      <c r="H36" s="81"/>
    </row>
    <row r="37" spans="1:8">
      <c r="A37" s="44">
        <v>27</v>
      </c>
      <c r="B37" s="112"/>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85" zoomScaleNormal="85" workbookViewId="0">
      <pane ySplit="10" topLeftCell="B11" activePane="bottomLeft" state="frozen"/>
      <selection pane="bottomLeft" activeCell="B3" sqref="B3"/>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6" t="s">
        <v>267</v>
      </c>
      <c r="C1" s="146"/>
      <c r="D1" s="146"/>
      <c r="E1" s="146"/>
      <c r="F1" s="146"/>
      <c r="G1" s="146"/>
      <c r="H1" s="146"/>
    </row>
    <row r="2" spans="1:8">
      <c r="B2" s="33" t="s">
        <v>67</v>
      </c>
      <c r="E2" s="16"/>
    </row>
    <row r="3" spans="1:8">
      <c r="B3" s="79" t="s">
        <v>268</v>
      </c>
      <c r="E3" s="42"/>
    </row>
    <row r="4" spans="1:8">
      <c r="B4" s="33" t="s">
        <v>69</v>
      </c>
      <c r="C4" s="2"/>
      <c r="D4" s="2"/>
      <c r="E4" s="39"/>
    </row>
    <row r="5" spans="1:8">
      <c r="B5" s="80" t="s">
        <v>269</v>
      </c>
      <c r="C5" s="2"/>
      <c r="D5" s="2"/>
      <c r="E5" s="43"/>
    </row>
    <row r="6" spans="1:8">
      <c r="B6" s="33" t="s">
        <v>71</v>
      </c>
      <c r="C6" s="2"/>
      <c r="D6" s="2"/>
      <c r="E6" s="10"/>
    </row>
    <row r="7" spans="1:8">
      <c r="B7" s="80" t="s">
        <v>270</v>
      </c>
      <c r="C7" s="2"/>
      <c r="D7" s="2"/>
      <c r="E7" s="43"/>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c r="A11" s="44">
        <v>1</v>
      </c>
      <c r="B11" s="78"/>
      <c r="C11" s="81"/>
      <c r="D11" s="82"/>
      <c r="E11" s="78"/>
      <c r="F11" s="81"/>
      <c r="G11" s="82"/>
      <c r="H11" s="82"/>
    </row>
    <row r="12" spans="1:8">
      <c r="A12" s="44">
        <v>2</v>
      </c>
      <c r="B12" s="78"/>
      <c r="C12" s="81"/>
      <c r="D12" s="82"/>
      <c r="E12" s="83"/>
      <c r="F12" s="82"/>
      <c r="G12" s="82"/>
      <c r="H12" s="82"/>
    </row>
    <row r="13" spans="1:8">
      <c r="A13" s="44">
        <v>3</v>
      </c>
      <c r="B13" s="78"/>
      <c r="C13" s="78"/>
      <c r="D13" s="82"/>
      <c r="E13" s="78"/>
      <c r="F13" s="81"/>
      <c r="G13" s="82"/>
      <c r="H13" s="81"/>
    </row>
    <row r="14" spans="1:8">
      <c r="A14" s="44">
        <v>4</v>
      </c>
      <c r="B14" s="78"/>
      <c r="C14" s="78"/>
      <c r="D14" s="82"/>
      <c r="E14" s="78"/>
      <c r="F14" s="84"/>
      <c r="G14" s="82"/>
      <c r="H14" s="82"/>
    </row>
    <row r="15" spans="1:8">
      <c r="A15" s="44">
        <v>5</v>
      </c>
      <c r="B15" s="78"/>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27FD17EC33A142A8BC7443BC42D1E2" ma:contentTypeVersion="4" ma:contentTypeDescription="Create a new document." ma:contentTypeScope="" ma:versionID="af3c6cf5dc675f16a8837d40a6b8d46b">
  <xsd:schema xmlns:xsd="http://www.w3.org/2001/XMLSchema" xmlns:xs="http://www.w3.org/2001/XMLSchema" xmlns:p="http://schemas.microsoft.com/office/2006/metadata/properties" xmlns:ns2="a5fdba9f-ca55-43a1-a0c5-4139ab648cce" targetNamespace="http://schemas.microsoft.com/office/2006/metadata/properties" ma:root="true" ma:fieldsID="4a4b550955295a08f1cd9273c0499a2b" ns2:_="">
    <xsd:import namespace="a5fdba9f-ca55-43a1-a0c5-4139ab648c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dba9f-ca55-43a1-a0c5-4139ab648c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304536-AA73-4629-81C9-0AF7FBB13F22}"/>
</file>

<file path=customXml/itemProps2.xml><?xml version="1.0" encoding="utf-8"?>
<ds:datastoreItem xmlns:ds="http://schemas.openxmlformats.org/officeDocument/2006/customXml" ds:itemID="{80B2F59C-3077-4829-AEDB-02EE4FCB3179}"/>
</file>

<file path=customXml/itemProps3.xml><?xml version="1.0" encoding="utf-8"?>
<ds:datastoreItem xmlns:ds="http://schemas.openxmlformats.org/officeDocument/2006/customXml" ds:itemID="{BAAAB25B-F16C-4283-AE40-060576BE15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Fuchs, Wendy</dc:creator>
  <cp:keywords/>
  <dc:description/>
  <cp:lastModifiedBy>Myles, Dawn</cp:lastModifiedBy>
  <cp:revision/>
  <dcterms:created xsi:type="dcterms:W3CDTF">2023-05-01T20:01:32Z</dcterms:created>
  <dcterms:modified xsi:type="dcterms:W3CDTF">2025-02-26T21:24:57Z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0x010100A027FD17EC33A142A8BC7443BC42D1E2</vt:lpwstr>
  </property>
</Properties>
</file>