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13_ncr:1_{12CDA5AE-84E3-48C1-9706-69CCA9F0D7DF}" xr6:coauthVersionLast="47" xr6:coauthVersionMax="47" xr10:uidLastSave="{00000000-0000-0000-0000-000000000000}"/>
  <bookViews>
    <workbookView xWindow="14295" yWindow="0" windowWidth="14610" windowHeight="15585" tabRatio="940" firstSheet="9"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<sst xmlns="http://schemas.openxmlformats.org/spreadsheetml/2006/main" count="463" uniqueCount="265">
  <si>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</si>
  <si>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</si>
  <si>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</si>
  <si>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</si>
  <si>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</si>
  <si>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</si>
  <si>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</si>
  <si>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</si>
  <si>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</si>
  <si>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</si>
  <si>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</si>
  <si>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</si>
  <si>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</si>
  <si>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</si>
  <si>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</si>
  <si>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</si>
  <si>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</si>
  <si>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</si>
  <si>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</si>
  <si>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</si>
  <si>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</si>
  <si>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</si>
  <si>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</si>
  <si>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</si>
  <si>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</si>
  <si>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</si>
  <si>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</si>
  <si>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</si>
  <si>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</si>
  <si>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</si>
  <si>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</si>
  <si>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</si>
  <si>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</si>
  <si>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</si>
  <si>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</si>
  <si>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</si>
  <si>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</si>
  <si>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</si>
  <si>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</si>
  <si>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</si>
  <si>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</si>
  <si>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</si>
  <si>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</si>
  <si>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</si>
  <si>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</si>
  <si>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</si>
  <si>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</si>
  <si>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</si>
  <si>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</si>
  <si>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</si>
  <si>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</si>
  <si>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</si>
  <si>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</si>
  <si>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</si>
  <si>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</si>
  <si>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</si>
  <si>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</si>
  <si>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</si>
  <si>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</si>
  <si>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</si>
  <si>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</si>
  <si>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</si>
  <si>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</si>
  <si>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</si>
  <si>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</si>
  <si>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</si>
  <si>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</si>
  <si>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</si>
  <si>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</si>
  <si>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</si>
  <si>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</si>
  <si>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</si>
  <si>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</si>
  <si>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</si>
  <si>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</si>
  <si>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</si>
  <si>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</si>
  <si>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</si>
  <si>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</si>
  <si>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</si>
  <si>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</si>
  <si>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</si>
  <si>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</si>
  <si>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</si>
  <si>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</si>
  <si>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</si>
  <si>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</si>
  <si>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</si>
  <si>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</si>
  <si>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</si>
  <si>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</si>
  <si>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</si>
  <si>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</si>
  <si>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</si>
  <si>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</si>
  <si>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</si>
  <si>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</si>
  <si>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</si>
  <si>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</si>
  <si>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</si>
  <si>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</si>
  <si>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</si>
  <si>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</si>
  <si>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</si>
  <si>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</si>
  <si>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</si>
  <si>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</si>
  <si>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</si>
  <si>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</si>
  <si>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</si>
  <si>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</si>
  <si>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</si>
  <si>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</si>
  <si>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</si>
  <si>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</si>
  <si>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</si>
  <si>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</si>
  <si>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</si>
  <si>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</si>
  <si>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</si>
  <si>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</si>
  <si>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</si>
  <si>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</si>
  <si>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</si>
  <si>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</si>
  <si>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</si>
  <si>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</si>
  <si>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</si>
  <si>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</si>
  <si>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</si>
  <si>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</si>
  <si>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</si>
  <si>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</si>
  <si>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</si>
  <si>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</si>
  <si>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</si>
  <si>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</si>
  <si>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</si>
  <si>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</si>
  <si>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</si>
  <si>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</si>
  <si>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</si>
  <si>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</si>
  <si>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</si>
  <si>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</si>
  <si>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</si>
  <si>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</si>
  <si>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</si>
  <si>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</si>
  <si>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</si>
  <si>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</si>
  <si>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</si>
  <si>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The Hospital of Central Connecticut</t>
  </si>
  <si>
    <t xml:space="preserve">The 2022 assessment identified the following as priority needs for 2023-25 across all Hospital of Central Connecticut geography:
• Enhance community behavioral health services
• Promote Healthy Lifestyles and Behaviors/Address Chronic Disease
• Improve Health Equity/Social Determinants of Health/Access to and Coordination of Care and Services
It is important to note that the community benefit expenses reported in the attached report under response 3 are only a fraction of what the hospital spent in 2023 on IRS recognized community benefit expenses as reported on Schedule H, Form 990. The Hospital of Central Connecticut incurred an additional $47,010,805 in charity care and Medicaid under payment and a total of $ 13,692,515 in other community benefits. Taken together, IRS recognized community benefit expenses equaled 8.97% of total operating expenses. 
</t>
  </si>
  <si>
    <t>1. Enhance community behavioral health services
2. Promote Healthy Lifestyles and Behaviors/Address Chronic Disease
3. Improve Health Equity/Social Determinants of Health/Access to and Coordination of Care and Services</t>
  </si>
  <si>
    <t>Disadvantaged communities, people of color, and others who have historically lacked adequate access to services, Black Indigenous People of Color (Bipoc), Spanish and Arabic Communities.</t>
  </si>
  <si>
    <t>Support CCSU clinical program initiatives - community partner decided not to participate.</t>
  </si>
  <si>
    <t>Enhance Community Behavioral Health Services</t>
  </si>
  <si>
    <t xml:space="preserve">Yes </t>
  </si>
  <si>
    <t>Support CCSU clinical program initiatives</t>
  </si>
  <si>
    <t>Goal:  Expand Awareness and access to Mental Health and Substance Use Disorder services.  Strategy 1: Collaborate with CCSU for Behavioral Health screenings Outreach &amp; Education</t>
  </si>
  <si>
    <t>FY23-25</t>
  </si>
  <si>
    <t xml:space="preserve">To increase access to care by partnering to provide a medical clinic to students and community members in the area. </t>
  </si>
  <si>
    <t>Initiative suspended in 2022, parntner organization took a differnet path.</t>
  </si>
  <si>
    <t xml:space="preserve">Behavioral Health Network: Amy Meiners, Jennifer Schmidt </t>
  </si>
  <si>
    <t>CCSU</t>
  </si>
  <si>
    <t xml:space="preserve">We would meet with New Britain Police Department and New Britian Recovers quarterly for community partnership meetings. Our behavioral health unit manager works closely with the Police Department and New Britain Recovers for any mutual clients. </t>
  </si>
  <si>
    <t>Goal:  Expand Awareness and access to Mental Health and Substance Use Disorder services.   Strategy 2: Expand collaboration with New Britain Police Department/New Britain Recovers for outpatient services</t>
  </si>
  <si>
    <t xml:space="preserve">Number of diverted referrals to </t>
  </si>
  <si>
    <t>10 diversions; by end of FY there was about 25.</t>
  </si>
  <si>
    <t>New Britain Police Department and New Britain Recovers</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</si>
  <si>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</si>
  <si>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</si>
  <si>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FY23</t>
  </si>
  <si>
    <t>Salaries</t>
  </si>
  <si>
    <t>Completed</t>
  </si>
  <si>
    <t>HHC System Office</t>
  </si>
  <si>
    <t>Connect &amp; engage CBO's, Fire, PD, Local FQHC, Health Dept. through outreach hospital based &amp; community meetings.</t>
  </si>
  <si>
    <t>Increase community 
care team 
participation</t>
  </si>
  <si>
    <t>FY21-22</t>
  </si>
  <si>
    <t># of participating community partners</t>
  </si>
  <si>
    <t>not completed - 2 of 5</t>
  </si>
  <si>
    <t xml:space="preserve">Behavioral Health Services </t>
  </si>
  <si>
    <t>NB PD &amp; Local Health Department</t>
  </si>
  <si>
    <t>We have our RSS (recovery support specialist) role embedded within the ED. to catch and act on these opportunities quickly. </t>
  </si>
  <si>
    <t>Increase referrals to 
recovery coaches</t>
  </si>
  <si>
    <t>Increase referrals by 10%</t>
  </si>
  <si>
    <t>completed - 378 to 415</t>
  </si>
  <si>
    <t>NB Police Department</t>
  </si>
  <si>
    <t>Promote Healthy Lifestyles and Behaviors/Address Chronic Disease</t>
  </si>
  <si>
    <t>Expansion of breast services with contrast enhanced mammography</t>
  </si>
  <si>
    <t>Goal:  Increased Access to Screenings and collaboration with Community Partners  Strategy 1: Increase number of screening mammograms completed in the community</t>
  </si>
  <si>
    <t xml:space="preserve">Higher volumes of patients receiving screening mamograms than in prior years. </t>
  </si>
  <si>
    <t>Radiology: Tom Cappas, Erin Libby</t>
  </si>
  <si>
    <t>Midstate Radiology Associates, LLC.</t>
  </si>
  <si>
    <t xml:space="preserve">Capturing patients for next year’s screening mammography and breast ultrasound while present for current study. </t>
  </si>
  <si>
    <t>Epic report created to capture patients due for imaging that have not scheduled.</t>
  </si>
  <si>
    <t xml:space="preserve">Invested in an additional ultrasound room in our Comprehensive Breast Center to increase the access and utilization of Screening Breast Ultrasound. </t>
  </si>
  <si>
    <t>Goal:  Increased Access to Screenings and collaboration with Community Partners  Strategy 2: Increase number of screening breast ultrasounds completed in the community</t>
  </si>
  <si>
    <t xml:space="preserve">Higher volumes of patients receiving screening breast ultrasounds than in prior years. </t>
  </si>
  <si>
    <t>Building a Comprehensive Breast Health Center at Whitney Imaging. Offering lower cost options.</t>
  </si>
  <si>
    <t xml:space="preserve">Goal:  Increased Access to Screenings and collaboration with Community Partners  Strategy 3: Increase number of patients screened for hereditary cancer risk through radiology </t>
  </si>
  <si>
    <t>Higher volumes of patients receiving hereditary risk than in prior years.</t>
  </si>
  <si>
    <t>Follow up with physician and administration/support staff post community education event for real time feedback, to better experience for both internal and external audience</t>
  </si>
  <si>
    <t>Goal:  Increased Access to Screenings and collaboration with Community Partners  Strategy 4: Support Community education programs/screenings</t>
  </si>
  <si>
    <t xml:space="preserve">Request for consults. </t>
  </si>
  <si>
    <t>post event surveys</t>
  </si>
  <si>
    <t>Community Education: Paula Pinheiro</t>
  </si>
  <si>
    <t xml:space="preserve">internal audience and community; Medical Group </t>
  </si>
  <si>
    <t>Collaborate with marketing and communications to use media and social to increase education event registration and participation</t>
  </si>
  <si>
    <t xml:space="preserve">6 week marketing campaign leading to the event. </t>
  </si>
  <si>
    <t>Provide community-based curriculum for geriatric fall prevention: Held 2 events with 50 people in attendance
Increase awareness of dangers of driving while intoxicated: Collaborated for 3 events around community awareness with Not One More Campaign and i</t>
  </si>
  <si>
    <t xml:space="preserve">HHC Marketing and Comunications </t>
  </si>
  <si>
    <t>Continue pursuing opportunities related to HHC community relations</t>
  </si>
  <si>
    <t>Increaseing partnership and collaborations with CBOs</t>
  </si>
  <si>
    <t xml:space="preserve">9/8/23 New Britain Chamber, Community Education. </t>
  </si>
  <si>
    <t>HHC Community Relations/Community Education</t>
  </si>
  <si>
    <t>Partner with network integration, senior services and community relations to distribute communications for community education events</t>
  </si>
  <si>
    <t xml:space="preserve">Promoting events within the community </t>
  </si>
  <si>
    <t>Senior Services: Promoting through e-newsletters, weekly as well as MyHealthy Advantage magazine distrubuted quarterly.  Network Integration - physican rounding.</t>
  </si>
  <si>
    <t>HHC Community Relations, HHC Senior Services</t>
  </si>
  <si>
    <t>Maximize utilization of ELT’s involvement with local Chambers and Boards (i.e., YMCA)</t>
  </si>
  <si>
    <t xml:space="preserve">Each member of ELT has one opportunity per year, per organization. </t>
  </si>
  <si>
    <t xml:space="preserve">Utilizing differnet platform for newsletter distrbution. </t>
  </si>
  <si>
    <t>Community Relations: Rhea Highsmith, Bonnie Tormay</t>
  </si>
  <si>
    <t xml:space="preserve">CBOs, Non-profits, Chambers, United Ways, Senior Centers </t>
  </si>
  <si>
    <t xml:space="preserve">Working together with Equity Champions and community stakeholders, as well creating partnerships to address needs. </t>
  </si>
  <si>
    <t>Goal:  Increased Access to Screenings and collaboration with Community Partners  Strategy 5: Collaborate with HHC neighborhood health initiative to address health education, screenings, referrals</t>
  </si>
  <si>
    <t xml:space="preserve">Establish collaborations leading to partnerships for community engagement efforts. </t>
  </si>
  <si>
    <t>Establish organizations</t>
  </si>
  <si>
    <t>YWCA, Opportunities Industrialization Center (OIC), Human Resources Agency (HRA) of New Britain</t>
  </si>
  <si>
    <t>Emergency Medical Services (EMS) and Injury Prevention offer the following objectives to the community including: community based curriculum for geriatric fall prevention and increase awareness.</t>
  </si>
  <si>
    <t>Goal:  Increased Access to Screenings and collaboration with Community Partners  Strategy 6: Gain Level III Trauma Status</t>
  </si>
  <si>
    <t>Strategy is to successfully execute a multifaceted approach that combines the implementation of a specialized community-based curriculum for geriatric fall prevention, widespread campaigns to heighten awareness of the dangers of driving while intoxicated, and the provision of accessible Stop the Bleed training for the community. This comprehensive strategy aims to significantly reduce the incidence of geriatric falls, minimize instances of driving under the influence, and enhance community resilience by equipping individuals with life-saving skills, fostering a safer and more informed environment by prioritizing proactive health and safety measures.</t>
  </si>
  <si>
    <t>Provide community-based curriculum for geriatric fall prevention: Held 2 events with 50 people in attendance
Increase awareness of dangers of driving while intoxicated: Collaborated for 3 events around community awareness with Not One More Campaign and internal/external marketing using hospital marketing channels
Provide Stop the Bleed training for community: Held 14 events, with 358 attendees</t>
  </si>
  <si>
    <t>Hunters/EMS: Todd Jones</t>
  </si>
  <si>
    <t xml:space="preserve">Various community and municipal organizations in the The Hospital of Central Connecticut  catchment area. </t>
  </si>
  <si>
    <t>Improve health equity/Access to care/SDoH</t>
  </si>
  <si>
    <t xml:space="preserve">Participating in interfaith clergy associations, cancer outreach presentations, Neighborhood Health opportunities, Provider Networks in collaboration with the Family Enrichment Service Center. </t>
  </si>
  <si>
    <t>Goal: Improve Access to Care in underserved communities and high need patients while working on racial justice initiatives to address systemic racism, focusing on social determinants of health   Strategy 1: Expand faith community participation in health events</t>
  </si>
  <si>
    <t xml:space="preserve">Increased support and involvement in community offering services and resources </t>
  </si>
  <si>
    <t>13 engagements</t>
  </si>
  <si>
    <t xml:space="preserve">Interfaith communities within Central Region </t>
  </si>
  <si>
    <t>Racial justice community committees, CRGs, libraries, NAACP committees</t>
  </si>
  <si>
    <t xml:space="preserve">Goal: Improve Access to Care in underserved communities and high need patients while working on racial justice initiatives to address systemic racism, focusing on social determinants of health   Strategy 2: Expand racial justice initiatives </t>
  </si>
  <si>
    <t>Expand collaborations supporting racial justice community committees, CRGs, libraries and NAACP committees</t>
  </si>
  <si>
    <t>Monthly Meriden Racial Justive Iniatiave Meetings and Plainville Racial Task Force Committee Meetings</t>
  </si>
  <si>
    <t xml:space="preserve">Racial justice community committes, CRGs, libraries, NAACP Communities </t>
  </si>
  <si>
    <t>Outreach to and referrals received from community based organizations.</t>
  </si>
  <si>
    <t>Goal: Improve Access to Care in underserved communities and high need patients while working on racial justice initiatives to address systemic racism, focusing on social determinants of health   Strategy 3: With New Britain YWCA and THOCC Family Enrichment Center: Outreach/home visitation program for Arabic-speaking families referring for identified needs</t>
  </si>
  <si>
    <t>In FY23, of the 117 families  served in the Family Enrichment Center's home visiting program, 15 (13%) were Arabic speaking.</t>
  </si>
  <si>
    <t>Family Enrichment Center: Jennifer Hernandez</t>
  </si>
  <si>
    <t xml:space="preserve">The YWCA is a critical partner in this effort as they directly employ the Arabic speaking home visitor. HOCC subcontracts with the YWCA. </t>
  </si>
  <si>
    <t xml:space="preserve">The Family Enrichment Center collaborates with community organizations to share health education, services, resources including PAT ( Parents as Teachers an evidence-based curriculum) in home visiting service), Specialized Teen Services ( teen pregnancy and teen support, reproductive health, short-term counseling, support and screening for sexually transmitted diseases, emotional and mental health screenings, and connections to community resources), Help for Pregnant and Parenting Teens ( Services for teens who attend high school or middle school) and Doula Services for teens. </t>
  </si>
  <si>
    <t>Goal: Improve Access to Care in underserved communities and high need patients while working on racial justice initiatives to address systemic racism, focusing on social determinants of health   Strategy 4: With THOCC Family Enrichment Center - Support DPH-funded “Specialized Supports for Teens” to work on efforts to prevent teen pregnancy and intervene with supports for healthy birth outcomes. The Center also has Office of Early Childhood funding to engage families (all ages) with priority on teens in home_x0002_based education</t>
  </si>
  <si>
    <t xml:space="preserve">In FY23, 51 teens started receiving services from the Specialized Teen Services program. In addition, 34 pregnant teens received doula services. </t>
  </si>
  <si>
    <t xml:space="preserve">Department of Public Health, Office of Early Childhood </t>
  </si>
  <si>
    <t>ELT involvement</t>
  </si>
  <si>
    <t>Janna Netterfield</t>
  </si>
  <si>
    <t>Community Benefit Administrator</t>
  </si>
  <si>
    <t>763-744-6299</t>
  </si>
  <si>
    <t>janna.netterfield@hhchealth.org</t>
  </si>
  <si>
    <t xml:space="preserve">Bi-weekly Newsletter to Community Based Organizations </t>
  </si>
  <si>
    <t>Staff salaries (Community Outreach &amp; Cancer)</t>
  </si>
  <si>
    <t xml:space="preserve">Behavioral Health, cancer outreach, Health Workshops &amp; Presentations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</si>
</sst>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m/d/yy;@"/>
  </numFmts>
  <fonts count="2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
      <sz val="1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85">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1" xfId="0" applyFill="1" applyBorder="1" applyAlignment="1" applyProtection="1">
      <alignment horizontal="left" vertical="top"/>
      <protection locked="0"/>
    </xf>
    <xf numFmtId="0" fontId="14" fillId="0" borderId="1" xfId="0" applyFont="1" applyBorder="1" applyAlignment="1" applyProtection="1">
      <alignment vertical="top"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15" fillId="2" borderId="30" xfId="0" applyFont="1" applyFill="1" applyBorder="1" applyAlignment="1" applyProtection="1">
      <alignment horizontal="left" vertical="top" wrapText="1"/>
      <protection locked="0"/>
    </xf>
    <xf numFmtId="3" fontId="15" fillId="0" borderId="1" xfId="0" applyNumberFormat="1" applyFont="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164" fontId="15" fillId="2" borderId="1" xfId="0" applyNumberFormat="1" applyFont="1" applyFill="1" applyBorder="1" applyAlignment="1" applyProtection="1">
      <alignment horizontal="left" vertical="top" wrapText="1"/>
      <protection locked="0"/>
    </xf>
    <xf numFmtId="164" fontId="15" fillId="0" borderId="1" xfId="0" applyNumberFormat="1" applyFont="1" applyBorder="1" applyAlignment="1" applyProtection="1">
      <alignment horizontal="left" vertical="top" wrapText="1"/>
      <protection locked="0"/>
    </xf>
    <xf numFmtId="0" fontId="23" fillId="2" borderId="1" xfId="0" applyFont="1" applyFill="1" applyBorder="1" applyProtection="1">
      <protection locked="0"/>
    </xf>
    <xf numFmtId="0" fontId="15" fillId="2" borderId="1" xfId="0" applyFont="1" applyFill="1" applyBorder="1" applyAlignment="1" applyProtection="1">
      <alignment horizontal="left"/>
      <protection locked="0"/>
    </xf>
    <xf numFmtId="0" fontId="0" fillId="0" borderId="1" xfId="0" applyBorder="1" applyAlignment="1" applyProtection="1">
      <alignment vertical="top" wrapText="1"/>
      <protection locked="0"/>
    </xf>
    <xf numFmtId="0" fontId="0" fillId="2" borderId="0" xfId="0" applyFill="1" applyAlignment="1" applyProtection="1">
      <alignment vertical="top"/>
      <protection locked="0"/>
    </xf>
    <xf numFmtId="0" fontId="15" fillId="2" borderId="1" xfId="0" applyFont="1" applyFill="1" applyBorder="1" applyAlignment="1" applyProtection="1">
      <alignment vertical="top" wrapText="1"/>
      <protection locked="0"/>
    </xf>
    <xf numFmtId="164" fontId="15" fillId="2" borderId="1" xfId="0" applyNumberFormat="1" applyFont="1" applyFill="1" applyBorder="1" applyAlignment="1" applyProtection="1">
      <alignment vertical="top" wrapText="1"/>
      <protection locked="0"/>
    </xf>
    <xf numFmtId="0" fontId="15" fillId="0" borderId="1" xfId="0" applyFont="1" applyBorder="1" applyAlignment="1" applyProtection="1">
      <alignment vertical="top" wrapText="1"/>
      <protection locked="0"/>
    </xf>
    <xf numFmtId="164" fontId="15" fillId="0" borderId="1" xfId="0" applyNumberFormat="1" applyFont="1" applyBorder="1" applyAlignment="1" applyProtection="1">
      <alignment vertical="top" wrapText="1"/>
      <protection locked="0"/>
    </xf>
    <xf numFmtId="44" fontId="15" fillId="2" borderId="1"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22"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30" t="s">
        <v>93</v>
      </c>
      <c r="D12" s="130"/>
      <c r="E12" s="130"/>
      <c r="F12" s="130"/>
      <c r="G12" s="130"/>
      <c r="H12" s="130"/>
      <c r="I12" s="130"/>
      <c r="J12" s="130"/>
    </row>
    <row r="13" spans="1:10" ht="36" customHeight="1" x14ac:dyDescent="0.55000000000000004">
      <c r="C13" s="131" t="s">
        <v>148</v>
      </c>
      <c r="D13" s="131"/>
      <c r="E13" s="131"/>
      <c r="F13" s="131"/>
      <c r="G13" s="131"/>
      <c r="H13" s="131"/>
      <c r="I13" s="131"/>
      <c r="J13" s="131"/>
    </row>
    <row r="14" spans="1:10" ht="15.75" x14ac:dyDescent="0.25">
      <c r="A14" s="128"/>
      <c r="B14" s="128"/>
      <c r="C14" s="128"/>
      <c r="D14" s="128"/>
      <c r="E14" s="128"/>
      <c r="F14" s="128"/>
      <c r="G14" s="128"/>
      <c r="H14" s="128"/>
      <c r="I14" s="6"/>
    </row>
    <row r="15" spans="1:10" x14ac:dyDescent="0.25">
      <c r="B15" s="14"/>
    </row>
    <row r="16" spans="1:10" ht="32.25" customHeight="1" x14ac:dyDescent="0.25">
      <c r="A16" s="129"/>
      <c r="B16" s="129"/>
      <c r="C16" s="129"/>
      <c r="D16" s="129"/>
      <c r="E16" s="129"/>
      <c r="F16" s="129"/>
      <c r="G16" s="129"/>
      <c r="H16" s="129"/>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9" t="s">
        <v>125</v>
      </c>
      <c r="C1" s="159"/>
      <c r="D1" s="159"/>
      <c r="E1" s="159"/>
      <c r="F1" s="159"/>
      <c r="G1" s="159"/>
      <c r="H1" s="159"/>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9" t="s">
        <v>126</v>
      </c>
      <c r="C1" s="159"/>
      <c r="D1" s="159"/>
      <c r="E1" s="159"/>
      <c r="F1" s="159"/>
      <c r="G1" s="159"/>
      <c r="H1" s="159"/>
    </row>
    <row r="2" spans="1:8" x14ac:dyDescent="0.25">
      <c r="B2" s="33" t="s">
        <v>4</v>
      </c>
      <c r="E2" s="16"/>
    </row>
    <row r="3" spans="1:8" x14ac:dyDescent="0.25">
      <c r="B3" s="79" t="s">
        <v>44</v>
      </c>
      <c r="E3" s="42"/>
    </row>
    <row r="4" spans="1:8" x14ac:dyDescent="0.25">
      <c r="B4" s="33" t="s">
        <v>0</v>
      </c>
      <c r="C4" s="2"/>
      <c r="D4" s="2"/>
      <c r="E4" s="39"/>
    </row>
    <row r="5" spans="1:8" x14ac:dyDescent="0.25">
      <c r="B5" s="80" t="s">
        <v>99</v>
      </c>
      <c r="C5" s="2"/>
      <c r="D5" s="2"/>
      <c r="E5" s="43"/>
    </row>
    <row r="6" spans="1:8" x14ac:dyDescent="0.25">
      <c r="B6" s="33" t="s">
        <v>15</v>
      </c>
      <c r="C6" s="2"/>
      <c r="D6" s="2"/>
      <c r="E6" s="10"/>
    </row>
    <row r="7" spans="1:8" x14ac:dyDescent="0.25">
      <c r="B7" s="80" t="s">
        <v>45</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7" t="s">
        <v>48</v>
      </c>
      <c r="B1" s="147"/>
      <c r="C1" s="147"/>
      <c r="D1" s="147"/>
      <c r="E1" s="147"/>
      <c r="F1" s="147"/>
      <c r="G1" s="147"/>
      <c r="H1" s="147"/>
      <c r="I1" s="147"/>
      <c r="J1" s="147"/>
    </row>
    <row r="2" spans="1:10" x14ac:dyDescent="0.25">
      <c r="A2" s="155" t="s">
        <v>49</v>
      </c>
      <c r="B2" s="155"/>
      <c r="C2" s="155"/>
      <c r="D2" s="155"/>
      <c r="E2" s="155"/>
      <c r="F2" s="155"/>
      <c r="G2" s="155"/>
      <c r="H2" s="155"/>
      <c r="I2" s="155"/>
      <c r="J2" s="155"/>
    </row>
    <row r="3" spans="1:10" x14ac:dyDescent="0.25">
      <c r="A3" s="155"/>
      <c r="B3" s="155"/>
      <c r="C3" s="155"/>
      <c r="D3" s="155"/>
      <c r="E3" s="155"/>
      <c r="F3" s="155"/>
      <c r="G3" s="155"/>
      <c r="H3" s="155"/>
      <c r="I3" s="155"/>
      <c r="J3" s="155"/>
    </row>
    <row r="4" spans="1:10" ht="10.5" customHeight="1" x14ac:dyDescent="0.25">
      <c r="A4" s="160"/>
      <c r="B4" s="160"/>
      <c r="C4" s="160"/>
      <c r="D4" s="160"/>
      <c r="E4" s="160"/>
      <c r="F4" s="160"/>
      <c r="G4" s="160"/>
      <c r="H4" s="160"/>
      <c r="I4" s="160"/>
      <c r="J4" s="160"/>
    </row>
    <row r="5" spans="1:10" ht="242.25" customHeight="1" x14ac:dyDescent="0.25">
      <c r="A5" s="161" t="s">
        <v>123</v>
      </c>
      <c r="B5" s="136"/>
      <c r="C5" s="136"/>
      <c r="D5" s="136"/>
      <c r="E5" s="136"/>
      <c r="F5" s="136"/>
      <c r="G5" s="136"/>
      <c r="H5" s="136"/>
      <c r="I5" s="136"/>
      <c r="J5" s="136"/>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70" zoomScaleNormal="70" zoomScaleSheetLayoutView="50" workbookViewId="0">
      <pane xSplit="1" ySplit="3" topLeftCell="B38" activePane="bottomRight" state="frozen"/>
      <selection pane="topRight" activeCell="B1" sqref="B1"/>
      <selection pane="bottomLeft" activeCell="A3" sqref="A3"/>
      <selection pane="bottomRight" activeCell="D167" sqref="D167"/>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69" t="s">
        <v>56</v>
      </c>
      <c r="C1" s="169"/>
      <c r="D1" s="169"/>
      <c r="E1" s="169"/>
      <c r="F1" s="169"/>
      <c r="G1" s="169"/>
      <c r="H1" s="169"/>
      <c r="I1" s="169"/>
    </row>
    <row r="2" spans="1:28" ht="33" customHeight="1" thickBot="1" x14ac:dyDescent="0.3">
      <c r="G2" s="166" t="s">
        <v>96</v>
      </c>
      <c r="H2" s="167"/>
      <c r="I2" s="168"/>
      <c r="K2" s="170"/>
      <c r="L2" s="170"/>
      <c r="M2" s="170"/>
      <c r="N2" s="170"/>
      <c r="O2" s="170"/>
      <c r="P2" s="170"/>
      <c r="Q2" s="170"/>
      <c r="R2" s="170"/>
      <c r="S2" s="170"/>
      <c r="T2" s="170"/>
      <c r="U2" s="170"/>
      <c r="V2" s="170"/>
      <c r="W2" s="170"/>
      <c r="X2" s="170"/>
      <c r="Y2" s="170"/>
      <c r="Z2" s="170"/>
      <c r="AA2" s="170"/>
      <c r="AB2" s="170"/>
    </row>
    <row r="3" spans="1:28" ht="48.75" customHeight="1" thickBot="1" x14ac:dyDescent="0.3">
      <c r="B3" s="51" t="s">
        <v>50</v>
      </c>
      <c r="C3" s="52" t="s">
        <v>51</v>
      </c>
      <c r="D3" s="52" t="s">
        <v>52</v>
      </c>
      <c r="E3" s="52" t="s">
        <v>53</v>
      </c>
      <c r="F3" s="53" t="s">
        <v>54</v>
      </c>
      <c r="G3" s="73" t="s">
        <v>55</v>
      </c>
      <c r="H3" s="74" t="s">
        <v>146</v>
      </c>
      <c r="I3" s="75" t="s">
        <v>64</v>
      </c>
      <c r="K3" s="172" t="s">
        <v>147</v>
      </c>
      <c r="L3" s="172"/>
      <c r="M3" s="172"/>
      <c r="N3" s="172"/>
      <c r="O3" s="172"/>
      <c r="P3" s="172"/>
      <c r="Q3" s="172"/>
      <c r="R3" s="172"/>
      <c r="S3" s="172"/>
      <c r="T3" s="172"/>
      <c r="U3" s="172"/>
      <c r="V3" s="172"/>
      <c r="W3" s="172"/>
      <c r="X3" s="172"/>
      <c r="Y3" s="172"/>
      <c r="Z3" s="172"/>
      <c r="AA3" s="172"/>
      <c r="AB3" s="172"/>
    </row>
    <row r="4" spans="1:28" ht="15.75" thickBot="1" x14ac:dyDescent="0.3">
      <c r="A4" s="42"/>
      <c r="B4" s="171" t="s">
        <v>43</v>
      </c>
      <c r="C4" s="164"/>
      <c r="D4" s="164"/>
      <c r="E4" s="164"/>
      <c r="F4" s="164"/>
      <c r="G4" s="164"/>
      <c r="H4" s="164"/>
      <c r="I4" s="165"/>
      <c r="K4" s="172"/>
      <c r="L4" s="172"/>
      <c r="M4" s="172"/>
      <c r="N4" s="172"/>
      <c r="O4" s="172"/>
      <c r="P4" s="172"/>
      <c r="Q4" s="172"/>
      <c r="R4" s="172"/>
      <c r="S4" s="172"/>
      <c r="T4" s="172"/>
      <c r="U4" s="172"/>
      <c r="V4" s="172"/>
      <c r="W4" s="172"/>
      <c r="X4" s="172"/>
      <c r="Y4" s="172"/>
      <c r="Z4" s="172"/>
      <c r="AA4" s="172"/>
      <c r="AB4" s="172"/>
    </row>
    <row r="5" spans="1:28" x14ac:dyDescent="0.25">
      <c r="A5" s="44">
        <v>1</v>
      </c>
      <c r="B5" s="26" t="str">
        <f>'Response 2 - Need 1'!B11</f>
        <v>Support CCSU clinical program initiatives</v>
      </c>
      <c r="C5" s="85"/>
      <c r="D5" s="86"/>
      <c r="E5" s="85"/>
      <c r="F5" s="87"/>
      <c r="G5" s="88"/>
      <c r="H5" s="88"/>
      <c r="I5" s="88"/>
    </row>
    <row r="6" spans="1:28" ht="75" x14ac:dyDescent="0.25">
      <c r="A6" s="44">
        <v>2</v>
      </c>
      <c r="B6" s="26" t="str">
        <f>'Response 2 - Need 1'!B12</f>
        <v xml:space="preserve">We would meet with New Britain Police Department and New Britian Recovers quarterly for community partnership meetings. Our behavioral health unit manager works closely with the Police Department and New Britain Recovers for any mutual clients. </v>
      </c>
      <c r="C6" s="89"/>
      <c r="D6" s="90"/>
      <c r="E6" s="89"/>
      <c r="F6" s="91"/>
      <c r="G6" s="92"/>
      <c r="H6" s="93"/>
      <c r="I6" s="93"/>
    </row>
    <row r="7" spans="1:28" ht="109.15" customHeight="1" x14ac:dyDescent="0.25">
      <c r="A7" s="44">
        <v>3</v>
      </c>
      <c r="B7" s="26" t="str">
        <f>'Response 2 - Need 1'!B13</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 s="94">
        <v>79817.66</v>
      </c>
      <c r="D7" s="90" t="s">
        <v>263</v>
      </c>
      <c r="E7" s="89"/>
      <c r="F7" s="91"/>
      <c r="G7" s="92" t="s">
        <v>132</v>
      </c>
      <c r="H7" s="93"/>
      <c r="I7" s="93"/>
    </row>
    <row r="8" spans="1:28" ht="45" x14ac:dyDescent="0.25">
      <c r="A8" s="44">
        <v>4</v>
      </c>
      <c r="B8" s="26" t="str">
        <f>'Response 2 - Need 1'!B14</f>
        <v>Connect &amp; engage CBO's, Fire, PD, Local FQHC, Health Dept. through outreach hospital based &amp; community meetings.</v>
      </c>
      <c r="C8" s="127">
        <v>402813</v>
      </c>
      <c r="D8" s="90" t="s">
        <v>264</v>
      </c>
      <c r="E8" s="89"/>
      <c r="F8" s="91"/>
      <c r="G8" s="92" t="s">
        <v>132</v>
      </c>
      <c r="H8" s="93"/>
      <c r="I8" s="93"/>
    </row>
    <row r="9" spans="1:28" ht="45" x14ac:dyDescent="0.25">
      <c r="A9" s="44">
        <v>5</v>
      </c>
      <c r="B9" s="26" t="str">
        <f>'Response 2 - Need 1'!B15</f>
        <v>We have our RSS (recovery support specialist) role embedded within the ED. to catch and act on these opportunities quickly. </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116</v>
      </c>
      <c r="C55" s="67">
        <f>SUM(C5:C54)</f>
        <v>482630.66000000003</v>
      </c>
      <c r="D55" s="57"/>
      <c r="E55" s="67">
        <f>SUM(E5:E54)</f>
        <v>0</v>
      </c>
      <c r="F55" s="58"/>
      <c r="G55" s="59"/>
      <c r="H55" s="59"/>
      <c r="I55" s="60"/>
    </row>
    <row r="56" spans="1:9" ht="15.75" thickBot="1" x14ac:dyDescent="0.3">
      <c r="B56" s="162" t="s">
        <v>46</v>
      </c>
      <c r="C56" s="163"/>
      <c r="D56" s="163"/>
      <c r="E56" s="163"/>
      <c r="F56" s="163"/>
      <c r="G56" s="164"/>
      <c r="H56" s="164"/>
      <c r="I56" s="165"/>
    </row>
    <row r="57" spans="1:9" ht="30" x14ac:dyDescent="0.25">
      <c r="A57" s="44">
        <v>1</v>
      </c>
      <c r="B57" s="26" t="str">
        <f>'Response 2 - Need 2'!B11</f>
        <v>Expansion of breast services with contrast enhanced mammography</v>
      </c>
      <c r="C57" s="85"/>
      <c r="D57" s="86"/>
      <c r="E57" s="85"/>
      <c r="F57" s="87"/>
      <c r="G57" s="88"/>
      <c r="H57" s="88"/>
      <c r="I57" s="98"/>
    </row>
    <row r="58" spans="1:9" ht="45" x14ac:dyDescent="0.25">
      <c r="A58" s="44">
        <v>2</v>
      </c>
      <c r="B58" s="26" t="str">
        <f>'Response 2 - Need 2'!B12</f>
        <v xml:space="preserve">Capturing patients for next year’s screening mammography and breast ultrasound while present for current study. </v>
      </c>
      <c r="C58" s="89"/>
      <c r="D58" s="90"/>
      <c r="E58" s="89"/>
      <c r="F58" s="91"/>
      <c r="G58" s="92"/>
      <c r="H58" s="93"/>
      <c r="I58" s="93"/>
    </row>
    <row r="59" spans="1:9" ht="30" x14ac:dyDescent="0.25">
      <c r="A59" s="44">
        <v>3</v>
      </c>
      <c r="B59" s="26" t="str">
        <f>'Response 2 - Need 2'!B13</f>
        <v>Epic report created to capture patients due for imaging that have not scheduled.</v>
      </c>
      <c r="C59" s="89"/>
      <c r="D59" s="90"/>
      <c r="E59" s="89"/>
      <c r="F59" s="91"/>
      <c r="G59" s="92"/>
      <c r="H59" s="93"/>
      <c r="I59" s="93"/>
    </row>
    <row r="60" spans="1:9" ht="45" x14ac:dyDescent="0.25">
      <c r="A60" s="44">
        <v>4</v>
      </c>
      <c r="B60" s="26" t="str">
        <f>'Response 2 - Need 2'!B14</f>
        <v xml:space="preserve">Invested in an additional ultrasound room in our Comprehensive Breast Center to increase the access and utilization of Screening Breast Ultrasound. </v>
      </c>
      <c r="C60" s="89"/>
      <c r="D60" s="90"/>
      <c r="E60" s="89"/>
      <c r="F60" s="91"/>
      <c r="G60" s="92"/>
      <c r="H60" s="93"/>
      <c r="I60" s="93"/>
    </row>
    <row r="61" spans="1:9" ht="45" x14ac:dyDescent="0.25">
      <c r="A61" s="44">
        <v>5</v>
      </c>
      <c r="B61" s="26" t="str">
        <f>'Response 2 - Need 2'!B15</f>
        <v xml:space="preserve">Capturing patients for next year’s screening mammography and breast ultrasound while present for current study. </v>
      </c>
      <c r="C61" s="89"/>
      <c r="D61" s="90"/>
      <c r="E61" s="89"/>
      <c r="F61" s="91"/>
      <c r="G61" s="92"/>
      <c r="H61" s="93"/>
      <c r="I61" s="93"/>
    </row>
    <row r="62" spans="1:9" ht="30" x14ac:dyDescent="0.25">
      <c r="A62" s="44">
        <v>6</v>
      </c>
      <c r="B62" s="26" t="str">
        <f>'Response 2 - Need 2'!B16</f>
        <v>Epic report created to capture patients due for imaging that have not scheduled.</v>
      </c>
      <c r="C62" s="89"/>
      <c r="D62" s="90"/>
      <c r="E62" s="89"/>
      <c r="F62" s="91"/>
      <c r="G62" s="92"/>
      <c r="H62" s="93"/>
      <c r="I62" s="93"/>
    </row>
    <row r="63" spans="1:9" ht="30" x14ac:dyDescent="0.25">
      <c r="A63" s="44">
        <v>7</v>
      </c>
      <c r="B63" s="26" t="str">
        <f>'Response 2 - Need 2'!B17</f>
        <v>Building a Comprehensive Breast Health Center at Whitney Imaging. Offering lower cost options.</v>
      </c>
      <c r="C63" s="89"/>
      <c r="D63" s="90"/>
      <c r="E63" s="89"/>
      <c r="F63" s="91"/>
      <c r="G63" s="92"/>
      <c r="H63" s="93"/>
      <c r="I63" s="93"/>
    </row>
    <row r="64" spans="1:9" ht="30" x14ac:dyDescent="0.25">
      <c r="A64" s="44">
        <v>8</v>
      </c>
      <c r="B64" s="26" t="str">
        <f>'Response 2 - Need 2'!B18</f>
        <v>Epic report created to capture patients due for imaging that have not scheduled.</v>
      </c>
      <c r="C64" s="89"/>
      <c r="D64" s="90"/>
      <c r="E64" s="89"/>
      <c r="F64" s="91"/>
      <c r="G64" s="92"/>
      <c r="H64" s="93"/>
      <c r="I64" s="93"/>
    </row>
    <row r="65" spans="1:9" ht="60" x14ac:dyDescent="0.25">
      <c r="A65" s="44">
        <v>9</v>
      </c>
      <c r="B65" s="26" t="str">
        <f>'Response 2 - Need 2'!B19</f>
        <v>Follow up with physician and administration/support staff post community education event for real time feedback, to better experience for both internal and external audience</v>
      </c>
      <c r="C65" s="89"/>
      <c r="D65" s="90"/>
      <c r="E65" s="89"/>
      <c r="F65" s="91"/>
      <c r="G65" s="92"/>
      <c r="H65" s="93"/>
      <c r="I65" s="93"/>
    </row>
    <row r="66" spans="1:9" ht="45" x14ac:dyDescent="0.25">
      <c r="A66" s="44">
        <v>10</v>
      </c>
      <c r="B66" s="26" t="str">
        <f>'Response 2 - Need 2'!B20</f>
        <v>Collaborate with marketing and communications to use media and social to increase education event registration and participation</v>
      </c>
      <c r="C66" s="89"/>
      <c r="D66" s="90"/>
      <c r="E66" s="89"/>
      <c r="F66" s="91"/>
      <c r="G66" s="92"/>
      <c r="H66" s="93"/>
      <c r="I66" s="93"/>
    </row>
    <row r="67" spans="1:9" ht="30" x14ac:dyDescent="0.25">
      <c r="A67" s="44">
        <v>11</v>
      </c>
      <c r="B67" s="26" t="str">
        <f>'Response 2 - Need 2'!B21</f>
        <v>Continue pursuing opportunities related to HHC community relations</v>
      </c>
      <c r="C67" s="89"/>
      <c r="D67" s="90"/>
      <c r="E67" s="89"/>
      <c r="F67" s="91"/>
      <c r="G67" s="92"/>
      <c r="H67" s="93"/>
      <c r="I67" s="93"/>
    </row>
    <row r="68" spans="1:9" ht="45" x14ac:dyDescent="0.25">
      <c r="A68" s="44">
        <v>12</v>
      </c>
      <c r="B68" s="26" t="str">
        <f>'Response 2 - Need 2'!B22</f>
        <v>Partner with network integration, senior services and community relations to distribute communications for community education events</v>
      </c>
      <c r="C68" s="89">
        <v>1344</v>
      </c>
      <c r="D68" s="90" t="s">
        <v>262</v>
      </c>
      <c r="E68" s="89"/>
      <c r="F68" s="91"/>
      <c r="G68" s="92" t="s">
        <v>132</v>
      </c>
      <c r="H68" s="93"/>
      <c r="I68" s="93"/>
    </row>
    <row r="69" spans="1:9" ht="45" x14ac:dyDescent="0.25">
      <c r="A69" s="44">
        <v>13</v>
      </c>
      <c r="B69" s="26" t="str">
        <f>'Response 2 - Need 2'!B23</f>
        <v>Maximize utilization of ELT’s involvement with local Chambers and Boards (i.e., YMCA)</v>
      </c>
      <c r="C69" s="89">
        <v>2037</v>
      </c>
      <c r="D69" s="90" t="s">
        <v>257</v>
      </c>
      <c r="E69" s="89"/>
      <c r="F69" s="91"/>
      <c r="G69" s="93" t="s">
        <v>132</v>
      </c>
      <c r="H69" s="93"/>
      <c r="I69" s="93"/>
    </row>
    <row r="70" spans="1:9" ht="45" x14ac:dyDescent="0.25">
      <c r="A70" s="44">
        <v>14</v>
      </c>
      <c r="B70" s="26" t="str">
        <f>'Response 2 - Need 2'!B24</f>
        <v xml:space="preserve">Working together with Equity Champions and community stakeholders, as well creating partnerships to address needs. </v>
      </c>
      <c r="C70" s="89"/>
      <c r="D70" s="90"/>
      <c r="E70" s="89"/>
      <c r="F70" s="91"/>
      <c r="G70" s="92"/>
      <c r="H70" s="93"/>
      <c r="I70" s="93"/>
    </row>
    <row r="71" spans="1:9" ht="60" x14ac:dyDescent="0.25">
      <c r="A71" s="44">
        <v>15</v>
      </c>
      <c r="B71" s="26" t="str">
        <f>'Response 2 - Need 2'!B25</f>
        <v>Emergency Medical Services (EMS) and Injury Prevention offer the following objectives to the community including: community based curriculum for geriatric fall prevention and increase awareness.</v>
      </c>
      <c r="C71" s="89"/>
      <c r="D71" s="90"/>
      <c r="E71" s="89"/>
      <c r="F71" s="91"/>
      <c r="G71" s="92"/>
      <c r="H71" s="93"/>
      <c r="I71" s="93"/>
    </row>
    <row r="72" spans="1:9" ht="105.6" customHeight="1" x14ac:dyDescent="0.25">
      <c r="A72" s="44">
        <v>16</v>
      </c>
      <c r="B72" s="26" t="str">
        <f>'Response 2 - Need 2'!B26</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2" s="94">
        <v>79817.66</v>
      </c>
      <c r="D72" s="90" t="s">
        <v>263</v>
      </c>
      <c r="E72" s="89"/>
      <c r="F72" s="91"/>
      <c r="G72" s="92" t="s">
        <v>132</v>
      </c>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117</v>
      </c>
      <c r="C107" s="67">
        <f>SUM(C57:C106)</f>
        <v>83198.66</v>
      </c>
      <c r="D107" s="57"/>
      <c r="E107" s="67">
        <f>SUM(E57:E106)</f>
        <v>0</v>
      </c>
      <c r="F107" s="58"/>
      <c r="G107" s="59"/>
      <c r="H107" s="60"/>
      <c r="I107" s="61"/>
    </row>
    <row r="108" spans="1:9" ht="15.75" thickBot="1" x14ac:dyDescent="0.3">
      <c r="B108" s="162" t="s">
        <v>47</v>
      </c>
      <c r="C108" s="163"/>
      <c r="D108" s="163"/>
      <c r="E108" s="163"/>
      <c r="F108" s="163"/>
      <c r="G108" s="164"/>
      <c r="H108" s="164"/>
      <c r="I108" s="165"/>
    </row>
    <row r="109" spans="1:9" ht="60" x14ac:dyDescent="0.25">
      <c r="A109" s="44">
        <v>1</v>
      </c>
      <c r="B109" s="26" t="str">
        <f>'Response 2 - Need 3'!B11</f>
        <v xml:space="preserve">Participating in interfaith clergy associations, cancer outreach presentations, Neighborhood Health opportunities, Provider Networks in collaboration with the Family Enrichment Service Center. </v>
      </c>
      <c r="C109" s="85"/>
      <c r="D109" s="86"/>
      <c r="E109" s="85"/>
      <c r="F109" s="87"/>
      <c r="G109" s="88"/>
      <c r="H109" s="88"/>
      <c r="I109" s="88"/>
    </row>
    <row r="110" spans="1:9" ht="30" x14ac:dyDescent="0.25">
      <c r="A110" s="44">
        <v>2</v>
      </c>
      <c r="B110" s="26" t="str">
        <f>'Response 2 - Need 3'!B12</f>
        <v>Racial justice community committees, CRGs, libraries, NAACP committees</v>
      </c>
      <c r="C110" s="89"/>
      <c r="D110" s="90"/>
      <c r="E110" s="89"/>
      <c r="F110" s="91"/>
      <c r="G110" s="92"/>
      <c r="H110" s="93"/>
      <c r="I110" s="93"/>
    </row>
    <row r="111" spans="1:9" ht="30" x14ac:dyDescent="0.25">
      <c r="A111" s="44">
        <v>3</v>
      </c>
      <c r="B111" s="26" t="str">
        <f>'Response 2 - Need 3'!B13</f>
        <v>Outreach to and referrals received from community based organizations.</v>
      </c>
      <c r="C111" s="89"/>
      <c r="D111" s="90"/>
      <c r="E111" s="89"/>
      <c r="F111" s="91"/>
      <c r="G111" s="92"/>
      <c r="H111" s="93"/>
      <c r="I111" s="93"/>
    </row>
    <row r="112" spans="1:9" ht="180" x14ac:dyDescent="0.25">
      <c r="A112" s="44">
        <v>4</v>
      </c>
      <c r="B112" s="26" t="str">
        <f>'Response 2 - Need 3'!B14</f>
        <v xml:space="preserve">The Family Enrichment Center collaborates with community organizations to share health education, services, resources including PAT ( Parents as Teachers an evidence-based curriculum) in home visiting service), Specialized Teen Services ( teen pregnancy and teen support, reproductive health, short-term counseling, support and screening for sexually transmitted diseases, emotional and mental health screenings, and connections to community resources), Help for Pregnant and Parenting Teens ( Services for teens who attend high school or middle school) and Doula Services for teens. </v>
      </c>
      <c r="C112" s="89"/>
      <c r="D112" s="90"/>
      <c r="E112" s="89"/>
      <c r="F112" s="91"/>
      <c r="G112" s="92"/>
      <c r="H112" s="93"/>
      <c r="I112" s="93"/>
    </row>
    <row r="113" spans="1:9" ht="111.6" customHeight="1" x14ac:dyDescent="0.25">
      <c r="A113" s="44">
        <v>5</v>
      </c>
      <c r="B113" s="26" t="str">
        <f>'Response 2 - Need 3'!B15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3" s="94">
        <v>79817.66</v>
      </c>
      <c r="D113" s="90" t="s">
        <v>263</v>
      </c>
      <c r="E113" s="89"/>
      <c r="F113" s="91"/>
      <c r="G113" s="92" t="s">
        <v>132</v>
      </c>
      <c r="H113" s="93"/>
      <c r="I113" s="93"/>
    </row>
    <row r="114" spans="1:9" x14ac:dyDescent="0.25">
      <c r="A114" s="44">
        <v>6</v>
      </c>
      <c r="B114" s="26">
        <f>'Response 2 - Need 3'!B16</f>
        <v>0</v>
      </c>
      <c r="C114" s="89"/>
      <c r="D114" s="90"/>
      <c r="E114" s="89"/>
      <c r="F114" s="91"/>
      <c r="G114" s="92"/>
      <c r="H114" s="93"/>
      <c r="I114" s="93"/>
    </row>
    <row r="115" spans="1:9" x14ac:dyDescent="0.25">
      <c r="A115" s="44">
        <v>7</v>
      </c>
      <c r="B115" s="26">
        <f>'Response 2 - Need 3'!B17</f>
        <v>0</v>
      </c>
      <c r="C115" s="89"/>
      <c r="D115" s="90"/>
      <c r="E115" s="89"/>
      <c r="F115" s="91"/>
      <c r="G115" s="92"/>
      <c r="H115" s="93"/>
      <c r="I115" s="93"/>
    </row>
    <row r="116" spans="1:9" x14ac:dyDescent="0.25">
      <c r="A116" s="44">
        <v>8</v>
      </c>
      <c r="B116" s="26">
        <f>'Response 2 - Need 3'!B18</f>
        <v>0</v>
      </c>
      <c r="C116" s="89"/>
      <c r="D116" s="90"/>
      <c r="E116" s="89"/>
      <c r="F116" s="91"/>
      <c r="G116" s="92"/>
      <c r="H116" s="93"/>
      <c r="I116" s="93"/>
    </row>
    <row r="117" spans="1:9" x14ac:dyDescent="0.25">
      <c r="A117" s="44">
        <v>9</v>
      </c>
      <c r="B117" s="26">
        <f>'Response 2 - Need 3'!B19</f>
        <v>0</v>
      </c>
      <c r="C117" s="89"/>
      <c r="D117" s="90"/>
      <c r="E117" s="89"/>
      <c r="F117" s="91"/>
      <c r="G117" s="92"/>
      <c r="H117" s="93"/>
      <c r="I117" s="93"/>
    </row>
    <row r="118" spans="1:9" x14ac:dyDescent="0.25">
      <c r="A118" s="44">
        <v>10</v>
      </c>
      <c r="B118" s="26">
        <f>'Response 2 - Need 3'!B20</f>
        <v>0</v>
      </c>
      <c r="C118" s="89"/>
      <c r="D118" s="90"/>
      <c r="E118" s="89"/>
      <c r="F118" s="91"/>
      <c r="G118" s="92"/>
      <c r="H118" s="93"/>
      <c r="I118" s="93"/>
    </row>
    <row r="119" spans="1:9" x14ac:dyDescent="0.25">
      <c r="A119" s="44">
        <v>11</v>
      </c>
      <c r="B119" s="26">
        <f>'Response 2 - Need 3'!B21</f>
        <v>0</v>
      </c>
      <c r="C119" s="89"/>
      <c r="D119" s="90"/>
      <c r="E119" s="89"/>
      <c r="F119" s="91"/>
      <c r="G119" s="92"/>
      <c r="H119" s="93"/>
      <c r="I119" s="93"/>
    </row>
    <row r="120" spans="1:9" x14ac:dyDescent="0.25">
      <c r="A120" s="44">
        <v>12</v>
      </c>
      <c r="B120" s="26">
        <f>'Response 2 - Need 3'!B22</f>
        <v>0</v>
      </c>
      <c r="C120" s="89"/>
      <c r="D120" s="90"/>
      <c r="E120" s="89"/>
      <c r="F120" s="91"/>
      <c r="G120" s="92"/>
      <c r="H120" s="93"/>
      <c r="I120" s="93"/>
    </row>
    <row r="121" spans="1:9" x14ac:dyDescent="0.25">
      <c r="A121" s="44">
        <v>13</v>
      </c>
      <c r="B121" s="26">
        <f>'Response 2 - Need 3'!B23</f>
        <v>0</v>
      </c>
      <c r="C121" s="89"/>
      <c r="D121" s="90"/>
      <c r="E121" s="89"/>
      <c r="F121" s="91"/>
      <c r="G121" s="92"/>
      <c r="H121" s="93"/>
      <c r="I121" s="93"/>
    </row>
    <row r="122" spans="1:9" x14ac:dyDescent="0.25">
      <c r="A122" s="44">
        <v>14</v>
      </c>
      <c r="B122" s="26">
        <f>'Response 2 - Need 3'!B24</f>
        <v>0</v>
      </c>
      <c r="C122" s="89"/>
      <c r="D122" s="90"/>
      <c r="E122" s="89"/>
      <c r="F122" s="91"/>
      <c r="G122" s="92"/>
      <c r="H122" s="93"/>
      <c r="I122" s="93"/>
    </row>
    <row r="123" spans="1:9" x14ac:dyDescent="0.25">
      <c r="A123" s="44">
        <v>15</v>
      </c>
      <c r="B123" s="26">
        <f>'Response 2 - Need 3'!B25</f>
        <v>0</v>
      </c>
      <c r="C123" s="89"/>
      <c r="D123" s="90"/>
      <c r="E123" s="89"/>
      <c r="F123" s="91"/>
      <c r="G123" s="92"/>
      <c r="H123" s="93"/>
      <c r="I123" s="93"/>
    </row>
    <row r="124" spans="1:9" x14ac:dyDescent="0.25">
      <c r="A124" s="44">
        <v>16</v>
      </c>
      <c r="B124" s="26">
        <f>'Response 2 - Need 3'!B26</f>
        <v>0</v>
      </c>
      <c r="C124" s="89"/>
      <c r="D124" s="90"/>
      <c r="E124" s="89"/>
      <c r="F124" s="91"/>
      <c r="G124" s="92"/>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118</v>
      </c>
      <c r="C159" s="68">
        <f>SUM(C109:C158)</f>
        <v>79817.66</v>
      </c>
      <c r="D159" s="62"/>
      <c r="E159" s="68">
        <f>SUM(E109:E158)</f>
        <v>0</v>
      </c>
      <c r="F159" s="63"/>
      <c r="G159" s="64"/>
      <c r="H159" s="65"/>
      <c r="I159" s="66"/>
    </row>
    <row r="160" spans="1:9" ht="15.75" thickBot="1" x14ac:dyDescent="0.3">
      <c r="B160" s="162" t="s">
        <v>125</v>
      </c>
      <c r="C160" s="163"/>
      <c r="D160" s="163"/>
      <c r="E160" s="163"/>
      <c r="F160" s="163"/>
      <c r="G160" s="164"/>
      <c r="H160" s="164"/>
      <c r="I160" s="165"/>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128</v>
      </c>
      <c r="C211" s="68">
        <f>SUM(C161:C210)</f>
        <v>0</v>
      </c>
      <c r="D211" s="62"/>
      <c r="E211" s="68">
        <f>SUM(E161:E210)</f>
        <v>0</v>
      </c>
      <c r="F211" s="63"/>
      <c r="G211" s="64"/>
      <c r="H211" s="65"/>
      <c r="I211" s="66"/>
    </row>
    <row r="212" spans="1:9" ht="15.75" thickBot="1" x14ac:dyDescent="0.3">
      <c r="B212" s="162" t="s">
        <v>126</v>
      </c>
      <c r="C212" s="163"/>
      <c r="D212" s="163"/>
      <c r="E212" s="163"/>
      <c r="F212" s="163"/>
      <c r="G212" s="164"/>
      <c r="H212" s="164"/>
      <c r="I212" s="165"/>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3"/>
      <c r="H258" s="93"/>
      <c r="I258" s="93"/>
    </row>
    <row r="259" spans="1:9" x14ac:dyDescent="0.25">
      <c r="A259" s="44">
        <v>47</v>
      </c>
      <c r="B259" s="26">
        <f>'Response 2 - Need 5'!B57</f>
        <v>0</v>
      </c>
      <c r="C259" s="89"/>
      <c r="D259" s="90"/>
      <c r="E259" s="89"/>
      <c r="F259" s="91"/>
      <c r="G259" s="93"/>
      <c r="H259" s="93"/>
      <c r="I259" s="93"/>
    </row>
    <row r="260" spans="1:9" x14ac:dyDescent="0.25">
      <c r="A260" s="44">
        <v>48</v>
      </c>
      <c r="B260" s="26">
        <f>'Response 2 - Need 5'!B58</f>
        <v>0</v>
      </c>
      <c r="C260" s="89"/>
      <c r="D260" s="90"/>
      <c r="E260" s="89"/>
      <c r="F260" s="91"/>
      <c r="G260" s="93"/>
      <c r="H260" s="93"/>
      <c r="I260" s="93"/>
    </row>
    <row r="261" spans="1:9" x14ac:dyDescent="0.25">
      <c r="A261" s="44">
        <v>49</v>
      </c>
      <c r="B261" s="26">
        <f>'Response 2 - Need 5'!B59</f>
        <v>0</v>
      </c>
      <c r="C261" s="89"/>
      <c r="D261" s="90"/>
      <c r="E261" s="89"/>
      <c r="F261" s="91"/>
      <c r="G261" s="99"/>
      <c r="H261" s="93"/>
      <c r="I261" s="93"/>
    </row>
    <row r="262" spans="1:9" x14ac:dyDescent="0.25">
      <c r="A262" s="44">
        <v>50</v>
      </c>
      <c r="B262" s="26">
        <f>'Response 2 - Need 5'!B60</f>
        <v>0</v>
      </c>
      <c r="C262" s="89"/>
      <c r="D262" s="90"/>
      <c r="E262" s="89"/>
      <c r="F262" s="91"/>
      <c r="G262" s="99"/>
      <c r="H262" s="93"/>
      <c r="I262" s="99"/>
    </row>
    <row r="263" spans="1:9" ht="15.75" thickBot="1" x14ac:dyDescent="0.3">
      <c r="B263" s="69" t="s">
        <v>127</v>
      </c>
      <c r="C263" s="68">
        <f>SUM(C213:C262)</f>
        <v>0</v>
      </c>
      <c r="D263" s="62"/>
      <c r="E263" s="68">
        <f>SUM(E213:E262)</f>
        <v>0</v>
      </c>
      <c r="F263" s="63"/>
      <c r="G263" s="63"/>
      <c r="H263" s="65"/>
      <c r="I263" s="66"/>
    </row>
    <row r="264" spans="1:9" x14ac:dyDescent="0.25">
      <c r="B264" s="35" t="s">
        <v>119</v>
      </c>
      <c r="C264" s="72">
        <f>C159+C107+C55+C211+C263</f>
        <v>645646.98</v>
      </c>
      <c r="D264" s="33"/>
      <c r="E264" s="72">
        <f>E159+E107+E55+E211+E263</f>
        <v>0</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D20" sqref="D20"/>
    </sheetView>
  </sheetViews>
  <sheetFormatPr defaultColWidth="9.140625" defaultRowHeight="15" x14ac:dyDescent="0.25"/>
  <cols>
    <col min="1" max="1" width="15.85546875" style="1" customWidth="1"/>
    <col min="2" max="16384" width="9.140625" style="1"/>
  </cols>
  <sheetData>
    <row r="1" spans="1:11" ht="19.5" thickBot="1" x14ac:dyDescent="0.3">
      <c r="A1" s="147" t="s">
        <v>58</v>
      </c>
      <c r="B1" s="147"/>
      <c r="C1" s="147"/>
      <c r="D1" s="147"/>
      <c r="E1" s="147"/>
      <c r="F1" s="147"/>
      <c r="G1" s="147"/>
      <c r="H1" s="147"/>
      <c r="I1" s="147"/>
      <c r="J1" s="147"/>
    </row>
    <row r="2" spans="1:11" ht="15" customHeight="1" x14ac:dyDescent="0.25">
      <c r="A2" s="173" t="s">
        <v>124</v>
      </c>
      <c r="B2" s="173"/>
      <c r="C2" s="173"/>
      <c r="D2" s="173"/>
      <c r="E2" s="173"/>
      <c r="F2" s="173"/>
      <c r="G2" s="173"/>
      <c r="H2" s="173"/>
      <c r="I2" s="173"/>
      <c r="J2" s="173"/>
    </row>
    <row r="3" spans="1:11" x14ac:dyDescent="0.25">
      <c r="A3" s="174"/>
      <c r="B3" s="174"/>
      <c r="C3" s="174"/>
      <c r="D3" s="174"/>
      <c r="E3" s="174"/>
      <c r="F3" s="174"/>
      <c r="G3" s="174"/>
      <c r="H3" s="174"/>
      <c r="I3" s="174"/>
      <c r="J3" s="174"/>
    </row>
    <row r="4" spans="1:11" x14ac:dyDescent="0.25">
      <c r="A4" s="174"/>
      <c r="B4" s="174"/>
      <c r="C4" s="174"/>
      <c r="D4" s="174"/>
      <c r="E4" s="174"/>
      <c r="F4" s="174"/>
      <c r="G4" s="174"/>
      <c r="H4" s="174"/>
      <c r="I4" s="174"/>
      <c r="J4" s="174"/>
    </row>
    <row r="5" spans="1:11" x14ac:dyDescent="0.25">
      <c r="A5" s="174"/>
      <c r="B5" s="174"/>
      <c r="C5" s="174"/>
      <c r="D5" s="174"/>
      <c r="E5" s="174"/>
      <c r="F5" s="174"/>
      <c r="G5" s="174"/>
      <c r="H5" s="174"/>
      <c r="I5" s="174"/>
      <c r="J5" s="174"/>
    </row>
    <row r="6" spans="1:11" x14ac:dyDescent="0.25">
      <c r="A6" s="174"/>
      <c r="B6" s="174"/>
      <c r="C6" s="174"/>
      <c r="D6" s="174"/>
      <c r="E6" s="174"/>
      <c r="F6" s="174"/>
      <c r="G6" s="174"/>
      <c r="H6" s="174"/>
      <c r="I6" s="174"/>
      <c r="J6" s="174"/>
    </row>
    <row r="8" spans="1:11" x14ac:dyDescent="0.25">
      <c r="A8" s="1" t="s">
        <v>19</v>
      </c>
      <c r="B8" s="175" t="str">
        <f>Summary!B9</f>
        <v>The Hospital of Central Connecticut</v>
      </c>
      <c r="C8" s="176"/>
      <c r="D8" s="176"/>
      <c r="E8" s="176"/>
      <c r="F8" s="176"/>
      <c r="G8" s="176"/>
      <c r="H8" s="176"/>
      <c r="I8" s="176"/>
      <c r="J8" s="177"/>
      <c r="K8" s="27" t="s">
        <v>63</v>
      </c>
    </row>
    <row r="9" spans="1:11" x14ac:dyDescent="0.25">
      <c r="A9" s="1" t="s">
        <v>59</v>
      </c>
      <c r="B9" s="179" t="s">
        <v>258</v>
      </c>
      <c r="C9" s="180"/>
      <c r="D9" s="180"/>
      <c r="E9" s="180"/>
      <c r="F9" s="180"/>
      <c r="G9" s="180"/>
      <c r="H9" s="180"/>
      <c r="I9" s="180"/>
      <c r="J9" s="181"/>
      <c r="K9" s="27" t="s">
        <v>63</v>
      </c>
    </row>
    <row r="10" spans="1:11" x14ac:dyDescent="0.25">
      <c r="A10" s="1" t="s">
        <v>60</v>
      </c>
      <c r="B10" s="179" t="s">
        <v>259</v>
      </c>
      <c r="C10" s="180"/>
      <c r="D10" s="180"/>
      <c r="E10" s="180"/>
      <c r="F10" s="180"/>
      <c r="G10" s="180"/>
      <c r="H10" s="180"/>
      <c r="I10" s="180"/>
      <c r="J10" s="181"/>
      <c r="K10" s="27" t="s">
        <v>63</v>
      </c>
    </row>
    <row r="11" spans="1:11" x14ac:dyDescent="0.25">
      <c r="A11" s="1" t="s">
        <v>61</v>
      </c>
      <c r="B11" s="179" t="s">
        <v>260</v>
      </c>
      <c r="C11" s="180"/>
      <c r="D11" s="180"/>
      <c r="E11" s="180"/>
      <c r="F11" s="180"/>
      <c r="G11" s="180"/>
      <c r="H11" s="180"/>
      <c r="I11" s="180"/>
      <c r="J11" s="181"/>
      <c r="K11" s="27" t="s">
        <v>63</v>
      </c>
    </row>
    <row r="12" spans="1:11" x14ac:dyDescent="0.25">
      <c r="A12" s="1" t="s">
        <v>62</v>
      </c>
      <c r="B12" s="179" t="s">
        <v>261</v>
      </c>
      <c r="C12" s="180"/>
      <c r="D12" s="180"/>
      <c r="E12" s="180"/>
      <c r="F12" s="180"/>
      <c r="G12" s="180"/>
      <c r="H12" s="180"/>
      <c r="I12" s="180"/>
      <c r="J12" s="181"/>
      <c r="K12" s="27" t="s">
        <v>63</v>
      </c>
    </row>
    <row r="13" spans="1:11" x14ac:dyDescent="0.25">
      <c r="A13" s="1" t="s">
        <v>94</v>
      </c>
      <c r="B13" s="179" t="s">
        <v>258</v>
      </c>
      <c r="C13" s="180"/>
      <c r="D13" s="180"/>
      <c r="E13" s="180"/>
      <c r="F13" s="180"/>
      <c r="G13" s="180"/>
      <c r="H13" s="180"/>
      <c r="I13" s="180"/>
      <c r="J13" s="181"/>
      <c r="K13" s="27" t="s">
        <v>63</v>
      </c>
    </row>
    <row r="15" spans="1:11" x14ac:dyDescent="0.25">
      <c r="A15" s="178" t="s">
        <v>57</v>
      </c>
      <c r="B15" s="178"/>
      <c r="C15" s="178"/>
      <c r="D15" s="178"/>
      <c r="E15" s="178"/>
      <c r="F15" s="178"/>
      <c r="G15" s="178"/>
      <c r="H15" s="178"/>
      <c r="I15" s="178"/>
      <c r="J15" s="178"/>
      <c r="K15" s="178"/>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47" t="s">
        <v>75</v>
      </c>
      <c r="B1" s="147"/>
      <c r="C1" s="147"/>
      <c r="D1" s="147"/>
      <c r="E1" s="147"/>
      <c r="F1" s="147"/>
      <c r="G1" s="147"/>
      <c r="H1" s="147"/>
      <c r="I1" s="147"/>
      <c r="J1" s="147"/>
    </row>
    <row r="2" spans="1:10" ht="108.75" customHeight="1" x14ac:dyDescent="0.25">
      <c r="A2" s="182" t="s">
        <v>76</v>
      </c>
      <c r="B2" s="182"/>
      <c r="C2" s="182"/>
      <c r="D2" s="182"/>
      <c r="E2" s="182"/>
      <c r="F2" s="182"/>
      <c r="G2" s="182"/>
      <c r="H2" s="182"/>
      <c r="I2" s="182"/>
      <c r="J2" s="182"/>
    </row>
    <row r="4" spans="1:10" ht="74.25" customHeight="1" x14ac:dyDescent="0.25">
      <c r="A4" s="155" t="s">
        <v>77</v>
      </c>
      <c r="B4" s="155"/>
      <c r="C4" s="155"/>
      <c r="D4" s="155"/>
      <c r="E4" s="155"/>
      <c r="F4" s="155"/>
      <c r="G4" s="155"/>
      <c r="H4" s="155"/>
      <c r="I4" s="155"/>
      <c r="J4" s="155"/>
    </row>
    <row r="5" spans="1:10" x14ac:dyDescent="0.25">
      <c r="A5" s="39"/>
      <c r="B5" s="39"/>
      <c r="C5" s="39"/>
      <c r="D5" s="39"/>
      <c r="E5" s="39"/>
      <c r="F5" s="39"/>
      <c r="G5" s="39"/>
      <c r="H5" s="39"/>
      <c r="I5" s="39"/>
      <c r="J5" s="39"/>
    </row>
    <row r="6" spans="1:10" ht="43.5" customHeight="1" x14ac:dyDescent="0.25">
      <c r="A6" s="155" t="s">
        <v>78</v>
      </c>
      <c r="B6" s="155"/>
      <c r="C6" s="155"/>
      <c r="D6" s="155"/>
      <c r="E6" s="155"/>
      <c r="F6" s="155"/>
      <c r="G6" s="155"/>
      <c r="H6" s="155"/>
      <c r="I6" s="155"/>
      <c r="J6" s="155"/>
    </row>
    <row r="7" spans="1:10" x14ac:dyDescent="0.25">
      <c r="A7" s="39"/>
      <c r="B7" s="39"/>
      <c r="C7" s="39"/>
      <c r="D7" s="39"/>
      <c r="E7" s="39"/>
      <c r="F7" s="39"/>
      <c r="G7" s="39"/>
      <c r="H7" s="39"/>
      <c r="I7" s="39"/>
      <c r="J7" s="39"/>
    </row>
    <row r="8" spans="1:10" x14ac:dyDescent="0.25">
      <c r="A8" s="155" t="s">
        <v>79</v>
      </c>
      <c r="B8" s="155"/>
      <c r="C8" s="155"/>
      <c r="D8" s="155"/>
      <c r="E8" s="155"/>
      <c r="F8" s="155"/>
      <c r="G8" s="155"/>
      <c r="H8" s="155"/>
      <c r="I8" s="155"/>
      <c r="J8" s="155"/>
    </row>
    <row r="9" spans="1:10" x14ac:dyDescent="0.25">
      <c r="A9" s="39"/>
      <c r="B9" s="39"/>
      <c r="C9" s="39"/>
      <c r="D9" s="39"/>
      <c r="E9" s="39"/>
      <c r="F9" s="39"/>
      <c r="G9" s="39"/>
      <c r="H9" s="39"/>
      <c r="I9" s="39"/>
      <c r="J9" s="39"/>
    </row>
    <row r="10" spans="1:10" ht="90.75" customHeight="1" x14ac:dyDescent="0.25">
      <c r="A10" s="155" t="s">
        <v>80</v>
      </c>
      <c r="B10" s="155"/>
      <c r="C10" s="155"/>
      <c r="D10" s="155"/>
      <c r="E10" s="155"/>
      <c r="F10" s="155"/>
      <c r="G10" s="155"/>
      <c r="H10" s="155"/>
      <c r="I10" s="155"/>
      <c r="J10" s="155"/>
    </row>
    <row r="11" spans="1:10" x14ac:dyDescent="0.25">
      <c r="A11" s="39"/>
      <c r="B11" s="39"/>
      <c r="C11" s="39"/>
      <c r="D11" s="39"/>
      <c r="E11" s="39"/>
      <c r="F11" s="39"/>
      <c r="G11" s="39"/>
      <c r="H11" s="39"/>
      <c r="I11" s="39"/>
      <c r="J11" s="39"/>
    </row>
    <row r="12" spans="1:10" ht="63.75" customHeight="1" x14ac:dyDescent="0.25">
      <c r="A12" s="155" t="s">
        <v>81</v>
      </c>
      <c r="B12" s="155"/>
      <c r="C12" s="155"/>
      <c r="D12" s="155"/>
      <c r="E12" s="155"/>
      <c r="F12" s="155"/>
      <c r="G12" s="155"/>
      <c r="H12" s="155"/>
      <c r="I12" s="155"/>
      <c r="J12" s="155"/>
    </row>
    <row r="13" spans="1:10" x14ac:dyDescent="0.25">
      <c r="A13" s="39"/>
      <c r="B13" s="39"/>
      <c r="C13" s="39"/>
      <c r="D13" s="39"/>
      <c r="E13" s="39"/>
      <c r="F13" s="39"/>
      <c r="G13" s="39"/>
      <c r="H13" s="39"/>
      <c r="I13" s="39"/>
      <c r="J13" s="39"/>
    </row>
    <row r="14" spans="1:10" ht="46.5" customHeight="1" x14ac:dyDescent="0.25">
      <c r="A14" s="155" t="s">
        <v>82</v>
      </c>
      <c r="B14" s="155"/>
      <c r="C14" s="155"/>
      <c r="D14" s="155"/>
      <c r="E14" s="155"/>
      <c r="F14" s="155"/>
      <c r="G14" s="155"/>
      <c r="H14" s="155"/>
      <c r="I14" s="155"/>
      <c r="J14" s="155"/>
    </row>
    <row r="15" spans="1:10" x14ac:dyDescent="0.25">
      <c r="A15" s="39"/>
      <c r="B15" s="39"/>
      <c r="C15" s="39"/>
      <c r="D15" s="39"/>
      <c r="E15" s="39"/>
      <c r="F15" s="39"/>
      <c r="G15" s="39"/>
      <c r="H15" s="39"/>
      <c r="I15" s="39"/>
      <c r="J15" s="39"/>
    </row>
    <row r="16" spans="1:10" ht="53.25" customHeight="1" x14ac:dyDescent="0.25">
      <c r="A16" s="155" t="s">
        <v>83</v>
      </c>
      <c r="B16" s="155"/>
      <c r="C16" s="155"/>
      <c r="D16" s="155"/>
      <c r="E16" s="155"/>
      <c r="F16" s="155"/>
      <c r="G16" s="155"/>
      <c r="H16" s="155"/>
      <c r="I16" s="155"/>
      <c r="J16" s="155"/>
    </row>
    <row r="17" spans="1:10" x14ac:dyDescent="0.25">
      <c r="A17" s="39"/>
      <c r="B17" s="39"/>
      <c r="C17" s="39"/>
      <c r="D17" s="39"/>
      <c r="E17" s="39"/>
      <c r="F17" s="39"/>
      <c r="G17" s="39"/>
      <c r="H17" s="39"/>
      <c r="I17" s="39"/>
      <c r="J17" s="39"/>
    </row>
    <row r="18" spans="1:10" ht="76.5" customHeight="1" x14ac:dyDescent="0.25">
      <c r="A18" s="155" t="s">
        <v>84</v>
      </c>
      <c r="B18" s="155"/>
      <c r="C18" s="155"/>
      <c r="D18" s="155"/>
      <c r="E18" s="155"/>
      <c r="F18" s="155"/>
      <c r="G18" s="155"/>
      <c r="H18" s="155"/>
      <c r="I18" s="155"/>
      <c r="J18" s="15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47" t="s">
        <v>21</v>
      </c>
      <c r="B1" s="147"/>
      <c r="C1" s="147"/>
      <c r="D1" s="147"/>
      <c r="E1" s="147"/>
      <c r="F1" s="147"/>
      <c r="G1" s="147"/>
      <c r="H1" s="147"/>
      <c r="I1" s="147"/>
      <c r="J1" s="147"/>
    </row>
    <row r="2" spans="1:10" ht="31.5" customHeight="1" x14ac:dyDescent="0.25">
      <c r="A2" s="173" t="s">
        <v>22</v>
      </c>
      <c r="B2" s="173"/>
      <c r="C2" s="173"/>
      <c r="D2" s="173"/>
      <c r="E2" s="173"/>
      <c r="F2" s="173"/>
      <c r="G2" s="173"/>
      <c r="H2" s="173"/>
      <c r="I2" s="173"/>
      <c r="J2" s="173"/>
    </row>
    <row r="3" spans="1:10" x14ac:dyDescent="0.25">
      <c r="A3" s="149" t="s">
        <v>23</v>
      </c>
      <c r="B3" s="149"/>
      <c r="C3" s="149"/>
      <c r="D3" s="149"/>
      <c r="E3" s="149"/>
      <c r="F3" s="149"/>
      <c r="G3" s="149"/>
      <c r="H3" s="149"/>
      <c r="I3" s="149"/>
      <c r="J3" s="149"/>
    </row>
    <row r="4" spans="1:10" ht="47.25" customHeight="1" x14ac:dyDescent="0.25">
      <c r="A4" s="30" t="s">
        <v>24</v>
      </c>
      <c r="B4" s="184" t="s">
        <v>102</v>
      </c>
      <c r="C4" s="184"/>
      <c r="D4" s="184"/>
      <c r="E4" s="184"/>
      <c r="F4" s="184"/>
      <c r="G4" s="184"/>
      <c r="H4" s="184"/>
      <c r="I4" s="184"/>
      <c r="J4" s="184"/>
    </row>
    <row r="5" spans="1:10" x14ac:dyDescent="0.25">
      <c r="A5" s="30" t="s">
        <v>25</v>
      </c>
      <c r="B5" s="184" t="s">
        <v>100</v>
      </c>
      <c r="C5" s="184"/>
      <c r="D5" s="184"/>
      <c r="E5" s="184"/>
      <c r="F5" s="184"/>
      <c r="G5" s="184"/>
      <c r="H5" s="184"/>
      <c r="I5" s="184"/>
      <c r="J5" s="184"/>
    </row>
    <row r="6" spans="1:10" ht="48.75" customHeight="1" x14ac:dyDescent="0.25">
      <c r="A6" s="30" t="s">
        <v>26</v>
      </c>
      <c r="B6" s="184" t="s">
        <v>101</v>
      </c>
      <c r="C6" s="184"/>
      <c r="D6" s="184"/>
      <c r="E6" s="184"/>
      <c r="F6" s="184"/>
      <c r="G6" s="184"/>
      <c r="H6" s="184"/>
      <c r="I6" s="184"/>
      <c r="J6" s="184"/>
    </row>
    <row r="7" spans="1:10" x14ac:dyDescent="0.25">
      <c r="A7" s="24"/>
      <c r="B7" s="20"/>
    </row>
    <row r="9" spans="1:10" ht="19.5" thickBot="1" x14ac:dyDescent="0.3">
      <c r="A9" s="147" t="s">
        <v>27</v>
      </c>
      <c r="B9" s="147"/>
      <c r="C9" s="147"/>
      <c r="D9" s="147"/>
      <c r="E9" s="147"/>
      <c r="F9" s="147"/>
      <c r="G9" s="147"/>
      <c r="H9" s="147"/>
      <c r="I9" s="147"/>
      <c r="J9" s="147"/>
    </row>
    <row r="10" spans="1:10" x14ac:dyDescent="0.25">
      <c r="A10" s="155" t="s">
        <v>98</v>
      </c>
      <c r="B10" s="155"/>
      <c r="C10" s="155"/>
      <c r="D10" s="155"/>
      <c r="E10" s="155"/>
      <c r="F10" s="155"/>
      <c r="G10" s="155"/>
      <c r="H10" s="155"/>
      <c r="I10" s="155"/>
      <c r="J10" s="155"/>
    </row>
    <row r="11" spans="1:10" x14ac:dyDescent="0.25">
      <c r="A11" s="155"/>
      <c r="B11" s="155"/>
      <c r="C11" s="155"/>
      <c r="D11" s="155"/>
      <c r="E11" s="155"/>
      <c r="F11" s="155"/>
      <c r="G11" s="155"/>
      <c r="H11" s="155"/>
      <c r="I11" s="155"/>
      <c r="J11" s="155"/>
    </row>
    <row r="13" spans="1:10" ht="15" customHeight="1" x14ac:dyDescent="0.25">
      <c r="A13" s="149" t="s">
        <v>29</v>
      </c>
      <c r="B13" s="149"/>
      <c r="C13" s="149"/>
      <c r="D13" s="149"/>
      <c r="E13" s="149"/>
      <c r="F13" s="149"/>
      <c r="G13" s="149"/>
      <c r="H13" s="149"/>
      <c r="I13" s="149"/>
      <c r="J13" s="149"/>
    </row>
    <row r="14" spans="1:10" ht="30" customHeight="1" x14ac:dyDescent="0.25">
      <c r="A14" s="31" t="s">
        <v>31</v>
      </c>
      <c r="B14" s="183" t="s">
        <v>103</v>
      </c>
      <c r="C14" s="183"/>
      <c r="D14" s="183"/>
      <c r="E14" s="183"/>
      <c r="F14" s="183"/>
      <c r="G14" s="183"/>
      <c r="H14" s="183"/>
      <c r="I14" s="183"/>
      <c r="J14" s="183"/>
    </row>
    <row r="15" spans="1:10" ht="70.5" customHeight="1" x14ac:dyDescent="0.25">
      <c r="A15" s="31" t="s">
        <v>32</v>
      </c>
      <c r="B15" s="183" t="s">
        <v>104</v>
      </c>
      <c r="C15" s="183"/>
      <c r="D15" s="183"/>
      <c r="E15" s="183"/>
      <c r="F15" s="183"/>
      <c r="G15" s="183"/>
      <c r="H15" s="183"/>
      <c r="I15" s="183"/>
      <c r="J15" s="183"/>
    </row>
    <row r="16" spans="1:10" x14ac:dyDescent="0.25">
      <c r="A16" s="31" t="s">
        <v>33</v>
      </c>
      <c r="B16" s="183"/>
      <c r="C16" s="183"/>
      <c r="D16" s="183"/>
      <c r="E16" s="183"/>
      <c r="F16" s="183"/>
      <c r="G16" s="183"/>
      <c r="H16" s="183"/>
      <c r="I16" s="183"/>
      <c r="J16" s="183"/>
    </row>
    <row r="17" spans="1:10" x14ac:dyDescent="0.25">
      <c r="A17" s="32" t="s">
        <v>34</v>
      </c>
      <c r="B17" s="183"/>
      <c r="C17" s="183"/>
      <c r="D17" s="183"/>
      <c r="E17" s="183"/>
      <c r="F17" s="183"/>
      <c r="G17" s="183"/>
      <c r="H17" s="183"/>
      <c r="I17" s="183"/>
      <c r="J17" s="183"/>
    </row>
    <row r="18" spans="1:10" x14ac:dyDescent="0.25">
      <c r="A18" s="32" t="s">
        <v>35</v>
      </c>
      <c r="B18" s="183"/>
      <c r="C18" s="183"/>
      <c r="D18" s="183"/>
      <c r="E18" s="183"/>
      <c r="F18" s="183"/>
      <c r="G18" s="183"/>
      <c r="H18" s="183"/>
      <c r="I18" s="183"/>
      <c r="J18" s="183"/>
    </row>
    <row r="19" spans="1:10" x14ac:dyDescent="0.25">
      <c r="A19" s="32" t="s">
        <v>36</v>
      </c>
      <c r="B19" s="183"/>
      <c r="C19" s="183"/>
      <c r="D19" s="183"/>
      <c r="E19" s="183"/>
      <c r="F19" s="183"/>
      <c r="G19" s="183"/>
      <c r="H19" s="183"/>
      <c r="I19" s="183"/>
      <c r="J19" s="183"/>
    </row>
    <row r="20" spans="1:10" x14ac:dyDescent="0.25">
      <c r="A20" s="32" t="s">
        <v>37</v>
      </c>
      <c r="B20" s="183"/>
      <c r="C20" s="183"/>
      <c r="D20" s="183"/>
      <c r="E20" s="183"/>
      <c r="F20" s="183"/>
      <c r="G20" s="183"/>
      <c r="H20" s="183"/>
      <c r="I20" s="183"/>
      <c r="J20" s="183"/>
    </row>
    <row r="21" spans="1:10" x14ac:dyDescent="0.25">
      <c r="A21" s="32" t="s">
        <v>38</v>
      </c>
      <c r="B21" s="183"/>
      <c r="C21" s="183"/>
      <c r="D21" s="183"/>
      <c r="E21" s="183"/>
      <c r="F21" s="183"/>
      <c r="G21" s="183"/>
      <c r="H21" s="183"/>
      <c r="I21" s="183"/>
      <c r="J21" s="183"/>
    </row>
    <row r="22" spans="1:10" x14ac:dyDescent="0.25">
      <c r="A22" s="32" t="s">
        <v>39</v>
      </c>
      <c r="B22" s="183"/>
      <c r="C22" s="183"/>
      <c r="D22" s="183"/>
      <c r="E22" s="183"/>
      <c r="F22" s="183"/>
      <c r="G22" s="183"/>
      <c r="H22" s="183"/>
      <c r="I22" s="183"/>
      <c r="J22" s="183"/>
    </row>
    <row r="23" spans="1:10" x14ac:dyDescent="0.25">
      <c r="A23" s="32" t="s">
        <v>40</v>
      </c>
      <c r="B23" s="183"/>
      <c r="C23" s="183"/>
      <c r="D23" s="183"/>
      <c r="E23" s="183"/>
      <c r="F23" s="183"/>
      <c r="G23" s="183"/>
      <c r="H23" s="183"/>
      <c r="I23" s="183"/>
      <c r="J23" s="183"/>
    </row>
    <row r="25" spans="1:10" ht="19.5" thickBot="1" x14ac:dyDescent="0.3">
      <c r="A25" s="147" t="s">
        <v>41</v>
      </c>
      <c r="B25" s="147"/>
      <c r="C25" s="147"/>
      <c r="D25" s="147"/>
      <c r="E25" s="147"/>
      <c r="F25" s="147"/>
      <c r="G25" s="147"/>
      <c r="H25" s="147"/>
      <c r="I25" s="147"/>
      <c r="J25" s="147"/>
    </row>
    <row r="26" spans="1:10" x14ac:dyDescent="0.25">
      <c r="A26" s="41" t="s">
        <v>42</v>
      </c>
      <c r="B26" s="41"/>
      <c r="C26" s="41"/>
      <c r="D26" s="41"/>
      <c r="E26" s="41"/>
      <c r="F26" s="41"/>
      <c r="G26" s="41"/>
      <c r="H26" s="41"/>
      <c r="I26" s="41"/>
      <c r="J26" s="41"/>
    </row>
    <row r="27" spans="1:10" ht="29.25" thickBot="1" x14ac:dyDescent="0.3">
      <c r="A27" s="159" t="s">
        <v>43</v>
      </c>
      <c r="B27" s="159"/>
      <c r="C27" s="159"/>
      <c r="D27" s="159"/>
      <c r="E27" s="159"/>
      <c r="F27" s="159"/>
      <c r="G27" s="159"/>
    </row>
    <row r="28" spans="1:10" x14ac:dyDescent="0.25">
      <c r="A28" s="33" t="s">
        <v>4</v>
      </c>
    </row>
    <row r="29" spans="1:10" x14ac:dyDescent="0.25">
      <c r="A29" s="54" t="s">
        <v>105</v>
      </c>
      <c r="D29" s="2"/>
    </row>
    <row r="30" spans="1:10" x14ac:dyDescent="0.25">
      <c r="A30" s="33" t="s">
        <v>0</v>
      </c>
      <c r="B30" s="2"/>
      <c r="C30" s="2"/>
      <c r="D30" s="2"/>
    </row>
    <row r="31" spans="1:10" x14ac:dyDescent="0.25">
      <c r="A31" s="22" t="s">
        <v>106</v>
      </c>
      <c r="B31" s="2"/>
      <c r="C31" s="2"/>
      <c r="D31" s="2"/>
    </row>
    <row r="32" spans="1:10" x14ac:dyDescent="0.25">
      <c r="A32" s="33" t="s">
        <v>15</v>
      </c>
      <c r="B32" s="2"/>
      <c r="C32" s="2"/>
      <c r="D32" s="2"/>
    </row>
    <row r="33" spans="1:10" x14ac:dyDescent="0.25">
      <c r="A33" s="22" t="s">
        <v>106</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107</v>
      </c>
      <c r="B37" s="12" t="s">
        <v>108</v>
      </c>
      <c r="C37" s="12" t="s">
        <v>150</v>
      </c>
      <c r="D37" s="3" t="s">
        <v>109</v>
      </c>
      <c r="E37" s="12" t="s">
        <v>110</v>
      </c>
      <c r="F37" s="12" t="s">
        <v>114</v>
      </c>
      <c r="G37" s="12" t="s">
        <v>115</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7" t="s">
        <v>48</v>
      </c>
      <c r="B41" s="147"/>
      <c r="C41" s="147"/>
      <c r="D41" s="147"/>
      <c r="E41" s="147"/>
      <c r="F41" s="147"/>
      <c r="G41" s="147"/>
      <c r="H41" s="147"/>
      <c r="I41" s="147"/>
      <c r="J41" s="147"/>
    </row>
    <row r="42" spans="1:10" x14ac:dyDescent="0.25">
      <c r="A42" s="155" t="s">
        <v>49</v>
      </c>
      <c r="B42" s="155"/>
      <c r="C42" s="155"/>
      <c r="D42" s="155"/>
      <c r="E42" s="155"/>
      <c r="F42" s="155"/>
      <c r="G42" s="155"/>
      <c r="H42" s="155"/>
      <c r="I42" s="155"/>
      <c r="J42" s="155"/>
    </row>
    <row r="43" spans="1:10" x14ac:dyDescent="0.25">
      <c r="A43" s="155"/>
      <c r="B43" s="155"/>
      <c r="C43" s="155"/>
      <c r="D43" s="155"/>
      <c r="E43" s="155"/>
      <c r="F43" s="155"/>
      <c r="G43" s="155"/>
      <c r="H43" s="155"/>
      <c r="I43" s="155"/>
      <c r="J43" s="155"/>
    </row>
    <row r="45" spans="1:10" ht="24" thickBot="1" x14ac:dyDescent="0.3">
      <c r="A45" s="169" t="s">
        <v>56</v>
      </c>
      <c r="B45" s="169"/>
      <c r="C45" s="169"/>
      <c r="D45" s="169"/>
      <c r="E45" s="169"/>
      <c r="F45" s="169"/>
      <c r="G45" s="169"/>
      <c r="H45" s="169"/>
    </row>
    <row r="46" spans="1:10" ht="83.25" customHeight="1" thickBot="1" x14ac:dyDescent="0.3">
      <c r="F46" s="166" t="s">
        <v>96</v>
      </c>
      <c r="G46" s="167"/>
      <c r="H46" s="168"/>
    </row>
    <row r="47" spans="1:10" ht="90" customHeight="1" thickBot="1" x14ac:dyDescent="0.3">
      <c r="A47" s="51" t="s">
        <v>50</v>
      </c>
      <c r="B47" s="52" t="s">
        <v>51</v>
      </c>
      <c r="C47" s="52" t="s">
        <v>52</v>
      </c>
      <c r="D47" s="52" t="s">
        <v>53</v>
      </c>
      <c r="E47" s="53" t="s">
        <v>54</v>
      </c>
      <c r="F47" s="73" t="s">
        <v>55</v>
      </c>
      <c r="G47" s="74" t="s">
        <v>120</v>
      </c>
      <c r="H47" s="75" t="s">
        <v>64</v>
      </c>
    </row>
    <row r="48" spans="1:10" ht="15.75" thickBot="1" x14ac:dyDescent="0.3">
      <c r="A48" s="171" t="s">
        <v>43</v>
      </c>
      <c r="B48" s="164"/>
      <c r="C48" s="164"/>
      <c r="D48" s="164"/>
      <c r="E48" s="164"/>
      <c r="F48" s="164"/>
      <c r="G48" s="164"/>
      <c r="H48" s="165"/>
    </row>
    <row r="49" spans="1:8" ht="81" customHeight="1" x14ac:dyDescent="0.25">
      <c r="A49" s="26" t="str">
        <f>A37</f>
        <v>Grants provided to community based organizations (CBO)</v>
      </c>
      <c r="B49" s="55">
        <v>300000</v>
      </c>
      <c r="C49" s="26" t="s">
        <v>111</v>
      </c>
      <c r="D49" s="55">
        <v>25000</v>
      </c>
      <c r="E49" s="45" t="s">
        <v>112</v>
      </c>
      <c r="F49" s="50" t="s">
        <v>113</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5" x14ac:dyDescent="0.25"/>
  <cols>
    <col min="1" max="1" width="67.85546875" customWidth="1"/>
  </cols>
  <sheetData>
    <row r="1" spans="1:1" x14ac:dyDescent="0.25">
      <c r="A1" t="s">
        <v>136</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113</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F14" sqref="F14"/>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5" t="s">
        <v>18</v>
      </c>
      <c r="B8" s="135"/>
    </row>
    <row r="9" spans="1:3" x14ac:dyDescent="0.25">
      <c r="A9" s="16" t="s">
        <v>19</v>
      </c>
      <c r="B9" s="76" t="s">
        <v>152</v>
      </c>
      <c r="C9" s="27" t="s">
        <v>63</v>
      </c>
    </row>
    <row r="10" spans="1:3" x14ac:dyDescent="0.25">
      <c r="A10" s="16" t="s">
        <v>20</v>
      </c>
      <c r="B10" s="77">
        <v>45565</v>
      </c>
      <c r="C10" s="27" t="s">
        <v>63</v>
      </c>
    </row>
    <row r="11" spans="1:3" x14ac:dyDescent="0.25">
      <c r="A11" s="17"/>
    </row>
    <row r="12" spans="1:3" ht="15" customHeight="1" x14ac:dyDescent="0.25">
      <c r="A12" s="136" t="s">
        <v>70</v>
      </c>
      <c r="B12" s="136"/>
    </row>
    <row r="13" spans="1:3" x14ac:dyDescent="0.25">
      <c r="A13" s="136"/>
      <c r="B13" s="136"/>
    </row>
    <row r="14" spans="1:3" x14ac:dyDescent="0.25">
      <c r="A14" s="136"/>
      <c r="B14" s="136"/>
    </row>
    <row r="15" spans="1:3" x14ac:dyDescent="0.25">
      <c r="A15" s="136"/>
      <c r="B15" s="136"/>
    </row>
    <row r="16" spans="1:3" x14ac:dyDescent="0.25">
      <c r="A16" s="136"/>
      <c r="B16" s="136"/>
    </row>
    <row r="17" spans="1:6" x14ac:dyDescent="0.25">
      <c r="A17" s="136"/>
      <c r="B17" s="136"/>
    </row>
    <row r="18" spans="1:6" ht="31.5" customHeight="1" x14ac:dyDescent="0.25">
      <c r="A18" s="136"/>
      <c r="B18" s="136"/>
    </row>
    <row r="19" spans="1:6" ht="43.5" customHeight="1" x14ac:dyDescent="0.25">
      <c r="A19" s="132" t="s">
        <v>71</v>
      </c>
      <c r="B19" s="132"/>
    </row>
    <row r="20" spans="1:6" x14ac:dyDescent="0.25">
      <c r="A20" s="38" t="s">
        <v>65</v>
      </c>
      <c r="B20" s="37"/>
    </row>
    <row r="21" spans="1:6" x14ac:dyDescent="0.25">
      <c r="A21" s="138" t="s">
        <v>66</v>
      </c>
      <c r="B21" s="138"/>
    </row>
    <row r="22" spans="1:6" x14ac:dyDescent="0.25">
      <c r="A22" s="138" t="s">
        <v>67</v>
      </c>
      <c r="B22" s="138"/>
    </row>
    <row r="23" spans="1:6" ht="41.25" customHeight="1" x14ac:dyDescent="0.25">
      <c r="A23" s="140" t="s">
        <v>68</v>
      </c>
      <c r="B23" s="140"/>
    </row>
    <row r="24" spans="1:6" ht="50.25" customHeight="1" x14ac:dyDescent="0.25">
      <c r="A24" s="136" t="s">
        <v>69</v>
      </c>
      <c r="B24" s="136"/>
    </row>
    <row r="25" spans="1:6" ht="18.75" customHeight="1" x14ac:dyDescent="0.25">
      <c r="A25" s="29"/>
      <c r="B25" s="29"/>
    </row>
    <row r="26" spans="1:6" x14ac:dyDescent="0.25">
      <c r="A26" s="139" t="s">
        <v>72</v>
      </c>
      <c r="B26" s="139"/>
    </row>
    <row r="27" spans="1:6" x14ac:dyDescent="0.25">
      <c r="A27" s="133" t="s">
        <v>73</v>
      </c>
      <c r="B27" s="133"/>
    </row>
    <row r="28" spans="1:6" x14ac:dyDescent="0.25">
      <c r="A28" s="137" t="s">
        <v>74</v>
      </c>
      <c r="B28" s="137"/>
    </row>
    <row r="29" spans="1:6" x14ac:dyDescent="0.25">
      <c r="A29" s="134" t="s">
        <v>71</v>
      </c>
      <c r="B29" s="134"/>
      <c r="F29" s="9"/>
    </row>
    <row r="30" spans="1:6" x14ac:dyDescent="0.25">
      <c r="A30" s="36" t="s">
        <v>95</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41" t="s">
        <v>91</v>
      </c>
      <c r="B8" s="135"/>
    </row>
    <row r="9" spans="1:3" ht="12" customHeight="1" x14ac:dyDescent="0.25">
      <c r="A9" s="101"/>
      <c r="B9" s="100"/>
    </row>
    <row r="10" spans="1:3" x14ac:dyDescent="0.25">
      <c r="A10" s="144" t="s">
        <v>85</v>
      </c>
      <c r="B10" s="144"/>
      <c r="C10" s="27"/>
    </row>
    <row r="11" spans="1:3" x14ac:dyDescent="0.25">
      <c r="A11" s="144" t="s">
        <v>86</v>
      </c>
      <c r="B11" s="144"/>
    </row>
    <row r="12" spans="1:3" ht="8.25" customHeight="1" x14ac:dyDescent="0.25">
      <c r="A12" s="102"/>
      <c r="B12" s="102"/>
    </row>
    <row r="13" spans="1:3" ht="15" customHeight="1" x14ac:dyDescent="0.25">
      <c r="A13" s="139" t="s">
        <v>97</v>
      </c>
      <c r="B13" s="139"/>
    </row>
    <row r="14" spans="1:3" x14ac:dyDescent="0.25">
      <c r="A14" s="142" t="s">
        <v>21</v>
      </c>
      <c r="B14" s="142"/>
    </row>
    <row r="15" spans="1:3" x14ac:dyDescent="0.25">
      <c r="A15" s="142" t="s">
        <v>27</v>
      </c>
      <c r="B15" s="142"/>
    </row>
    <row r="16" spans="1:3" x14ac:dyDescent="0.25">
      <c r="A16" s="142" t="s">
        <v>87</v>
      </c>
      <c r="B16" s="142"/>
    </row>
    <row r="17" spans="1:2" x14ac:dyDescent="0.25">
      <c r="A17" s="142" t="s">
        <v>48</v>
      </c>
      <c r="B17" s="142"/>
    </row>
    <row r="18" spans="1:2" ht="8.25" customHeight="1" x14ac:dyDescent="0.25">
      <c r="A18" s="103"/>
      <c r="B18" s="103"/>
    </row>
    <row r="19" spans="1:2" x14ac:dyDescent="0.25">
      <c r="A19" s="144" t="s">
        <v>89</v>
      </c>
      <c r="B19" s="144"/>
    </row>
    <row r="20" spans="1:2" ht="8.25" customHeight="1" x14ac:dyDescent="0.25">
      <c r="A20" s="102"/>
      <c r="B20" s="102"/>
    </row>
    <row r="21" spans="1:2" x14ac:dyDescent="0.25">
      <c r="A21" s="139" t="s">
        <v>88</v>
      </c>
      <c r="B21" s="139"/>
    </row>
    <row r="22" spans="1:2" x14ac:dyDescent="0.25">
      <c r="A22" s="142" t="s">
        <v>90</v>
      </c>
      <c r="B22" s="142"/>
    </row>
    <row r="23" spans="1:2" ht="18" customHeight="1" x14ac:dyDescent="0.25">
      <c r="A23" s="142" t="s">
        <v>92</v>
      </c>
      <c r="B23" s="142"/>
    </row>
    <row r="24" spans="1:2" x14ac:dyDescent="0.25">
      <c r="A24" s="143"/>
      <c r="B24" s="143"/>
    </row>
    <row r="25" spans="1:2" x14ac:dyDescent="0.25">
      <c r="A25" s="143"/>
      <c r="B25" s="143"/>
    </row>
    <row r="26" spans="1:2" x14ac:dyDescent="0.25">
      <c r="A26" s="104"/>
      <c r="B26" s="104"/>
    </row>
    <row r="27" spans="1:2" x14ac:dyDescent="0.25">
      <c r="A27" s="143"/>
      <c r="B27" s="143"/>
    </row>
    <row r="28" spans="1:2" x14ac:dyDescent="0.25">
      <c r="A28" s="143"/>
      <c r="B28" s="143"/>
    </row>
    <row r="29" spans="1:2" x14ac:dyDescent="0.25">
      <c r="A29" s="139"/>
      <c r="B29" s="139"/>
    </row>
    <row r="30" spans="1:2" x14ac:dyDescent="0.25">
      <c r="A30" s="145"/>
      <c r="B30" s="145"/>
    </row>
    <row r="31" spans="1:2" x14ac:dyDescent="0.25">
      <c r="A31" s="146"/>
      <c r="B31" s="146"/>
    </row>
    <row r="32" spans="1:2" x14ac:dyDescent="0.25">
      <c r="A32" s="144"/>
      <c r="B32" s="144"/>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B13" sqref="B13:J15"/>
    </sheetView>
  </sheetViews>
  <sheetFormatPr defaultColWidth="9.140625" defaultRowHeight="15" x14ac:dyDescent="0.25"/>
  <cols>
    <col min="1" max="1" width="24" style="1" customWidth="1"/>
    <col min="2" max="16384" width="9.140625" style="1"/>
  </cols>
  <sheetData>
    <row r="1" spans="1:11" ht="19.5" thickBot="1" x14ac:dyDescent="0.3">
      <c r="A1" s="147" t="s">
        <v>21</v>
      </c>
      <c r="B1" s="147"/>
      <c r="C1" s="147"/>
      <c r="D1" s="147"/>
      <c r="E1" s="147"/>
      <c r="F1" s="147"/>
      <c r="G1" s="147"/>
      <c r="H1" s="147"/>
      <c r="I1" s="147"/>
      <c r="J1" s="147"/>
    </row>
    <row r="2" spans="1:11" x14ac:dyDescent="0.25">
      <c r="A2" s="151" t="s">
        <v>22</v>
      </c>
      <c r="B2" s="151"/>
      <c r="C2" s="151"/>
      <c r="D2" s="151"/>
      <c r="E2" s="151"/>
      <c r="F2" s="151"/>
      <c r="G2" s="151"/>
      <c r="H2" s="151"/>
      <c r="I2" s="151"/>
      <c r="J2" s="151"/>
    </row>
    <row r="3" spans="1:11" ht="7.5" customHeight="1" x14ac:dyDescent="0.25">
      <c r="A3" s="15"/>
    </row>
    <row r="4" spans="1:11" x14ac:dyDescent="0.25">
      <c r="A4" s="148" t="s">
        <v>151</v>
      </c>
      <c r="B4" s="148"/>
      <c r="C4" s="148"/>
      <c r="D4" s="148"/>
      <c r="E4" s="148"/>
      <c r="F4" s="148"/>
      <c r="G4" s="148"/>
      <c r="H4" s="148"/>
      <c r="I4" s="148"/>
      <c r="J4" s="148"/>
    </row>
    <row r="5" spans="1:11" x14ac:dyDescent="0.25">
      <c r="A5" s="148"/>
      <c r="B5" s="148"/>
      <c r="C5" s="148"/>
      <c r="D5" s="148"/>
      <c r="E5" s="148"/>
      <c r="F5" s="148"/>
      <c r="G5" s="148"/>
      <c r="H5" s="148"/>
      <c r="I5" s="148"/>
      <c r="J5" s="148"/>
    </row>
    <row r="6" spans="1:11" x14ac:dyDescent="0.25">
      <c r="A6" s="148"/>
      <c r="B6" s="148"/>
      <c r="C6" s="148"/>
      <c r="D6" s="148"/>
      <c r="E6" s="148"/>
      <c r="F6" s="148"/>
      <c r="G6" s="148"/>
      <c r="H6" s="148"/>
      <c r="I6" s="148"/>
      <c r="J6" s="148"/>
    </row>
    <row r="7" spans="1:11" x14ac:dyDescent="0.25">
      <c r="A7" s="148"/>
      <c r="B7" s="148"/>
      <c r="C7" s="148"/>
      <c r="D7" s="148"/>
      <c r="E7" s="148"/>
      <c r="F7" s="148"/>
      <c r="G7" s="148"/>
      <c r="H7" s="148"/>
      <c r="I7" s="148"/>
      <c r="J7" s="148"/>
    </row>
    <row r="8" spans="1:11" x14ac:dyDescent="0.25">
      <c r="A8" s="148"/>
      <c r="B8" s="148"/>
      <c r="C8" s="148"/>
      <c r="D8" s="148"/>
      <c r="E8" s="148"/>
      <c r="F8" s="148"/>
      <c r="G8" s="148"/>
      <c r="H8" s="148"/>
      <c r="I8" s="148"/>
      <c r="J8" s="148"/>
    </row>
    <row r="9" spans="1:11" ht="47.25" customHeight="1" x14ac:dyDescent="0.25">
      <c r="A9" s="148"/>
      <c r="B9" s="148"/>
      <c r="C9" s="148"/>
      <c r="D9" s="148"/>
      <c r="E9" s="148"/>
      <c r="F9" s="148"/>
      <c r="G9" s="148"/>
      <c r="H9" s="148"/>
      <c r="I9" s="148"/>
      <c r="J9" s="148"/>
    </row>
    <row r="10" spans="1:11" x14ac:dyDescent="0.25">
      <c r="A10" s="18"/>
      <c r="B10" s="18"/>
      <c r="C10" s="18"/>
      <c r="D10" s="18"/>
      <c r="E10" s="18"/>
      <c r="F10" s="18"/>
      <c r="G10" s="18"/>
      <c r="H10" s="18"/>
      <c r="I10" s="18"/>
      <c r="J10" s="18"/>
    </row>
    <row r="11" spans="1:11" x14ac:dyDescent="0.25">
      <c r="A11" s="152" t="s">
        <v>28</v>
      </c>
      <c r="B11" s="152"/>
      <c r="C11" s="152"/>
      <c r="D11" s="152"/>
      <c r="E11" s="152"/>
      <c r="F11" s="152"/>
      <c r="G11" s="152"/>
      <c r="H11" s="152"/>
      <c r="I11" s="152"/>
      <c r="J11" s="152"/>
    </row>
    <row r="12" spans="1:11" x14ac:dyDescent="0.25">
      <c r="A12" s="149" t="s">
        <v>23</v>
      </c>
      <c r="B12" s="149"/>
      <c r="C12" s="149"/>
      <c r="D12" s="149"/>
      <c r="E12" s="149"/>
      <c r="F12" s="149"/>
      <c r="G12" s="149"/>
      <c r="H12" s="149"/>
      <c r="I12" s="149"/>
      <c r="J12" s="149"/>
    </row>
    <row r="13" spans="1:11" ht="277.14999999999998" customHeight="1" x14ac:dyDescent="0.25">
      <c r="A13" s="30" t="s">
        <v>24</v>
      </c>
      <c r="B13" s="150" t="s">
        <v>153</v>
      </c>
      <c r="C13" s="150"/>
      <c r="D13" s="150"/>
      <c r="E13" s="150"/>
      <c r="F13" s="150"/>
      <c r="G13" s="150"/>
      <c r="H13" s="150"/>
      <c r="I13" s="150"/>
      <c r="J13" s="150"/>
    </row>
    <row r="14" spans="1:11" ht="100.5" customHeight="1" x14ac:dyDescent="0.25">
      <c r="A14" s="30" t="s">
        <v>25</v>
      </c>
      <c r="B14" s="150" t="s">
        <v>154</v>
      </c>
      <c r="C14" s="150"/>
      <c r="D14" s="150"/>
      <c r="E14" s="150"/>
      <c r="F14" s="150"/>
      <c r="G14" s="150"/>
      <c r="H14" s="150"/>
      <c r="I14" s="150"/>
      <c r="J14" s="150"/>
      <c r="K14" s="19"/>
    </row>
    <row r="15" spans="1:11" ht="100.5" customHeight="1" x14ac:dyDescent="0.25">
      <c r="A15" s="30" t="s">
        <v>26</v>
      </c>
      <c r="B15" s="150" t="s">
        <v>155</v>
      </c>
      <c r="C15" s="150"/>
      <c r="D15" s="150"/>
      <c r="E15" s="150"/>
      <c r="F15" s="150"/>
      <c r="G15" s="150"/>
      <c r="H15" s="150"/>
      <c r="I15" s="150"/>
      <c r="J15" s="150"/>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47" t="s">
        <v>27</v>
      </c>
      <c r="B1" s="147"/>
      <c r="C1" s="147"/>
      <c r="D1" s="147"/>
      <c r="E1" s="147"/>
      <c r="F1" s="147"/>
      <c r="G1" s="147"/>
      <c r="H1" s="147"/>
      <c r="I1" s="147"/>
      <c r="J1" s="147"/>
    </row>
    <row r="2" spans="1:10" x14ac:dyDescent="0.25">
      <c r="A2" s="155" t="s">
        <v>98</v>
      </c>
      <c r="B2" s="155"/>
      <c r="C2" s="155"/>
      <c r="D2" s="155"/>
      <c r="E2" s="155"/>
      <c r="F2" s="155"/>
      <c r="G2" s="155"/>
      <c r="H2" s="155"/>
      <c r="I2" s="155"/>
      <c r="J2" s="155"/>
    </row>
    <row r="3" spans="1:10" x14ac:dyDescent="0.25">
      <c r="A3" s="155"/>
      <c r="B3" s="155"/>
      <c r="C3" s="155"/>
      <c r="D3" s="155"/>
      <c r="E3" s="155"/>
      <c r="F3" s="155"/>
      <c r="G3" s="155"/>
      <c r="H3" s="155"/>
      <c r="I3" s="155"/>
      <c r="J3" s="155"/>
    </row>
    <row r="4" spans="1:10" ht="8.25" customHeight="1" x14ac:dyDescent="0.25"/>
    <row r="5" spans="1:10" ht="20.25" customHeight="1" x14ac:dyDescent="0.25">
      <c r="A5" s="156" t="s">
        <v>149</v>
      </c>
      <c r="B5" s="156"/>
      <c r="C5" s="156"/>
      <c r="D5" s="156"/>
      <c r="E5" s="156"/>
      <c r="F5" s="156"/>
      <c r="G5" s="156"/>
      <c r="H5" s="156"/>
      <c r="I5" s="156"/>
      <c r="J5" s="156"/>
    </row>
    <row r="6" spans="1:10" ht="41.25" customHeight="1" x14ac:dyDescent="0.25">
      <c r="A6" s="156"/>
      <c r="B6" s="156"/>
      <c r="C6" s="156"/>
      <c r="D6" s="156"/>
      <c r="E6" s="156"/>
      <c r="F6" s="156"/>
      <c r="G6" s="156"/>
      <c r="H6" s="156"/>
      <c r="I6" s="156"/>
      <c r="J6" s="156"/>
    </row>
    <row r="8" spans="1:10" x14ac:dyDescent="0.25">
      <c r="A8" s="154" t="s">
        <v>30</v>
      </c>
      <c r="B8" s="154"/>
      <c r="C8" s="154"/>
      <c r="D8" s="154"/>
      <c r="E8" s="154"/>
      <c r="F8" s="154"/>
      <c r="G8" s="154"/>
      <c r="H8" s="154"/>
      <c r="I8" s="154"/>
      <c r="J8" s="154"/>
    </row>
    <row r="9" spans="1:10" x14ac:dyDescent="0.25">
      <c r="A9" s="149" t="s">
        <v>29</v>
      </c>
      <c r="B9" s="149"/>
      <c r="C9" s="149"/>
      <c r="D9" s="149"/>
      <c r="E9" s="149"/>
      <c r="F9" s="149"/>
      <c r="G9" s="149"/>
      <c r="H9" s="149"/>
      <c r="I9" s="149"/>
      <c r="J9" s="149"/>
    </row>
    <row r="10" spans="1:10" ht="37.15" customHeight="1" x14ac:dyDescent="0.25">
      <c r="A10" s="31" t="s">
        <v>31</v>
      </c>
      <c r="B10" s="157" t="s">
        <v>156</v>
      </c>
      <c r="C10" s="157"/>
      <c r="D10" s="157"/>
      <c r="E10" s="157"/>
      <c r="F10" s="157"/>
      <c r="G10" s="157"/>
      <c r="H10" s="157"/>
      <c r="I10" s="157"/>
      <c r="J10" s="157"/>
    </row>
    <row r="11" spans="1:10" x14ac:dyDescent="0.25">
      <c r="A11" s="31" t="s">
        <v>32</v>
      </c>
      <c r="B11" s="153"/>
      <c r="C11" s="153"/>
      <c r="D11" s="153"/>
      <c r="E11" s="153"/>
      <c r="F11" s="153"/>
      <c r="G11" s="153"/>
      <c r="H11" s="153"/>
      <c r="I11" s="153"/>
      <c r="J11" s="153"/>
    </row>
    <row r="12" spans="1:10" x14ac:dyDescent="0.25">
      <c r="A12" s="31" t="s">
        <v>33</v>
      </c>
      <c r="B12" s="153"/>
      <c r="C12" s="153"/>
      <c r="D12" s="153"/>
      <c r="E12" s="153"/>
      <c r="F12" s="153"/>
      <c r="G12" s="153"/>
      <c r="H12" s="153"/>
      <c r="I12" s="153"/>
      <c r="J12" s="153"/>
    </row>
    <row r="13" spans="1:10" x14ac:dyDescent="0.25">
      <c r="A13" s="32" t="s">
        <v>34</v>
      </c>
      <c r="B13" s="153"/>
      <c r="C13" s="153"/>
      <c r="D13" s="153"/>
      <c r="E13" s="153"/>
      <c r="F13" s="153"/>
      <c r="G13" s="153"/>
      <c r="H13" s="153"/>
      <c r="I13" s="153"/>
      <c r="J13" s="153"/>
    </row>
    <row r="14" spans="1:10" x14ac:dyDescent="0.25">
      <c r="A14" s="32" t="s">
        <v>35</v>
      </c>
      <c r="B14" s="153"/>
      <c r="C14" s="153"/>
      <c r="D14" s="153"/>
      <c r="E14" s="153"/>
      <c r="F14" s="153"/>
      <c r="G14" s="153"/>
      <c r="H14" s="153"/>
      <c r="I14" s="153"/>
      <c r="J14" s="153"/>
    </row>
    <row r="15" spans="1:10" x14ac:dyDescent="0.25">
      <c r="A15" s="32" t="s">
        <v>36</v>
      </c>
      <c r="B15" s="153"/>
      <c r="C15" s="153"/>
      <c r="D15" s="153"/>
      <c r="E15" s="153"/>
      <c r="F15" s="153"/>
      <c r="G15" s="153"/>
      <c r="H15" s="153"/>
      <c r="I15" s="153"/>
      <c r="J15" s="153"/>
    </row>
    <row r="16" spans="1:10" x14ac:dyDescent="0.25">
      <c r="A16" s="32" t="s">
        <v>37</v>
      </c>
      <c r="B16" s="153"/>
      <c r="C16" s="153"/>
      <c r="D16" s="153"/>
      <c r="E16" s="153"/>
      <c r="F16" s="153"/>
      <c r="G16" s="153"/>
      <c r="H16" s="153"/>
      <c r="I16" s="153"/>
      <c r="J16" s="153"/>
    </row>
    <row r="17" spans="1:10" x14ac:dyDescent="0.25">
      <c r="A17" s="32" t="s">
        <v>38</v>
      </c>
      <c r="B17" s="153"/>
      <c r="C17" s="153"/>
      <c r="D17" s="153"/>
      <c r="E17" s="153"/>
      <c r="F17" s="153"/>
      <c r="G17" s="153"/>
      <c r="H17" s="153"/>
      <c r="I17" s="153"/>
      <c r="J17" s="153"/>
    </row>
    <row r="18" spans="1:10" x14ac:dyDescent="0.25">
      <c r="A18" s="32" t="s">
        <v>39</v>
      </c>
      <c r="B18" s="153"/>
      <c r="C18" s="153"/>
      <c r="D18" s="153"/>
      <c r="E18" s="153"/>
      <c r="F18" s="153"/>
      <c r="G18" s="153"/>
      <c r="H18" s="153"/>
      <c r="I18" s="153"/>
      <c r="J18" s="153"/>
    </row>
    <row r="19" spans="1:10" x14ac:dyDescent="0.25">
      <c r="A19" s="32" t="s">
        <v>40</v>
      </c>
      <c r="B19" s="153"/>
      <c r="C19" s="153"/>
      <c r="D19" s="153"/>
      <c r="E19" s="153"/>
      <c r="F19" s="153"/>
      <c r="G19" s="153"/>
      <c r="H19" s="153"/>
      <c r="I19" s="153"/>
      <c r="J19" s="153"/>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47" t="s">
        <v>41</v>
      </c>
      <c r="B1" s="147"/>
      <c r="C1" s="147"/>
      <c r="D1" s="147"/>
      <c r="E1" s="147"/>
      <c r="F1" s="147"/>
      <c r="G1" s="147"/>
      <c r="H1" s="147"/>
      <c r="I1" s="147"/>
      <c r="J1" s="147"/>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121</v>
      </c>
    </row>
    <row r="10" spans="1:10" x14ac:dyDescent="0.25">
      <c r="A10" s="7" t="s">
        <v>8</v>
      </c>
    </row>
    <row r="11" spans="1:10" x14ac:dyDescent="0.25">
      <c r="A11" s="7" t="s">
        <v>13</v>
      </c>
    </row>
    <row r="12" spans="1:10" x14ac:dyDescent="0.25">
      <c r="A12" s="8"/>
    </row>
    <row r="13" spans="1:10" ht="15" customHeight="1" x14ac:dyDescent="0.25">
      <c r="A13" s="158" t="s">
        <v>122</v>
      </c>
      <c r="B13" s="158"/>
      <c r="C13" s="158"/>
      <c r="D13" s="158"/>
      <c r="E13" s="158"/>
      <c r="F13" s="158"/>
      <c r="G13" s="158"/>
      <c r="H13" s="158"/>
      <c r="I13" s="158"/>
      <c r="J13" s="158"/>
    </row>
    <row r="14" spans="1:10" x14ac:dyDescent="0.25">
      <c r="A14" s="158"/>
      <c r="B14" s="158"/>
      <c r="C14" s="158"/>
      <c r="D14" s="158"/>
      <c r="E14" s="158"/>
      <c r="F14" s="158"/>
      <c r="G14" s="158"/>
      <c r="H14" s="158"/>
      <c r="I14" s="158"/>
      <c r="J14" s="158"/>
    </row>
    <row r="15" spans="1:10" x14ac:dyDescent="0.25">
      <c r="A15" s="158"/>
      <c r="B15" s="158"/>
      <c r="C15" s="158"/>
      <c r="D15" s="158"/>
      <c r="E15" s="158"/>
      <c r="F15" s="158"/>
      <c r="G15" s="158"/>
      <c r="H15" s="158"/>
      <c r="I15" s="158"/>
      <c r="J15" s="158"/>
    </row>
    <row r="16" spans="1:10" x14ac:dyDescent="0.25">
      <c r="A16" s="158"/>
      <c r="B16" s="158"/>
      <c r="C16" s="158"/>
      <c r="D16" s="158"/>
      <c r="E16" s="158"/>
      <c r="F16" s="158"/>
      <c r="G16" s="158"/>
      <c r="H16" s="158"/>
      <c r="I16" s="158"/>
      <c r="J16" s="158"/>
    </row>
    <row r="17" spans="1:10" ht="65.25" customHeight="1" x14ac:dyDescent="0.25">
      <c r="A17" s="158"/>
      <c r="B17" s="158"/>
      <c r="C17" s="158"/>
      <c r="D17" s="158"/>
      <c r="E17" s="158"/>
      <c r="F17" s="158"/>
      <c r="G17" s="158"/>
      <c r="H17" s="158"/>
      <c r="I17" s="158"/>
      <c r="J17" s="158"/>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60" zoomScaleNormal="60" workbookViewId="0">
      <pane ySplit="10" topLeftCell="A11" activePane="bottomLeft" state="frozen"/>
      <selection pane="bottomLeft" activeCell="C28" sqref="C2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9" t="s">
        <v>43</v>
      </c>
      <c r="C1" s="159"/>
      <c r="D1" s="159"/>
      <c r="E1" s="159"/>
      <c r="F1" s="159"/>
      <c r="G1" s="159"/>
      <c r="H1" s="159"/>
    </row>
    <row r="2" spans="1:8" x14ac:dyDescent="0.25">
      <c r="B2" s="33" t="s">
        <v>4</v>
      </c>
    </row>
    <row r="3" spans="1:8" ht="21.75" x14ac:dyDescent="0.6">
      <c r="B3" s="119" t="s">
        <v>157</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120" t="s">
        <v>158</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23" t="s">
        <v>159</v>
      </c>
      <c r="C11" s="107" t="s">
        <v>160</v>
      </c>
      <c r="D11" s="108" t="s">
        <v>161</v>
      </c>
      <c r="E11" s="123" t="s">
        <v>162</v>
      </c>
      <c r="F11" s="124" t="s">
        <v>163</v>
      </c>
      <c r="G11" s="123" t="s">
        <v>164</v>
      </c>
      <c r="H11" s="123" t="s">
        <v>165</v>
      </c>
    </row>
    <row r="12" spans="1:8" ht="75" x14ac:dyDescent="0.25">
      <c r="A12" s="44">
        <v>2</v>
      </c>
      <c r="B12" s="123" t="s">
        <v>166</v>
      </c>
      <c r="C12" s="107" t="s">
        <v>167</v>
      </c>
      <c r="D12" s="108" t="s">
        <v>161</v>
      </c>
      <c r="E12" s="125" t="s">
        <v>168</v>
      </c>
      <c r="F12" s="126" t="s">
        <v>169</v>
      </c>
      <c r="G12" s="123" t="s">
        <v>164</v>
      </c>
      <c r="H12" s="125" t="s">
        <v>170</v>
      </c>
    </row>
    <row r="13" spans="1:8" ht="90" x14ac:dyDescent="0.25">
      <c r="A13" s="44">
        <v>3</v>
      </c>
      <c r="B13" s="107" t="s">
        <v>171</v>
      </c>
      <c r="C13" s="107" t="s">
        <v>172</v>
      </c>
      <c r="D13" s="108" t="s">
        <v>173</v>
      </c>
      <c r="E13" s="107" t="s">
        <v>174</v>
      </c>
      <c r="F13" s="107" t="s">
        <v>175</v>
      </c>
      <c r="G13" s="108" t="s">
        <v>176</v>
      </c>
      <c r="H13" s="107"/>
    </row>
    <row r="14" spans="1:8" ht="45" x14ac:dyDescent="0.25">
      <c r="A14" s="44">
        <v>4</v>
      </c>
      <c r="B14" s="121" t="s">
        <v>177</v>
      </c>
      <c r="C14" s="108" t="s">
        <v>178</v>
      </c>
      <c r="D14" s="107" t="s">
        <v>179</v>
      </c>
      <c r="E14" s="107" t="s">
        <v>180</v>
      </c>
      <c r="F14" s="107" t="s">
        <v>181</v>
      </c>
      <c r="G14" s="107" t="s">
        <v>182</v>
      </c>
      <c r="H14" s="122" t="s">
        <v>183</v>
      </c>
    </row>
    <row r="15" spans="1:8" ht="45" x14ac:dyDescent="0.25">
      <c r="A15" s="44">
        <v>5</v>
      </c>
      <c r="B15" s="110" t="s">
        <v>184</v>
      </c>
      <c r="C15" s="108" t="s">
        <v>185</v>
      </c>
      <c r="D15" s="107" t="s">
        <v>179</v>
      </c>
      <c r="E15" s="107" t="s">
        <v>186</v>
      </c>
      <c r="F15" s="108" t="s">
        <v>187</v>
      </c>
      <c r="G15" s="107" t="s">
        <v>182</v>
      </c>
      <c r="H15" s="121" t="s">
        <v>188</v>
      </c>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9" t="s">
        <v>46</v>
      </c>
      <c r="C1" s="159"/>
      <c r="D1" s="159"/>
      <c r="E1" s="159"/>
      <c r="F1" s="159"/>
      <c r="G1" s="159"/>
      <c r="H1" s="159"/>
    </row>
    <row r="2" spans="1:8" x14ac:dyDescent="0.25">
      <c r="B2" s="33" t="s">
        <v>4</v>
      </c>
    </row>
    <row r="3" spans="1:8" ht="21.75" x14ac:dyDescent="0.6">
      <c r="B3" s="119" t="s">
        <v>189</v>
      </c>
      <c r="E3" s="2"/>
    </row>
    <row r="4" spans="1:8" x14ac:dyDescent="0.25">
      <c r="B4" s="33" t="s">
        <v>0</v>
      </c>
      <c r="C4" s="2"/>
      <c r="D4" s="2"/>
      <c r="E4" s="2"/>
    </row>
    <row r="5" spans="1:8" x14ac:dyDescent="0.25">
      <c r="B5" s="80" t="s">
        <v>106</v>
      </c>
      <c r="C5" s="2"/>
      <c r="D5" s="2"/>
      <c r="E5" s="2"/>
    </row>
    <row r="6" spans="1:8" x14ac:dyDescent="0.25">
      <c r="B6" s="33" t="s">
        <v>15</v>
      </c>
      <c r="C6" s="2"/>
      <c r="D6" s="2"/>
      <c r="E6" s="2"/>
    </row>
    <row r="7" spans="1:8" x14ac:dyDescent="0.25">
      <c r="B7" s="120" t="s">
        <v>158</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11" t="s">
        <v>190</v>
      </c>
      <c r="C11" s="106" t="s">
        <v>191</v>
      </c>
      <c r="D11" s="109" t="s">
        <v>161</v>
      </c>
      <c r="E11" s="112" t="s">
        <v>192</v>
      </c>
      <c r="F11" s="115">
        <v>18814</v>
      </c>
      <c r="G11" s="112" t="s">
        <v>193</v>
      </c>
      <c r="H11" s="112" t="s">
        <v>194</v>
      </c>
    </row>
    <row r="12" spans="1:8" ht="60" x14ac:dyDescent="0.25">
      <c r="A12" s="44">
        <v>2</v>
      </c>
      <c r="B12" s="111" t="s">
        <v>195</v>
      </c>
      <c r="C12" s="106" t="s">
        <v>191</v>
      </c>
      <c r="D12" s="109" t="s">
        <v>161</v>
      </c>
      <c r="E12" s="112" t="s">
        <v>192</v>
      </c>
      <c r="F12" s="115">
        <v>18814</v>
      </c>
      <c r="G12" s="112" t="s">
        <v>193</v>
      </c>
      <c r="H12" s="112" t="s">
        <v>194</v>
      </c>
    </row>
    <row r="13" spans="1:8" ht="60" x14ac:dyDescent="0.25">
      <c r="A13" s="44">
        <v>3</v>
      </c>
      <c r="B13" s="111" t="s">
        <v>196</v>
      </c>
      <c r="C13" s="106" t="s">
        <v>191</v>
      </c>
      <c r="D13" s="109" t="s">
        <v>161</v>
      </c>
      <c r="E13" s="112" t="s">
        <v>192</v>
      </c>
      <c r="F13" s="115">
        <v>18814</v>
      </c>
      <c r="G13" s="112" t="s">
        <v>193</v>
      </c>
      <c r="H13" s="112" t="s">
        <v>194</v>
      </c>
    </row>
    <row r="14" spans="1:8" ht="60" x14ac:dyDescent="0.25">
      <c r="A14" s="44">
        <v>4</v>
      </c>
      <c r="B14" s="111" t="s">
        <v>197</v>
      </c>
      <c r="C14" s="106" t="s">
        <v>198</v>
      </c>
      <c r="D14" s="109" t="s">
        <v>161</v>
      </c>
      <c r="E14" s="112" t="s">
        <v>199</v>
      </c>
      <c r="F14" s="115">
        <v>5909</v>
      </c>
      <c r="G14" s="112" t="s">
        <v>193</v>
      </c>
      <c r="H14" s="112" t="s">
        <v>194</v>
      </c>
    </row>
    <row r="15" spans="1:8" ht="60" x14ac:dyDescent="0.25">
      <c r="A15" s="44">
        <v>5</v>
      </c>
      <c r="B15" s="111" t="s">
        <v>195</v>
      </c>
      <c r="C15" s="106" t="s">
        <v>198</v>
      </c>
      <c r="D15" s="109" t="s">
        <v>161</v>
      </c>
      <c r="E15" s="112" t="s">
        <v>199</v>
      </c>
      <c r="F15" s="115">
        <v>5909</v>
      </c>
      <c r="G15" s="112" t="s">
        <v>193</v>
      </c>
      <c r="H15" s="112" t="s">
        <v>194</v>
      </c>
    </row>
    <row r="16" spans="1:8" ht="60" x14ac:dyDescent="0.25">
      <c r="A16" s="44">
        <v>6</v>
      </c>
      <c r="B16" s="111" t="s">
        <v>196</v>
      </c>
      <c r="C16" s="106" t="s">
        <v>198</v>
      </c>
      <c r="D16" s="109" t="s">
        <v>161</v>
      </c>
      <c r="E16" s="112" t="s">
        <v>199</v>
      </c>
      <c r="F16" s="115">
        <v>5909</v>
      </c>
      <c r="G16" s="112" t="s">
        <v>193</v>
      </c>
      <c r="H16" s="112" t="s">
        <v>194</v>
      </c>
    </row>
    <row r="17" spans="1:8" ht="60" x14ac:dyDescent="0.25">
      <c r="A17" s="44">
        <v>7</v>
      </c>
      <c r="B17" s="111" t="s">
        <v>200</v>
      </c>
      <c r="C17" s="106" t="s">
        <v>201</v>
      </c>
      <c r="D17" s="109" t="s">
        <v>161</v>
      </c>
      <c r="E17" s="112" t="s">
        <v>202</v>
      </c>
      <c r="F17" s="112">
        <v>408</v>
      </c>
      <c r="G17" s="112" t="s">
        <v>193</v>
      </c>
      <c r="H17" s="112" t="s">
        <v>194</v>
      </c>
    </row>
    <row r="18" spans="1:8" ht="60" x14ac:dyDescent="0.25">
      <c r="A18" s="44">
        <v>8</v>
      </c>
      <c r="B18" s="111" t="s">
        <v>196</v>
      </c>
      <c r="C18" s="106" t="s">
        <v>201</v>
      </c>
      <c r="D18" s="109" t="s">
        <v>161</v>
      </c>
      <c r="E18" s="112" t="s">
        <v>202</v>
      </c>
      <c r="F18" s="112">
        <v>408</v>
      </c>
      <c r="G18" s="112" t="s">
        <v>193</v>
      </c>
      <c r="H18" s="112" t="s">
        <v>194</v>
      </c>
    </row>
    <row r="19" spans="1:8" ht="60" x14ac:dyDescent="0.25">
      <c r="A19" s="44">
        <v>9</v>
      </c>
      <c r="B19" s="111" t="s">
        <v>203</v>
      </c>
      <c r="C19" s="106" t="s">
        <v>204</v>
      </c>
      <c r="D19" s="109" t="s">
        <v>161</v>
      </c>
      <c r="E19" s="111" t="s">
        <v>205</v>
      </c>
      <c r="F19" s="112" t="s">
        <v>206</v>
      </c>
      <c r="G19" s="112" t="s">
        <v>207</v>
      </c>
      <c r="H19" s="112" t="s">
        <v>208</v>
      </c>
    </row>
    <row r="20" spans="1:8" ht="120" x14ac:dyDescent="0.25">
      <c r="A20" s="44">
        <v>10</v>
      </c>
      <c r="B20" s="111" t="s">
        <v>209</v>
      </c>
      <c r="C20" s="106" t="s">
        <v>204</v>
      </c>
      <c r="D20" s="109" t="s">
        <v>161</v>
      </c>
      <c r="E20" s="111" t="s">
        <v>210</v>
      </c>
      <c r="F20" s="111" t="s">
        <v>211</v>
      </c>
      <c r="G20" s="112" t="s">
        <v>207</v>
      </c>
      <c r="H20" s="112" t="s">
        <v>212</v>
      </c>
    </row>
    <row r="21" spans="1:8" ht="45" x14ac:dyDescent="0.25">
      <c r="A21" s="44">
        <v>11</v>
      </c>
      <c r="B21" s="111" t="s">
        <v>213</v>
      </c>
      <c r="C21" s="106" t="s">
        <v>204</v>
      </c>
      <c r="D21" s="109" t="s">
        <v>161</v>
      </c>
      <c r="E21" s="112" t="s">
        <v>214</v>
      </c>
      <c r="F21" s="111" t="s">
        <v>215</v>
      </c>
      <c r="G21" s="112" t="s">
        <v>207</v>
      </c>
      <c r="H21" s="112" t="s">
        <v>216</v>
      </c>
    </row>
    <row r="22" spans="1:8" ht="60" x14ac:dyDescent="0.25">
      <c r="A22" s="44">
        <v>12</v>
      </c>
      <c r="B22" s="111" t="s">
        <v>217</v>
      </c>
      <c r="C22" s="106" t="s">
        <v>204</v>
      </c>
      <c r="D22" s="109" t="s">
        <v>161</v>
      </c>
      <c r="E22" s="111" t="s">
        <v>218</v>
      </c>
      <c r="F22" s="112" t="s">
        <v>219</v>
      </c>
      <c r="G22" s="112" t="s">
        <v>207</v>
      </c>
      <c r="H22" s="112" t="s">
        <v>220</v>
      </c>
    </row>
    <row r="23" spans="1:8" ht="45" x14ac:dyDescent="0.25">
      <c r="A23" s="44">
        <v>13</v>
      </c>
      <c r="B23" s="111" t="s">
        <v>221</v>
      </c>
      <c r="C23" s="106" t="s">
        <v>204</v>
      </c>
      <c r="D23" s="109" t="s">
        <v>161</v>
      </c>
      <c r="E23" s="116" t="s">
        <v>222</v>
      </c>
      <c r="F23" s="111" t="s">
        <v>223</v>
      </c>
      <c r="G23" s="111" t="s">
        <v>224</v>
      </c>
      <c r="H23" s="111" t="s">
        <v>225</v>
      </c>
    </row>
    <row r="24" spans="1:8" ht="60" x14ac:dyDescent="0.25">
      <c r="A24" s="44">
        <v>14</v>
      </c>
      <c r="B24" s="113" t="s">
        <v>226</v>
      </c>
      <c r="C24" s="106" t="s">
        <v>227</v>
      </c>
      <c r="D24" s="109" t="s">
        <v>161</v>
      </c>
      <c r="E24" s="114" t="s">
        <v>228</v>
      </c>
      <c r="F24" s="117" t="s">
        <v>229</v>
      </c>
      <c r="G24" s="111" t="s">
        <v>224</v>
      </c>
      <c r="H24" s="111" t="s">
        <v>230</v>
      </c>
    </row>
    <row r="25" spans="1:8" ht="195" x14ac:dyDescent="0.25">
      <c r="A25" s="44">
        <v>15</v>
      </c>
      <c r="B25" s="111" t="s">
        <v>231</v>
      </c>
      <c r="C25" s="106" t="s">
        <v>232</v>
      </c>
      <c r="D25" s="109" t="s">
        <v>161</v>
      </c>
      <c r="E25" s="112" t="s">
        <v>233</v>
      </c>
      <c r="F25" s="118" t="s">
        <v>234</v>
      </c>
      <c r="G25" s="112" t="s">
        <v>235</v>
      </c>
      <c r="H25" s="112" t="s">
        <v>236</v>
      </c>
    </row>
    <row r="26" spans="1:8" ht="90" x14ac:dyDescent="0.25">
      <c r="A26" s="44">
        <v>16</v>
      </c>
      <c r="B26" s="106" t="s">
        <v>171</v>
      </c>
      <c r="C26" s="106" t="s">
        <v>172</v>
      </c>
      <c r="D26" s="109" t="s">
        <v>173</v>
      </c>
      <c r="E26" s="106" t="s">
        <v>174</v>
      </c>
      <c r="F26" s="106" t="s">
        <v>175</v>
      </c>
      <c r="G26" s="109" t="s">
        <v>176</v>
      </c>
      <c r="H26" s="109"/>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60" zoomScaleNormal="60"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9" t="s">
        <v>47</v>
      </c>
      <c r="C1" s="159"/>
      <c r="D1" s="159"/>
      <c r="E1" s="159"/>
      <c r="F1" s="159"/>
      <c r="G1" s="159"/>
      <c r="H1" s="159"/>
    </row>
    <row r="2" spans="1:8" x14ac:dyDescent="0.25">
      <c r="B2" s="33" t="s">
        <v>4</v>
      </c>
      <c r="E2" s="16"/>
    </row>
    <row r="3" spans="1:8" ht="21.75" x14ac:dyDescent="0.6">
      <c r="B3" s="119" t="s">
        <v>237</v>
      </c>
      <c r="E3" s="42"/>
    </row>
    <row r="4" spans="1:8" x14ac:dyDescent="0.25">
      <c r="B4" s="33" t="s">
        <v>0</v>
      </c>
      <c r="C4" s="2"/>
      <c r="D4" s="2"/>
      <c r="E4" s="39"/>
    </row>
    <row r="5" spans="1:8" x14ac:dyDescent="0.25">
      <c r="B5" s="80" t="s">
        <v>106</v>
      </c>
      <c r="C5" s="2"/>
      <c r="D5" s="2"/>
      <c r="E5" s="43"/>
    </row>
    <row r="6" spans="1:8" x14ac:dyDescent="0.25">
      <c r="B6" s="33" t="s">
        <v>15</v>
      </c>
      <c r="C6" s="2"/>
      <c r="D6" s="2"/>
      <c r="E6" s="10"/>
    </row>
    <row r="7" spans="1:8" x14ac:dyDescent="0.25">
      <c r="B7" s="120" t="s">
        <v>158</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75" x14ac:dyDescent="0.25">
      <c r="A11" s="44">
        <v>1</v>
      </c>
      <c r="B11" s="112" t="s">
        <v>238</v>
      </c>
      <c r="C11" s="106" t="s">
        <v>239</v>
      </c>
      <c r="D11" s="109" t="s">
        <v>161</v>
      </c>
      <c r="E11" s="112" t="s">
        <v>240</v>
      </c>
      <c r="F11" s="118" t="s">
        <v>241</v>
      </c>
      <c r="G11" s="112" t="s">
        <v>224</v>
      </c>
      <c r="H11" s="112" t="s">
        <v>242</v>
      </c>
    </row>
    <row r="12" spans="1:8" ht="75" x14ac:dyDescent="0.25">
      <c r="A12" s="44">
        <v>2</v>
      </c>
      <c r="B12" s="112" t="s">
        <v>243</v>
      </c>
      <c r="C12" s="106" t="s">
        <v>244</v>
      </c>
      <c r="D12" s="109" t="s">
        <v>161</v>
      </c>
      <c r="E12" s="112" t="s">
        <v>245</v>
      </c>
      <c r="F12" s="118" t="s">
        <v>246</v>
      </c>
      <c r="G12" s="112" t="s">
        <v>224</v>
      </c>
      <c r="H12" s="112" t="s">
        <v>247</v>
      </c>
    </row>
    <row r="13" spans="1:8" ht="105" x14ac:dyDescent="0.25">
      <c r="A13" s="44">
        <v>3</v>
      </c>
      <c r="B13" s="111" t="s">
        <v>248</v>
      </c>
      <c r="C13" s="106" t="s">
        <v>249</v>
      </c>
      <c r="D13" s="109" t="s">
        <v>161</v>
      </c>
      <c r="E13" s="106"/>
      <c r="F13" s="118" t="s">
        <v>250</v>
      </c>
      <c r="G13" s="112" t="s">
        <v>251</v>
      </c>
      <c r="H13" s="112" t="s">
        <v>252</v>
      </c>
    </row>
    <row r="14" spans="1:8" ht="180" x14ac:dyDescent="0.25">
      <c r="A14" s="44">
        <v>4</v>
      </c>
      <c r="B14" s="111" t="s">
        <v>253</v>
      </c>
      <c r="C14" s="106" t="s">
        <v>254</v>
      </c>
      <c r="D14" s="109" t="s">
        <v>161</v>
      </c>
      <c r="E14" s="106"/>
      <c r="F14" s="118" t="s">
        <v>255</v>
      </c>
      <c r="G14" s="112" t="s">
        <v>251</v>
      </c>
      <c r="H14" s="112" t="s">
        <v>256</v>
      </c>
    </row>
    <row r="15" spans="1:8" ht="90" x14ac:dyDescent="0.25">
      <c r="A15" s="44">
        <v>5</v>
      </c>
      <c r="B15" s="107" t="s">
        <v>171</v>
      </c>
      <c r="C15" s="107" t="s">
        <v>172</v>
      </c>
      <c r="D15" s="108" t="s">
        <v>173</v>
      </c>
      <c r="E15" s="107" t="s">
        <v>174</v>
      </c>
      <c r="F15" s="107" t="s">
        <v>175</v>
      </c>
      <c r="G15" s="108" t="s">
        <v>176</v>
      </c>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2025-02-19T13:10:37Z</dcterms:modified>
</cp:coreProperties>
</file>