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ctgovexec-my.sharepoint.com/personal/carlos_sosa-lombardo_ct_gov/Documents/Documents/Brent Shared Drive/Community Benefit/Analyses/Annual Status Report/2024_FY23/Submissions/"/>
    </mc:Choice>
  </mc:AlternateContent>
  <xr:revisionPtr revIDLastSave="2" documentId="8_{3764684D-6EA4-7444-8FBC-281D93A1F832}" xr6:coauthVersionLast="47" xr6:coauthVersionMax="47" xr10:uidLastSave="{DAA6AEE8-2243-43EF-B9DC-9E2B4D732D5F}"/>
  <bookViews>
    <workbookView xWindow="14295" yWindow="0" windowWidth="14610" windowHeight="15585" tabRatio="940" firstSheet="9" activeTab="12"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<sst xmlns="http://schemas.openxmlformats.org/spreadsheetml/2006/main" count="350" uniqueCount="208">
  <si>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</si>
  <si>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</si>
  <si>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</si>
  <si>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</si>
  <si>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</si>
  <si>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</si>
  <si>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</si>
  <si>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</si>
  <si>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</si>
  <si>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</si>
  <si>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</si>
  <si>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</si>
  <si>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</si>
  <si>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</si>
  <si>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</si>
  <si>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</si>
  <si>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</si>
  <si>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</si>
  <si>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</si>
  <si>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</si>
  <si>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</si>
  <si>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</si>
  <si>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</si>
  <si>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</si>
  <si>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</si>
  <si>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</si>
  <si>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</si>
  <si>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</si>
  <si>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</si>
  <si>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</si>
  <si>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</si>
  <si>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</si>
  <si>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</si>
  <si>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</si>
  <si>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</si>
  <si>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</si>
  <si>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</si>
  <si>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</si>
  <si>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</si>
  <si>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</si>
  <si>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</si>
  <si>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</si>
  <si>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</si>
  <si>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</si>
  <si>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</si>
  <si>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</si>
  <si>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</si>
  <si>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</si>
  <si>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</si>
  <si>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</si>
  <si>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</si>
  <si>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</si>
  <si>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</si>
  <si>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</si>
  <si>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</si>
  <si>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</si>
  <si>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</si>
  <si>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</si>
  <si>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</si>
  <si>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</si>
  <si>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</si>
  <si>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</si>
  <si>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</si>
  <si>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</si>
  <si>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</si>
  <si>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</si>
  <si>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</si>
  <si>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</si>
  <si>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</si>
  <si>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</si>
  <si>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</si>
  <si>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</si>
  <si>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</si>
  <si>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</si>
  <si>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</si>
  <si>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</si>
  <si>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</si>
  <si>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</si>
  <si>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</si>
  <si>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</si>
  <si>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</si>
  <si>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</si>
  <si>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</si>
  <si>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</si>
  <si>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</si>
  <si>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</si>
  <si>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</si>
  <si>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</si>
  <si>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</si>
  <si>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</si>
  <si>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</si>
  <si>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</si>
  <si>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</si>
  <si>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</si>
  <si>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</si>
  <si>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</si>
  <si>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</si>
  <si>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</si>
  <si>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</si>
  <si>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</si>
  <si>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</si>
  <si>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</si>
  <si>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</si>
  <si>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</si>
  <si>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</si>
  <si>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</si>
  <si>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</si>
  <si>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</si>
  <si>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</si>
  <si>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</si>
  <si>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</si>
  <si>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</si>
  <si>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</si>
  <si>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</si>
  <si>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</si>
  <si>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</si>
  <si>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</si>
  <si>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</si>
  <si>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</si>
  <si>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</si>
  <si>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</si>
  <si>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</si>
  <si>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</si>
  <si>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</si>
  <si>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</si>
  <si>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</si>
  <si>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</si>
  <si>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</si>
  <si>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</si>
  <si>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</si>
  <si>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</si>
  <si>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</si>
  <si>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</si>
  <si>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</si>
  <si>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</si>
  <si>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</si>
  <si>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</si>
  <si>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</si>
  <si>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</si>
  <si>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</si>
  <si>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</si>
  <si>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</si>
  <si>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</si>
  <si>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</si>
  <si>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</si>
  <si>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</si>
  <si>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</si>
  <si>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</si>
  <si>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</si>
  <si>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</si>
  <si>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</si>
  <si>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</si>
  <si>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Connecticut Children's</t>
  </si>
  <si>
    <t>Luis Alberto Rivera</t>
  </si>
  <si>
    <t>Community Relations Manager</t>
  </si>
  <si>
    <t>860.837.5671</t>
  </si>
  <si>
    <t>lrivera03@connecticutchildrens.org</t>
  </si>
  <si>
    <t xml:space="preserve"> Connecticut Children’s is proud to be a local, regional and national leader in promoting the optimal health, development and well-being of children and their families. Our commitment includes the extraordinary healthcare that our clinical teams provide as well as our work in strengthening families and communities so they can help children thrive from childhood into adulthood.
In December 2022, our organization published its 2022 Community Health Needs Assessment. The report assesses the needs of Hartford residents, which is the city in which our health system’s main campus is located.</t>
  </si>
  <si>
    <t>Healthy, Stable and Secure Housing
Access to Nutritious Food
Access to Healthcare
Educational and Occupational Opportunities
Safe Neighborhoods and Violence Prevention</t>
  </si>
  <si>
    <t>Children and families in Hartford Connecticut</t>
  </si>
  <si>
    <t>Connecticut Children's did not have major changes to the implementation stradegy</t>
  </si>
  <si>
    <t>Access to Nutritious Foods</t>
  </si>
  <si>
    <t xml:space="preserve">Yes </t>
  </si>
  <si>
    <t>Improve access to nutritious food for Hartford children and
families</t>
  </si>
  <si>
    <t>Expand access to programs
that promote healthy
nutrition and provide food to
children and families</t>
  </si>
  <si>
    <t xml:space="preserve">Increase early detection of
children and families with
high risk of food insecurity
</t>
  </si>
  <si>
    <t>Influence policies that
promote access to healthy
and nutritious food</t>
  </si>
  <si>
    <t># of vouchers for fruits and vegetables at Connecticut Children's Emergency Department and primary care settings.</t>
  </si>
  <si>
    <t>in progress</t>
  </si>
  <si>
    <t>Starting Childhood of Right SCOR Program</t>
  </si>
  <si>
    <t># of food insecurity screenings into Connecticut Children's Emergency Department and Primary Care setting</t>
  </si>
  <si>
    <t># of policies SCOR &amp; GR team supports to help increase access to healthy and nutritious foods and proper nutrition</t>
  </si>
  <si>
    <t>Educational and Occupational Opportunities</t>
  </si>
  <si>
    <t>Facilitate school readiness
initiatives aimed to
increase reading level
among children and
families</t>
  </si>
  <si>
    <t>Facilitate access to higher
education opportunities</t>
  </si>
  <si>
    <t>Promote access to
workforce development
and job training programs
to youth, parents and
caregivers</t>
  </si>
  <si>
    <t xml:space="preserve"> Increase access to learning, higher education, and workforce
development opportunities for Hartford children, youth and
caregivers.</t>
  </si>
  <si>
    <t>Increase access to learning, higher education, and workforce
development opportunities for Hartford children, youth and
caregivers.</t>
  </si>
  <si>
    <t xml:space="preserve"> the development of the North Hartford Ascend
Pipeline, including community engagement and
marketing and communications activities. # of kids enrolled in the Imagination Libray and United Way Readers programs. # of kids participating in the SINA annual book contest.</t>
  </si>
  <si>
    <t># of students participating in the SINA scholarship opportunities for Hartford residents and STEM related education.</t>
  </si>
  <si>
    <t># of participants enrolled in the SINA Walk to Work program.</t>
  </si>
  <si>
    <t>In progress</t>
  </si>
  <si>
    <t>SINA</t>
  </si>
  <si>
    <t>NHAP &amp; SINA &amp; United Way</t>
  </si>
  <si>
    <t>Access to Healthcare</t>
  </si>
  <si>
    <t xml:space="preserve"> Improve access to
medical and non-medical
resources for families and
children</t>
  </si>
  <si>
    <t>Expand value-based care
models within primary care
settings to increase quality
and affordability of care</t>
  </si>
  <si>
    <t>Expand the Connecticut
Newborn Screening Network
in primary care settings to
identify gaps in care for
children ages 0-5</t>
  </si>
  <si>
    <t xml:space="preserve"> Identify and address barriers in access to healthcare for
underserved and vulnerable families and children in Hartford</t>
  </si>
  <si>
    <t>Identify and address barriers in access to healthcare for
underserved and vulnerable families and children in Hartford</t>
  </si>
  <si>
    <t xml:space="preserve"> Influence policies that
address barriers in the
access of healthcare for
underserved and vulnerable
populations</t>
  </si>
  <si>
    <t># of care coordination services at Connecticut Children's primary care settings # of strong partnerships with community-based programs and agencies.</t>
  </si>
  <si>
    <t>Use of quality improvement stradegies within Connecticut Children's Care Network to advocate for and negotiate value-based contracts</t>
  </si>
  <si>
    <t># of education provided to primary care providers affiliated with Connecticut Children's Care Network about available newborn screening modules.</t>
  </si>
  <si>
    <t># of policies CT Chldren's support focused on cost of care, access to care and other similar policies.</t>
  </si>
  <si>
    <t>Care Coordination</t>
  </si>
  <si>
    <t>Educating Practices</t>
  </si>
  <si>
    <t>New Born Screening Program</t>
  </si>
  <si>
    <t>Government Relations</t>
  </si>
  <si>
    <t>Safe Neighborhood and Violence Prevention</t>
  </si>
  <si>
    <t>Reduce violent re-injury for
gunshot wounds among
youth</t>
  </si>
  <si>
    <t xml:space="preserve"> Influence policies that
promote safe
neighborhoods and
violence prevention</t>
  </si>
  <si>
    <t>Decrease violence and violent injuries in Hartford
neighborhoods</t>
  </si>
  <si>
    <t xml:space="preserve"> Decrease violence and violent injuries in Hartford
neighborhoods</t>
  </si>
  <si>
    <t># of connecting patients to the right support services</t>
  </si>
  <si>
    <t>Injury Prevention Center</t>
  </si>
  <si>
    <t># of policies that we support on violence prevention, fire arms, teen driver safety and mental health initiatives</t>
  </si>
  <si>
    <t>injury prevention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</si>
</sst>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3"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b/>
      <sz val="15"/>
      <color rgb="FFFFFFFF"/>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66">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0" fillId="0" borderId="0" xfId="0" applyAlignment="1" applyProtection="1">
      <alignment wrapText="1"/>
      <protection locked="0"/>
    </xf>
    <xf numFmtId="6" fontId="22" fillId="0" borderId="0" xfId="0" applyNumberFormat="1" applyFont="1" applyProtection="1">
      <protection locked="0"/>
    </xf>
    <xf numFmtId="6" fontId="14" fillId="2" borderId="7" xfId="3" applyNumberFormat="1" applyFont="1" applyFill="1" applyBorder="1" applyAlignment="1" applyProtection="1">
      <alignment horizontal="center" vertical="center" wrapText="1"/>
      <protection locked="0"/>
    </xf>
    <xf numFmtId="6" fontId="0" fillId="0" borderId="1" xfId="3" applyNumberFormat="1" applyFont="1"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6" fillId="2" borderId="0" xfId="2" applyFill="1" applyBorder="1" applyAlignment="1" applyProtection="1">
      <alignment horizontal="left" vertical="center"/>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zoomScale="145" zoomScaleNormal="145" workbookViewId="0">
      <selection activeCell="O10" sqref="O10"/>
    </sheetView>
  </sheetViews>
  <sheetFormatPr defaultColWidth="9.140625" defaultRowHeight="15" x14ac:dyDescent="0.25"/>
  <cols>
    <col min="1" max="16384" width="9.140625" style="1"/>
  </cols>
  <sheetData>
    <row r="12" spans="1:10" ht="19.5" x14ac:dyDescent="0.55000000000000004">
      <c r="C12" s="112" t="s">
        <v>93</v>
      </c>
      <c r="D12" s="112"/>
      <c r="E12" s="112"/>
      <c r="F12" s="112"/>
      <c r="G12" s="112"/>
      <c r="H12" s="112"/>
      <c r="I12" s="112"/>
      <c r="J12" s="112"/>
    </row>
    <row r="13" spans="1:10" ht="36" customHeight="1" x14ac:dyDescent="0.55000000000000004">
      <c r="C13" s="113" t="s">
        <v>148</v>
      </c>
      <c r="D13" s="113"/>
      <c r="E13" s="113"/>
      <c r="F13" s="113"/>
      <c r="G13" s="113"/>
      <c r="H13" s="113"/>
      <c r="I13" s="113"/>
      <c r="J13" s="113"/>
    </row>
    <row r="14" spans="1:10" ht="15.75" x14ac:dyDescent="0.25">
      <c r="A14" s="110"/>
      <c r="B14" s="110"/>
      <c r="C14" s="110"/>
      <c r="D14" s="110"/>
      <c r="E14" s="110"/>
      <c r="F14" s="110"/>
      <c r="G14" s="110"/>
      <c r="H14" s="110"/>
      <c r="I14" s="6"/>
    </row>
    <row r="15" spans="1:10" x14ac:dyDescent="0.25">
      <c r="B15" s="14"/>
    </row>
    <row r="16" spans="1:10" ht="32.25" customHeight="1" x14ac:dyDescent="0.25">
      <c r="A16" s="111"/>
      <c r="B16" s="111"/>
      <c r="C16" s="111"/>
      <c r="D16" s="111"/>
      <c r="E16" s="111"/>
      <c r="F16" s="111"/>
      <c r="G16" s="111"/>
      <c r="H16" s="111"/>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topLeftCell="C1" zoomScale="85" zoomScaleNormal="85" workbookViewId="0">
      <pane ySplit="10" topLeftCell="A11" activePane="bottomLeft" state="frozen"/>
      <selection pane="bottomLeft" activeCell="G12" sqref="G12"/>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0" t="s">
        <v>125</v>
      </c>
      <c r="C1" s="140"/>
      <c r="D1" s="140"/>
      <c r="E1" s="140"/>
      <c r="F1" s="140"/>
      <c r="G1" s="140"/>
      <c r="H1" s="140"/>
    </row>
    <row r="2" spans="1:8" x14ac:dyDescent="0.25">
      <c r="B2" s="33" t="s">
        <v>4</v>
      </c>
      <c r="E2" s="16"/>
    </row>
    <row r="3" spans="1:8" x14ac:dyDescent="0.25">
      <c r="B3" s="79" t="s">
        <v>199</v>
      </c>
      <c r="E3" s="42"/>
    </row>
    <row r="4" spans="1:8" x14ac:dyDescent="0.25">
      <c r="B4" s="33" t="s">
        <v>0</v>
      </c>
      <c r="C4" s="2"/>
      <c r="D4" s="2"/>
      <c r="E4" s="39"/>
    </row>
    <row r="5" spans="1:8" x14ac:dyDescent="0.25">
      <c r="B5" s="80" t="s">
        <v>106</v>
      </c>
      <c r="C5" s="2"/>
      <c r="D5" s="2"/>
      <c r="E5" s="43"/>
    </row>
    <row r="6" spans="1:8" x14ac:dyDescent="0.25">
      <c r="B6" s="33" t="s">
        <v>15</v>
      </c>
      <c r="C6" s="2"/>
      <c r="D6" s="2"/>
      <c r="E6" s="10"/>
    </row>
    <row r="7" spans="1:8" x14ac:dyDescent="0.25">
      <c r="B7" s="80" t="s">
        <v>162</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44">
        <v>1</v>
      </c>
      <c r="B11" s="78" t="s">
        <v>200</v>
      </c>
      <c r="C11" s="81" t="s">
        <v>202</v>
      </c>
      <c r="D11" s="82"/>
      <c r="E11" s="78" t="s">
        <v>204</v>
      </c>
      <c r="F11" s="81" t="s">
        <v>168</v>
      </c>
      <c r="G11" s="82" t="s">
        <v>205</v>
      </c>
      <c r="H11" s="82"/>
    </row>
    <row r="12" spans="1:8" ht="60" x14ac:dyDescent="0.25">
      <c r="A12" s="44">
        <v>2</v>
      </c>
      <c r="B12" s="78" t="s">
        <v>201</v>
      </c>
      <c r="C12" s="81" t="s">
        <v>203</v>
      </c>
      <c r="D12" s="82"/>
      <c r="E12" s="83" t="s">
        <v>206</v>
      </c>
      <c r="F12" s="82" t="s">
        <v>168</v>
      </c>
      <c r="G12" s="82" t="s">
        <v>207</v>
      </c>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topLeftCell="C1" zoomScale="85" zoomScaleNormal="85" workbookViewId="0">
      <pane ySplit="10" topLeftCell="A11" activePane="bottomLeft" state="frozen"/>
      <selection pane="bottomLeft" activeCell="E21" sqref="E2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0" t="s">
        <v>126</v>
      </c>
      <c r="C1" s="140"/>
      <c r="D1" s="140"/>
      <c r="E1" s="140"/>
      <c r="F1" s="140"/>
      <c r="G1" s="140"/>
      <c r="H1" s="140"/>
    </row>
    <row r="2" spans="1:8" x14ac:dyDescent="0.25">
      <c r="B2" s="33" t="s">
        <v>4</v>
      </c>
      <c r="E2" s="16"/>
    </row>
    <row r="3" spans="1:8" x14ac:dyDescent="0.25">
      <c r="B3" s="79" t="s">
        <v>44</v>
      </c>
      <c r="E3" s="42"/>
    </row>
    <row r="4" spans="1:8" x14ac:dyDescent="0.25">
      <c r="B4" s="33" t="s">
        <v>0</v>
      </c>
      <c r="C4" s="2"/>
      <c r="D4" s="2"/>
      <c r="E4" s="39"/>
    </row>
    <row r="5" spans="1:8" x14ac:dyDescent="0.25">
      <c r="B5" s="80" t="s">
        <v>99</v>
      </c>
      <c r="C5" s="2"/>
      <c r="D5" s="2"/>
      <c r="E5" s="43"/>
    </row>
    <row r="6" spans="1:8" x14ac:dyDescent="0.25">
      <c r="B6" s="33" t="s">
        <v>15</v>
      </c>
      <c r="C6" s="2"/>
      <c r="D6" s="2"/>
      <c r="E6" s="10"/>
    </row>
    <row r="7" spans="1:8" x14ac:dyDescent="0.25">
      <c r="B7" s="80" t="s">
        <v>45</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29" t="s">
        <v>48</v>
      </c>
      <c r="B1" s="129"/>
      <c r="C1" s="129"/>
      <c r="D1" s="129"/>
      <c r="E1" s="129"/>
      <c r="F1" s="129"/>
      <c r="G1" s="129"/>
      <c r="H1" s="129"/>
      <c r="I1" s="129"/>
      <c r="J1" s="129"/>
    </row>
    <row r="2" spans="1:10" x14ac:dyDescent="0.25">
      <c r="A2" s="137" t="s">
        <v>49</v>
      </c>
      <c r="B2" s="137"/>
      <c r="C2" s="137"/>
      <c r="D2" s="137"/>
      <c r="E2" s="137"/>
      <c r="F2" s="137"/>
      <c r="G2" s="137"/>
      <c r="H2" s="137"/>
      <c r="I2" s="137"/>
      <c r="J2" s="137"/>
    </row>
    <row r="3" spans="1:10" x14ac:dyDescent="0.25">
      <c r="A3" s="137"/>
      <c r="B3" s="137"/>
      <c r="C3" s="137"/>
      <c r="D3" s="137"/>
      <c r="E3" s="137"/>
      <c r="F3" s="137"/>
      <c r="G3" s="137"/>
      <c r="H3" s="137"/>
      <c r="I3" s="137"/>
      <c r="J3" s="137"/>
    </row>
    <row r="4" spans="1:10" ht="10.5" customHeight="1" x14ac:dyDescent="0.25">
      <c r="A4" s="141"/>
      <c r="B4" s="141"/>
      <c r="C4" s="141"/>
      <c r="D4" s="141"/>
      <c r="E4" s="141"/>
      <c r="F4" s="141"/>
      <c r="G4" s="141"/>
      <c r="H4" s="141"/>
      <c r="I4" s="141"/>
      <c r="J4" s="141"/>
    </row>
    <row r="5" spans="1:10" ht="242.25" customHeight="1" x14ac:dyDescent="0.25">
      <c r="A5" s="142" t="s">
        <v>123</v>
      </c>
      <c r="B5" s="118"/>
      <c r="C5" s="118"/>
      <c r="D5" s="118"/>
      <c r="E5" s="118"/>
      <c r="F5" s="118"/>
      <c r="G5" s="118"/>
      <c r="H5" s="118"/>
      <c r="I5" s="118"/>
      <c r="J5" s="118"/>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tabSelected="1" zoomScale="90" zoomScaleNormal="90" workbookViewId="0">
      <pane xSplit="1" ySplit="3" topLeftCell="B239" activePane="bottomRight" state="frozen"/>
      <selection pane="topRight" activeCell="B1" sqref="B1"/>
      <selection pane="bottomLeft" activeCell="A3" sqref="A3"/>
      <selection pane="bottomRight" activeCell="C162" sqref="C162"/>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50" t="s">
        <v>56</v>
      </c>
      <c r="C1" s="150"/>
      <c r="D1" s="150"/>
      <c r="E1" s="150"/>
      <c r="F1" s="150"/>
      <c r="G1" s="150"/>
      <c r="H1" s="150"/>
      <c r="I1" s="150"/>
    </row>
    <row r="2" spans="1:28" ht="33" customHeight="1" thickBot="1" x14ac:dyDescent="0.3">
      <c r="G2" s="147" t="s">
        <v>96</v>
      </c>
      <c r="H2" s="148"/>
      <c r="I2" s="149"/>
      <c r="K2" s="151"/>
      <c r="L2" s="151"/>
      <c r="M2" s="151"/>
      <c r="N2" s="151"/>
      <c r="O2" s="151"/>
      <c r="P2" s="151"/>
      <c r="Q2" s="151"/>
      <c r="R2" s="151"/>
      <c r="S2" s="151"/>
      <c r="T2" s="151"/>
      <c r="U2" s="151"/>
      <c r="V2" s="151"/>
      <c r="W2" s="151"/>
      <c r="X2" s="151"/>
      <c r="Y2" s="151"/>
      <c r="Z2" s="151"/>
      <c r="AA2" s="151"/>
      <c r="AB2" s="151"/>
    </row>
    <row r="3" spans="1:28" ht="48.75" customHeight="1" thickBot="1" x14ac:dyDescent="0.3">
      <c r="B3" s="51" t="s">
        <v>50</v>
      </c>
      <c r="C3" s="52" t="s">
        <v>51</v>
      </c>
      <c r="D3" s="52" t="s">
        <v>52</v>
      </c>
      <c r="E3" s="52" t="s">
        <v>53</v>
      </c>
      <c r="F3" s="53" t="s">
        <v>54</v>
      </c>
      <c r="G3" s="73" t="s">
        <v>55</v>
      </c>
      <c r="H3" s="74" t="s">
        <v>146</v>
      </c>
      <c r="I3" s="75" t="s">
        <v>64</v>
      </c>
      <c r="K3" s="153" t="s">
        <v>147</v>
      </c>
      <c r="L3" s="153"/>
      <c r="M3" s="153"/>
      <c r="N3" s="153"/>
      <c r="O3" s="153"/>
      <c r="P3" s="153"/>
      <c r="Q3" s="153"/>
      <c r="R3" s="153"/>
      <c r="S3" s="153"/>
      <c r="T3" s="153"/>
      <c r="U3" s="153"/>
      <c r="V3" s="153"/>
      <c r="W3" s="153"/>
      <c r="X3" s="153"/>
      <c r="Y3" s="153"/>
      <c r="Z3" s="153"/>
      <c r="AA3" s="153"/>
      <c r="AB3" s="153"/>
    </row>
    <row r="4" spans="1:28" ht="15.75" thickBot="1" x14ac:dyDescent="0.3">
      <c r="A4" s="42"/>
      <c r="B4" s="152" t="s">
        <v>43</v>
      </c>
      <c r="C4" s="145"/>
      <c r="D4" s="145"/>
      <c r="E4" s="145"/>
      <c r="F4" s="145"/>
      <c r="G4" s="145"/>
      <c r="H4" s="145"/>
      <c r="I4" s="146"/>
      <c r="K4" s="153"/>
      <c r="L4" s="153"/>
      <c r="M4" s="153"/>
      <c r="N4" s="153"/>
      <c r="O4" s="153"/>
      <c r="P4" s="153"/>
      <c r="Q4" s="153"/>
      <c r="R4" s="153"/>
      <c r="S4" s="153"/>
      <c r="T4" s="153"/>
      <c r="U4" s="153"/>
      <c r="V4" s="153"/>
      <c r="W4" s="153"/>
      <c r="X4" s="153"/>
      <c r="Y4" s="153"/>
      <c r="Z4" s="153"/>
      <c r="AA4" s="153"/>
      <c r="AB4" s="153"/>
    </row>
    <row r="5" spans="1:28" ht="45" x14ac:dyDescent="0.25">
      <c r="A5" s="44">
        <v>1</v>
      </c>
      <c r="B5" s="26" t="str">
        <f>'Response 2 - Need 1'!B11</f>
        <v>Improve access to nutritious food for Hartford children and
families</v>
      </c>
      <c r="C5" s="108">
        <v>273500</v>
      </c>
      <c r="D5" s="86"/>
      <c r="E5" s="85"/>
      <c r="F5" s="87"/>
      <c r="G5" s="88" t="s">
        <v>132</v>
      </c>
      <c r="H5" s="88"/>
      <c r="I5" s="88"/>
    </row>
    <row r="6" spans="1:28" ht="45" x14ac:dyDescent="0.25">
      <c r="A6" s="44">
        <v>2</v>
      </c>
      <c r="B6" s="26" t="str">
        <f>'Response 2 - Need 1'!B12</f>
        <v>Improve access to nutritious food for Hartford children and
families</v>
      </c>
      <c r="C6" s="109">
        <v>273496</v>
      </c>
      <c r="D6" s="90"/>
      <c r="E6" s="89"/>
      <c r="F6" s="91"/>
      <c r="G6" s="92" t="s">
        <v>132</v>
      </c>
      <c r="H6" s="93"/>
      <c r="I6" s="93"/>
    </row>
    <row r="7" spans="1:28" ht="45" x14ac:dyDescent="0.3">
      <c r="A7" s="44">
        <v>3</v>
      </c>
      <c r="B7" s="26" t="str">
        <f>'Response 2 - Need 1'!B13</f>
        <v>Improve access to nutritious food for Hartford children and
families</v>
      </c>
      <c r="C7" s="107">
        <v>273500</v>
      </c>
      <c r="D7" s="90"/>
      <c r="E7" s="89"/>
      <c r="F7" s="91"/>
      <c r="G7" s="92" t="s">
        <v>132</v>
      </c>
      <c r="H7" s="93"/>
      <c r="I7" s="93"/>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116</v>
      </c>
      <c r="C55" s="67">
        <f>SUM(C5:C54)</f>
        <v>820496</v>
      </c>
      <c r="D55" s="57"/>
      <c r="E55" s="67">
        <f>SUM(E5:E54)</f>
        <v>0</v>
      </c>
      <c r="F55" s="58"/>
      <c r="G55" s="59"/>
      <c r="H55" s="59"/>
      <c r="I55" s="60"/>
    </row>
    <row r="56" spans="1:9" ht="15.75" thickBot="1" x14ac:dyDescent="0.3">
      <c r="B56" s="143" t="s">
        <v>46</v>
      </c>
      <c r="C56" s="144"/>
      <c r="D56" s="144"/>
      <c r="E56" s="144"/>
      <c r="F56" s="144"/>
      <c r="G56" s="145"/>
      <c r="H56" s="145"/>
      <c r="I56" s="146"/>
    </row>
    <row r="57" spans="1:9" ht="75" x14ac:dyDescent="0.25">
      <c r="A57" s="44">
        <v>1</v>
      </c>
      <c r="B57" s="26" t="str">
        <f>'Response 2 - Need 2'!B11</f>
        <v>Facilitate school readiness
initiatives aimed to
increase reading level
among children and
families</v>
      </c>
      <c r="C57" s="85">
        <v>410244</v>
      </c>
      <c r="D57" s="86"/>
      <c r="E57" s="85"/>
      <c r="F57" s="87"/>
      <c r="G57" s="88" t="s">
        <v>132</v>
      </c>
      <c r="H57" s="88"/>
      <c r="I57" s="98"/>
    </row>
    <row r="58" spans="1:9" ht="45" x14ac:dyDescent="0.25">
      <c r="A58" s="44">
        <v>2</v>
      </c>
      <c r="B58" s="26" t="str">
        <f>'Response 2 - Need 2'!B12</f>
        <v>Facilitate access to higher
education opportunities</v>
      </c>
      <c r="C58" s="89">
        <v>410244</v>
      </c>
      <c r="D58" s="90"/>
      <c r="E58" s="89"/>
      <c r="F58" s="91"/>
      <c r="G58" s="92" t="s">
        <v>132</v>
      </c>
      <c r="H58" s="93"/>
      <c r="I58" s="93"/>
    </row>
    <row r="59" spans="1:9" ht="75" x14ac:dyDescent="0.25">
      <c r="A59" s="44">
        <v>3</v>
      </c>
      <c r="B59" s="26" t="str">
        <f>'Response 2 - Need 2'!B13</f>
        <v>Promote access to
workforce development
and job training programs
to youth, parents and
caregivers</v>
      </c>
      <c r="C59" s="89">
        <v>121125</v>
      </c>
      <c r="D59" s="90"/>
      <c r="E59" s="89"/>
      <c r="F59" s="91"/>
      <c r="G59" s="92" t="s">
        <v>132</v>
      </c>
      <c r="H59" s="93"/>
      <c r="I59" s="93"/>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5"/>
      <c r="G89" s="92"/>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3"/>
      <c r="H102" s="93"/>
      <c r="I102" s="93"/>
    </row>
    <row r="103" spans="1:9" x14ac:dyDescent="0.25">
      <c r="A103" s="44">
        <v>47</v>
      </c>
      <c r="B103" s="26">
        <f>'Response 2 - Need 2'!B57</f>
        <v>0</v>
      </c>
      <c r="C103" s="89"/>
      <c r="D103" s="90"/>
      <c r="E103" s="89"/>
      <c r="F103" s="91"/>
      <c r="G103" s="93"/>
      <c r="H103" s="93"/>
      <c r="I103" s="93"/>
    </row>
    <row r="104" spans="1:9" x14ac:dyDescent="0.25">
      <c r="A104" s="44">
        <v>48</v>
      </c>
      <c r="B104" s="47">
        <f>'Response 2 - Need 2'!B58</f>
        <v>0</v>
      </c>
      <c r="C104" s="94"/>
      <c r="D104" s="81"/>
      <c r="E104" s="94"/>
      <c r="F104" s="96"/>
      <c r="G104" s="93"/>
      <c r="H104" s="93"/>
      <c r="I104" s="93"/>
    </row>
    <row r="105" spans="1:9" x14ac:dyDescent="0.25">
      <c r="A105" s="44">
        <v>49</v>
      </c>
      <c r="B105" s="47">
        <f>'Response 2 - Need 2'!B59</f>
        <v>0</v>
      </c>
      <c r="C105" s="94"/>
      <c r="D105" s="81"/>
      <c r="E105" s="94"/>
      <c r="F105" s="96"/>
      <c r="G105" s="93"/>
      <c r="H105" s="93"/>
      <c r="I105" s="93"/>
    </row>
    <row r="106" spans="1:9" x14ac:dyDescent="0.25">
      <c r="A106" s="44">
        <v>50</v>
      </c>
      <c r="B106" s="47">
        <f>'Response 2 - Need 2'!B60</f>
        <v>0</v>
      </c>
      <c r="C106" s="94"/>
      <c r="D106" s="81"/>
      <c r="E106" s="94"/>
      <c r="F106" s="96"/>
      <c r="G106" s="93"/>
      <c r="H106" s="93"/>
      <c r="I106" s="93"/>
    </row>
    <row r="107" spans="1:9" ht="15.75" thickBot="1" x14ac:dyDescent="0.3">
      <c r="A107" s="44"/>
      <c r="B107" s="56" t="s">
        <v>117</v>
      </c>
      <c r="C107" s="67">
        <f>SUM(C57:C106)</f>
        <v>941613</v>
      </c>
      <c r="D107" s="57"/>
      <c r="E107" s="67">
        <f>SUM(E57:E106)</f>
        <v>0</v>
      </c>
      <c r="F107" s="58"/>
      <c r="G107" s="59"/>
      <c r="H107" s="60"/>
      <c r="I107" s="61"/>
    </row>
    <row r="108" spans="1:9" ht="15.75" thickBot="1" x14ac:dyDescent="0.3">
      <c r="B108" s="143" t="s">
        <v>47</v>
      </c>
      <c r="C108" s="144"/>
      <c r="D108" s="144"/>
      <c r="E108" s="144"/>
      <c r="F108" s="144"/>
      <c r="G108" s="145"/>
      <c r="H108" s="145"/>
      <c r="I108" s="146"/>
    </row>
    <row r="109" spans="1:9" ht="60" x14ac:dyDescent="0.25">
      <c r="A109" s="44">
        <v>1</v>
      </c>
      <c r="B109" s="26" t="str">
        <f>'Response 2 - Need 3'!B11</f>
        <v xml:space="preserve"> Improve access to
medical and non-medical
resources for families and
children</v>
      </c>
      <c r="C109" s="85">
        <v>113000</v>
      </c>
      <c r="D109" s="86"/>
      <c r="E109" s="85"/>
      <c r="F109" s="87"/>
      <c r="G109" s="88"/>
      <c r="H109" s="88"/>
      <c r="I109" s="88"/>
    </row>
    <row r="110" spans="1:9" ht="60" x14ac:dyDescent="0.25">
      <c r="A110" s="44">
        <v>2</v>
      </c>
      <c r="B110" s="26" t="str">
        <f>'Response 2 - Need 3'!B12</f>
        <v>Expand value-based care
models within primary care
settings to increase quality
and affordability of care</v>
      </c>
      <c r="C110" s="89">
        <v>113000</v>
      </c>
      <c r="D110" s="90"/>
      <c r="E110" s="89"/>
      <c r="F110" s="91"/>
      <c r="G110" s="92"/>
      <c r="H110" s="93"/>
      <c r="I110" s="93"/>
    </row>
    <row r="111" spans="1:9" ht="75" x14ac:dyDescent="0.25">
      <c r="A111" s="44">
        <v>3</v>
      </c>
      <c r="B111" s="26" t="str">
        <f>'Response 2 - Need 3'!B13</f>
        <v>Expand the Connecticut
Newborn Screening Network
in primary care settings to
identify gaps in care for
children ages 0-5</v>
      </c>
      <c r="C111" s="89">
        <v>853575</v>
      </c>
      <c r="D111" s="90"/>
      <c r="E111" s="89"/>
      <c r="F111" s="91"/>
      <c r="G111" s="92"/>
      <c r="H111" s="93"/>
      <c r="I111" s="93"/>
    </row>
    <row r="112" spans="1:9" ht="75" x14ac:dyDescent="0.25">
      <c r="A112" s="44">
        <v>4</v>
      </c>
      <c r="B112" s="26" t="str">
        <f>'Response 2 - Need 3'!B14</f>
        <v xml:space="preserve"> Influence policies that
address barriers in the
access of healthcare for
underserved and vulnerable
populations</v>
      </c>
      <c r="C112" s="89">
        <v>113000</v>
      </c>
      <c r="D112" s="90"/>
      <c r="E112" s="89"/>
      <c r="F112" s="91"/>
      <c r="G112" s="92"/>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3"/>
      <c r="H154" s="93"/>
      <c r="I154" s="93"/>
    </row>
    <row r="155" spans="1:9" x14ac:dyDescent="0.25">
      <c r="A155" s="44">
        <v>47</v>
      </c>
      <c r="B155" s="26">
        <f>'Response 2 - Need 3'!B57</f>
        <v>0</v>
      </c>
      <c r="C155" s="89"/>
      <c r="D155" s="90"/>
      <c r="E155" s="89"/>
      <c r="F155" s="91"/>
      <c r="G155" s="93"/>
      <c r="H155" s="93"/>
      <c r="I155" s="93"/>
    </row>
    <row r="156" spans="1:9" x14ac:dyDescent="0.25">
      <c r="A156" s="44">
        <v>48</v>
      </c>
      <c r="B156" s="26">
        <f>'Response 2 - Need 3'!B58</f>
        <v>0</v>
      </c>
      <c r="C156" s="89"/>
      <c r="D156" s="90"/>
      <c r="E156" s="89"/>
      <c r="F156" s="91"/>
      <c r="G156" s="93"/>
      <c r="H156" s="93"/>
      <c r="I156" s="93"/>
    </row>
    <row r="157" spans="1:9" x14ac:dyDescent="0.25">
      <c r="A157" s="44">
        <v>49</v>
      </c>
      <c r="B157" s="26">
        <f>'Response 2 - Need 3'!B59</f>
        <v>0</v>
      </c>
      <c r="C157" s="89"/>
      <c r="D157" s="90"/>
      <c r="E157" s="89"/>
      <c r="F157" s="91"/>
      <c r="G157" s="93"/>
      <c r="H157" s="93"/>
      <c r="I157" s="93"/>
    </row>
    <row r="158" spans="1:9" x14ac:dyDescent="0.25">
      <c r="A158" s="44">
        <v>50</v>
      </c>
      <c r="B158" s="26">
        <f>'Response 2 - Need 3'!B60</f>
        <v>0</v>
      </c>
      <c r="C158" s="89"/>
      <c r="D158" s="90"/>
      <c r="E158" s="89"/>
      <c r="F158" s="91"/>
      <c r="G158" s="93"/>
      <c r="H158" s="93"/>
      <c r="I158" s="99"/>
    </row>
    <row r="159" spans="1:9" ht="15.75" thickBot="1" x14ac:dyDescent="0.3">
      <c r="B159" s="69" t="s">
        <v>118</v>
      </c>
      <c r="C159" s="68">
        <f>SUM(C109:C158)</f>
        <v>1192575</v>
      </c>
      <c r="D159" s="62"/>
      <c r="E159" s="68">
        <f>SUM(E109:E158)</f>
        <v>0</v>
      </c>
      <c r="F159" s="63"/>
      <c r="G159" s="64"/>
      <c r="H159" s="65"/>
      <c r="I159" s="66"/>
    </row>
    <row r="160" spans="1:9" ht="15.75" thickBot="1" x14ac:dyDescent="0.3">
      <c r="B160" s="143" t="s">
        <v>125</v>
      </c>
      <c r="C160" s="144"/>
      <c r="D160" s="144"/>
      <c r="E160" s="144"/>
      <c r="F160" s="144"/>
      <c r="G160" s="145"/>
      <c r="H160" s="145"/>
      <c r="I160" s="146"/>
    </row>
    <row r="161" spans="1:9" ht="45" x14ac:dyDescent="0.25">
      <c r="A161" s="44">
        <v>1</v>
      </c>
      <c r="B161" s="26" t="str">
        <f>'Response 2 - Need 4'!B11</f>
        <v>Reduce violent re-injury for
gunshot wounds among
youth</v>
      </c>
      <c r="C161" s="85">
        <v>700000</v>
      </c>
      <c r="D161" s="86"/>
      <c r="E161" s="85"/>
      <c r="F161" s="87"/>
      <c r="G161" s="88" t="s">
        <v>132</v>
      </c>
      <c r="H161" s="88"/>
      <c r="I161" s="88"/>
    </row>
    <row r="162" spans="1:9" ht="60" x14ac:dyDescent="0.25">
      <c r="A162" s="44">
        <v>2</v>
      </c>
      <c r="B162" s="26" t="str">
        <f>'Response 2 - Need 4'!B12</f>
        <v xml:space="preserve"> Influence policies that
promote safe
neighborhoods and
violence prevention</v>
      </c>
      <c r="C162" s="89">
        <v>700000</v>
      </c>
      <c r="D162" s="90"/>
      <c r="E162" s="89"/>
      <c r="F162" s="91"/>
      <c r="G162" s="92" t="s">
        <v>132</v>
      </c>
      <c r="H162" s="93"/>
      <c r="I162" s="93"/>
    </row>
    <row r="163" spans="1:9" x14ac:dyDescent="0.25">
      <c r="A163" s="44">
        <v>3</v>
      </c>
      <c r="B163" s="26">
        <f>'Response 2 - Need 4'!B13</f>
        <v>0</v>
      </c>
      <c r="C163" s="89"/>
      <c r="D163" s="90"/>
      <c r="E163" s="89"/>
      <c r="F163" s="91"/>
      <c r="G163" s="92"/>
      <c r="H163" s="93"/>
      <c r="I163" s="93"/>
    </row>
    <row r="164" spans="1:9" x14ac:dyDescent="0.25">
      <c r="A164" s="44">
        <v>4</v>
      </c>
      <c r="B164" s="26">
        <f>'Response 2 - Need 4'!B14</f>
        <v>0</v>
      </c>
      <c r="C164" s="89"/>
      <c r="D164" s="90"/>
      <c r="E164" s="89"/>
      <c r="F164" s="91"/>
      <c r="G164" s="92"/>
      <c r="H164" s="93"/>
      <c r="I164" s="93"/>
    </row>
    <row r="165" spans="1:9" x14ac:dyDescent="0.25">
      <c r="A165" s="44">
        <v>5</v>
      </c>
      <c r="B165" s="26">
        <f>'Response 2 - Need 4'!B15</f>
        <v>0</v>
      </c>
      <c r="C165" s="89"/>
      <c r="D165" s="90"/>
      <c r="E165" s="89"/>
      <c r="F165" s="91"/>
      <c r="G165" s="92"/>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3"/>
      <c r="H206" s="93"/>
      <c r="I206" s="93"/>
    </row>
    <row r="207" spans="1:9" x14ac:dyDescent="0.25">
      <c r="A207" s="44">
        <v>47</v>
      </c>
      <c r="B207" s="26">
        <f>'Response 2 - Need 4'!B57</f>
        <v>0</v>
      </c>
      <c r="C207" s="89"/>
      <c r="D207" s="90"/>
      <c r="E207" s="89"/>
      <c r="F207" s="91"/>
      <c r="G207" s="93"/>
      <c r="H207" s="93"/>
      <c r="I207" s="93"/>
    </row>
    <row r="208" spans="1:9" x14ac:dyDescent="0.25">
      <c r="A208" s="44">
        <v>48</v>
      </c>
      <c r="B208" s="26">
        <f>'Response 2 - Need 4'!B58</f>
        <v>0</v>
      </c>
      <c r="C208" s="89"/>
      <c r="D208" s="90"/>
      <c r="E208" s="89"/>
      <c r="F208" s="91"/>
      <c r="G208" s="93"/>
      <c r="H208" s="93"/>
      <c r="I208" s="93"/>
    </row>
    <row r="209" spans="1:9" x14ac:dyDescent="0.25">
      <c r="A209" s="44">
        <v>49</v>
      </c>
      <c r="B209" s="26">
        <f>'Response 2 - Need 4'!B59</f>
        <v>0</v>
      </c>
      <c r="C209" s="89"/>
      <c r="D209" s="90"/>
      <c r="E209" s="89"/>
      <c r="F209" s="91"/>
      <c r="G209" s="93"/>
      <c r="H209" s="93"/>
      <c r="I209" s="93"/>
    </row>
    <row r="210" spans="1:9" x14ac:dyDescent="0.25">
      <c r="A210" s="44">
        <v>50</v>
      </c>
      <c r="B210" s="26">
        <f>'Response 2 - Need 4'!B60</f>
        <v>0</v>
      </c>
      <c r="C210" s="89"/>
      <c r="D210" s="90"/>
      <c r="E210" s="89"/>
      <c r="F210" s="91"/>
      <c r="G210" s="93"/>
      <c r="H210" s="93"/>
      <c r="I210" s="99"/>
    </row>
    <row r="211" spans="1:9" ht="15.75" thickBot="1" x14ac:dyDescent="0.3">
      <c r="B211" s="69" t="s">
        <v>128</v>
      </c>
      <c r="C211" s="68">
        <f>SUM(C161:C210)</f>
        <v>1400000</v>
      </c>
      <c r="D211" s="62"/>
      <c r="E211" s="68">
        <f>SUM(E161:E210)</f>
        <v>0</v>
      </c>
      <c r="F211" s="63"/>
      <c r="G211" s="64"/>
      <c r="H211" s="65"/>
      <c r="I211" s="66"/>
    </row>
    <row r="212" spans="1:9" ht="15.75" thickBot="1" x14ac:dyDescent="0.3">
      <c r="B212" s="143" t="s">
        <v>126</v>
      </c>
      <c r="C212" s="144"/>
      <c r="D212" s="144"/>
      <c r="E212" s="144"/>
      <c r="F212" s="144"/>
      <c r="G212" s="145"/>
      <c r="H212" s="145"/>
      <c r="I212" s="146"/>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3"/>
      <c r="H258" s="93"/>
      <c r="I258" s="93"/>
    </row>
    <row r="259" spans="1:9" x14ac:dyDescent="0.25">
      <c r="A259" s="44">
        <v>47</v>
      </c>
      <c r="B259" s="26">
        <f>'Response 2 - Need 5'!B57</f>
        <v>0</v>
      </c>
      <c r="C259" s="89"/>
      <c r="D259" s="90"/>
      <c r="E259" s="89"/>
      <c r="F259" s="91"/>
      <c r="G259" s="93"/>
      <c r="H259" s="93"/>
      <c r="I259" s="93"/>
    </row>
    <row r="260" spans="1:9" x14ac:dyDescent="0.25">
      <c r="A260" s="44">
        <v>48</v>
      </c>
      <c r="B260" s="26">
        <f>'Response 2 - Need 5'!B58</f>
        <v>0</v>
      </c>
      <c r="C260" s="89"/>
      <c r="D260" s="90"/>
      <c r="E260" s="89"/>
      <c r="F260" s="91"/>
      <c r="G260" s="93"/>
      <c r="H260" s="93"/>
      <c r="I260" s="93"/>
    </row>
    <row r="261" spans="1:9" x14ac:dyDescent="0.25">
      <c r="A261" s="44">
        <v>49</v>
      </c>
      <c r="B261" s="26">
        <f>'Response 2 - Need 5'!B59</f>
        <v>0</v>
      </c>
      <c r="C261" s="89"/>
      <c r="D261" s="90"/>
      <c r="E261" s="89"/>
      <c r="F261" s="91"/>
      <c r="G261" s="99"/>
      <c r="H261" s="93"/>
      <c r="I261" s="93"/>
    </row>
    <row r="262" spans="1:9" x14ac:dyDescent="0.25">
      <c r="A262" s="44">
        <v>50</v>
      </c>
      <c r="B262" s="26">
        <f>'Response 2 - Need 5'!B60</f>
        <v>0</v>
      </c>
      <c r="C262" s="89"/>
      <c r="D262" s="90"/>
      <c r="E262" s="89"/>
      <c r="F262" s="91"/>
      <c r="G262" s="99"/>
      <c r="H262" s="93"/>
      <c r="I262" s="99"/>
    </row>
    <row r="263" spans="1:9" ht="15.75" thickBot="1" x14ac:dyDescent="0.3">
      <c r="B263" s="69" t="s">
        <v>127</v>
      </c>
      <c r="C263" s="68">
        <f>SUM(C213:C262)</f>
        <v>0</v>
      </c>
      <c r="D263" s="62"/>
      <c r="E263" s="68">
        <f>SUM(E213:E262)</f>
        <v>0</v>
      </c>
      <c r="F263" s="63"/>
      <c r="G263" s="63"/>
      <c r="H263" s="65"/>
      <c r="I263" s="66"/>
    </row>
    <row r="264" spans="1:9" x14ac:dyDescent="0.25">
      <c r="B264" s="35" t="s">
        <v>119</v>
      </c>
      <c r="C264" s="72">
        <f>C159+C107+C55+C211+C263</f>
        <v>4354684</v>
      </c>
      <c r="D264" s="33"/>
      <c r="E264" s="72">
        <f>E159+E107+E55+E211+E263</f>
        <v>0</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B13" sqref="B13:J13"/>
    </sheetView>
  </sheetViews>
  <sheetFormatPr defaultColWidth="9.140625" defaultRowHeight="15" x14ac:dyDescent="0.25"/>
  <cols>
    <col min="1" max="1" width="15.85546875" style="1" customWidth="1"/>
    <col min="2" max="16384" width="9.140625" style="1"/>
  </cols>
  <sheetData>
    <row r="1" spans="1:11" ht="19.5" thickBot="1" x14ac:dyDescent="0.3">
      <c r="A1" s="129" t="s">
        <v>58</v>
      </c>
      <c r="B1" s="129"/>
      <c r="C1" s="129"/>
      <c r="D1" s="129"/>
      <c r="E1" s="129"/>
      <c r="F1" s="129"/>
      <c r="G1" s="129"/>
      <c r="H1" s="129"/>
      <c r="I1" s="129"/>
      <c r="J1" s="129"/>
    </row>
    <row r="2" spans="1:11" ht="15" customHeight="1" x14ac:dyDescent="0.25">
      <c r="A2" s="154" t="s">
        <v>124</v>
      </c>
      <c r="B2" s="154"/>
      <c r="C2" s="154"/>
      <c r="D2" s="154"/>
      <c r="E2" s="154"/>
      <c r="F2" s="154"/>
      <c r="G2" s="154"/>
      <c r="H2" s="154"/>
      <c r="I2" s="154"/>
      <c r="J2" s="154"/>
    </row>
    <row r="3" spans="1:11" x14ac:dyDescent="0.25">
      <c r="A3" s="155"/>
      <c r="B3" s="155"/>
      <c r="C3" s="155"/>
      <c r="D3" s="155"/>
      <c r="E3" s="155"/>
      <c r="F3" s="155"/>
      <c r="G3" s="155"/>
      <c r="H3" s="155"/>
      <c r="I3" s="155"/>
      <c r="J3" s="155"/>
    </row>
    <row r="4" spans="1:11" x14ac:dyDescent="0.25">
      <c r="A4" s="155"/>
      <c r="B4" s="155"/>
      <c r="C4" s="155"/>
      <c r="D4" s="155"/>
      <c r="E4" s="155"/>
      <c r="F4" s="155"/>
      <c r="G4" s="155"/>
      <c r="H4" s="155"/>
      <c r="I4" s="155"/>
      <c r="J4" s="155"/>
    </row>
    <row r="5" spans="1:11" x14ac:dyDescent="0.25">
      <c r="A5" s="155"/>
      <c r="B5" s="155"/>
      <c r="C5" s="155"/>
      <c r="D5" s="155"/>
      <c r="E5" s="155"/>
      <c r="F5" s="155"/>
      <c r="G5" s="155"/>
      <c r="H5" s="155"/>
      <c r="I5" s="155"/>
      <c r="J5" s="155"/>
    </row>
    <row r="6" spans="1:11" x14ac:dyDescent="0.25">
      <c r="A6" s="155"/>
      <c r="B6" s="155"/>
      <c r="C6" s="155"/>
      <c r="D6" s="155"/>
      <c r="E6" s="155"/>
      <c r="F6" s="155"/>
      <c r="G6" s="155"/>
      <c r="H6" s="155"/>
      <c r="I6" s="155"/>
      <c r="J6" s="155"/>
    </row>
    <row r="8" spans="1:11" x14ac:dyDescent="0.25">
      <c r="A8" s="1" t="s">
        <v>19</v>
      </c>
      <c r="B8" s="156" t="str">
        <f>Summary!B9</f>
        <v>Connecticut Children's</v>
      </c>
      <c r="C8" s="157"/>
      <c r="D8" s="157"/>
      <c r="E8" s="157"/>
      <c r="F8" s="157"/>
      <c r="G8" s="157"/>
      <c r="H8" s="157"/>
      <c r="I8" s="157"/>
      <c r="J8" s="158"/>
      <c r="K8" s="27" t="s">
        <v>63</v>
      </c>
    </row>
    <row r="9" spans="1:11" x14ac:dyDescent="0.25">
      <c r="A9" s="1" t="s">
        <v>59</v>
      </c>
      <c r="B9" s="160" t="s">
        <v>153</v>
      </c>
      <c r="C9" s="161"/>
      <c r="D9" s="161"/>
      <c r="E9" s="161"/>
      <c r="F9" s="161"/>
      <c r="G9" s="161"/>
      <c r="H9" s="161"/>
      <c r="I9" s="161"/>
      <c r="J9" s="162"/>
      <c r="K9" s="27" t="s">
        <v>63</v>
      </c>
    </row>
    <row r="10" spans="1:11" x14ac:dyDescent="0.25">
      <c r="A10" s="1" t="s">
        <v>60</v>
      </c>
      <c r="B10" s="160" t="s">
        <v>154</v>
      </c>
      <c r="C10" s="161"/>
      <c r="D10" s="161"/>
      <c r="E10" s="161"/>
      <c r="F10" s="161"/>
      <c r="G10" s="161"/>
      <c r="H10" s="161"/>
      <c r="I10" s="161"/>
      <c r="J10" s="162"/>
      <c r="K10" s="27" t="s">
        <v>63</v>
      </c>
    </row>
    <row r="11" spans="1:11" x14ac:dyDescent="0.25">
      <c r="A11" s="1" t="s">
        <v>61</v>
      </c>
      <c r="B11" s="160" t="s">
        <v>155</v>
      </c>
      <c r="C11" s="161"/>
      <c r="D11" s="161"/>
      <c r="E11" s="161"/>
      <c r="F11" s="161"/>
      <c r="G11" s="161"/>
      <c r="H11" s="161"/>
      <c r="I11" s="161"/>
      <c r="J11" s="162"/>
      <c r="K11" s="27" t="s">
        <v>63</v>
      </c>
    </row>
    <row r="12" spans="1:11" x14ac:dyDescent="0.25">
      <c r="A12" s="1" t="s">
        <v>62</v>
      </c>
      <c r="B12" s="160" t="s">
        <v>156</v>
      </c>
      <c r="C12" s="161"/>
      <c r="D12" s="161"/>
      <c r="E12" s="161"/>
      <c r="F12" s="161"/>
      <c r="G12" s="161"/>
      <c r="H12" s="161"/>
      <c r="I12" s="161"/>
      <c r="J12" s="162"/>
      <c r="K12" s="27" t="s">
        <v>63</v>
      </c>
    </row>
    <row r="13" spans="1:11" x14ac:dyDescent="0.25">
      <c r="A13" s="1" t="s">
        <v>94</v>
      </c>
      <c r="B13" s="160" t="s">
        <v>153</v>
      </c>
      <c r="C13" s="161"/>
      <c r="D13" s="161"/>
      <c r="E13" s="161"/>
      <c r="F13" s="161"/>
      <c r="G13" s="161"/>
      <c r="H13" s="161"/>
      <c r="I13" s="161"/>
      <c r="J13" s="162"/>
      <c r="K13" s="27" t="s">
        <v>63</v>
      </c>
    </row>
    <row r="15" spans="1:11" x14ac:dyDescent="0.25">
      <c r="A15" s="159" t="s">
        <v>57</v>
      </c>
      <c r="B15" s="159"/>
      <c r="C15" s="159"/>
      <c r="D15" s="159"/>
      <c r="E15" s="159"/>
      <c r="F15" s="159"/>
      <c r="G15" s="159"/>
      <c r="H15" s="159"/>
      <c r="I15" s="159"/>
      <c r="J15" s="159"/>
      <c r="K15" s="159"/>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40625" defaultRowHeight="15" x14ac:dyDescent="0.25"/>
  <cols>
    <col min="1" max="16384" width="9.140625" style="1"/>
  </cols>
  <sheetData>
    <row r="1" spans="1:10" ht="19.5" thickBot="1" x14ac:dyDescent="0.3">
      <c r="A1" s="129" t="s">
        <v>75</v>
      </c>
      <c r="B1" s="129"/>
      <c r="C1" s="129"/>
      <c r="D1" s="129"/>
      <c r="E1" s="129"/>
      <c r="F1" s="129"/>
      <c r="G1" s="129"/>
      <c r="H1" s="129"/>
      <c r="I1" s="129"/>
      <c r="J1" s="129"/>
    </row>
    <row r="2" spans="1:10" ht="108.75" customHeight="1" x14ac:dyDescent="0.25">
      <c r="A2" s="163" t="s">
        <v>76</v>
      </c>
      <c r="B2" s="163"/>
      <c r="C2" s="163"/>
      <c r="D2" s="163"/>
      <c r="E2" s="163"/>
      <c r="F2" s="163"/>
      <c r="G2" s="163"/>
      <c r="H2" s="163"/>
      <c r="I2" s="163"/>
      <c r="J2" s="163"/>
    </row>
    <row r="4" spans="1:10" ht="74.25" customHeight="1" x14ac:dyDescent="0.25">
      <c r="A4" s="137" t="s">
        <v>77</v>
      </c>
      <c r="B4" s="137"/>
      <c r="C4" s="137"/>
      <c r="D4" s="137"/>
      <c r="E4" s="137"/>
      <c r="F4" s="137"/>
      <c r="G4" s="137"/>
      <c r="H4" s="137"/>
      <c r="I4" s="137"/>
      <c r="J4" s="137"/>
    </row>
    <row r="5" spans="1:10" x14ac:dyDescent="0.25">
      <c r="A5" s="39"/>
      <c r="B5" s="39"/>
      <c r="C5" s="39"/>
      <c r="D5" s="39"/>
      <c r="E5" s="39"/>
      <c r="F5" s="39"/>
      <c r="G5" s="39"/>
      <c r="H5" s="39"/>
      <c r="I5" s="39"/>
      <c r="J5" s="39"/>
    </row>
    <row r="6" spans="1:10" ht="43.5" customHeight="1" x14ac:dyDescent="0.25">
      <c r="A6" s="137" t="s">
        <v>78</v>
      </c>
      <c r="B6" s="137"/>
      <c r="C6" s="137"/>
      <c r="D6" s="137"/>
      <c r="E6" s="137"/>
      <c r="F6" s="137"/>
      <c r="G6" s="137"/>
      <c r="H6" s="137"/>
      <c r="I6" s="137"/>
      <c r="J6" s="137"/>
    </row>
    <row r="7" spans="1:10" x14ac:dyDescent="0.25">
      <c r="A7" s="39"/>
      <c r="B7" s="39"/>
      <c r="C7" s="39"/>
      <c r="D7" s="39"/>
      <c r="E7" s="39"/>
      <c r="F7" s="39"/>
      <c r="G7" s="39"/>
      <c r="H7" s="39"/>
      <c r="I7" s="39"/>
      <c r="J7" s="39"/>
    </row>
    <row r="8" spans="1:10" x14ac:dyDescent="0.25">
      <c r="A8" s="137" t="s">
        <v>79</v>
      </c>
      <c r="B8" s="137"/>
      <c r="C8" s="137"/>
      <c r="D8" s="137"/>
      <c r="E8" s="137"/>
      <c r="F8" s="137"/>
      <c r="G8" s="137"/>
      <c r="H8" s="137"/>
      <c r="I8" s="137"/>
      <c r="J8" s="137"/>
    </row>
    <row r="9" spans="1:10" x14ac:dyDescent="0.25">
      <c r="A9" s="39"/>
      <c r="B9" s="39"/>
      <c r="C9" s="39"/>
      <c r="D9" s="39"/>
      <c r="E9" s="39"/>
      <c r="F9" s="39"/>
      <c r="G9" s="39"/>
      <c r="H9" s="39"/>
      <c r="I9" s="39"/>
      <c r="J9" s="39"/>
    </row>
    <row r="10" spans="1:10" ht="90.75" customHeight="1" x14ac:dyDescent="0.25">
      <c r="A10" s="137" t="s">
        <v>80</v>
      </c>
      <c r="B10" s="137"/>
      <c r="C10" s="137"/>
      <c r="D10" s="137"/>
      <c r="E10" s="137"/>
      <c r="F10" s="137"/>
      <c r="G10" s="137"/>
      <c r="H10" s="137"/>
      <c r="I10" s="137"/>
      <c r="J10" s="137"/>
    </row>
    <row r="11" spans="1:10" x14ac:dyDescent="0.25">
      <c r="A11" s="39"/>
      <c r="B11" s="39"/>
      <c r="C11" s="39"/>
      <c r="D11" s="39"/>
      <c r="E11" s="39"/>
      <c r="F11" s="39"/>
      <c r="G11" s="39"/>
      <c r="H11" s="39"/>
      <c r="I11" s="39"/>
      <c r="J11" s="39"/>
    </row>
    <row r="12" spans="1:10" ht="63.75" customHeight="1" x14ac:dyDescent="0.25">
      <c r="A12" s="137" t="s">
        <v>81</v>
      </c>
      <c r="B12" s="137"/>
      <c r="C12" s="137"/>
      <c r="D12" s="137"/>
      <c r="E12" s="137"/>
      <c r="F12" s="137"/>
      <c r="G12" s="137"/>
      <c r="H12" s="137"/>
      <c r="I12" s="137"/>
      <c r="J12" s="137"/>
    </row>
    <row r="13" spans="1:10" x14ac:dyDescent="0.25">
      <c r="A13" s="39"/>
      <c r="B13" s="39"/>
      <c r="C13" s="39"/>
      <c r="D13" s="39"/>
      <c r="E13" s="39"/>
      <c r="F13" s="39"/>
      <c r="G13" s="39"/>
      <c r="H13" s="39"/>
      <c r="I13" s="39"/>
      <c r="J13" s="39"/>
    </row>
    <row r="14" spans="1:10" ht="46.5" customHeight="1" x14ac:dyDescent="0.25">
      <c r="A14" s="137" t="s">
        <v>82</v>
      </c>
      <c r="B14" s="137"/>
      <c r="C14" s="137"/>
      <c r="D14" s="137"/>
      <c r="E14" s="137"/>
      <c r="F14" s="137"/>
      <c r="G14" s="137"/>
      <c r="H14" s="137"/>
      <c r="I14" s="137"/>
      <c r="J14" s="137"/>
    </row>
    <row r="15" spans="1:10" x14ac:dyDescent="0.25">
      <c r="A15" s="39"/>
      <c r="B15" s="39"/>
      <c r="C15" s="39"/>
      <c r="D15" s="39"/>
      <c r="E15" s="39"/>
      <c r="F15" s="39"/>
      <c r="G15" s="39"/>
      <c r="H15" s="39"/>
      <c r="I15" s="39"/>
      <c r="J15" s="39"/>
    </row>
    <row r="16" spans="1:10" ht="53.25" customHeight="1" x14ac:dyDescent="0.25">
      <c r="A16" s="137" t="s">
        <v>83</v>
      </c>
      <c r="B16" s="137"/>
      <c r="C16" s="137"/>
      <c r="D16" s="137"/>
      <c r="E16" s="137"/>
      <c r="F16" s="137"/>
      <c r="G16" s="137"/>
      <c r="H16" s="137"/>
      <c r="I16" s="137"/>
      <c r="J16" s="137"/>
    </row>
    <row r="17" spans="1:10" x14ac:dyDescent="0.25">
      <c r="A17" s="39"/>
      <c r="B17" s="39"/>
      <c r="C17" s="39"/>
      <c r="D17" s="39"/>
      <c r="E17" s="39"/>
      <c r="F17" s="39"/>
      <c r="G17" s="39"/>
      <c r="H17" s="39"/>
      <c r="I17" s="39"/>
      <c r="J17" s="39"/>
    </row>
    <row r="18" spans="1:10" ht="76.5" customHeight="1" x14ac:dyDescent="0.25">
      <c r="A18" s="137" t="s">
        <v>84</v>
      </c>
      <c r="B18" s="137"/>
      <c r="C18" s="137"/>
      <c r="D18" s="137"/>
      <c r="E18" s="137"/>
      <c r="F18" s="137"/>
      <c r="G18" s="137"/>
      <c r="H18" s="137"/>
      <c r="I18" s="137"/>
      <c r="J18" s="137"/>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activeCell="C37" sqref="C37"/>
    </sheetView>
  </sheetViews>
  <sheetFormatPr defaultColWidth="9.140625" defaultRowHeight="15" x14ac:dyDescent="0.25"/>
  <cols>
    <col min="1" max="1" width="15.42578125" style="1" customWidth="1"/>
    <col min="2" max="2" width="13.7109375" style="1" customWidth="1"/>
    <col min="3" max="3" width="12.42578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29" t="s">
        <v>21</v>
      </c>
      <c r="B1" s="129"/>
      <c r="C1" s="129"/>
      <c r="D1" s="129"/>
      <c r="E1" s="129"/>
      <c r="F1" s="129"/>
      <c r="G1" s="129"/>
      <c r="H1" s="129"/>
      <c r="I1" s="129"/>
      <c r="J1" s="129"/>
    </row>
    <row r="2" spans="1:10" ht="31.5" customHeight="1" x14ac:dyDescent="0.25">
      <c r="A2" s="154" t="s">
        <v>22</v>
      </c>
      <c r="B2" s="154"/>
      <c r="C2" s="154"/>
      <c r="D2" s="154"/>
      <c r="E2" s="154"/>
      <c r="F2" s="154"/>
      <c r="G2" s="154"/>
      <c r="H2" s="154"/>
      <c r="I2" s="154"/>
      <c r="J2" s="154"/>
    </row>
    <row r="3" spans="1:10" x14ac:dyDescent="0.25">
      <c r="A3" s="131" t="s">
        <v>23</v>
      </c>
      <c r="B3" s="131"/>
      <c r="C3" s="131"/>
      <c r="D3" s="131"/>
      <c r="E3" s="131"/>
      <c r="F3" s="131"/>
      <c r="G3" s="131"/>
      <c r="H3" s="131"/>
      <c r="I3" s="131"/>
      <c r="J3" s="131"/>
    </row>
    <row r="4" spans="1:10" ht="47.25" customHeight="1" x14ac:dyDescent="0.25">
      <c r="A4" s="30" t="s">
        <v>24</v>
      </c>
      <c r="B4" s="165" t="s">
        <v>102</v>
      </c>
      <c r="C4" s="165"/>
      <c r="D4" s="165"/>
      <c r="E4" s="165"/>
      <c r="F4" s="165"/>
      <c r="G4" s="165"/>
      <c r="H4" s="165"/>
      <c r="I4" s="165"/>
      <c r="J4" s="165"/>
    </row>
    <row r="5" spans="1:10" x14ac:dyDescent="0.25">
      <c r="A5" s="30" t="s">
        <v>25</v>
      </c>
      <c r="B5" s="165" t="s">
        <v>100</v>
      </c>
      <c r="C5" s="165"/>
      <c r="D5" s="165"/>
      <c r="E5" s="165"/>
      <c r="F5" s="165"/>
      <c r="G5" s="165"/>
      <c r="H5" s="165"/>
      <c r="I5" s="165"/>
      <c r="J5" s="165"/>
    </row>
    <row r="6" spans="1:10" ht="48.75" customHeight="1" x14ac:dyDescent="0.25">
      <c r="A6" s="30" t="s">
        <v>26</v>
      </c>
      <c r="B6" s="165" t="s">
        <v>101</v>
      </c>
      <c r="C6" s="165"/>
      <c r="D6" s="165"/>
      <c r="E6" s="165"/>
      <c r="F6" s="165"/>
      <c r="G6" s="165"/>
      <c r="H6" s="165"/>
      <c r="I6" s="165"/>
      <c r="J6" s="165"/>
    </row>
    <row r="7" spans="1:10" x14ac:dyDescent="0.25">
      <c r="A7" s="24"/>
      <c r="B7" s="20"/>
    </row>
    <row r="9" spans="1:10" ht="19.5" thickBot="1" x14ac:dyDescent="0.3">
      <c r="A9" s="129" t="s">
        <v>27</v>
      </c>
      <c r="B9" s="129"/>
      <c r="C9" s="129"/>
      <c r="D9" s="129"/>
      <c r="E9" s="129"/>
      <c r="F9" s="129"/>
      <c r="G9" s="129"/>
      <c r="H9" s="129"/>
      <c r="I9" s="129"/>
      <c r="J9" s="129"/>
    </row>
    <row r="10" spans="1:10" x14ac:dyDescent="0.25">
      <c r="A10" s="137" t="s">
        <v>98</v>
      </c>
      <c r="B10" s="137"/>
      <c r="C10" s="137"/>
      <c r="D10" s="137"/>
      <c r="E10" s="137"/>
      <c r="F10" s="137"/>
      <c r="G10" s="137"/>
      <c r="H10" s="137"/>
      <c r="I10" s="137"/>
      <c r="J10" s="137"/>
    </row>
    <row r="11" spans="1:10" x14ac:dyDescent="0.25">
      <c r="A11" s="137"/>
      <c r="B11" s="137"/>
      <c r="C11" s="137"/>
      <c r="D11" s="137"/>
      <c r="E11" s="137"/>
      <c r="F11" s="137"/>
      <c r="G11" s="137"/>
      <c r="H11" s="137"/>
      <c r="I11" s="137"/>
      <c r="J11" s="137"/>
    </row>
    <row r="13" spans="1:10" ht="15" customHeight="1" x14ac:dyDescent="0.25">
      <c r="A13" s="131" t="s">
        <v>29</v>
      </c>
      <c r="B13" s="131"/>
      <c r="C13" s="131"/>
      <c r="D13" s="131"/>
      <c r="E13" s="131"/>
      <c r="F13" s="131"/>
      <c r="G13" s="131"/>
      <c r="H13" s="131"/>
      <c r="I13" s="131"/>
      <c r="J13" s="131"/>
    </row>
    <row r="14" spans="1:10" ht="30" customHeight="1" x14ac:dyDescent="0.25">
      <c r="A14" s="31" t="s">
        <v>31</v>
      </c>
      <c r="B14" s="164" t="s">
        <v>103</v>
      </c>
      <c r="C14" s="164"/>
      <c r="D14" s="164"/>
      <c r="E14" s="164"/>
      <c r="F14" s="164"/>
      <c r="G14" s="164"/>
      <c r="H14" s="164"/>
      <c r="I14" s="164"/>
      <c r="J14" s="164"/>
    </row>
    <row r="15" spans="1:10" ht="70.5" customHeight="1" x14ac:dyDescent="0.25">
      <c r="A15" s="31" t="s">
        <v>32</v>
      </c>
      <c r="B15" s="164" t="s">
        <v>104</v>
      </c>
      <c r="C15" s="164"/>
      <c r="D15" s="164"/>
      <c r="E15" s="164"/>
      <c r="F15" s="164"/>
      <c r="G15" s="164"/>
      <c r="H15" s="164"/>
      <c r="I15" s="164"/>
      <c r="J15" s="164"/>
    </row>
    <row r="16" spans="1:10" x14ac:dyDescent="0.25">
      <c r="A16" s="31" t="s">
        <v>33</v>
      </c>
      <c r="B16" s="164"/>
      <c r="C16" s="164"/>
      <c r="D16" s="164"/>
      <c r="E16" s="164"/>
      <c r="F16" s="164"/>
      <c r="G16" s="164"/>
      <c r="H16" s="164"/>
      <c r="I16" s="164"/>
      <c r="J16" s="164"/>
    </row>
    <row r="17" spans="1:10" x14ac:dyDescent="0.25">
      <c r="A17" s="32" t="s">
        <v>34</v>
      </c>
      <c r="B17" s="164"/>
      <c r="C17" s="164"/>
      <c r="D17" s="164"/>
      <c r="E17" s="164"/>
      <c r="F17" s="164"/>
      <c r="G17" s="164"/>
      <c r="H17" s="164"/>
      <c r="I17" s="164"/>
      <c r="J17" s="164"/>
    </row>
    <row r="18" spans="1:10" x14ac:dyDescent="0.25">
      <c r="A18" s="32" t="s">
        <v>35</v>
      </c>
      <c r="B18" s="164"/>
      <c r="C18" s="164"/>
      <c r="D18" s="164"/>
      <c r="E18" s="164"/>
      <c r="F18" s="164"/>
      <c r="G18" s="164"/>
      <c r="H18" s="164"/>
      <c r="I18" s="164"/>
      <c r="J18" s="164"/>
    </row>
    <row r="19" spans="1:10" x14ac:dyDescent="0.25">
      <c r="A19" s="32" t="s">
        <v>36</v>
      </c>
      <c r="B19" s="164"/>
      <c r="C19" s="164"/>
      <c r="D19" s="164"/>
      <c r="E19" s="164"/>
      <c r="F19" s="164"/>
      <c r="G19" s="164"/>
      <c r="H19" s="164"/>
      <c r="I19" s="164"/>
      <c r="J19" s="164"/>
    </row>
    <row r="20" spans="1:10" x14ac:dyDescent="0.25">
      <c r="A20" s="32" t="s">
        <v>37</v>
      </c>
      <c r="B20" s="164"/>
      <c r="C20" s="164"/>
      <c r="D20" s="164"/>
      <c r="E20" s="164"/>
      <c r="F20" s="164"/>
      <c r="G20" s="164"/>
      <c r="H20" s="164"/>
      <c r="I20" s="164"/>
      <c r="J20" s="164"/>
    </row>
    <row r="21" spans="1:10" x14ac:dyDescent="0.25">
      <c r="A21" s="32" t="s">
        <v>38</v>
      </c>
      <c r="B21" s="164"/>
      <c r="C21" s="164"/>
      <c r="D21" s="164"/>
      <c r="E21" s="164"/>
      <c r="F21" s="164"/>
      <c r="G21" s="164"/>
      <c r="H21" s="164"/>
      <c r="I21" s="164"/>
      <c r="J21" s="164"/>
    </row>
    <row r="22" spans="1:10" x14ac:dyDescent="0.25">
      <c r="A22" s="32" t="s">
        <v>39</v>
      </c>
      <c r="B22" s="164"/>
      <c r="C22" s="164"/>
      <c r="D22" s="164"/>
      <c r="E22" s="164"/>
      <c r="F22" s="164"/>
      <c r="G22" s="164"/>
      <c r="H22" s="164"/>
      <c r="I22" s="164"/>
      <c r="J22" s="164"/>
    </row>
    <row r="23" spans="1:10" x14ac:dyDescent="0.25">
      <c r="A23" s="32" t="s">
        <v>40</v>
      </c>
      <c r="B23" s="164"/>
      <c r="C23" s="164"/>
      <c r="D23" s="164"/>
      <c r="E23" s="164"/>
      <c r="F23" s="164"/>
      <c r="G23" s="164"/>
      <c r="H23" s="164"/>
      <c r="I23" s="164"/>
      <c r="J23" s="164"/>
    </row>
    <row r="25" spans="1:10" ht="19.5" thickBot="1" x14ac:dyDescent="0.3">
      <c r="A25" s="129" t="s">
        <v>41</v>
      </c>
      <c r="B25" s="129"/>
      <c r="C25" s="129"/>
      <c r="D25" s="129"/>
      <c r="E25" s="129"/>
      <c r="F25" s="129"/>
      <c r="G25" s="129"/>
      <c r="H25" s="129"/>
      <c r="I25" s="129"/>
      <c r="J25" s="129"/>
    </row>
    <row r="26" spans="1:10" x14ac:dyDescent="0.25">
      <c r="A26" s="41" t="s">
        <v>42</v>
      </c>
      <c r="B26" s="41"/>
      <c r="C26" s="41"/>
      <c r="D26" s="41"/>
      <c r="E26" s="41"/>
      <c r="F26" s="41"/>
      <c r="G26" s="41"/>
      <c r="H26" s="41"/>
      <c r="I26" s="41"/>
      <c r="J26" s="41"/>
    </row>
    <row r="27" spans="1:10" ht="29.25" thickBot="1" x14ac:dyDescent="0.3">
      <c r="A27" s="140" t="s">
        <v>43</v>
      </c>
      <c r="B27" s="140"/>
      <c r="C27" s="140"/>
      <c r="D27" s="140"/>
      <c r="E27" s="140"/>
      <c r="F27" s="140"/>
      <c r="G27" s="140"/>
    </row>
    <row r="28" spans="1:10" x14ac:dyDescent="0.25">
      <c r="A28" s="33" t="s">
        <v>4</v>
      </c>
    </row>
    <row r="29" spans="1:10" x14ac:dyDescent="0.25">
      <c r="A29" s="54" t="s">
        <v>105</v>
      </c>
      <c r="D29" s="2"/>
    </row>
    <row r="30" spans="1:10" x14ac:dyDescent="0.25">
      <c r="A30" s="33" t="s">
        <v>0</v>
      </c>
      <c r="B30" s="2"/>
      <c r="C30" s="2"/>
      <c r="D30" s="2"/>
    </row>
    <row r="31" spans="1:10" x14ac:dyDescent="0.25">
      <c r="A31" s="22" t="s">
        <v>106</v>
      </c>
      <c r="B31" s="2"/>
      <c r="C31" s="2"/>
      <c r="D31" s="2"/>
    </row>
    <row r="32" spans="1:10" x14ac:dyDescent="0.25">
      <c r="A32" s="33" t="s">
        <v>15</v>
      </c>
      <c r="B32" s="2"/>
      <c r="C32" s="2"/>
      <c r="D32" s="2"/>
    </row>
    <row r="33" spans="1:10" x14ac:dyDescent="0.25">
      <c r="A33" s="22" t="s">
        <v>106</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107</v>
      </c>
      <c r="B37" s="12" t="s">
        <v>108</v>
      </c>
      <c r="C37" s="12" t="s">
        <v>150</v>
      </c>
      <c r="D37" s="3" t="s">
        <v>109</v>
      </c>
      <c r="E37" s="12" t="s">
        <v>110</v>
      </c>
      <c r="F37" s="12" t="s">
        <v>114</v>
      </c>
      <c r="G37" s="12" t="s">
        <v>115</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29" t="s">
        <v>48</v>
      </c>
      <c r="B41" s="129"/>
      <c r="C41" s="129"/>
      <c r="D41" s="129"/>
      <c r="E41" s="129"/>
      <c r="F41" s="129"/>
      <c r="G41" s="129"/>
      <c r="H41" s="129"/>
      <c r="I41" s="129"/>
      <c r="J41" s="129"/>
    </row>
    <row r="42" spans="1:10" x14ac:dyDescent="0.25">
      <c r="A42" s="137" t="s">
        <v>49</v>
      </c>
      <c r="B42" s="137"/>
      <c r="C42" s="137"/>
      <c r="D42" s="137"/>
      <c r="E42" s="137"/>
      <c r="F42" s="137"/>
      <c r="G42" s="137"/>
      <c r="H42" s="137"/>
      <c r="I42" s="137"/>
      <c r="J42" s="137"/>
    </row>
    <row r="43" spans="1:10" x14ac:dyDescent="0.25">
      <c r="A43" s="137"/>
      <c r="B43" s="137"/>
      <c r="C43" s="137"/>
      <c r="D43" s="137"/>
      <c r="E43" s="137"/>
      <c r="F43" s="137"/>
      <c r="G43" s="137"/>
      <c r="H43" s="137"/>
      <c r="I43" s="137"/>
      <c r="J43" s="137"/>
    </row>
    <row r="45" spans="1:10" ht="24" thickBot="1" x14ac:dyDescent="0.3">
      <c r="A45" s="150" t="s">
        <v>56</v>
      </c>
      <c r="B45" s="150"/>
      <c r="C45" s="150"/>
      <c r="D45" s="150"/>
      <c r="E45" s="150"/>
      <c r="F45" s="150"/>
      <c r="G45" s="150"/>
      <c r="H45" s="150"/>
    </row>
    <row r="46" spans="1:10" ht="83.25" customHeight="1" thickBot="1" x14ac:dyDescent="0.3">
      <c r="F46" s="147" t="s">
        <v>96</v>
      </c>
      <c r="G46" s="148"/>
      <c r="H46" s="149"/>
    </row>
    <row r="47" spans="1:10" ht="90" customHeight="1" thickBot="1" x14ac:dyDescent="0.3">
      <c r="A47" s="51" t="s">
        <v>50</v>
      </c>
      <c r="B47" s="52" t="s">
        <v>51</v>
      </c>
      <c r="C47" s="52" t="s">
        <v>52</v>
      </c>
      <c r="D47" s="52" t="s">
        <v>53</v>
      </c>
      <c r="E47" s="53" t="s">
        <v>54</v>
      </c>
      <c r="F47" s="73" t="s">
        <v>55</v>
      </c>
      <c r="G47" s="74" t="s">
        <v>120</v>
      </c>
      <c r="H47" s="75" t="s">
        <v>64</v>
      </c>
    </row>
    <row r="48" spans="1:10" ht="15.75" thickBot="1" x14ac:dyDescent="0.3">
      <c r="A48" s="152" t="s">
        <v>43</v>
      </c>
      <c r="B48" s="145"/>
      <c r="C48" s="145"/>
      <c r="D48" s="145"/>
      <c r="E48" s="145"/>
      <c r="F48" s="145"/>
      <c r="G48" s="145"/>
      <c r="H48" s="146"/>
    </row>
    <row r="49" spans="1:8" ht="81" customHeight="1" x14ac:dyDescent="0.25">
      <c r="A49" s="26" t="str">
        <f>A37</f>
        <v>Grants provided to community based organizations (CBO)</v>
      </c>
      <c r="B49" s="55">
        <v>300000</v>
      </c>
      <c r="C49" s="26" t="s">
        <v>111</v>
      </c>
      <c r="D49" s="55">
        <v>25000</v>
      </c>
      <c r="E49" s="45" t="s">
        <v>112</v>
      </c>
      <c r="F49" s="50" t="s">
        <v>113</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ColWidth="8.85546875" defaultRowHeight="15" x14ac:dyDescent="0.25"/>
  <cols>
    <col min="1" max="1" width="67.85546875" customWidth="1"/>
  </cols>
  <sheetData>
    <row r="1" spans="1:1" x14ac:dyDescent="0.25">
      <c r="A1" t="s">
        <v>136</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113</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A12" sqref="A12:B18"/>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7" t="s">
        <v>18</v>
      </c>
      <c r="B8" s="117"/>
    </row>
    <row r="9" spans="1:3" x14ac:dyDescent="0.25">
      <c r="A9" s="16" t="s">
        <v>19</v>
      </c>
      <c r="B9" s="76" t="s">
        <v>152</v>
      </c>
      <c r="C9" s="27" t="s">
        <v>63</v>
      </c>
    </row>
    <row r="10" spans="1:3" x14ac:dyDescent="0.25">
      <c r="A10" s="16" t="s">
        <v>20</v>
      </c>
      <c r="B10" s="77">
        <v>45566</v>
      </c>
      <c r="C10" s="27" t="s">
        <v>63</v>
      </c>
    </row>
    <row r="11" spans="1:3" x14ac:dyDescent="0.25">
      <c r="A11" s="17"/>
    </row>
    <row r="12" spans="1:3" ht="15" customHeight="1" x14ac:dyDescent="0.25">
      <c r="A12" s="118" t="s">
        <v>70</v>
      </c>
      <c r="B12" s="118"/>
    </row>
    <row r="13" spans="1:3" x14ac:dyDescent="0.25">
      <c r="A13" s="118"/>
      <c r="B13" s="118"/>
    </row>
    <row r="14" spans="1:3" x14ac:dyDescent="0.25">
      <c r="A14" s="118"/>
      <c r="B14" s="118"/>
    </row>
    <row r="15" spans="1:3" x14ac:dyDescent="0.25">
      <c r="A15" s="118"/>
      <c r="B15" s="118"/>
    </row>
    <row r="16" spans="1:3" x14ac:dyDescent="0.25">
      <c r="A16" s="118"/>
      <c r="B16" s="118"/>
    </row>
    <row r="17" spans="1:6" x14ac:dyDescent="0.25">
      <c r="A17" s="118"/>
      <c r="B17" s="118"/>
    </row>
    <row r="18" spans="1:6" ht="31.5" customHeight="1" x14ac:dyDescent="0.25">
      <c r="A18" s="118"/>
      <c r="B18" s="118"/>
    </row>
    <row r="19" spans="1:6" ht="43.5" customHeight="1" x14ac:dyDescent="0.25">
      <c r="A19" s="114" t="s">
        <v>71</v>
      </c>
      <c r="B19" s="114"/>
    </row>
    <row r="20" spans="1:6" x14ac:dyDescent="0.25">
      <c r="A20" s="38" t="s">
        <v>65</v>
      </c>
      <c r="B20" s="37"/>
    </row>
    <row r="21" spans="1:6" x14ac:dyDescent="0.25">
      <c r="A21" s="120" t="s">
        <v>66</v>
      </c>
      <c r="B21" s="120"/>
    </row>
    <row r="22" spans="1:6" x14ac:dyDescent="0.25">
      <c r="A22" s="120" t="s">
        <v>67</v>
      </c>
      <c r="B22" s="120"/>
    </row>
    <row r="23" spans="1:6" ht="41.25" customHeight="1" x14ac:dyDescent="0.25">
      <c r="A23" s="122" t="s">
        <v>68</v>
      </c>
      <c r="B23" s="122"/>
    </row>
    <row r="24" spans="1:6" ht="50.25" customHeight="1" x14ac:dyDescent="0.25">
      <c r="A24" s="118" t="s">
        <v>69</v>
      </c>
      <c r="B24" s="118"/>
    </row>
    <row r="25" spans="1:6" ht="18.75" customHeight="1" x14ac:dyDescent="0.25">
      <c r="A25" s="29"/>
      <c r="B25" s="29"/>
    </row>
    <row r="26" spans="1:6" x14ac:dyDescent="0.25">
      <c r="A26" s="121" t="s">
        <v>72</v>
      </c>
      <c r="B26" s="121"/>
    </row>
    <row r="27" spans="1:6" x14ac:dyDescent="0.25">
      <c r="A27" s="115" t="s">
        <v>73</v>
      </c>
      <c r="B27" s="115"/>
    </row>
    <row r="28" spans="1:6" x14ac:dyDescent="0.25">
      <c r="A28" s="119" t="s">
        <v>74</v>
      </c>
      <c r="B28" s="119"/>
    </row>
    <row r="29" spans="1:6" x14ac:dyDescent="0.25">
      <c r="A29" s="116" t="s">
        <v>71</v>
      </c>
      <c r="B29" s="116"/>
      <c r="F29" s="9"/>
    </row>
    <row r="30" spans="1:6" x14ac:dyDescent="0.25">
      <c r="A30" s="36" t="s">
        <v>95</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23" t="s">
        <v>91</v>
      </c>
      <c r="B8" s="117"/>
    </row>
    <row r="9" spans="1:3" ht="12" customHeight="1" x14ac:dyDescent="0.25">
      <c r="A9" s="101"/>
      <c r="B9" s="100"/>
    </row>
    <row r="10" spans="1:3" x14ac:dyDescent="0.25">
      <c r="A10" s="126" t="s">
        <v>85</v>
      </c>
      <c r="B10" s="126"/>
      <c r="C10" s="27"/>
    </row>
    <row r="11" spans="1:3" x14ac:dyDescent="0.25">
      <c r="A11" s="126" t="s">
        <v>86</v>
      </c>
      <c r="B11" s="126"/>
    </row>
    <row r="12" spans="1:3" ht="8.25" customHeight="1" x14ac:dyDescent="0.25">
      <c r="A12" s="102"/>
      <c r="B12" s="102"/>
    </row>
    <row r="13" spans="1:3" ht="15" customHeight="1" x14ac:dyDescent="0.25">
      <c r="A13" s="121" t="s">
        <v>97</v>
      </c>
      <c r="B13" s="121"/>
    </row>
    <row r="14" spans="1:3" x14ac:dyDescent="0.25">
      <c r="A14" s="124" t="s">
        <v>21</v>
      </c>
      <c r="B14" s="124"/>
    </row>
    <row r="15" spans="1:3" x14ac:dyDescent="0.25">
      <c r="A15" s="124" t="s">
        <v>27</v>
      </c>
      <c r="B15" s="124"/>
    </row>
    <row r="16" spans="1:3" x14ac:dyDescent="0.25">
      <c r="A16" s="124" t="s">
        <v>87</v>
      </c>
      <c r="B16" s="124"/>
    </row>
    <row r="17" spans="1:2" x14ac:dyDescent="0.25">
      <c r="A17" s="124" t="s">
        <v>48</v>
      </c>
      <c r="B17" s="124"/>
    </row>
    <row r="18" spans="1:2" ht="8.25" customHeight="1" x14ac:dyDescent="0.25">
      <c r="A18" s="103"/>
      <c r="B18" s="103"/>
    </row>
    <row r="19" spans="1:2" x14ac:dyDescent="0.25">
      <c r="A19" s="126" t="s">
        <v>89</v>
      </c>
      <c r="B19" s="126"/>
    </row>
    <row r="20" spans="1:2" ht="8.25" customHeight="1" x14ac:dyDescent="0.25">
      <c r="A20" s="102"/>
      <c r="B20" s="102"/>
    </row>
    <row r="21" spans="1:2" x14ac:dyDescent="0.25">
      <c r="A21" s="121" t="s">
        <v>88</v>
      </c>
      <c r="B21" s="121"/>
    </row>
    <row r="22" spans="1:2" x14ac:dyDescent="0.25">
      <c r="A22" s="124" t="s">
        <v>90</v>
      </c>
      <c r="B22" s="124"/>
    </row>
    <row r="23" spans="1:2" ht="18" customHeight="1" x14ac:dyDescent="0.25">
      <c r="A23" s="124" t="s">
        <v>92</v>
      </c>
      <c r="B23" s="124"/>
    </row>
    <row r="24" spans="1:2" x14ac:dyDescent="0.25">
      <c r="A24" s="125"/>
      <c r="B24" s="125"/>
    </row>
    <row r="25" spans="1:2" x14ac:dyDescent="0.25">
      <c r="A25" s="125"/>
      <c r="B25" s="125"/>
    </row>
    <row r="26" spans="1:2" x14ac:dyDescent="0.25">
      <c r="A26" s="104"/>
      <c r="B26" s="104"/>
    </row>
    <row r="27" spans="1:2" x14ac:dyDescent="0.25">
      <c r="A27" s="125"/>
      <c r="B27" s="125"/>
    </row>
    <row r="28" spans="1:2" x14ac:dyDescent="0.25">
      <c r="A28" s="125"/>
      <c r="B28" s="125"/>
    </row>
    <row r="29" spans="1:2" x14ac:dyDescent="0.25">
      <c r="A29" s="121"/>
      <c r="B29" s="121"/>
    </row>
    <row r="30" spans="1:2" x14ac:dyDescent="0.25">
      <c r="A30" s="127"/>
      <c r="B30" s="127"/>
    </row>
    <row r="31" spans="1:2" x14ac:dyDescent="0.25">
      <c r="A31" s="128"/>
      <c r="B31" s="128"/>
    </row>
    <row r="32" spans="1:2" x14ac:dyDescent="0.25">
      <c r="A32" s="126"/>
      <c r="B32" s="126"/>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Gzl6xeEjhaNx/VEQ3jsGH3vXPH009ujTulWProrxeFbhg72+5QO+B71XRB95iqi+sgVlAVEiTu1OlktNLKcT/Q==" saltValue="0YR7kdT3G3C9p7RxwISVKA=="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workbookViewId="0">
      <selection activeCell="B15" sqref="B15:J15"/>
    </sheetView>
  </sheetViews>
  <sheetFormatPr defaultColWidth="9.140625" defaultRowHeight="15" x14ac:dyDescent="0.25"/>
  <cols>
    <col min="1" max="1" width="24" style="1" customWidth="1"/>
    <col min="2" max="16384" width="9.140625" style="1"/>
  </cols>
  <sheetData>
    <row r="1" spans="1:11" ht="19.5" thickBot="1" x14ac:dyDescent="0.3">
      <c r="A1" s="129" t="s">
        <v>21</v>
      </c>
      <c r="B1" s="129"/>
      <c r="C1" s="129"/>
      <c r="D1" s="129"/>
      <c r="E1" s="129"/>
      <c r="F1" s="129"/>
      <c r="G1" s="129"/>
      <c r="H1" s="129"/>
      <c r="I1" s="129"/>
      <c r="J1" s="129"/>
    </row>
    <row r="2" spans="1:11" x14ac:dyDescent="0.25">
      <c r="A2" s="133" t="s">
        <v>22</v>
      </c>
      <c r="B2" s="133"/>
      <c r="C2" s="133"/>
      <c r="D2" s="133"/>
      <c r="E2" s="133"/>
      <c r="F2" s="133"/>
      <c r="G2" s="133"/>
      <c r="H2" s="133"/>
      <c r="I2" s="133"/>
      <c r="J2" s="133"/>
    </row>
    <row r="3" spans="1:11" ht="7.5" customHeight="1" x14ac:dyDescent="0.25">
      <c r="A3" s="15"/>
    </row>
    <row r="4" spans="1:11" x14ac:dyDescent="0.25">
      <c r="A4" s="130" t="s">
        <v>151</v>
      </c>
      <c r="B4" s="130"/>
      <c r="C4" s="130"/>
      <c r="D4" s="130"/>
      <c r="E4" s="130"/>
      <c r="F4" s="130"/>
      <c r="G4" s="130"/>
      <c r="H4" s="130"/>
      <c r="I4" s="130"/>
      <c r="J4" s="130"/>
    </row>
    <row r="5" spans="1:11" x14ac:dyDescent="0.25">
      <c r="A5" s="130"/>
      <c r="B5" s="130"/>
      <c r="C5" s="130"/>
      <c r="D5" s="130"/>
      <c r="E5" s="130"/>
      <c r="F5" s="130"/>
      <c r="G5" s="130"/>
      <c r="H5" s="130"/>
      <c r="I5" s="130"/>
      <c r="J5" s="130"/>
    </row>
    <row r="6" spans="1:11" x14ac:dyDescent="0.25">
      <c r="A6" s="130"/>
      <c r="B6" s="130"/>
      <c r="C6" s="130"/>
      <c r="D6" s="130"/>
      <c r="E6" s="130"/>
      <c r="F6" s="130"/>
      <c r="G6" s="130"/>
      <c r="H6" s="130"/>
      <c r="I6" s="130"/>
      <c r="J6" s="130"/>
    </row>
    <row r="7" spans="1:11" x14ac:dyDescent="0.25">
      <c r="A7" s="130"/>
      <c r="B7" s="130"/>
      <c r="C7" s="130"/>
      <c r="D7" s="130"/>
      <c r="E7" s="130"/>
      <c r="F7" s="130"/>
      <c r="G7" s="130"/>
      <c r="H7" s="130"/>
      <c r="I7" s="130"/>
      <c r="J7" s="130"/>
    </row>
    <row r="8" spans="1:11" x14ac:dyDescent="0.25">
      <c r="A8" s="130"/>
      <c r="B8" s="130"/>
      <c r="C8" s="130"/>
      <c r="D8" s="130"/>
      <c r="E8" s="130"/>
      <c r="F8" s="130"/>
      <c r="G8" s="130"/>
      <c r="H8" s="130"/>
      <c r="I8" s="130"/>
      <c r="J8" s="130"/>
    </row>
    <row r="9" spans="1:11" ht="47.25" customHeight="1" x14ac:dyDescent="0.25">
      <c r="A9" s="130"/>
      <c r="B9" s="130"/>
      <c r="C9" s="130"/>
      <c r="D9" s="130"/>
      <c r="E9" s="130"/>
      <c r="F9" s="130"/>
      <c r="G9" s="130"/>
      <c r="H9" s="130"/>
      <c r="I9" s="130"/>
      <c r="J9" s="130"/>
    </row>
    <row r="10" spans="1:11" x14ac:dyDescent="0.25">
      <c r="A10" s="18"/>
      <c r="B10" s="18"/>
      <c r="C10" s="18"/>
      <c r="D10" s="18"/>
      <c r="E10" s="18"/>
      <c r="F10" s="18"/>
      <c r="G10" s="18"/>
      <c r="H10" s="18"/>
      <c r="I10" s="18"/>
      <c r="J10" s="18"/>
    </row>
    <row r="11" spans="1:11" x14ac:dyDescent="0.25">
      <c r="A11" s="134" t="s">
        <v>28</v>
      </c>
      <c r="B11" s="134"/>
      <c r="C11" s="134"/>
      <c r="D11" s="134"/>
      <c r="E11" s="134"/>
      <c r="F11" s="134"/>
      <c r="G11" s="134"/>
      <c r="H11" s="134"/>
      <c r="I11" s="134"/>
      <c r="J11" s="134"/>
    </row>
    <row r="12" spans="1:11" x14ac:dyDescent="0.25">
      <c r="A12" s="131" t="s">
        <v>23</v>
      </c>
      <c r="B12" s="131"/>
      <c r="C12" s="131"/>
      <c r="D12" s="131"/>
      <c r="E12" s="131"/>
      <c r="F12" s="131"/>
      <c r="G12" s="131"/>
      <c r="H12" s="131"/>
      <c r="I12" s="131"/>
      <c r="J12" s="131"/>
    </row>
    <row r="13" spans="1:11" ht="100.5" customHeight="1" x14ac:dyDescent="0.25">
      <c r="A13" s="30" t="s">
        <v>24</v>
      </c>
      <c r="B13" s="132" t="s">
        <v>157</v>
      </c>
      <c r="C13" s="132"/>
      <c r="D13" s="132"/>
      <c r="E13" s="132"/>
      <c r="F13" s="132"/>
      <c r="G13" s="132"/>
      <c r="H13" s="132"/>
      <c r="I13" s="132"/>
      <c r="J13" s="132"/>
    </row>
    <row r="14" spans="1:11" ht="100.5" customHeight="1" x14ac:dyDescent="0.25">
      <c r="A14" s="30" t="s">
        <v>25</v>
      </c>
      <c r="B14" s="132" t="s">
        <v>158</v>
      </c>
      <c r="C14" s="132"/>
      <c r="D14" s="132"/>
      <c r="E14" s="132"/>
      <c r="F14" s="132"/>
      <c r="G14" s="132"/>
      <c r="H14" s="132"/>
      <c r="I14" s="132"/>
      <c r="J14" s="132"/>
      <c r="K14" s="19"/>
    </row>
    <row r="15" spans="1:11" ht="100.5" customHeight="1" x14ac:dyDescent="0.25">
      <c r="A15" s="30" t="s">
        <v>26</v>
      </c>
      <c r="B15" s="132" t="s">
        <v>159</v>
      </c>
      <c r="C15" s="132"/>
      <c r="D15" s="132"/>
      <c r="E15" s="132"/>
      <c r="F15" s="132"/>
      <c r="G15" s="132"/>
      <c r="H15" s="132"/>
      <c r="I15" s="132"/>
      <c r="J15" s="132"/>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B11" sqref="B11:J11"/>
    </sheetView>
  </sheetViews>
  <sheetFormatPr defaultColWidth="9.140625" defaultRowHeight="15" x14ac:dyDescent="0.25"/>
  <cols>
    <col min="1" max="1" width="5.140625" style="1" customWidth="1"/>
    <col min="2" max="16384" width="9.140625" style="1"/>
  </cols>
  <sheetData>
    <row r="1" spans="1:10" ht="19.5" customHeight="1" thickBot="1" x14ac:dyDescent="0.3">
      <c r="A1" s="129" t="s">
        <v>27</v>
      </c>
      <c r="B1" s="129"/>
      <c r="C1" s="129"/>
      <c r="D1" s="129"/>
      <c r="E1" s="129"/>
      <c r="F1" s="129"/>
      <c r="G1" s="129"/>
      <c r="H1" s="129"/>
      <c r="I1" s="129"/>
      <c r="J1" s="129"/>
    </row>
    <row r="2" spans="1:10" x14ac:dyDescent="0.25">
      <c r="A2" s="137" t="s">
        <v>98</v>
      </c>
      <c r="B2" s="137"/>
      <c r="C2" s="137"/>
      <c r="D2" s="137"/>
      <c r="E2" s="137"/>
      <c r="F2" s="137"/>
      <c r="G2" s="137"/>
      <c r="H2" s="137"/>
      <c r="I2" s="137"/>
      <c r="J2" s="137"/>
    </row>
    <row r="3" spans="1:10" x14ac:dyDescent="0.25">
      <c r="A3" s="137"/>
      <c r="B3" s="137"/>
      <c r="C3" s="137"/>
      <c r="D3" s="137"/>
      <c r="E3" s="137"/>
      <c r="F3" s="137"/>
      <c r="G3" s="137"/>
      <c r="H3" s="137"/>
      <c r="I3" s="137"/>
      <c r="J3" s="137"/>
    </row>
    <row r="4" spans="1:10" ht="8.25" customHeight="1" x14ac:dyDescent="0.25"/>
    <row r="5" spans="1:10" ht="20.25" customHeight="1" x14ac:dyDescent="0.25">
      <c r="A5" s="138" t="s">
        <v>149</v>
      </c>
      <c r="B5" s="138"/>
      <c r="C5" s="138"/>
      <c r="D5" s="138"/>
      <c r="E5" s="138"/>
      <c r="F5" s="138"/>
      <c r="G5" s="138"/>
      <c r="H5" s="138"/>
      <c r="I5" s="138"/>
      <c r="J5" s="138"/>
    </row>
    <row r="6" spans="1:10" ht="41.25" customHeight="1" x14ac:dyDescent="0.25">
      <c r="A6" s="138"/>
      <c r="B6" s="138"/>
      <c r="C6" s="138"/>
      <c r="D6" s="138"/>
      <c r="E6" s="138"/>
      <c r="F6" s="138"/>
      <c r="G6" s="138"/>
      <c r="H6" s="138"/>
      <c r="I6" s="138"/>
      <c r="J6" s="138"/>
    </row>
    <row r="8" spans="1:10" x14ac:dyDescent="0.25">
      <c r="A8" s="136" t="s">
        <v>30</v>
      </c>
      <c r="B8" s="136"/>
      <c r="C8" s="136"/>
      <c r="D8" s="136"/>
      <c r="E8" s="136"/>
      <c r="F8" s="136"/>
      <c r="G8" s="136"/>
      <c r="H8" s="136"/>
      <c r="I8" s="136"/>
      <c r="J8" s="136"/>
    </row>
    <row r="9" spans="1:10" x14ac:dyDescent="0.25">
      <c r="A9" s="131" t="s">
        <v>29</v>
      </c>
      <c r="B9" s="131"/>
      <c r="C9" s="131"/>
      <c r="D9" s="131"/>
      <c r="E9" s="131"/>
      <c r="F9" s="131"/>
      <c r="G9" s="131"/>
      <c r="H9" s="131"/>
      <c r="I9" s="131"/>
      <c r="J9" s="131"/>
    </row>
    <row r="10" spans="1:10" x14ac:dyDescent="0.25">
      <c r="A10" s="31" t="s">
        <v>31</v>
      </c>
      <c r="B10" s="135" t="s">
        <v>160</v>
      </c>
      <c r="C10" s="135"/>
      <c r="D10" s="135"/>
      <c r="E10" s="135"/>
      <c r="F10" s="135"/>
      <c r="G10" s="135"/>
      <c r="H10" s="135"/>
      <c r="I10" s="135"/>
      <c r="J10" s="135"/>
    </row>
    <row r="11" spans="1:10" x14ac:dyDescent="0.25">
      <c r="A11" s="31" t="s">
        <v>32</v>
      </c>
      <c r="B11" s="135"/>
      <c r="C11" s="135"/>
      <c r="D11" s="135"/>
      <c r="E11" s="135"/>
      <c r="F11" s="135"/>
      <c r="G11" s="135"/>
      <c r="H11" s="135"/>
      <c r="I11" s="135"/>
      <c r="J11" s="135"/>
    </row>
    <row r="12" spans="1:10" x14ac:dyDescent="0.25">
      <c r="A12" s="31" t="s">
        <v>33</v>
      </c>
      <c r="B12" s="135"/>
      <c r="C12" s="135"/>
      <c r="D12" s="135"/>
      <c r="E12" s="135"/>
      <c r="F12" s="135"/>
      <c r="G12" s="135"/>
      <c r="H12" s="135"/>
      <c r="I12" s="135"/>
      <c r="J12" s="135"/>
    </row>
    <row r="13" spans="1:10" x14ac:dyDescent="0.25">
      <c r="A13" s="32" t="s">
        <v>34</v>
      </c>
      <c r="B13" s="135"/>
      <c r="C13" s="135"/>
      <c r="D13" s="135"/>
      <c r="E13" s="135"/>
      <c r="F13" s="135"/>
      <c r="G13" s="135"/>
      <c r="H13" s="135"/>
      <c r="I13" s="135"/>
      <c r="J13" s="135"/>
    </row>
    <row r="14" spans="1:10" x14ac:dyDescent="0.25">
      <c r="A14" s="32" t="s">
        <v>35</v>
      </c>
      <c r="B14" s="135"/>
      <c r="C14" s="135"/>
      <c r="D14" s="135"/>
      <c r="E14" s="135"/>
      <c r="F14" s="135"/>
      <c r="G14" s="135"/>
      <c r="H14" s="135"/>
      <c r="I14" s="135"/>
      <c r="J14" s="135"/>
    </row>
    <row r="15" spans="1:10" x14ac:dyDescent="0.25">
      <c r="A15" s="32" t="s">
        <v>36</v>
      </c>
      <c r="B15" s="135"/>
      <c r="C15" s="135"/>
      <c r="D15" s="135"/>
      <c r="E15" s="135"/>
      <c r="F15" s="135"/>
      <c r="G15" s="135"/>
      <c r="H15" s="135"/>
      <c r="I15" s="135"/>
      <c r="J15" s="135"/>
    </row>
    <row r="16" spans="1:10" x14ac:dyDescent="0.25">
      <c r="A16" s="32" t="s">
        <v>37</v>
      </c>
      <c r="B16" s="135"/>
      <c r="C16" s="135"/>
      <c r="D16" s="135"/>
      <c r="E16" s="135"/>
      <c r="F16" s="135"/>
      <c r="G16" s="135"/>
      <c r="H16" s="135"/>
      <c r="I16" s="135"/>
      <c r="J16" s="135"/>
    </row>
    <row r="17" spans="1:10" x14ac:dyDescent="0.25">
      <c r="A17" s="32" t="s">
        <v>38</v>
      </c>
      <c r="B17" s="135"/>
      <c r="C17" s="135"/>
      <c r="D17" s="135"/>
      <c r="E17" s="135"/>
      <c r="F17" s="135"/>
      <c r="G17" s="135"/>
      <c r="H17" s="135"/>
      <c r="I17" s="135"/>
      <c r="J17" s="135"/>
    </row>
    <row r="18" spans="1:10" x14ac:dyDescent="0.25">
      <c r="A18" s="32" t="s">
        <v>39</v>
      </c>
      <c r="B18" s="135"/>
      <c r="C18" s="135"/>
      <c r="D18" s="135"/>
      <c r="E18" s="135"/>
      <c r="F18" s="135"/>
      <c r="G18" s="135"/>
      <c r="H18" s="135"/>
      <c r="I18" s="135"/>
      <c r="J18" s="135"/>
    </row>
    <row r="19" spans="1:10" x14ac:dyDescent="0.25">
      <c r="A19" s="32" t="s">
        <v>40</v>
      </c>
      <c r="B19" s="135"/>
      <c r="C19" s="135"/>
      <c r="D19" s="135"/>
      <c r="E19" s="135"/>
      <c r="F19" s="135"/>
      <c r="G19" s="135"/>
      <c r="H19" s="135"/>
      <c r="I19" s="135"/>
      <c r="J19" s="135"/>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29" t="s">
        <v>41</v>
      </c>
      <c r="B1" s="129"/>
      <c r="C1" s="129"/>
      <c r="D1" s="129"/>
      <c r="E1" s="129"/>
      <c r="F1" s="129"/>
      <c r="G1" s="129"/>
      <c r="H1" s="129"/>
      <c r="I1" s="129"/>
      <c r="J1" s="129"/>
    </row>
    <row r="2" spans="1:10" x14ac:dyDescent="0.25">
      <c r="A2" s="41" t="s">
        <v>42</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121</v>
      </c>
    </row>
    <row r="10" spans="1:10" x14ac:dyDescent="0.25">
      <c r="A10" s="7" t="s">
        <v>8</v>
      </c>
    </row>
    <row r="11" spans="1:10" x14ac:dyDescent="0.25">
      <c r="A11" s="7" t="s">
        <v>13</v>
      </c>
    </row>
    <row r="12" spans="1:10" x14ac:dyDescent="0.25">
      <c r="A12" s="8"/>
    </row>
    <row r="13" spans="1:10" ht="15" customHeight="1" x14ac:dyDescent="0.25">
      <c r="A13" s="139" t="s">
        <v>122</v>
      </c>
      <c r="B13" s="139"/>
      <c r="C13" s="139"/>
      <c r="D13" s="139"/>
      <c r="E13" s="139"/>
      <c r="F13" s="139"/>
      <c r="G13" s="139"/>
      <c r="H13" s="139"/>
      <c r="I13" s="139"/>
      <c r="J13" s="139"/>
    </row>
    <row r="14" spans="1:10" x14ac:dyDescent="0.25">
      <c r="A14" s="139"/>
      <c r="B14" s="139"/>
      <c r="C14" s="139"/>
      <c r="D14" s="139"/>
      <c r="E14" s="139"/>
      <c r="F14" s="139"/>
      <c r="G14" s="139"/>
      <c r="H14" s="139"/>
      <c r="I14" s="139"/>
      <c r="J14" s="139"/>
    </row>
    <row r="15" spans="1:10" x14ac:dyDescent="0.25">
      <c r="A15" s="139"/>
      <c r="B15" s="139"/>
      <c r="C15" s="139"/>
      <c r="D15" s="139"/>
      <c r="E15" s="139"/>
      <c r="F15" s="139"/>
      <c r="G15" s="139"/>
      <c r="H15" s="139"/>
      <c r="I15" s="139"/>
      <c r="J15" s="139"/>
    </row>
    <row r="16" spans="1:10" x14ac:dyDescent="0.25">
      <c r="A16" s="139"/>
      <c r="B16" s="139"/>
      <c r="C16" s="139"/>
      <c r="D16" s="139"/>
      <c r="E16" s="139"/>
      <c r="F16" s="139"/>
      <c r="G16" s="139"/>
      <c r="H16" s="139"/>
      <c r="I16" s="139"/>
      <c r="J16" s="139"/>
    </row>
    <row r="17" spans="1:10" ht="65.25" customHeight="1" x14ac:dyDescent="0.25">
      <c r="A17" s="139"/>
      <c r="B17" s="139"/>
      <c r="C17" s="139"/>
      <c r="D17" s="139"/>
      <c r="E17" s="139"/>
      <c r="F17" s="139"/>
      <c r="G17" s="139"/>
      <c r="H17" s="139"/>
      <c r="I17" s="139"/>
      <c r="J17" s="139"/>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11" activePane="bottomLeft" state="frozen"/>
      <selection pane="bottomLeft" activeCell="H13" sqref="H1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0" t="s">
        <v>43</v>
      </c>
      <c r="C1" s="140"/>
      <c r="D1" s="140"/>
      <c r="E1" s="140"/>
      <c r="F1" s="140"/>
      <c r="G1" s="140"/>
      <c r="H1" s="140"/>
    </row>
    <row r="2" spans="1:8" x14ac:dyDescent="0.25">
      <c r="B2" s="33" t="s">
        <v>4</v>
      </c>
    </row>
    <row r="3" spans="1:8" x14ac:dyDescent="0.25">
      <c r="B3" s="79" t="s">
        <v>161</v>
      </c>
      <c r="E3" s="2"/>
    </row>
    <row r="4" spans="1:8" x14ac:dyDescent="0.25">
      <c r="B4" s="33" t="s">
        <v>0</v>
      </c>
      <c r="C4" s="2"/>
      <c r="D4" s="2"/>
      <c r="E4" s="2"/>
    </row>
    <row r="5" spans="1:8" x14ac:dyDescent="0.25">
      <c r="B5" s="80" t="s">
        <v>106</v>
      </c>
      <c r="C5" s="2"/>
      <c r="D5" s="2"/>
      <c r="E5" s="2"/>
    </row>
    <row r="6" spans="1:8" x14ac:dyDescent="0.25">
      <c r="B6" s="33" t="s">
        <v>15</v>
      </c>
      <c r="C6" s="2"/>
      <c r="D6" s="2"/>
      <c r="E6" s="2"/>
    </row>
    <row r="7" spans="1:8" x14ac:dyDescent="0.25">
      <c r="B7" s="80" t="s">
        <v>162</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78" t="s">
        <v>163</v>
      </c>
      <c r="C11" s="81" t="s">
        <v>164</v>
      </c>
      <c r="D11" s="82"/>
      <c r="E11" s="78" t="s">
        <v>167</v>
      </c>
      <c r="F11" s="81" t="s">
        <v>168</v>
      </c>
      <c r="G11" s="82" t="s">
        <v>169</v>
      </c>
      <c r="H11" s="82"/>
    </row>
    <row r="12" spans="1:8" ht="75" x14ac:dyDescent="0.25">
      <c r="A12" s="44">
        <v>2</v>
      </c>
      <c r="B12" s="106" t="s">
        <v>163</v>
      </c>
      <c r="C12" s="81" t="s">
        <v>165</v>
      </c>
      <c r="D12" s="82"/>
      <c r="E12" s="83" t="s">
        <v>170</v>
      </c>
      <c r="F12" s="82" t="s">
        <v>168</v>
      </c>
      <c r="G12" s="82" t="s">
        <v>169</v>
      </c>
      <c r="H12" s="82"/>
    </row>
    <row r="13" spans="1:8" ht="45" x14ac:dyDescent="0.25">
      <c r="A13" s="44">
        <v>3</v>
      </c>
      <c r="B13" s="78" t="s">
        <v>163</v>
      </c>
      <c r="C13" s="78" t="s">
        <v>166</v>
      </c>
      <c r="D13" s="82"/>
      <c r="E13" s="78" t="s">
        <v>171</v>
      </c>
      <c r="F13" s="81" t="s">
        <v>168</v>
      </c>
      <c r="G13" s="82" t="s">
        <v>169</v>
      </c>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ySplit="10" topLeftCell="A11" activePane="bottomLeft" state="frozen"/>
      <selection pane="bottomLeft" activeCell="G13" sqref="G1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0" t="s">
        <v>46</v>
      </c>
      <c r="C1" s="140"/>
      <c r="D1" s="140"/>
      <c r="E1" s="140"/>
      <c r="F1" s="140"/>
      <c r="G1" s="140"/>
      <c r="H1" s="140"/>
    </row>
    <row r="2" spans="1:8" x14ac:dyDescent="0.25">
      <c r="B2" s="33" t="s">
        <v>4</v>
      </c>
    </row>
    <row r="3" spans="1:8" x14ac:dyDescent="0.25">
      <c r="B3" s="79" t="s">
        <v>172</v>
      </c>
      <c r="E3" s="2"/>
    </row>
    <row r="4" spans="1:8" x14ac:dyDescent="0.25">
      <c r="B4" s="33" t="s">
        <v>0</v>
      </c>
      <c r="C4" s="2"/>
      <c r="D4" s="2"/>
      <c r="E4" s="2"/>
    </row>
    <row r="5" spans="1:8" x14ac:dyDescent="0.25">
      <c r="B5" s="80" t="s">
        <v>106</v>
      </c>
      <c r="C5" s="2"/>
      <c r="D5" s="2"/>
      <c r="E5" s="2"/>
    </row>
    <row r="6" spans="1:8" x14ac:dyDescent="0.25">
      <c r="B6" s="33" t="s">
        <v>15</v>
      </c>
      <c r="C6" s="2"/>
      <c r="D6" s="2"/>
      <c r="E6" s="2"/>
    </row>
    <row r="7" spans="1:8" x14ac:dyDescent="0.25">
      <c r="B7" s="80" t="s">
        <v>162</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90" x14ac:dyDescent="0.25">
      <c r="A11" s="44">
        <v>1</v>
      </c>
      <c r="B11" s="78" t="s">
        <v>173</v>
      </c>
      <c r="C11" s="81" t="s">
        <v>176</v>
      </c>
      <c r="D11" s="82"/>
      <c r="E11" s="78" t="s">
        <v>178</v>
      </c>
      <c r="F11" s="81" t="s">
        <v>168</v>
      </c>
      <c r="G11" s="82" t="s">
        <v>183</v>
      </c>
      <c r="H11" s="82"/>
    </row>
    <row r="12" spans="1:8" ht="75" x14ac:dyDescent="0.25">
      <c r="A12" s="44">
        <v>2</v>
      </c>
      <c r="B12" s="78" t="s">
        <v>174</v>
      </c>
      <c r="C12" s="81" t="s">
        <v>177</v>
      </c>
      <c r="D12" s="82"/>
      <c r="E12" s="83" t="s">
        <v>179</v>
      </c>
      <c r="F12" s="82" t="s">
        <v>168</v>
      </c>
      <c r="G12" s="82" t="s">
        <v>182</v>
      </c>
      <c r="H12" s="82"/>
    </row>
    <row r="13" spans="1:8" ht="75" x14ac:dyDescent="0.25">
      <c r="A13" s="44">
        <v>3</v>
      </c>
      <c r="B13" s="78" t="s">
        <v>175</v>
      </c>
      <c r="C13" s="78" t="s">
        <v>177</v>
      </c>
      <c r="D13" s="82"/>
      <c r="E13" s="78" t="s">
        <v>180</v>
      </c>
      <c r="F13" s="81" t="s">
        <v>181</v>
      </c>
      <c r="G13" s="82" t="s">
        <v>182</v>
      </c>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topLeftCell="C1" zoomScale="85" zoomScaleNormal="85" workbookViewId="0">
      <pane ySplit="10" topLeftCell="A11" activePane="bottomLeft" state="frozen"/>
      <selection pane="bottomLeft" activeCell="G14" sqref="G14"/>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0" t="s">
        <v>47</v>
      </c>
      <c r="C1" s="140"/>
      <c r="D1" s="140"/>
      <c r="E1" s="140"/>
      <c r="F1" s="140"/>
      <c r="G1" s="140"/>
      <c r="H1" s="140"/>
    </row>
    <row r="2" spans="1:8" x14ac:dyDescent="0.25">
      <c r="B2" s="33" t="s">
        <v>4</v>
      </c>
      <c r="E2" s="16"/>
    </row>
    <row r="3" spans="1:8" x14ac:dyDescent="0.25">
      <c r="B3" s="79" t="s">
        <v>184</v>
      </c>
      <c r="E3" s="42"/>
    </row>
    <row r="4" spans="1:8" x14ac:dyDescent="0.25">
      <c r="B4" s="33" t="s">
        <v>0</v>
      </c>
      <c r="C4" s="2"/>
      <c r="D4" s="2"/>
      <c r="E4" s="39"/>
    </row>
    <row r="5" spans="1:8" x14ac:dyDescent="0.25">
      <c r="B5" s="80" t="s">
        <v>106</v>
      </c>
      <c r="C5" s="2"/>
      <c r="D5" s="2"/>
      <c r="E5" s="43"/>
    </row>
    <row r="6" spans="1:8" x14ac:dyDescent="0.25">
      <c r="B6" s="33" t="s">
        <v>15</v>
      </c>
      <c r="C6" s="2"/>
      <c r="D6" s="2"/>
      <c r="E6" s="10"/>
    </row>
    <row r="7" spans="1:8" x14ac:dyDescent="0.25">
      <c r="B7" s="80" t="s">
        <v>162</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78" t="s">
        <v>185</v>
      </c>
      <c r="C11" s="81" t="s">
        <v>188</v>
      </c>
      <c r="D11" s="82"/>
      <c r="E11" s="78" t="s">
        <v>191</v>
      </c>
      <c r="F11" s="81" t="s">
        <v>168</v>
      </c>
      <c r="G11" s="82" t="s">
        <v>195</v>
      </c>
      <c r="H11" s="82"/>
    </row>
    <row r="12" spans="1:8" ht="60" x14ac:dyDescent="0.25">
      <c r="A12" s="44">
        <v>2</v>
      </c>
      <c r="B12" s="106" t="s">
        <v>186</v>
      </c>
      <c r="C12" s="81" t="s">
        <v>189</v>
      </c>
      <c r="D12" s="82"/>
      <c r="E12" s="83" t="s">
        <v>192</v>
      </c>
      <c r="F12" s="82" t="s">
        <v>168</v>
      </c>
      <c r="G12" s="82" t="s">
        <v>196</v>
      </c>
      <c r="H12" s="82"/>
    </row>
    <row r="13" spans="1:8" ht="75" x14ac:dyDescent="0.25">
      <c r="A13" s="44">
        <v>3</v>
      </c>
      <c r="B13" s="78" t="s">
        <v>187</v>
      </c>
      <c r="C13" s="78" t="s">
        <v>188</v>
      </c>
      <c r="D13" s="82"/>
      <c r="E13" s="78" t="s">
        <v>193</v>
      </c>
      <c r="F13" s="81" t="s">
        <v>168</v>
      </c>
      <c r="G13" s="82" t="s">
        <v>197</v>
      </c>
      <c r="H13" s="81"/>
    </row>
    <row r="14" spans="1:8" ht="75" x14ac:dyDescent="0.25">
      <c r="A14" s="44">
        <v>4</v>
      </c>
      <c r="B14" s="78" t="s">
        <v>190</v>
      </c>
      <c r="C14" s="78" t="s">
        <v>188</v>
      </c>
      <c r="D14" s="82"/>
      <c r="E14" s="78" t="s">
        <v>194</v>
      </c>
      <c r="F14" s="84" t="s">
        <v>168</v>
      </c>
      <c r="G14" s="82" t="s">
        <v>198</v>
      </c>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Sosa-Lombardo, Carlos</cp:lastModifiedBy>
  <dcterms:created xsi:type="dcterms:W3CDTF">2023-05-01T20:01:32Z</dcterms:created>
  <dcterms:modified xsi:type="dcterms:W3CDTF">2025-04-09T20:11:33Z</dcterms:modified>
</cp:coreProperties>
</file>