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allacej\Desktop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D41" i="1"/>
  <c r="E41" i="1" s="1"/>
  <c r="C41" i="1"/>
  <c r="E26" i="1" l="1"/>
  <c r="E19" i="1"/>
  <c r="E21" i="1"/>
  <c r="E37" i="1"/>
  <c r="E32" i="1"/>
  <c r="E4" i="1"/>
  <c r="E7" i="1"/>
  <c r="E18" i="1"/>
  <c r="E15" i="1"/>
  <c r="E31" i="1"/>
  <c r="E11" i="1"/>
  <c r="E8" i="1"/>
  <c r="E23" i="1"/>
  <c r="E20" i="1"/>
  <c r="E5" i="1"/>
  <c r="E39" i="1"/>
  <c r="E30" i="1"/>
  <c r="E27" i="1"/>
  <c r="E16" i="1"/>
  <c r="E13" i="1"/>
  <c r="E6" i="1"/>
  <c r="E34" i="1"/>
  <c r="E24" i="1"/>
  <c r="E10" i="1"/>
  <c r="E33" i="1"/>
  <c r="E28" i="1"/>
  <c r="E29" i="1"/>
  <c r="E3" i="1"/>
  <c r="E14" i="1"/>
  <c r="E22" i="1"/>
  <c r="E9" i="1"/>
  <c r="E12" i="1"/>
  <c r="E2" i="1"/>
  <c r="E35" i="1"/>
  <c r="E17" i="1"/>
  <c r="E36" i="1"/>
  <c r="E38" i="1"/>
  <c r="E25" i="1"/>
</calcChain>
</file>

<file path=xl/sharedStrings.xml><?xml version="1.0" encoding="utf-8"?>
<sst xmlns="http://schemas.openxmlformats.org/spreadsheetml/2006/main" count="83" uniqueCount="47">
  <si>
    <t>People's United Bank, N.A.</t>
  </si>
  <si>
    <t>Webster Bank, N.A.</t>
  </si>
  <si>
    <t>United Bank</t>
  </si>
  <si>
    <t>Liberty Bank</t>
  </si>
  <si>
    <t>Union Savings Bank</t>
  </si>
  <si>
    <t>Bankwell Bank</t>
  </si>
  <si>
    <t>First County Bank</t>
  </si>
  <si>
    <t>Fairfield County Bank</t>
  </si>
  <si>
    <t>Newtown Savings Bank</t>
  </si>
  <si>
    <t>Ion Bank</t>
  </si>
  <si>
    <t>Chelsea Groton Bank</t>
  </si>
  <si>
    <t>Savings Bank of Danbury</t>
  </si>
  <si>
    <t>Salisbury Bank &amp; Trust Company</t>
  </si>
  <si>
    <t>Thomaston Savings Bank</t>
  </si>
  <si>
    <t>Fieldpoint Private Bank &amp; Trust</t>
  </si>
  <si>
    <t>Patriot Bank, N.A.</t>
  </si>
  <si>
    <t>Torrington Savings Bank, The</t>
  </si>
  <si>
    <t>Dime Bank</t>
  </si>
  <si>
    <t>Guilford Savings Bank, The</t>
  </si>
  <si>
    <t>Laurel Road Bank</t>
  </si>
  <si>
    <t>Putnam Bank</t>
  </si>
  <si>
    <t>Simsbury Bank &amp; Trust Company, The</t>
  </si>
  <si>
    <t>Windsor Federal Savings &amp; Loan Association</t>
  </si>
  <si>
    <t>Connecticut Community Bank, N.A.</t>
  </si>
  <si>
    <t>Milford Bank, The</t>
  </si>
  <si>
    <t>Northwest Community Bank</t>
  </si>
  <si>
    <t>Essex Savings Bank</t>
  </si>
  <si>
    <t>First Bank of Greenwich, The </t>
  </si>
  <si>
    <t>Stafford Savings Bank</t>
  </si>
  <si>
    <t>Jewett City Savings Bank</t>
  </si>
  <si>
    <t>Litchfield Bancorp</t>
  </si>
  <si>
    <t>Eastern Connecticut Savings Bank</t>
  </si>
  <si>
    <t>Collinsville Savings Society</t>
  </si>
  <si>
    <t>Start Community Bank</t>
  </si>
  <si>
    <t>UPS Capital Business Credit</t>
  </si>
  <si>
    <t>National Iron Bank, The </t>
  </si>
  <si>
    <t>MassMutual Trust Company, FSB, The</t>
  </si>
  <si>
    <t>Prudential Bank &amp; Trust, FSB</t>
  </si>
  <si>
    <t>Financial Institution</t>
  </si>
  <si>
    <t>Capital-to-Assets Ratio</t>
  </si>
  <si>
    <r>
      <t xml:space="preserve">Assets                  </t>
    </r>
    <r>
      <rPr>
        <sz val="11"/>
        <color theme="1"/>
        <rFont val="Calibri"/>
        <family val="2"/>
        <scheme val="minor"/>
      </rPr>
      <t xml:space="preserve">  (in thousands)</t>
    </r>
  </si>
  <si>
    <r>
      <t xml:space="preserve">Capital                  </t>
    </r>
    <r>
      <rPr>
        <sz val="11"/>
        <color theme="1"/>
        <rFont val="Calibri"/>
        <family val="2"/>
        <scheme val="minor"/>
      </rPr>
      <t>(in thousands)</t>
    </r>
  </si>
  <si>
    <r>
      <t xml:space="preserve">Net Income           </t>
    </r>
    <r>
      <rPr>
        <sz val="11"/>
        <color theme="1"/>
        <rFont val="Calibri"/>
        <family val="2"/>
        <scheme val="minor"/>
      </rPr>
      <t>(in thousands)</t>
    </r>
  </si>
  <si>
    <t>Charter</t>
  </si>
  <si>
    <t>State</t>
  </si>
  <si>
    <t>Federal</t>
  </si>
  <si>
    <t>Total # of Institutions: 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</si>
</sst>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A0A0A"/>
      <name val="Arial"/>
      <family val="2"/>
    </font>
    <font>
      <sz val="10"/>
      <color rgb="FF0A0A0A"/>
      <name val="Arial"/>
      <family val="2"/>
    </font>
    <font>
      <b/>
      <sz val="10"/>
      <color rgb="FF000000"/>
      <name val="Arial"/>
      <family val="2"/>
    </font>
    <font>
      <b/>
      <sz val="11"/>
      <color rgb="FF0A0A0A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 style="thin">
        <color rgb="FFECECEC"/>
      </bottom>
      <diagonal/>
    </border>
    <border>
      <left style="thin">
        <color rgb="FFECECEC"/>
      </left>
      <right style="thin">
        <color rgb="FFECECEC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Fill="1" applyBorder="1" applyAlignment="1">
      <alignment vertical="center" wrapText="1"/>
    </xf>
    <xf numFmtId="3" fontId="0" fillId="0" borderId="0" xfId="0" applyNumberFormat="1"/>
    <xf numFmtId="37" fontId="0" fillId="0" borderId="0" xfId="0" applyNumberFormat="1"/>
    <xf numFmtId="10" fontId="0" fillId="0" borderId="0" xfId="0" applyNumberFormat="1"/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2" xfId="0" applyFont="1" applyFill="1" applyBorder="1" applyAlignment="1">
      <alignment horizontal="left" vertical="center" wrapText="1"/>
    </xf>
    <xf numFmtId="164" fontId="1" fillId="0" borderId="0" xfId="0" applyNumberFormat="1" applyFont="1"/>
    <xf numFmtId="1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tabSelected="1" workbookViewId="0">
      <selection activeCell="A7" sqref="A7"/>
    </sheetView>
  </sheetViews>
  <sheetFormatPr defaultRowHeight="15" x14ac:dyDescent="0.25"/>
  <cols>
    <col min="1" max="1" width="48.85546875" customWidth="1"/>
    <col min="2" max="2" width="9.28515625" customWidth="1"/>
    <col min="3" max="7" width="16.7109375" customWidth="1"/>
  </cols>
  <sheetData>
    <row r="1" spans="1:6" s="8" customFormat="1" ht="30" x14ac:dyDescent="0.25">
      <c r="A1" s="8" t="s">
        <v>38</v>
      </c>
      <c r="B1" s="8" t="s">
        <v>43</v>
      </c>
      <c r="C1" s="8" t="s">
        <v>40</v>
      </c>
      <c r="D1" s="8" t="s">
        <v>41</v>
      </c>
      <c r="E1" s="8" t="s">
        <v>39</v>
      </c>
      <c r="F1" s="8" t="s">
        <v>42</v>
      </c>
    </row>
    <row r="2" spans="1:6" x14ac:dyDescent="0.25">
      <c r="A2" s="1" t="s">
        <v>5</v>
      </c>
      <c r="B2" s="9" t="s">
        <v>44</v>
      </c>
      <c r="C2" s="2">
        <v>1856728</v>
      </c>
      <c r="D2" s="2">
        <v>196090</v>
      </c>
      <c r="E2" s="4">
        <f t="shared" ref="E2:E39" si="0">D2/C2</f>
        <v>0.10561051484116143</v>
      </c>
      <c r="F2" s="3">
        <v>12389</v>
      </c>
    </row>
    <row r="3" spans="1:6" x14ac:dyDescent="0.25">
      <c r="A3" s="1" t="s">
        <v>10</v>
      </c>
      <c r="B3" s="9" t="s">
        <v>44</v>
      </c>
      <c r="C3" s="2">
        <v>1152028</v>
      </c>
      <c r="D3" s="2">
        <v>182243</v>
      </c>
      <c r="E3" s="4">
        <f t="shared" si="0"/>
        <v>0.1581932036374116</v>
      </c>
      <c r="F3" s="3">
        <v>11125</v>
      </c>
    </row>
    <row r="4" spans="1:6" x14ac:dyDescent="0.25">
      <c r="A4" s="5" t="s">
        <v>32</v>
      </c>
      <c r="B4" s="9" t="s">
        <v>44</v>
      </c>
      <c r="C4" s="2">
        <v>172593</v>
      </c>
      <c r="D4" s="2">
        <v>15594</v>
      </c>
      <c r="E4" s="4">
        <f t="shared" si="0"/>
        <v>9.0351288870348156E-2</v>
      </c>
      <c r="F4" s="3">
        <v>429</v>
      </c>
    </row>
    <row r="5" spans="1:6" x14ac:dyDescent="0.25">
      <c r="A5" s="1" t="s">
        <v>23</v>
      </c>
      <c r="B5" s="9" t="s">
        <v>45</v>
      </c>
      <c r="C5" s="2">
        <v>449685</v>
      </c>
      <c r="D5" s="2">
        <v>46960</v>
      </c>
      <c r="E5" s="4">
        <f t="shared" si="0"/>
        <v>0.10442865561448569</v>
      </c>
      <c r="F5" s="3">
        <v>950</v>
      </c>
    </row>
    <row r="6" spans="1:6" x14ac:dyDescent="0.25">
      <c r="A6" s="1" t="s">
        <v>17</v>
      </c>
      <c r="B6" s="9" t="s">
        <v>44</v>
      </c>
      <c r="C6" s="2">
        <v>856315</v>
      </c>
      <c r="D6" s="2">
        <v>101134</v>
      </c>
      <c r="E6" s="4">
        <f t="shared" si="0"/>
        <v>0.11810373519090521</v>
      </c>
      <c r="F6" s="3">
        <v>2962</v>
      </c>
    </row>
    <row r="7" spans="1:6" x14ac:dyDescent="0.25">
      <c r="A7" s="5" t="s">
        <v>31</v>
      </c>
      <c r="B7" s="9" t="s">
        <v>44</v>
      </c>
      <c r="C7" s="2">
        <v>183613</v>
      </c>
      <c r="D7" s="2">
        <v>15656</v>
      </c>
      <c r="E7" s="4">
        <f t="shared" si="0"/>
        <v>8.5266293780941443E-2</v>
      </c>
      <c r="F7" s="3">
        <v>-23</v>
      </c>
    </row>
    <row r="8" spans="1:6" x14ac:dyDescent="0.25">
      <c r="A8" s="1" t="s">
        <v>26</v>
      </c>
      <c r="B8" s="9" t="s">
        <v>44</v>
      </c>
      <c r="C8" s="2">
        <v>401097</v>
      </c>
      <c r="D8" s="2">
        <v>51239</v>
      </c>
      <c r="E8" s="4">
        <f t="shared" si="0"/>
        <v>0.12774715343171353</v>
      </c>
      <c r="F8" s="3">
        <v>1718</v>
      </c>
    </row>
    <row r="9" spans="1:6" x14ac:dyDescent="0.25">
      <c r="A9" s="1" t="s">
        <v>7</v>
      </c>
      <c r="B9" s="9" t="s">
        <v>44</v>
      </c>
      <c r="C9" s="2">
        <v>1566268</v>
      </c>
      <c r="D9" s="2">
        <v>212059</v>
      </c>
      <c r="E9" s="4">
        <f t="shared" si="0"/>
        <v>0.1353912612656327</v>
      </c>
      <c r="F9" s="3">
        <v>6570</v>
      </c>
    </row>
    <row r="10" spans="1:6" x14ac:dyDescent="0.25">
      <c r="A10" s="1" t="s">
        <v>14</v>
      </c>
      <c r="B10" s="9" t="s">
        <v>44</v>
      </c>
      <c r="C10" s="2">
        <v>944443</v>
      </c>
      <c r="D10" s="2">
        <v>107530</v>
      </c>
      <c r="E10" s="4">
        <f t="shared" si="0"/>
        <v>0.11385546824953968</v>
      </c>
      <c r="F10" s="3">
        <v>2638</v>
      </c>
    </row>
    <row r="11" spans="1:6" x14ac:dyDescent="0.25">
      <c r="A11" s="5" t="s">
        <v>27</v>
      </c>
      <c r="B11" s="9" t="s">
        <v>44</v>
      </c>
      <c r="C11" s="2">
        <v>389084</v>
      </c>
      <c r="D11" s="2">
        <v>37475</v>
      </c>
      <c r="E11" s="4">
        <f t="shared" si="0"/>
        <v>9.6315962619896986E-2</v>
      </c>
      <c r="F11" s="3">
        <v>766</v>
      </c>
    </row>
    <row r="12" spans="1:6" x14ac:dyDescent="0.25">
      <c r="A12" s="1" t="s">
        <v>6</v>
      </c>
      <c r="B12" s="9" t="s">
        <v>44</v>
      </c>
      <c r="C12" s="2">
        <v>1691948</v>
      </c>
      <c r="D12" s="2">
        <v>150746</v>
      </c>
      <c r="E12" s="4">
        <f t="shared" si="0"/>
        <v>8.9096118793248968E-2</v>
      </c>
      <c r="F12" s="3">
        <v>3974</v>
      </c>
    </row>
    <row r="13" spans="1:6" x14ac:dyDescent="0.25">
      <c r="A13" s="1" t="s">
        <v>18</v>
      </c>
      <c r="B13" s="9" t="s">
        <v>44</v>
      </c>
      <c r="C13" s="2">
        <v>821546</v>
      </c>
      <c r="D13" s="2">
        <v>98833</v>
      </c>
      <c r="E13" s="4">
        <f t="shared" si="0"/>
        <v>0.12030123693621537</v>
      </c>
      <c r="F13" s="3">
        <v>3356</v>
      </c>
    </row>
    <row r="14" spans="1:6" x14ac:dyDescent="0.25">
      <c r="A14" s="1" t="s">
        <v>9</v>
      </c>
      <c r="B14" s="9" t="s">
        <v>44</v>
      </c>
      <c r="C14" s="2">
        <v>1331534</v>
      </c>
      <c r="D14" s="2">
        <v>123876</v>
      </c>
      <c r="E14" s="4">
        <f t="shared" si="0"/>
        <v>9.3032547422746997E-2</v>
      </c>
      <c r="F14" s="3">
        <v>5862</v>
      </c>
    </row>
    <row r="15" spans="1:6" x14ac:dyDescent="0.25">
      <c r="A15" s="5" t="s">
        <v>29</v>
      </c>
      <c r="B15" s="9" t="s">
        <v>44</v>
      </c>
      <c r="C15" s="2">
        <v>290345</v>
      </c>
      <c r="D15" s="2">
        <v>48173</v>
      </c>
      <c r="E15" s="4">
        <f t="shared" si="0"/>
        <v>0.16591640978835523</v>
      </c>
      <c r="F15" s="3">
        <v>1078</v>
      </c>
    </row>
    <row r="16" spans="1:6" x14ac:dyDescent="0.25">
      <c r="A16" s="1" t="s">
        <v>19</v>
      </c>
      <c r="B16" s="9" t="s">
        <v>44</v>
      </c>
      <c r="C16" s="2">
        <v>393925</v>
      </c>
      <c r="D16" s="2">
        <v>43709</v>
      </c>
      <c r="E16" s="4">
        <f t="shared" si="0"/>
        <v>0.11095766960715872</v>
      </c>
      <c r="F16" s="3">
        <v>117399</v>
      </c>
    </row>
    <row r="17" spans="1:6" x14ac:dyDescent="0.25">
      <c r="A17" s="1" t="s">
        <v>3</v>
      </c>
      <c r="B17" s="9" t="s">
        <v>44</v>
      </c>
      <c r="C17" s="2">
        <v>5270083</v>
      </c>
      <c r="D17" s="2">
        <v>780134</v>
      </c>
      <c r="E17" s="4">
        <f t="shared" si="0"/>
        <v>0.14803068566472294</v>
      </c>
      <c r="F17" s="3">
        <v>40725</v>
      </c>
    </row>
    <row r="18" spans="1:6" x14ac:dyDescent="0.25">
      <c r="A18" s="5" t="s">
        <v>30</v>
      </c>
      <c r="B18" s="9" t="s">
        <v>44</v>
      </c>
      <c r="C18" s="2">
        <v>250025</v>
      </c>
      <c r="D18" s="2">
        <v>21192</v>
      </c>
      <c r="E18" s="4">
        <f t="shared" si="0"/>
        <v>8.4759524047595236E-2</v>
      </c>
      <c r="F18" s="3">
        <v>372</v>
      </c>
    </row>
    <row r="19" spans="1:6" x14ac:dyDescent="0.25">
      <c r="A19" s="1" t="s">
        <v>36</v>
      </c>
      <c r="B19" s="9" t="s">
        <v>45</v>
      </c>
      <c r="C19" s="2">
        <v>88201</v>
      </c>
      <c r="D19" s="2">
        <v>28207</v>
      </c>
      <c r="E19" s="4">
        <f t="shared" si="0"/>
        <v>0.31980363034432718</v>
      </c>
      <c r="F19" s="3">
        <v>1848</v>
      </c>
    </row>
    <row r="20" spans="1:6" x14ac:dyDescent="0.25">
      <c r="A20" s="1" t="s">
        <v>24</v>
      </c>
      <c r="B20" s="9" t="s">
        <v>44</v>
      </c>
      <c r="C20" s="2">
        <v>449884</v>
      </c>
      <c r="D20" s="2">
        <v>46555</v>
      </c>
      <c r="E20" s="4">
        <f t="shared" si="0"/>
        <v>0.1034822309750958</v>
      </c>
      <c r="F20" s="3">
        <v>667</v>
      </c>
    </row>
    <row r="21" spans="1:6" x14ac:dyDescent="0.25">
      <c r="A21" s="1" t="s">
        <v>35</v>
      </c>
      <c r="B21" s="9" t="s">
        <v>45</v>
      </c>
      <c r="C21" s="2">
        <v>132910</v>
      </c>
      <c r="D21" s="2">
        <v>10713</v>
      </c>
      <c r="E21" s="4">
        <f t="shared" si="0"/>
        <v>8.0603415845308862E-2</v>
      </c>
      <c r="F21" s="3">
        <v>447</v>
      </c>
    </row>
    <row r="22" spans="1:6" x14ac:dyDescent="0.25">
      <c r="A22" s="1" t="s">
        <v>8</v>
      </c>
      <c r="B22" s="9" t="s">
        <v>44</v>
      </c>
      <c r="C22" s="2">
        <v>1313493</v>
      </c>
      <c r="D22" s="2">
        <v>105775</v>
      </c>
      <c r="E22" s="4">
        <f t="shared" si="0"/>
        <v>8.0529549833916136E-2</v>
      </c>
      <c r="F22" s="3">
        <v>3231</v>
      </c>
    </row>
    <row r="23" spans="1:6" x14ac:dyDescent="0.25">
      <c r="A23" s="1" t="s">
        <v>25</v>
      </c>
      <c r="B23" s="9" t="s">
        <v>44</v>
      </c>
      <c r="C23" s="2">
        <v>418503</v>
      </c>
      <c r="D23" s="2">
        <v>48473</v>
      </c>
      <c r="E23" s="4">
        <f t="shared" si="0"/>
        <v>0.11582473721813225</v>
      </c>
      <c r="F23" s="3">
        <v>2212</v>
      </c>
    </row>
    <row r="24" spans="1:6" x14ac:dyDescent="0.25">
      <c r="A24" s="1" t="s">
        <v>15</v>
      </c>
      <c r="B24" s="9" t="s">
        <v>45</v>
      </c>
      <c r="C24" s="2">
        <v>977922</v>
      </c>
      <c r="D24" s="2">
        <v>96295</v>
      </c>
      <c r="E24" s="4">
        <f t="shared" si="0"/>
        <v>9.84689985499866E-2</v>
      </c>
      <c r="F24" s="3">
        <v>-495</v>
      </c>
    </row>
    <row r="25" spans="1:6" x14ac:dyDescent="0.25">
      <c r="A25" s="1" t="s">
        <v>0</v>
      </c>
      <c r="B25" s="9" t="s">
        <v>45</v>
      </c>
      <c r="C25" s="2">
        <v>51375820</v>
      </c>
      <c r="D25" s="2">
        <v>6946169</v>
      </c>
      <c r="E25" s="4">
        <f t="shared" si="0"/>
        <v>0.13520307802386414</v>
      </c>
      <c r="F25" s="3">
        <v>257797</v>
      </c>
    </row>
    <row r="26" spans="1:6" x14ac:dyDescent="0.25">
      <c r="A26" s="1" t="s">
        <v>37</v>
      </c>
      <c r="B26" s="9" t="s">
        <v>45</v>
      </c>
      <c r="C26" s="2">
        <v>23308</v>
      </c>
      <c r="D26" s="2">
        <v>20886</v>
      </c>
      <c r="E26" s="4">
        <f t="shared" si="0"/>
        <v>0.89608718036725588</v>
      </c>
      <c r="F26" s="3">
        <v>2499</v>
      </c>
    </row>
    <row r="27" spans="1:6" x14ac:dyDescent="0.25">
      <c r="A27" s="1" t="s">
        <v>20</v>
      </c>
      <c r="B27" s="9" t="s">
        <v>44</v>
      </c>
      <c r="C27" s="2">
        <v>532193</v>
      </c>
      <c r="D27" s="2">
        <v>70636</v>
      </c>
      <c r="E27" s="4">
        <f t="shared" si="0"/>
        <v>0.13272628538894723</v>
      </c>
      <c r="F27" s="3">
        <v>1832</v>
      </c>
    </row>
    <row r="28" spans="1:6" x14ac:dyDescent="0.25">
      <c r="A28" s="5" t="s">
        <v>12</v>
      </c>
      <c r="B28" s="9" t="s">
        <v>44</v>
      </c>
      <c r="C28" s="2">
        <v>1119088</v>
      </c>
      <c r="D28" s="2">
        <v>116194</v>
      </c>
      <c r="E28" s="4">
        <f t="shared" si="0"/>
        <v>0.10382918948286461</v>
      </c>
      <c r="F28" s="3">
        <v>5539</v>
      </c>
    </row>
    <row r="29" spans="1:6" x14ac:dyDescent="0.25">
      <c r="A29" s="5" t="s">
        <v>11</v>
      </c>
      <c r="B29" s="9" t="s">
        <v>44</v>
      </c>
      <c r="C29" s="2">
        <v>1093947</v>
      </c>
      <c r="D29" s="2">
        <v>131081</v>
      </c>
      <c r="E29" s="4">
        <f t="shared" si="0"/>
        <v>0.11982390371745615</v>
      </c>
      <c r="F29" s="3">
        <v>6310</v>
      </c>
    </row>
    <row r="30" spans="1:6" x14ac:dyDescent="0.25">
      <c r="A30" s="1" t="s">
        <v>21</v>
      </c>
      <c r="B30" s="9" t="s">
        <v>44</v>
      </c>
      <c r="C30" s="2">
        <v>480908</v>
      </c>
      <c r="D30" s="2">
        <v>4333</v>
      </c>
      <c r="E30" s="4">
        <f t="shared" si="0"/>
        <v>9.0100393422442547E-3</v>
      </c>
      <c r="F30" s="3">
        <v>2258</v>
      </c>
    </row>
    <row r="31" spans="1:6" x14ac:dyDescent="0.25">
      <c r="A31" s="1" t="s">
        <v>28</v>
      </c>
      <c r="B31" s="9" t="s">
        <v>44</v>
      </c>
      <c r="C31" s="2">
        <v>295548</v>
      </c>
      <c r="D31" s="2">
        <v>121203</v>
      </c>
      <c r="E31" s="4">
        <f t="shared" si="0"/>
        <v>0.41009582199845712</v>
      </c>
      <c r="F31" s="3">
        <v>11961</v>
      </c>
    </row>
    <row r="32" spans="1:6" x14ac:dyDescent="0.25">
      <c r="A32" s="5" t="s">
        <v>33</v>
      </c>
      <c r="B32" s="9" t="s">
        <v>44</v>
      </c>
      <c r="C32" s="2">
        <v>146828</v>
      </c>
      <c r="D32" s="2">
        <v>14470</v>
      </c>
      <c r="E32" s="4">
        <f t="shared" si="0"/>
        <v>9.8550685155419954E-2</v>
      </c>
      <c r="F32" s="3">
        <v>360</v>
      </c>
    </row>
    <row r="33" spans="1:6" x14ac:dyDescent="0.25">
      <c r="A33" s="5" t="s">
        <v>13</v>
      </c>
      <c r="B33" s="9" t="s">
        <v>44</v>
      </c>
      <c r="C33" s="2">
        <v>1096346</v>
      </c>
      <c r="D33" s="2">
        <v>119030</v>
      </c>
      <c r="E33" s="4">
        <f t="shared" si="0"/>
        <v>0.10856973984490298</v>
      </c>
      <c r="F33" s="3">
        <v>2729</v>
      </c>
    </row>
    <row r="34" spans="1:6" x14ac:dyDescent="0.25">
      <c r="A34" s="1" t="s">
        <v>16</v>
      </c>
      <c r="B34" s="9" t="s">
        <v>44</v>
      </c>
      <c r="C34" s="2">
        <v>836712</v>
      </c>
      <c r="D34" s="2">
        <v>167212</v>
      </c>
      <c r="E34" s="4">
        <f t="shared" si="0"/>
        <v>0.1998441518706556</v>
      </c>
      <c r="F34" s="3">
        <v>4345</v>
      </c>
    </row>
    <row r="35" spans="1:6" x14ac:dyDescent="0.25">
      <c r="A35" s="1" t="s">
        <v>4</v>
      </c>
      <c r="B35" s="9" t="s">
        <v>44</v>
      </c>
      <c r="C35" s="2">
        <v>2147434</v>
      </c>
      <c r="D35" s="2">
        <v>271095</v>
      </c>
      <c r="E35" s="4">
        <f t="shared" si="0"/>
        <v>0.12624136527595259</v>
      </c>
      <c r="F35" s="3">
        <v>11801</v>
      </c>
    </row>
    <row r="36" spans="1:6" x14ac:dyDescent="0.25">
      <c r="A36" s="1" t="s">
        <v>2</v>
      </c>
      <c r="B36" s="9" t="s">
        <v>44</v>
      </c>
      <c r="C36" s="2">
        <v>7341394</v>
      </c>
      <c r="D36" s="2">
        <v>764259</v>
      </c>
      <c r="E36" s="4">
        <f t="shared" si="0"/>
        <v>0.10410270855916465</v>
      </c>
      <c r="F36" s="3">
        <v>28916</v>
      </c>
    </row>
    <row r="37" spans="1:6" x14ac:dyDescent="0.25">
      <c r="A37" s="5" t="s">
        <v>34</v>
      </c>
      <c r="B37" s="9" t="s">
        <v>44</v>
      </c>
      <c r="C37" s="2">
        <v>132462</v>
      </c>
      <c r="D37" s="2">
        <v>122400</v>
      </c>
      <c r="E37" s="4">
        <f t="shared" si="0"/>
        <v>0.92403859220002715</v>
      </c>
      <c r="F37" s="3">
        <v>2021</v>
      </c>
    </row>
    <row r="38" spans="1:6" x14ac:dyDescent="0.25">
      <c r="A38" s="1" t="s">
        <v>1</v>
      </c>
      <c r="B38" s="9" t="s">
        <v>45</v>
      </c>
      <c r="C38" s="2">
        <v>28957456</v>
      </c>
      <c r="D38" s="2">
        <v>3097146</v>
      </c>
      <c r="E38" s="4">
        <f t="shared" si="0"/>
        <v>0.10695504466966987</v>
      </c>
      <c r="F38" s="3">
        <v>209636</v>
      </c>
    </row>
    <row r="39" spans="1:6" x14ac:dyDescent="0.25">
      <c r="A39" s="1" t="s">
        <v>22</v>
      </c>
      <c r="B39" s="9" t="s">
        <v>45</v>
      </c>
      <c r="C39" s="2">
        <v>515337</v>
      </c>
      <c r="D39" s="2">
        <v>61913</v>
      </c>
      <c r="E39" s="4">
        <f t="shared" si="0"/>
        <v>0.12014080106803897</v>
      </c>
      <c r="F39" s="3">
        <v>1896</v>
      </c>
    </row>
    <row r="40" spans="1:6" x14ac:dyDescent="0.25">
      <c r="E40" s="3"/>
      <c r="F40" s="3"/>
    </row>
    <row r="41" spans="1:6" x14ac:dyDescent="0.25">
      <c r="A41" s="10" t="s">
        <v>46</v>
      </c>
      <c r="B41" s="6"/>
      <c r="C41" s="11">
        <f>SUM(C1:C39)</f>
        <v>117496954</v>
      </c>
      <c r="D41" s="11">
        <f>SUM(D1:D39)</f>
        <v>14596688</v>
      </c>
      <c r="E41" s="12">
        <f>D41/C41</f>
        <v>0.12423035238853937</v>
      </c>
      <c r="F41" s="11">
        <f>SUM(F1:F39)</f>
        <v>770100</v>
      </c>
    </row>
    <row r="42" spans="1:6" x14ac:dyDescent="0.25">
      <c r="A42" s="7"/>
      <c r="B42" s="7"/>
    </row>
    <row r="43" spans="1:6" x14ac:dyDescent="0.25">
      <c r="A43" s="7"/>
      <c r="B43" s="7"/>
    </row>
    <row r="44" spans="1:6" x14ac:dyDescent="0.25">
      <c r="A44" s="7"/>
      <c r="B44" s="7"/>
    </row>
    <row r="45" spans="1:6" x14ac:dyDescent="0.25">
      <c r="A45" s="7"/>
      <c r="B45" s="7"/>
    </row>
    <row r="46" spans="1:6" x14ac:dyDescent="0.25">
      <c r="A46" s="7"/>
      <c r="B46" s="7"/>
    </row>
    <row r="47" spans="1:6" x14ac:dyDescent="0.25">
      <c r="A47" s="7"/>
      <c r="B47" s="7"/>
    </row>
  </sheetData>
  <sortState ref="A2:Q50">
    <sortCondition ref="A2:A50"/>
  </sortState>
  <pageMargins left="0.7" right="0.7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Wallace, Joseph M</cp:lastModifiedBy>
  <cp:lastPrinted>2019-10-30T18:16:48Z</cp:lastPrinted>
  <dcterms:created xsi:type="dcterms:W3CDTF">2019-03-27T19:41:17Z</dcterms:created>
  <dcterms:modified xsi:type="dcterms:W3CDTF">2019-10-30T18:17:02Z</dcterms:modified>
</cp:coreProperties>
</file>