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U:\work items\Bank Numbers for Website\Dec 2022 to Sep 2023\"/>
    </mc:Choice>
  </mc:AlternateContent>
  <xr:revisionPtr revIDLastSave="0" documentId="13_ncr:1_{E0A00468-315D-44A1-884D-75EA89AFCB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 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4" l="1"/>
  <c r="E17" i="4"/>
  <c r="E12" i="4"/>
  <c r="F32" i="4"/>
  <c r="D32" i="4"/>
  <c r="C32" i="4"/>
  <c r="E30" i="4"/>
  <c r="E29" i="4"/>
  <c r="E28" i="4"/>
  <c r="E27" i="4"/>
  <c r="E26" i="4"/>
  <c r="E24" i="4"/>
  <c r="E23" i="4"/>
  <c r="E22" i="4"/>
  <c r="E21" i="4"/>
  <c r="E20" i="4"/>
  <c r="E19" i="4"/>
  <c r="E18" i="4"/>
  <c r="E16" i="4"/>
  <c r="E15" i="4"/>
  <c r="E14" i="4"/>
  <c r="E13" i="4"/>
  <c r="E11" i="4"/>
  <c r="E10" i="4"/>
  <c r="E9" i="4"/>
  <c r="E8" i="4"/>
  <c r="E7" i="4"/>
  <c r="E6" i="4"/>
  <c r="E5" i="4"/>
  <c r="E4" i="4"/>
  <c r="E3" i="4"/>
  <c r="E2" i="4"/>
  <c r="E32" i="4" l="1"/>
</calcChain>
</file>

<file path=xl/sharedStrings.xml><?xml version="1.0" encoding="utf-8"?>
<sst xmlns="http://schemas.openxmlformats.org/spreadsheetml/2006/main" count="65" uniqueCount="38">
  <si>
    <t>Webster Bank, N.A.</t>
  </si>
  <si>
    <t>Liberty Bank</t>
  </si>
  <si>
    <t>Union Savings Bank</t>
  </si>
  <si>
    <t>Bankwell Bank</t>
  </si>
  <si>
    <t>First County Bank</t>
  </si>
  <si>
    <t>Fairfield County Bank</t>
  </si>
  <si>
    <t>Newtown Savings Bank</t>
  </si>
  <si>
    <t>Ion Bank</t>
  </si>
  <si>
    <t>Chelsea Groton Bank</t>
  </si>
  <si>
    <t>Savings Bank of Danbury</t>
  </si>
  <si>
    <t>Thomaston Savings Bank</t>
  </si>
  <si>
    <t>Fieldpoint Private Bank &amp; Trust</t>
  </si>
  <si>
    <t>Patriot Bank, N.A.</t>
  </si>
  <si>
    <t>Torrington Savings Bank, The</t>
  </si>
  <si>
    <t>Dime Bank</t>
  </si>
  <si>
    <t>Guilford Savings Bank, The</t>
  </si>
  <si>
    <t>Windsor Federal Savings &amp; Loan Association</t>
  </si>
  <si>
    <t>Connecticut Community Bank, N.A.</t>
  </si>
  <si>
    <t>Milford Bank, The</t>
  </si>
  <si>
    <t>Northwest Community Bank</t>
  </si>
  <si>
    <t>Essex Savings Bank</t>
  </si>
  <si>
    <t>First Bank of Greenwich, The </t>
  </si>
  <si>
    <t>Stafford Savings Bank</t>
  </si>
  <si>
    <t>Jewett City Savings Bank</t>
  </si>
  <si>
    <t>Eastern Connecticut Savings Bank</t>
  </si>
  <si>
    <t>National Iron Bank, The </t>
  </si>
  <si>
    <t>MassMutual Trust Company, FSB, The</t>
  </si>
  <si>
    <t>Financial Institution</t>
  </si>
  <si>
    <t>Capital-to-Assets Ratio</t>
  </si>
  <si>
    <t>Charter</t>
  </si>
  <si>
    <t>State</t>
  </si>
  <si>
    <t>Federal</t>
  </si>
  <si>
    <t>DR Bank</t>
  </si>
  <si>
    <t>New Haven Bank</t>
  </si>
  <si>
    <t>Total # of Institutions: 29</t>
  </si>
  <si>
    <r>
      <t xml:space="preserve">Assets                  </t>
    </r>
    <r>
      <rPr>
        <sz val="11"/>
        <color theme="1"/>
        <rFont val="Calibri"/>
        <family val="2"/>
        <scheme val="minor"/>
      </rPr>
      <t xml:space="preserve">  (in thousands)</t>
    </r>
  </si>
  <si>
    <r>
      <t xml:space="preserve">Capital                  </t>
    </r>
    <r>
      <rPr>
        <sz val="11"/>
        <color theme="1"/>
        <rFont val="Calibri"/>
        <family val="2"/>
        <scheme val="minor"/>
      </rPr>
      <t>(in thousands)</t>
    </r>
  </si>
  <si>
    <r>
      <t xml:space="preserve">Net Income           </t>
    </r>
    <r>
      <rPr>
        <sz val="11"/>
        <color theme="1"/>
        <rFont val="Calibri"/>
        <family val="2"/>
        <scheme val="minor"/>
      </rPr>
      <t>(in thousands)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</si>
</sst>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A0A0A"/>
      <name val="Calibri"/>
      <family val="2"/>
      <scheme val="minor"/>
    </font>
    <font>
      <sz val="11"/>
      <color rgb="FF444649"/>
      <name val="Calibri"/>
      <family val="2"/>
      <scheme val="minor"/>
    </font>
    <font>
      <b/>
      <sz val="11"/>
      <color rgb="FF0A0A0A"/>
      <name val="Calibri"/>
      <family val="2"/>
      <scheme val="minor"/>
    </font>
    <font>
      <b/>
      <sz val="11"/>
      <color rgb="FF444649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Arial"/>
    </font>
    <font>
      <sz val="8"/>
      <color rgb="FF444649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rgb="FFECECEC"/>
      </left>
      <right style="thin">
        <color rgb="FFECECEC"/>
      </right>
      <top style="thin">
        <color rgb="FFECECEC"/>
      </top>
      <bottom style="thin">
        <color rgb="FFECECEC"/>
      </bottom>
      <diagonal/>
    </border>
    <border>
      <left style="thin">
        <color rgb="FFECECEC"/>
      </left>
      <right style="thin">
        <color rgb="FFECECEC"/>
      </right>
      <top/>
      <bottom/>
      <diagonal/>
    </border>
    <border>
      <left/>
      <right style="thin">
        <color rgb="FFE0E0E0"/>
      </right>
      <top/>
      <bottom style="thin">
        <color rgb="FFE0E0E0"/>
      </bottom>
      <diagonal/>
    </border>
  </borders>
  <cellStyleXfs count="2">
    <xf numFmtId="0" fontId="0" fillId="0" borderId="0"/>
    <xf numFmtId="0" fontId="7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/>
    <xf numFmtId="10" fontId="1" fillId="0" borderId="0" xfId="0" applyNumberFormat="1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right" vertical="top"/>
    </xf>
    <xf numFmtId="0" fontId="5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right" vertical="top" wrapText="1"/>
    </xf>
    <xf numFmtId="0" fontId="3" fillId="2" borderId="3" xfId="0" applyFont="1" applyFill="1" applyBorder="1" applyAlignment="1">
      <alignment horizontal="right" vertical="top"/>
    </xf>
    <xf numFmtId="0" fontId="2" fillId="0" borderId="0" xfId="0" applyFont="1" applyAlignment="1">
      <alignment vertical="center" wrapText="1"/>
    </xf>
    <xf numFmtId="0" fontId="3" fillId="2" borderId="3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center" wrapText="1" indent="1"/>
    </xf>
    <xf numFmtId="164" fontId="1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center"/>
    </xf>
    <xf numFmtId="10" fontId="0" fillId="0" borderId="0" xfId="0" applyNumberFormat="1"/>
    <xf numFmtId="37" fontId="0" fillId="0" borderId="0" xfId="0" applyNumberFormat="1"/>
    <xf numFmtId="0" fontId="8" fillId="2" borderId="3" xfId="0" applyFont="1" applyFill="1" applyBorder="1" applyAlignment="1">
      <alignment horizontal="left" vertical="top" wrapText="1"/>
    </xf>
    <xf numFmtId="5" fontId="8" fillId="2" borderId="3" xfId="1" applyNumberFormat="1" applyFont="1" applyFill="1" applyBorder="1" applyAlignment="1">
      <alignment horizontal="right" vertical="top"/>
    </xf>
    <xf numFmtId="0" fontId="8" fillId="2" borderId="3" xfId="1" applyFont="1" applyFill="1" applyBorder="1" applyAlignment="1">
      <alignment horizontal="right" vertical="top"/>
    </xf>
    <xf numFmtId="0" fontId="8" fillId="2" borderId="3" xfId="1" applyFont="1" applyFill="1" applyBorder="1" applyAlignment="1">
      <alignment horizontal="right" vertical="top"/>
    </xf>
  </cellXfs>
  <cellStyles count="2">
    <cellStyle name="Normal" xfId="0" builtinId="0"/>
    <cellStyle name="Normal 2" xfId="1" xr:uid="{9996CA4E-896E-4271-9887-6C6F58A38C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C5270-B9CB-4E14-89EA-0CD3F74DC7FB}">
  <dimension ref="A1:L38"/>
  <sheetViews>
    <sheetView tabSelected="1" workbookViewId="0">
      <selection activeCell="A7" sqref="A7"/>
    </sheetView>
  </sheetViews>
  <sheetFormatPr defaultRowHeight="14.4" x14ac:dyDescent="0.3"/>
  <cols>
    <col min="1" max="1" width="48.88671875" customWidth="1"/>
    <col min="2" max="2" width="9.33203125" customWidth="1"/>
    <col min="3" max="3" width="16.6640625" style="15" customWidth="1"/>
    <col min="4" max="4" width="15.109375" style="15" customWidth="1"/>
    <col min="5" max="5" width="16.6640625" customWidth="1"/>
    <col min="6" max="6" width="16.6640625" style="15" customWidth="1"/>
    <col min="9" max="9" width="16.77734375" customWidth="1"/>
    <col min="10" max="10" width="14.77734375" customWidth="1"/>
  </cols>
  <sheetData>
    <row r="1" spans="1:12" s="1" customFormat="1" ht="28.8" x14ac:dyDescent="0.3">
      <c r="A1" s="1" t="s">
        <v>27</v>
      </c>
      <c r="B1" s="1" t="s">
        <v>29</v>
      </c>
      <c r="C1" s="14" t="s">
        <v>35</v>
      </c>
      <c r="D1" s="14" t="s">
        <v>36</v>
      </c>
      <c r="E1" s="1" t="s">
        <v>28</v>
      </c>
      <c r="F1" s="14" t="s">
        <v>37</v>
      </c>
      <c r="G1" s="8"/>
      <c r="H1" s="9"/>
    </row>
    <row r="2" spans="1:12" x14ac:dyDescent="0.3">
      <c r="A2" s="4" t="s">
        <v>3</v>
      </c>
      <c r="B2" s="16" t="s">
        <v>30</v>
      </c>
      <c r="C2" s="7">
        <v>3247008</v>
      </c>
      <c r="D2" s="7">
        <v>315599</v>
      </c>
      <c r="E2" s="17">
        <f t="shared" ref="E2:E30" si="0">D2/C2</f>
        <v>9.7196865545141869E-2</v>
      </c>
      <c r="F2" s="7">
        <v>33105</v>
      </c>
      <c r="G2" s="10"/>
      <c r="H2" s="10"/>
      <c r="I2" s="19"/>
      <c r="J2" s="20"/>
      <c r="K2" s="22"/>
      <c r="L2" s="21"/>
    </row>
    <row r="3" spans="1:12" x14ac:dyDescent="0.3">
      <c r="A3" s="4" t="s">
        <v>8</v>
      </c>
      <c r="B3" s="16" t="s">
        <v>30</v>
      </c>
      <c r="C3" s="7">
        <v>1613186</v>
      </c>
      <c r="D3" s="7">
        <v>195658</v>
      </c>
      <c r="E3" s="17">
        <f t="shared" si="0"/>
        <v>0.12128669601645439</v>
      </c>
      <c r="F3" s="7">
        <v>14320</v>
      </c>
      <c r="G3" s="10"/>
      <c r="H3" s="10"/>
      <c r="I3" s="19"/>
      <c r="J3" s="20"/>
      <c r="K3" s="22"/>
      <c r="L3" s="21"/>
    </row>
    <row r="4" spans="1:12" x14ac:dyDescent="0.3">
      <c r="A4" s="4" t="s">
        <v>17</v>
      </c>
      <c r="B4" s="16" t="s">
        <v>31</v>
      </c>
      <c r="C4" s="7">
        <v>538139</v>
      </c>
      <c r="D4" s="7">
        <v>69652</v>
      </c>
      <c r="E4" s="17">
        <f t="shared" si="0"/>
        <v>0.12943124360063107</v>
      </c>
      <c r="F4" s="7">
        <v>5489</v>
      </c>
      <c r="G4" s="10"/>
      <c r="H4" s="10"/>
      <c r="I4" s="19"/>
      <c r="J4" s="20"/>
      <c r="K4" s="22"/>
      <c r="L4" s="21"/>
    </row>
    <row r="5" spans="1:12" x14ac:dyDescent="0.3">
      <c r="A5" s="4" t="s">
        <v>14</v>
      </c>
      <c r="B5" s="16" t="s">
        <v>30</v>
      </c>
      <c r="C5" s="7">
        <v>1147006</v>
      </c>
      <c r="D5" s="7">
        <v>92380</v>
      </c>
      <c r="E5" s="17">
        <f t="shared" si="0"/>
        <v>8.0540119232157467E-2</v>
      </c>
      <c r="F5" s="7">
        <v>1667</v>
      </c>
      <c r="G5" s="10"/>
      <c r="H5" s="10"/>
      <c r="I5" s="19"/>
      <c r="J5" s="20"/>
      <c r="K5" s="22"/>
      <c r="L5" s="21"/>
    </row>
    <row r="6" spans="1:12" x14ac:dyDescent="0.3">
      <c r="A6" s="4" t="s">
        <v>32</v>
      </c>
      <c r="B6" s="16" t="s">
        <v>30</v>
      </c>
      <c r="C6" s="7">
        <v>551468</v>
      </c>
      <c r="D6" s="7">
        <v>42772</v>
      </c>
      <c r="E6" s="17">
        <f>D6/C6</f>
        <v>7.7560257349474498E-2</v>
      </c>
      <c r="F6" s="7">
        <v>-1175</v>
      </c>
      <c r="G6" s="10"/>
      <c r="H6" s="10"/>
      <c r="I6" s="19"/>
      <c r="J6" s="20"/>
      <c r="K6" s="22"/>
      <c r="L6" s="21"/>
    </row>
    <row r="7" spans="1:12" x14ac:dyDescent="0.3">
      <c r="A7" s="5" t="s">
        <v>24</v>
      </c>
      <c r="B7" s="16" t="s">
        <v>30</v>
      </c>
      <c r="C7" s="7">
        <v>273299</v>
      </c>
      <c r="D7" s="7">
        <v>19141</v>
      </c>
      <c r="E7" s="17">
        <f t="shared" si="0"/>
        <v>7.0036846091643221E-2</v>
      </c>
      <c r="F7" s="7">
        <v>157</v>
      </c>
      <c r="G7" s="10"/>
      <c r="H7" s="10"/>
      <c r="I7" s="19"/>
      <c r="J7" s="20"/>
      <c r="K7" s="22"/>
      <c r="L7" s="21"/>
    </row>
    <row r="8" spans="1:12" x14ac:dyDescent="0.3">
      <c r="A8" s="4" t="s">
        <v>20</v>
      </c>
      <c r="B8" s="16" t="s">
        <v>30</v>
      </c>
      <c r="C8" s="7">
        <v>494072</v>
      </c>
      <c r="D8" s="7">
        <v>59892</v>
      </c>
      <c r="E8" s="17">
        <f t="shared" si="0"/>
        <v>0.12122119852976894</v>
      </c>
      <c r="F8" s="7">
        <v>4020</v>
      </c>
      <c r="G8" s="10"/>
      <c r="H8" s="10"/>
      <c r="I8" s="19"/>
      <c r="J8" s="20"/>
      <c r="K8" s="22"/>
      <c r="L8" s="21"/>
    </row>
    <row r="9" spans="1:12" x14ac:dyDescent="0.3">
      <c r="A9" s="4" t="s">
        <v>5</v>
      </c>
      <c r="B9" s="16" t="s">
        <v>30</v>
      </c>
      <c r="C9" s="7">
        <v>1918214</v>
      </c>
      <c r="D9" s="7">
        <v>181118</v>
      </c>
      <c r="E9" s="17">
        <f t="shared" si="0"/>
        <v>9.4420122051032881E-2</v>
      </c>
      <c r="F9" s="7">
        <v>5518</v>
      </c>
      <c r="G9" s="10"/>
      <c r="H9" s="10"/>
      <c r="I9" s="19"/>
      <c r="J9" s="20"/>
      <c r="K9" s="22"/>
      <c r="L9" s="21"/>
    </row>
    <row r="10" spans="1:12" x14ac:dyDescent="0.3">
      <c r="A10" s="4" t="s">
        <v>11</v>
      </c>
      <c r="B10" s="16" t="s">
        <v>30</v>
      </c>
      <c r="C10" s="7">
        <v>1656434</v>
      </c>
      <c r="D10" s="7">
        <v>85074</v>
      </c>
      <c r="E10" s="17">
        <f t="shared" si="0"/>
        <v>5.1359728187177996E-2</v>
      </c>
      <c r="F10" s="7">
        <v>-26768</v>
      </c>
      <c r="G10" s="10"/>
      <c r="H10" s="10"/>
      <c r="I10" s="19"/>
      <c r="J10" s="20"/>
      <c r="K10" s="22"/>
      <c r="L10" s="21"/>
    </row>
    <row r="11" spans="1:12" x14ac:dyDescent="0.3">
      <c r="A11" s="5" t="s">
        <v>21</v>
      </c>
      <c r="B11" s="16" t="s">
        <v>30</v>
      </c>
      <c r="C11" s="15">
        <v>730171</v>
      </c>
      <c r="D11" s="15">
        <v>63295</v>
      </c>
      <c r="E11" s="17">
        <f t="shared" si="0"/>
        <v>8.66851737469716E-2</v>
      </c>
      <c r="F11" s="15">
        <v>2984</v>
      </c>
      <c r="G11" s="10"/>
      <c r="H11" s="10"/>
      <c r="I11" s="19"/>
      <c r="J11" s="20"/>
      <c r="K11" s="22"/>
      <c r="L11" s="21"/>
    </row>
    <row r="12" spans="1:12" x14ac:dyDescent="0.3">
      <c r="A12" s="4" t="s">
        <v>4</v>
      </c>
      <c r="B12" s="16" t="s">
        <v>30</v>
      </c>
      <c r="C12" s="7">
        <v>2137726</v>
      </c>
      <c r="D12" s="7">
        <v>146854</v>
      </c>
      <c r="E12" s="17">
        <f t="shared" si="0"/>
        <v>6.8696362396303362E-2</v>
      </c>
      <c r="F12" s="15">
        <v>8211</v>
      </c>
      <c r="G12" s="10"/>
      <c r="H12" s="10"/>
      <c r="I12" s="19"/>
      <c r="J12" s="20"/>
      <c r="K12" s="22"/>
      <c r="L12" s="21"/>
    </row>
    <row r="13" spans="1:12" x14ac:dyDescent="0.3">
      <c r="A13" s="4" t="s">
        <v>15</v>
      </c>
      <c r="B13" s="16" t="s">
        <v>30</v>
      </c>
      <c r="C13" s="15">
        <v>1082661</v>
      </c>
      <c r="D13" s="15">
        <v>109092</v>
      </c>
      <c r="E13" s="17">
        <f t="shared" si="0"/>
        <v>0.10076284266266172</v>
      </c>
      <c r="F13" s="15">
        <v>3313</v>
      </c>
      <c r="G13" s="10"/>
      <c r="H13" s="10"/>
      <c r="I13" s="19"/>
      <c r="J13" s="20"/>
      <c r="K13" s="22"/>
      <c r="L13" s="21"/>
    </row>
    <row r="14" spans="1:12" x14ac:dyDescent="0.3">
      <c r="A14" s="4" t="s">
        <v>7</v>
      </c>
      <c r="B14" s="16" t="s">
        <v>30</v>
      </c>
      <c r="C14" s="7">
        <v>2180018</v>
      </c>
      <c r="D14" s="7">
        <v>182836</v>
      </c>
      <c r="E14" s="17">
        <f t="shared" si="0"/>
        <v>8.3869032274045449E-2</v>
      </c>
      <c r="F14" s="7">
        <v>11893</v>
      </c>
      <c r="G14" s="10"/>
      <c r="H14" s="10"/>
      <c r="I14" s="19"/>
      <c r="J14" s="20"/>
      <c r="K14" s="22"/>
      <c r="L14" s="21"/>
    </row>
    <row r="15" spans="1:12" x14ac:dyDescent="0.3">
      <c r="A15" s="5" t="s">
        <v>23</v>
      </c>
      <c r="B15" s="16" t="s">
        <v>30</v>
      </c>
      <c r="C15" s="7">
        <v>406033</v>
      </c>
      <c r="D15" s="7">
        <v>57666</v>
      </c>
      <c r="E15" s="17">
        <f t="shared" si="0"/>
        <v>0.1420229390221977</v>
      </c>
      <c r="F15" s="7">
        <v>3321</v>
      </c>
      <c r="G15" s="10"/>
      <c r="H15" s="10"/>
      <c r="I15" s="19"/>
      <c r="J15" s="20"/>
      <c r="K15" s="22"/>
      <c r="L15" s="21"/>
    </row>
    <row r="16" spans="1:12" x14ac:dyDescent="0.3">
      <c r="A16" s="4" t="s">
        <v>1</v>
      </c>
      <c r="B16" s="16" t="s">
        <v>30</v>
      </c>
      <c r="C16" s="7">
        <v>7436950</v>
      </c>
      <c r="D16" s="7">
        <v>974689</v>
      </c>
      <c r="E16" s="17">
        <f t="shared" si="0"/>
        <v>0.13106031370387053</v>
      </c>
      <c r="F16" s="7">
        <v>78237</v>
      </c>
      <c r="G16" s="10"/>
      <c r="H16" s="10"/>
      <c r="I16" s="19"/>
      <c r="J16" s="20"/>
      <c r="K16" s="22"/>
      <c r="L16" s="21"/>
    </row>
    <row r="17" spans="1:12" x14ac:dyDescent="0.3">
      <c r="A17" s="4" t="s">
        <v>26</v>
      </c>
      <c r="B17" s="16" t="s">
        <v>31</v>
      </c>
      <c r="C17" s="15">
        <v>87652</v>
      </c>
      <c r="D17" s="15">
        <v>26119</v>
      </c>
      <c r="E17" s="17">
        <f t="shared" si="0"/>
        <v>0.29798521425637747</v>
      </c>
      <c r="F17" s="15">
        <v>3837</v>
      </c>
      <c r="G17" s="10"/>
      <c r="H17" s="10"/>
      <c r="I17" s="19"/>
      <c r="J17" s="20"/>
      <c r="K17" s="22"/>
      <c r="L17" s="21"/>
    </row>
    <row r="18" spans="1:12" x14ac:dyDescent="0.3">
      <c r="A18" s="4" t="s">
        <v>18</v>
      </c>
      <c r="B18" s="16" t="s">
        <v>30</v>
      </c>
      <c r="C18" s="15">
        <v>580794</v>
      </c>
      <c r="D18" s="15">
        <v>40802</v>
      </c>
      <c r="E18" s="17">
        <f t="shared" si="0"/>
        <v>7.025210315533563E-2</v>
      </c>
      <c r="F18" s="15">
        <v>1271</v>
      </c>
      <c r="G18" s="10"/>
      <c r="H18" s="10"/>
      <c r="I18" s="19"/>
      <c r="J18" s="20"/>
      <c r="K18" s="22"/>
      <c r="L18" s="21"/>
    </row>
    <row r="19" spans="1:12" x14ac:dyDescent="0.3">
      <c r="A19" s="4" t="s">
        <v>25</v>
      </c>
      <c r="B19" s="16" t="s">
        <v>31</v>
      </c>
      <c r="C19" s="15">
        <v>300323</v>
      </c>
      <c r="D19" s="15">
        <v>21389</v>
      </c>
      <c r="E19" s="17">
        <f t="shared" si="0"/>
        <v>7.1219986481221881E-2</v>
      </c>
      <c r="F19" s="15">
        <v>983</v>
      </c>
      <c r="G19" s="10"/>
      <c r="H19" s="10"/>
      <c r="I19" s="19"/>
      <c r="J19" s="20"/>
      <c r="K19" s="22"/>
      <c r="L19" s="21"/>
    </row>
    <row r="20" spans="1:12" x14ac:dyDescent="0.3">
      <c r="A20" s="5" t="s">
        <v>33</v>
      </c>
      <c r="B20" s="16" t="s">
        <v>30</v>
      </c>
      <c r="C20" s="15">
        <v>185719</v>
      </c>
      <c r="D20" s="15">
        <v>19916</v>
      </c>
      <c r="E20" s="17">
        <f>D20/C20</f>
        <v>0.10723727782294758</v>
      </c>
      <c r="F20" s="15">
        <v>-123</v>
      </c>
      <c r="G20" s="10"/>
      <c r="H20" s="10"/>
      <c r="I20" s="19"/>
      <c r="J20" s="20"/>
      <c r="K20" s="22"/>
      <c r="L20" s="21"/>
    </row>
    <row r="21" spans="1:12" x14ac:dyDescent="0.3">
      <c r="A21" s="4" t="s">
        <v>6</v>
      </c>
      <c r="B21" s="16" t="s">
        <v>30</v>
      </c>
      <c r="C21" s="15">
        <v>1845421</v>
      </c>
      <c r="D21" s="15">
        <v>129077</v>
      </c>
      <c r="E21" s="17">
        <f t="shared" si="0"/>
        <v>6.994447337491011E-2</v>
      </c>
      <c r="F21" s="15">
        <v>3687</v>
      </c>
      <c r="G21" s="10"/>
      <c r="H21" s="10"/>
      <c r="I21" s="19"/>
      <c r="J21" s="20"/>
      <c r="K21" s="22"/>
      <c r="L21" s="21"/>
    </row>
    <row r="22" spans="1:12" x14ac:dyDescent="0.3">
      <c r="A22" s="4" t="s">
        <v>19</v>
      </c>
      <c r="B22" s="16" t="s">
        <v>30</v>
      </c>
      <c r="C22" s="15">
        <v>1074449</v>
      </c>
      <c r="D22" s="15">
        <v>60329</v>
      </c>
      <c r="E22" s="17">
        <f t="shared" si="0"/>
        <v>5.6148779513964832E-2</v>
      </c>
      <c r="F22" s="15">
        <v>1957</v>
      </c>
      <c r="G22" s="10"/>
      <c r="H22" s="10"/>
      <c r="I22" s="19"/>
      <c r="J22" s="20"/>
      <c r="K22" s="22"/>
      <c r="L22" s="21"/>
    </row>
    <row r="23" spans="1:12" x14ac:dyDescent="0.3">
      <c r="A23" s="4" t="s">
        <v>12</v>
      </c>
      <c r="B23" s="16" t="s">
        <v>31</v>
      </c>
      <c r="C23" s="15">
        <v>1136484</v>
      </c>
      <c r="D23" s="15">
        <v>69673</v>
      </c>
      <c r="E23" s="17">
        <f t="shared" si="0"/>
        <v>6.1305746495331215E-2</v>
      </c>
      <c r="F23" s="15">
        <v>-3614</v>
      </c>
      <c r="G23" s="10"/>
      <c r="H23" s="10"/>
      <c r="I23" s="19"/>
      <c r="J23" s="20"/>
      <c r="K23" s="22"/>
      <c r="L23" s="21"/>
    </row>
    <row r="24" spans="1:12" x14ac:dyDescent="0.3">
      <c r="A24" s="5" t="s">
        <v>9</v>
      </c>
      <c r="B24" s="16" t="s">
        <v>30</v>
      </c>
      <c r="C24" s="15">
        <v>1495602</v>
      </c>
      <c r="D24" s="15">
        <v>184720</v>
      </c>
      <c r="E24" s="17">
        <f t="shared" si="0"/>
        <v>0.12350879445199993</v>
      </c>
      <c r="F24" s="15">
        <v>11927</v>
      </c>
      <c r="G24" s="10"/>
      <c r="H24" s="10"/>
      <c r="I24" s="19"/>
      <c r="J24" s="20"/>
      <c r="K24" s="22"/>
      <c r="L24" s="21"/>
    </row>
    <row r="25" spans="1:12" x14ac:dyDescent="0.3">
      <c r="A25" s="4" t="s">
        <v>22</v>
      </c>
      <c r="B25" s="16" t="s">
        <v>30</v>
      </c>
      <c r="C25" s="15">
        <v>376719</v>
      </c>
      <c r="D25" s="15">
        <v>162797</v>
      </c>
      <c r="E25" s="17">
        <f t="shared" si="0"/>
        <v>0.43214438347946349</v>
      </c>
      <c r="F25" s="15">
        <v>5518</v>
      </c>
      <c r="G25" s="10"/>
      <c r="H25" s="10"/>
      <c r="I25" s="19"/>
      <c r="J25" s="20"/>
      <c r="K25" s="22"/>
      <c r="L25" s="21"/>
    </row>
    <row r="26" spans="1:12" x14ac:dyDescent="0.3">
      <c r="A26" s="5" t="s">
        <v>10</v>
      </c>
      <c r="B26" s="16" t="s">
        <v>30</v>
      </c>
      <c r="C26" s="15">
        <v>1756326</v>
      </c>
      <c r="D26" s="15">
        <v>107784</v>
      </c>
      <c r="E26" s="17">
        <f t="shared" si="0"/>
        <v>6.1369016913716476E-2</v>
      </c>
      <c r="F26" s="15">
        <v>9142</v>
      </c>
      <c r="G26" s="10"/>
      <c r="H26" s="10"/>
      <c r="I26" s="19"/>
      <c r="J26" s="20"/>
      <c r="K26" s="22"/>
      <c r="L26" s="21"/>
    </row>
    <row r="27" spans="1:12" x14ac:dyDescent="0.3">
      <c r="A27" s="4" t="s">
        <v>13</v>
      </c>
      <c r="B27" s="16" t="s">
        <v>30</v>
      </c>
      <c r="C27" s="15">
        <v>909156</v>
      </c>
      <c r="D27" s="15">
        <v>168531</v>
      </c>
      <c r="E27" s="17">
        <f t="shared" si="0"/>
        <v>0.18537082744875466</v>
      </c>
      <c r="F27" s="15">
        <v>-619</v>
      </c>
      <c r="G27" s="10"/>
      <c r="H27" s="10"/>
      <c r="I27" s="19"/>
      <c r="J27" s="20"/>
      <c r="K27" s="22"/>
      <c r="L27" s="21"/>
    </row>
    <row r="28" spans="1:12" x14ac:dyDescent="0.3">
      <c r="A28" s="4" t="s">
        <v>2</v>
      </c>
      <c r="B28" s="16" t="s">
        <v>30</v>
      </c>
      <c r="C28" s="7">
        <v>3073098</v>
      </c>
      <c r="D28" s="7">
        <v>218658</v>
      </c>
      <c r="E28" s="17">
        <f t="shared" si="0"/>
        <v>7.115230298545637E-2</v>
      </c>
      <c r="F28" s="7">
        <v>12612</v>
      </c>
      <c r="G28" s="10"/>
      <c r="H28" s="10"/>
      <c r="I28" s="19"/>
      <c r="J28" s="20"/>
      <c r="K28" s="22"/>
      <c r="L28" s="21"/>
    </row>
    <row r="29" spans="1:12" x14ac:dyDescent="0.3">
      <c r="A29" s="4" t="s">
        <v>0</v>
      </c>
      <c r="B29" s="16" t="s">
        <v>31</v>
      </c>
      <c r="C29" s="7">
        <v>73062644</v>
      </c>
      <c r="D29" s="7">
        <v>8657607</v>
      </c>
      <c r="E29" s="17">
        <f t="shared" si="0"/>
        <v>0.11849567064668505</v>
      </c>
      <c r="F29" s="7">
        <v>716217</v>
      </c>
      <c r="G29" s="10"/>
      <c r="H29" s="10"/>
      <c r="I29" s="19"/>
      <c r="J29" s="20"/>
      <c r="K29" s="22"/>
      <c r="L29" s="21"/>
    </row>
    <row r="30" spans="1:12" x14ac:dyDescent="0.3">
      <c r="A30" s="4" t="s">
        <v>16</v>
      </c>
      <c r="B30" s="16" t="s">
        <v>31</v>
      </c>
      <c r="C30" s="7">
        <v>769970</v>
      </c>
      <c r="D30" s="7">
        <v>59517</v>
      </c>
      <c r="E30" s="17">
        <f t="shared" si="0"/>
        <v>7.729781679805707E-2</v>
      </c>
      <c r="F30" s="7">
        <v>3026</v>
      </c>
      <c r="G30" s="10"/>
      <c r="H30" s="10"/>
      <c r="I30" s="19"/>
    </row>
    <row r="31" spans="1:12" x14ac:dyDescent="0.3">
      <c r="E31" s="18"/>
      <c r="G31" s="10"/>
      <c r="H31" s="10"/>
    </row>
    <row r="32" spans="1:12" x14ac:dyDescent="0.3">
      <c r="A32" s="6" t="s">
        <v>34</v>
      </c>
      <c r="B32" s="11"/>
      <c r="C32" s="2">
        <f>SUM(C1:C30)</f>
        <v>112066742</v>
      </c>
      <c r="D32" s="2">
        <f>SUM(D1:D30)</f>
        <v>12522637</v>
      </c>
      <c r="E32" s="3">
        <f>D32/C32</f>
        <v>0.11174267027411219</v>
      </c>
      <c r="F32" s="2">
        <f>SUM(F1:F30)</f>
        <v>910113</v>
      </c>
      <c r="G32" s="12"/>
      <c r="H32" s="10"/>
    </row>
    <row r="33" spans="1:2" x14ac:dyDescent="0.3">
      <c r="A33" s="13"/>
      <c r="B33" s="13"/>
    </row>
    <row r="34" spans="1:2" x14ac:dyDescent="0.3">
      <c r="A34" s="13"/>
      <c r="B34" s="13"/>
    </row>
    <row r="35" spans="1:2" x14ac:dyDescent="0.3">
      <c r="A35" s="13"/>
      <c r="B35" s="13"/>
    </row>
    <row r="36" spans="1:2" x14ac:dyDescent="0.3">
      <c r="A36" s="13"/>
      <c r="B36" s="13"/>
    </row>
    <row r="37" spans="1:2" x14ac:dyDescent="0.3">
      <c r="A37" s="13"/>
      <c r="B37" s="13"/>
    </row>
    <row r="38" spans="1:2" x14ac:dyDescent="0.3">
      <c r="A38" s="13"/>
      <c r="B38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Wallace, Joseph M</dc:creator>
  <cp:lastModifiedBy>Wallace, Joseph M</cp:lastModifiedBy>
  <cp:lastPrinted>2019-10-30T18:16:48Z</cp:lastPrinted>
  <dcterms:created xsi:type="dcterms:W3CDTF">2019-03-27T19:41:17Z</dcterms:created>
  <dcterms:modified xsi:type="dcterms:W3CDTF">2024-02-02T18:56:24Z</dcterms:modified>
</cp:coreProperties>
</file>