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CT Grown 4 CT Kids Grant/General Forms/"/>
    </mc:Choice>
  </mc:AlternateContent>
  <xr:revisionPtr revIDLastSave="168" documentId="8_{075F5EBE-EF93-44CF-92A7-3FBFA75259BF}" xr6:coauthVersionLast="47" xr6:coauthVersionMax="47" xr10:uidLastSave="{EFE0846F-4CFC-4F9C-904E-A37BCC92A287}"/>
  <workbookProtection workbookAlgorithmName="SHA-512" workbookHashValue="MIfp3GbMBTzsUm2Qv/8pntOmoX86QILNUnlaiKdcnYOcTMmWj45kVhx+e44QJykV1LQV6ysSPk4eopto5IqGAQ==" workbookSaltValue="U+ZmGk3p+26R4Xd6qjzq0A==" workbookSpinCount="100000" lockStructure="1"/>
  <bookViews>
    <workbookView xWindow="-108" yWindow="-108" windowWidth="23256" windowHeight="13896" xr2:uid="{3A9E58AC-727C-4790-9DF8-9503E993AD84}"/>
  </bookViews>
  <sheets>
    <sheet name="Budget" sheetId="1" r:id="rId1"/>
    <sheet name="Salary" sheetId="10" r:id="rId2"/>
    <sheet name="Rental" sheetId="12" r:id="rId3"/>
    <sheet name="Equip" sheetId="13" r:id="rId4"/>
    <sheet name="Materials" sheetId="14" r:id="rId5"/>
    <sheet name="Subcon" sheetId="15" r:id="rId6"/>
    <sheet name="1" sheetId="16" r:id="rId7"/>
    <sheet name="2" sheetId="17" r:id="rId8"/>
    <sheet name="3" sheetId="18" r:id="rId9"/>
    <sheet name="4" sheetId="19" r:id="rId10"/>
    <sheet name="5" sheetId="2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D37" i="1"/>
  <c r="F36" i="1"/>
  <c r="D36" i="1"/>
  <c r="F35" i="1"/>
  <c r="D35" i="1"/>
  <c r="F34" i="1"/>
  <c r="D34" i="1"/>
  <c r="F33" i="1"/>
  <c r="D33" i="1"/>
  <c r="F32" i="1"/>
  <c r="D32" i="1"/>
  <c r="F31" i="1"/>
  <c r="D31" i="1"/>
  <c r="F30" i="1"/>
  <c r="D30" i="1"/>
  <c r="D2" i="12"/>
  <c r="F91" i="20"/>
  <c r="E91" i="20"/>
  <c r="E90" i="20"/>
  <c r="D2" i="20"/>
  <c r="F91" i="19"/>
  <c r="E91" i="19"/>
  <c r="E90" i="19"/>
  <c r="D2" i="19"/>
  <c r="F91" i="18"/>
  <c r="E91" i="18"/>
  <c r="E92" i="18" s="1"/>
  <c r="F92" i="18" s="1"/>
  <c r="E90" i="18"/>
  <c r="D2" i="18"/>
  <c r="F91" i="17"/>
  <c r="E91" i="17"/>
  <c r="E90" i="17"/>
  <c r="D2" i="17"/>
  <c r="F91" i="16"/>
  <c r="E91" i="16"/>
  <c r="E90" i="16"/>
  <c r="D2" i="16"/>
  <c r="F91" i="15"/>
  <c r="E91" i="15"/>
  <c r="E90" i="15"/>
  <c r="D2" i="15"/>
  <c r="F91" i="14"/>
  <c r="E91" i="14"/>
  <c r="E92" i="14" s="1"/>
  <c r="F92" i="14" s="1"/>
  <c r="E90" i="14"/>
  <c r="D2" i="14"/>
  <c r="F91" i="13"/>
  <c r="E91" i="13"/>
  <c r="E90" i="13"/>
  <c r="D2" i="13"/>
  <c r="F29" i="1"/>
  <c r="D29" i="1"/>
  <c r="F91" i="12"/>
  <c r="E91" i="12"/>
  <c r="E90" i="12"/>
  <c r="E90" i="10"/>
  <c r="A38" i="1"/>
  <c r="H38" i="1"/>
  <c r="E92" i="16" l="1"/>
  <c r="F92" i="16" s="1"/>
  <c r="E92" i="17"/>
  <c r="F92" i="17" s="1"/>
  <c r="E92" i="20"/>
  <c r="F92" i="20" s="1"/>
  <c r="E92" i="15"/>
  <c r="F92" i="15" s="1"/>
  <c r="E92" i="13"/>
  <c r="F92" i="13" s="1"/>
  <c r="E92" i="19"/>
  <c r="F92" i="19" s="1"/>
  <c r="E92" i="12"/>
  <c r="F92" i="12" s="1"/>
  <c r="H21" i="1"/>
  <c r="D1" i="20" s="1"/>
  <c r="H20" i="1"/>
  <c r="D1" i="19" s="1"/>
  <c r="H19" i="1"/>
  <c r="D1" i="18" s="1"/>
  <c r="H18" i="1"/>
  <c r="D1" i="17" s="1"/>
  <c r="H17" i="1"/>
  <c r="D1" i="16" s="1"/>
  <c r="H16" i="1"/>
  <c r="D1" i="15" s="1"/>
  <c r="H15" i="1"/>
  <c r="D1" i="14" s="1"/>
  <c r="H14" i="1"/>
  <c r="D1" i="13" s="1"/>
  <c r="H13" i="1"/>
  <c r="D1" i="12" s="1"/>
  <c r="H12" i="1"/>
  <c r="F91" i="10"/>
  <c r="E91" i="10"/>
  <c r="D28" i="1"/>
  <c r="D2" i="10"/>
  <c r="E92" i="10" l="1"/>
  <c r="F92" i="10" s="1"/>
  <c r="F28" i="1"/>
  <c r="D1" i="10"/>
  <c r="F93" i="10" s="1"/>
  <c r="A37" i="1"/>
  <c r="A36" i="1"/>
  <c r="A35" i="1"/>
  <c r="A34" i="1"/>
  <c r="A33" i="1"/>
  <c r="A32" i="1"/>
  <c r="A31" i="1"/>
  <c r="A30" i="1"/>
  <c r="A29" i="1"/>
  <c r="A28" i="1"/>
  <c r="B37" i="1"/>
  <c r="B36" i="1"/>
  <c r="B35" i="1"/>
  <c r="B34" i="1"/>
  <c r="B33" i="1"/>
  <c r="F93" i="12" l="1"/>
  <c r="E94" i="12"/>
  <c r="H29" i="1" s="1"/>
  <c r="E93" i="12"/>
  <c r="F94" i="12"/>
  <c r="E93" i="13"/>
  <c r="E94" i="13"/>
  <c r="H30" i="1" s="1"/>
  <c r="F94" i="13"/>
  <c r="F93" i="13"/>
  <c r="E93" i="19"/>
  <c r="F93" i="19"/>
  <c r="E94" i="19"/>
  <c r="H36" i="1" s="1"/>
  <c r="F94" i="19"/>
  <c r="F93" i="15"/>
  <c r="E94" i="15"/>
  <c r="H32" i="1" s="1"/>
  <c r="E93" i="15"/>
  <c r="F94" i="15"/>
  <c r="E93" i="17"/>
  <c r="E94" i="17"/>
  <c r="H34" i="1" s="1"/>
  <c r="F94" i="17"/>
  <c r="F93" i="17"/>
  <c r="F93" i="20"/>
  <c r="E94" i="20"/>
  <c r="H37" i="1" s="1"/>
  <c r="F94" i="20"/>
  <c r="E93" i="20"/>
  <c r="F93" i="18"/>
  <c r="E94" i="18"/>
  <c r="H35" i="1" s="1"/>
  <c r="E93" i="18"/>
  <c r="F94" i="18"/>
  <c r="E93" i="14"/>
  <c r="E94" i="14"/>
  <c r="H31" i="1" s="1"/>
  <c r="F93" i="14"/>
  <c r="F94" i="14"/>
  <c r="E94" i="16"/>
  <c r="H33" i="1" s="1"/>
  <c r="F94" i="16"/>
  <c r="F93" i="16"/>
  <c r="E93" i="16"/>
  <c r="E93" i="10"/>
  <c r="E94" i="10"/>
  <c r="H28" i="1" s="1"/>
  <c r="F94" i="10"/>
  <c r="D40" i="1"/>
  <c r="F40" i="1"/>
  <c r="H39" i="1" s="1"/>
  <c r="J28" i="1" l="1"/>
  <c r="J29" i="1"/>
  <c r="J33" i="1"/>
  <c r="J37" i="1"/>
  <c r="J30" i="1"/>
  <c r="J34" i="1"/>
  <c r="J31" i="1"/>
  <c r="J35" i="1"/>
  <c r="J32" i="1"/>
  <c r="J36" i="1"/>
  <c r="H40" i="1" l="1"/>
  <c r="D22" i="1"/>
  <c r="F22" i="1" l="1"/>
  <c r="H22" i="1" s="1"/>
</calcChain>
</file>

<file path=xl/sharedStrings.xml><?xml version="1.0" encoding="utf-8"?>
<sst xmlns="http://schemas.openxmlformats.org/spreadsheetml/2006/main" count="253" uniqueCount="52">
  <si>
    <t>Organization Name</t>
  </si>
  <si>
    <t>Grant Name</t>
  </si>
  <si>
    <t>Match Requirement</t>
  </si>
  <si>
    <t>Grant Year</t>
  </si>
  <si>
    <r>
      <t xml:space="preserve">Instructions: </t>
    </r>
    <r>
      <rPr>
        <sz val="11"/>
        <color theme="1"/>
        <rFont val="Aptos Narrow"/>
        <family val="2"/>
        <scheme val="minor"/>
      </rPr>
      <t xml:space="preserve">Please start by filling out the top page with information from Appendix A in your contract which outlines your budgeted funds. </t>
    </r>
    <r>
      <rPr>
        <b/>
        <sz val="11"/>
        <color theme="1"/>
        <rFont val="Aptos Narrow"/>
        <family val="2"/>
        <scheme val="minor"/>
      </rPr>
      <t xml:space="preserve">Please only fill cells with black outlines and white backgrounds. </t>
    </r>
    <r>
      <rPr>
        <sz val="11"/>
        <color theme="1"/>
        <rFont val="Aptos Narrow"/>
        <family val="2"/>
        <scheme val="minor"/>
      </rPr>
      <t>You may then use the tabs at the bottom of the page to navigate between the pages to summarize your budget information. If you have any questions, please reach out to your Program Coordinator.</t>
    </r>
  </si>
  <si>
    <t>Budget Request</t>
  </si>
  <si>
    <t>Contract Funds</t>
  </si>
  <si>
    <t>Match</t>
  </si>
  <si>
    <t>Total Required Grant Spend</t>
  </si>
  <si>
    <t>Salary &amp; Fringe</t>
  </si>
  <si>
    <t>Rental of Equipment</t>
  </si>
  <si>
    <t>Equipment</t>
  </si>
  <si>
    <t>Materials &amp; Supplies</t>
  </si>
  <si>
    <t>Ag Enhancement</t>
  </si>
  <si>
    <t>Subcontract/Consultant</t>
  </si>
  <si>
    <t>CTG4CTK</t>
  </si>
  <si>
    <t>Other 1</t>
  </si>
  <si>
    <t>RRP</t>
  </si>
  <si>
    <t>Other 2</t>
  </si>
  <si>
    <t>Transition</t>
  </si>
  <si>
    <t>Other 3</t>
  </si>
  <si>
    <t>Other 4</t>
  </si>
  <si>
    <t>Other 5</t>
  </si>
  <si>
    <t>Total:</t>
  </si>
  <si>
    <t>Total Funds Spent</t>
  </si>
  <si>
    <t>Total Reimbursement</t>
  </si>
  <si>
    <t>% Δ</t>
  </si>
  <si>
    <t>Starting Amount</t>
  </si>
  <si>
    <t>Total Match Required</t>
  </si>
  <si>
    <t>Date</t>
  </si>
  <si>
    <t>Method of Payment</t>
  </si>
  <si>
    <t>Description</t>
  </si>
  <si>
    <t>Dollar Amount</t>
  </si>
  <si>
    <t>Receipt Saved?</t>
  </si>
  <si>
    <t>Yes</t>
  </si>
  <si>
    <t>No</t>
  </si>
  <si>
    <t>Cash</t>
  </si>
  <si>
    <t>Check</t>
  </si>
  <si>
    <t>AMEX</t>
  </si>
  <si>
    <t>Discover</t>
  </si>
  <si>
    <t>Mastercard</t>
  </si>
  <si>
    <t>VISA</t>
  </si>
  <si>
    <t>Inter-agency Transfer</t>
  </si>
  <si>
    <t>Amount Allocated to Match</t>
  </si>
  <si>
    <t>Is the match met?</t>
  </si>
  <si>
    <t>Amount remaining to spend budget up to max</t>
  </si>
  <si>
    <r>
      <t>Total Reimbursement</t>
    </r>
    <r>
      <rPr>
        <b/>
        <sz val="9"/>
        <color theme="1"/>
        <rFont val="Aptos Narrow"/>
        <family val="2"/>
        <scheme val="minor"/>
      </rPr>
      <t xml:space="preserve"> (if match is met)</t>
    </r>
  </si>
  <si>
    <t>Advance Requested:</t>
  </si>
  <si>
    <t>Total Unallocated Funds</t>
  </si>
  <si>
    <t>Unallocated Fund Total:</t>
  </si>
  <si>
    <r>
      <rPr>
        <u/>
        <sz val="8"/>
        <color theme="1"/>
        <rFont val="Aptos Narrow"/>
        <family val="2"/>
        <scheme val="minor"/>
      </rPr>
      <t xml:space="preserve">PC only </t>
    </r>
    <r>
      <rPr>
        <i/>
        <u/>
        <sz val="8"/>
        <color theme="1"/>
        <rFont val="Aptos Narrow"/>
        <family val="2"/>
        <scheme val="minor"/>
      </rPr>
      <t>Matching Receipt not Saved</t>
    </r>
  </si>
  <si>
    <t>Final Financial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</si>
</sst>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14"/>
      <color theme="1"/>
      <name val="Aptos Narrow"/>
      <family val="2"/>
      <scheme val="minor"/>
    </font>
    <font>
      <u/>
      <sz val="11"/>
      <color theme="1"/>
      <name val="Aptos Narrow"/>
      <family val="2"/>
      <scheme val="minor"/>
    </font>
    <font>
      <sz val="16"/>
      <color theme="1"/>
      <name val="Aptos Narrow"/>
      <family val="2"/>
      <scheme val="minor"/>
    </font>
    <font>
      <sz val="20"/>
      <color theme="1"/>
      <name val="Aptos Narrow"/>
      <family val="2"/>
      <scheme val="minor"/>
    </font>
    <font>
      <sz val="10"/>
      <color theme="1"/>
      <name val="Aptos Narrow"/>
      <family val="2"/>
      <scheme val="minor"/>
    </font>
    <font>
      <sz val="9"/>
      <color theme="1"/>
      <name val="Aptos Narrow"/>
      <family val="2"/>
      <scheme val="minor"/>
    </font>
    <font>
      <u/>
      <sz val="9"/>
      <color theme="1"/>
      <name val="Aptos Narrow"/>
      <family val="2"/>
      <scheme val="minor"/>
    </font>
    <font>
      <b/>
      <sz val="10"/>
      <color theme="1"/>
      <name val="Aptos Narrow"/>
      <family val="2"/>
      <scheme val="minor"/>
    </font>
    <font>
      <b/>
      <sz val="10"/>
      <color rgb="FF870000"/>
      <name val="Aptos Narrow"/>
      <family val="2"/>
      <scheme val="minor"/>
    </font>
    <font>
      <sz val="16"/>
      <color rgb="FF870000"/>
      <name val="Aptos Narrow"/>
      <family val="2"/>
      <scheme val="minor"/>
    </font>
    <font>
      <i/>
      <sz val="11"/>
      <color theme="1"/>
      <name val="Aptos Narrow"/>
      <family val="2"/>
      <scheme val="minor"/>
    </font>
    <font>
      <b/>
      <sz val="9"/>
      <color theme="1"/>
      <name val="Aptos Narrow"/>
      <family val="2"/>
      <scheme val="minor"/>
    </font>
    <font>
      <b/>
      <sz val="16"/>
      <color rgb="FF000000"/>
      <name val="Aptos Narrow"/>
      <family val="2"/>
      <scheme val="minor"/>
    </font>
    <font>
      <sz val="11"/>
      <color rgb="FF000000"/>
      <name val="Aptos Narrow"/>
      <family val="2"/>
      <scheme val="minor"/>
    </font>
    <font>
      <u/>
      <sz val="8"/>
      <color theme="1"/>
      <name val="Aptos Narrow"/>
      <family val="2"/>
      <scheme val="minor"/>
    </font>
    <font>
      <i/>
      <u/>
      <sz val="8"/>
      <color theme="1"/>
      <name val="Aptos Narrow"/>
      <family val="2"/>
      <scheme val="minor"/>
    </font>
  </fonts>
  <fills count="6">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double">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0" fillId="0" borderId="0" xfId="0" applyAlignment="1">
      <alignment vertical="center"/>
    </xf>
    <xf numFmtId="0" fontId="5" fillId="0" borderId="0" xfId="0" applyFont="1" applyAlignment="1">
      <alignment horizontal="center" vertical="center" wrapText="1"/>
    </xf>
    <xf numFmtId="44" fontId="0" fillId="0" borderId="0" xfId="1" applyFont="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3" fillId="2" borderId="11" xfId="0" applyFont="1" applyFill="1" applyBorder="1" applyAlignment="1">
      <alignment vertical="center"/>
    </xf>
    <xf numFmtId="0" fontId="0" fillId="2" borderId="23" xfId="0"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0" fillId="3" borderId="7" xfId="0" applyFill="1" applyBorder="1" applyAlignment="1">
      <alignment vertical="center"/>
    </xf>
    <xf numFmtId="0" fontId="2" fillId="2" borderId="12" xfId="0" applyFont="1" applyFill="1" applyBorder="1" applyAlignment="1">
      <alignment horizontal="right" vertical="center"/>
    </xf>
    <xf numFmtId="0" fontId="0" fillId="3" borderId="24" xfId="0" applyFill="1" applyBorder="1" applyAlignment="1">
      <alignment vertical="center"/>
    </xf>
    <xf numFmtId="0" fontId="0" fillId="3" borderId="25" xfId="0" applyFill="1" applyBorder="1" applyAlignment="1">
      <alignment vertical="center"/>
    </xf>
    <xf numFmtId="0" fontId="0" fillId="3" borderId="21" xfId="0" applyFill="1" applyBorder="1" applyAlignment="1">
      <alignment vertical="center"/>
    </xf>
    <xf numFmtId="164" fontId="0" fillId="0" borderId="0" xfId="0" applyNumberFormat="1" applyAlignment="1">
      <alignment vertical="center"/>
    </xf>
    <xf numFmtId="9" fontId="0" fillId="0" borderId="0" xfId="2" applyFont="1" applyAlignment="1">
      <alignment vertical="center"/>
    </xf>
    <xf numFmtId="0" fontId="8" fillId="2" borderId="31" xfId="0" applyFont="1" applyFill="1" applyBorder="1" applyAlignment="1">
      <alignment vertical="center"/>
    </xf>
    <xf numFmtId="0" fontId="11" fillId="2" borderId="31" xfId="0" applyFont="1" applyFill="1" applyBorder="1" applyAlignment="1">
      <alignment vertical="center"/>
    </xf>
    <xf numFmtId="0" fontId="8" fillId="2" borderId="0" xfId="0" applyFont="1" applyFill="1" applyAlignment="1">
      <alignment vertical="center"/>
    </xf>
    <xf numFmtId="0" fontId="11" fillId="2" borderId="0" xfId="0" applyFont="1" applyFill="1" applyAlignment="1">
      <alignment vertical="center"/>
    </xf>
    <xf numFmtId="0" fontId="11" fillId="2" borderId="32" xfId="0" applyFont="1" applyFill="1" applyBorder="1" applyAlignment="1">
      <alignment vertical="center"/>
    </xf>
    <xf numFmtId="0" fontId="11" fillId="2" borderId="33" xfId="0" applyFont="1" applyFill="1" applyBorder="1" applyAlignment="1">
      <alignment vertical="center"/>
    </xf>
    <xf numFmtId="0" fontId="9" fillId="0" borderId="0" xfId="0" applyFont="1" applyAlignment="1">
      <alignment vertical="center"/>
    </xf>
    <xf numFmtId="0" fontId="0" fillId="3" borderId="4" xfId="0" applyFill="1" applyBorder="1" applyAlignment="1">
      <alignment vertical="center"/>
    </xf>
    <xf numFmtId="0" fontId="9" fillId="3" borderId="34" xfId="0" applyFont="1" applyFill="1" applyBorder="1" applyAlignment="1">
      <alignment vertical="center"/>
    </xf>
    <xf numFmtId="0" fontId="9" fillId="3" borderId="5" xfId="0" applyFont="1" applyFill="1" applyBorder="1" applyAlignment="1">
      <alignment vertical="center"/>
    </xf>
    <xf numFmtId="9" fontId="0" fillId="2" borderId="3" xfId="2" applyFont="1" applyFill="1" applyBorder="1" applyAlignment="1">
      <alignment vertical="center"/>
    </xf>
    <xf numFmtId="9" fontId="0" fillId="2" borderId="6" xfId="2" applyFont="1" applyFill="1" applyBorder="1" applyAlignment="1">
      <alignment vertical="center"/>
    </xf>
    <xf numFmtId="0" fontId="0" fillId="4" borderId="0" xfId="0" applyFill="1" applyAlignment="1">
      <alignment vertical="center"/>
    </xf>
    <xf numFmtId="44" fontId="0" fillId="4" borderId="0" xfId="1" applyFont="1" applyFill="1" applyAlignment="1">
      <alignment vertical="center"/>
    </xf>
    <xf numFmtId="0" fontId="3" fillId="4" borderId="0" xfId="0" applyFont="1" applyFill="1" applyAlignment="1">
      <alignment vertical="center"/>
    </xf>
    <xf numFmtId="0" fontId="4" fillId="4" borderId="0" xfId="0" applyFont="1" applyFill="1" applyAlignment="1">
      <alignment vertical="center"/>
    </xf>
    <xf numFmtId="44" fontId="4" fillId="4" borderId="0" xfId="1" applyFont="1" applyFill="1" applyAlignment="1">
      <alignment vertical="center"/>
    </xf>
    <xf numFmtId="0" fontId="0" fillId="4" borderId="0" xfId="0" applyFill="1" applyAlignment="1">
      <alignment horizontal="center" vertical="center"/>
    </xf>
    <xf numFmtId="164" fontId="0" fillId="0" borderId="35" xfId="0" applyNumberFormat="1" applyBorder="1" applyAlignment="1" applyProtection="1">
      <alignment vertical="center"/>
      <protection locked="0"/>
    </xf>
    <xf numFmtId="0" fontId="0" fillId="0" borderId="17" xfId="0" applyBorder="1" applyAlignment="1" applyProtection="1">
      <alignment vertical="center"/>
      <protection locked="0"/>
    </xf>
    <xf numFmtId="0" fontId="0" fillId="0" borderId="17" xfId="0" applyBorder="1" applyAlignment="1" applyProtection="1">
      <alignment vertical="center" wrapText="1"/>
      <protection locked="0"/>
    </xf>
    <xf numFmtId="44" fontId="0" fillId="0" borderId="17" xfId="1" applyFont="1" applyBorder="1" applyAlignment="1" applyProtection="1">
      <alignment vertical="center"/>
      <protection locked="0"/>
    </xf>
    <xf numFmtId="0" fontId="0" fillId="0" borderId="18" xfId="0" applyBorder="1" applyAlignment="1" applyProtection="1">
      <alignment vertical="center"/>
      <protection locked="0"/>
    </xf>
    <xf numFmtId="164" fontId="0" fillId="0" borderId="17" xfId="0" applyNumberFormat="1" applyBorder="1" applyAlignment="1" applyProtection="1">
      <alignment vertical="center"/>
      <protection locked="0"/>
    </xf>
    <xf numFmtId="164" fontId="0" fillId="0" borderId="15" xfId="0" applyNumberFormat="1" applyBorder="1" applyAlignment="1" applyProtection="1">
      <alignment vertical="center"/>
      <protection locked="0"/>
    </xf>
    <xf numFmtId="0" fontId="0" fillId="0" borderId="15" xfId="0" applyBorder="1" applyAlignment="1" applyProtection="1">
      <alignment vertical="center"/>
      <protection locked="0"/>
    </xf>
    <xf numFmtId="0" fontId="0" fillId="0" borderId="15" xfId="0" applyBorder="1" applyAlignment="1" applyProtection="1">
      <alignment vertical="center" wrapText="1"/>
      <protection locked="0"/>
    </xf>
    <xf numFmtId="0" fontId="0" fillId="0" borderId="20" xfId="0" applyBorder="1" applyAlignment="1" applyProtection="1">
      <alignment vertical="center"/>
      <protection locked="0"/>
    </xf>
    <xf numFmtId="9" fontId="6" fillId="2" borderId="26" xfId="2" applyFont="1" applyFill="1" applyBorder="1" applyAlignment="1" applyProtection="1">
      <alignment vertical="center"/>
    </xf>
    <xf numFmtId="9" fontId="0" fillId="2" borderId="47" xfId="2" applyFont="1" applyFill="1" applyBorder="1" applyAlignment="1">
      <alignment vertical="center"/>
    </xf>
    <xf numFmtId="0" fontId="0" fillId="2" borderId="48" xfId="0" applyFill="1" applyBorder="1" applyAlignment="1">
      <alignment vertical="center"/>
    </xf>
    <xf numFmtId="0" fontId="0" fillId="2" borderId="49" xfId="0" applyFill="1" applyBorder="1" applyAlignment="1">
      <alignment vertical="center"/>
    </xf>
    <xf numFmtId="0" fontId="2" fillId="2" borderId="27" xfId="0" applyFont="1" applyFill="1" applyBorder="1" applyAlignment="1">
      <alignment horizontal="right" vertical="center"/>
    </xf>
    <xf numFmtId="0" fontId="0" fillId="2" borderId="28" xfId="0" applyFill="1" applyBorder="1" applyAlignment="1">
      <alignment vertical="center"/>
    </xf>
    <xf numFmtId="0" fontId="18" fillId="3" borderId="17" xfId="0" applyFont="1" applyFill="1" applyBorder="1" applyAlignment="1">
      <alignment horizontal="center" vertical="center" wrapText="1"/>
    </xf>
    <xf numFmtId="0" fontId="0" fillId="3" borderId="17"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14" fillId="3" borderId="53" xfId="0" applyFont="1" applyFill="1" applyBorder="1" applyAlignment="1">
      <alignment horizontal="right" vertical="center"/>
    </xf>
    <xf numFmtId="0" fontId="14" fillId="3" borderId="54" xfId="0" applyFont="1" applyFill="1" applyBorder="1" applyAlignment="1">
      <alignment horizontal="right" vertical="center"/>
    </xf>
    <xf numFmtId="0" fontId="14" fillId="3" borderId="37" xfId="0" applyFont="1" applyFill="1" applyBorder="1" applyAlignment="1">
      <alignment horizontal="right" vertical="center"/>
    </xf>
    <xf numFmtId="44" fontId="0" fillId="3" borderId="36" xfId="1" applyFont="1" applyFill="1" applyBorder="1" applyAlignment="1">
      <alignment horizontal="center" vertical="center"/>
    </xf>
    <xf numFmtId="44" fontId="0" fillId="3" borderId="54" xfId="1" applyFont="1" applyFill="1" applyBorder="1" applyAlignment="1">
      <alignment horizontal="center" vertical="center"/>
    </xf>
    <xf numFmtId="44" fontId="0" fillId="3" borderId="37" xfId="1" applyFont="1" applyFill="1" applyBorder="1" applyAlignment="1">
      <alignment horizontal="center" vertical="center"/>
    </xf>
    <xf numFmtId="44" fontId="0" fillId="3" borderId="36" xfId="1" applyFont="1" applyFill="1" applyBorder="1" applyAlignment="1">
      <alignment vertical="center"/>
    </xf>
    <xf numFmtId="44" fontId="0" fillId="3" borderId="37" xfId="1" applyFont="1" applyFill="1" applyBorder="1" applyAlignment="1">
      <alignment vertical="center"/>
    </xf>
    <xf numFmtId="44" fontId="0" fillId="4" borderId="46" xfId="0" applyNumberFormat="1" applyFill="1" applyBorder="1" applyAlignment="1">
      <alignment horizontal="center" vertical="center"/>
    </xf>
    <xf numFmtId="44" fontId="2" fillId="2" borderId="25" xfId="1" applyFont="1" applyFill="1" applyBorder="1" applyAlignment="1">
      <alignment vertical="center"/>
    </xf>
    <xf numFmtId="44" fontId="2" fillId="2" borderId="26" xfId="1" applyFont="1" applyFill="1" applyBorder="1" applyAlignment="1">
      <alignment vertical="center"/>
    </xf>
    <xf numFmtId="44" fontId="17" fillId="0" borderId="16" xfId="1" applyFont="1" applyBorder="1" applyAlignment="1" applyProtection="1">
      <alignment vertical="center"/>
      <protection locked="0"/>
    </xf>
    <xf numFmtId="44" fontId="17" fillId="0" borderId="18" xfId="1" applyFont="1" applyBorder="1" applyAlignment="1" applyProtection="1">
      <alignment vertical="center"/>
      <protection locked="0"/>
    </xf>
    <xf numFmtId="0" fontId="0" fillId="0" borderId="16"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4" xfId="0" applyFill="1" applyBorder="1" applyAlignment="1">
      <alignment vertical="center"/>
    </xf>
    <xf numFmtId="0" fontId="0" fillId="3" borderId="5" xfId="0" applyFill="1" applyBorder="1" applyAlignment="1">
      <alignment vertical="center"/>
    </xf>
    <xf numFmtId="44" fontId="0" fillId="3" borderId="5" xfId="1" applyFont="1" applyFill="1" applyBorder="1" applyAlignment="1">
      <alignment vertical="center"/>
    </xf>
    <xf numFmtId="44" fontId="2" fillId="2" borderId="13" xfId="1" applyFont="1" applyFill="1" applyBorder="1" applyAlignment="1">
      <alignment vertical="center"/>
    </xf>
    <xf numFmtId="44" fontId="2" fillId="2" borderId="14" xfId="1" applyFont="1" applyFill="1"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44" fontId="0" fillId="3" borderId="2" xfId="1" applyFont="1" applyFill="1" applyBorder="1" applyAlignment="1">
      <alignment vertical="center"/>
    </xf>
    <xf numFmtId="0" fontId="14" fillId="3" borderId="36" xfId="0" applyFont="1" applyFill="1" applyBorder="1" applyAlignment="1">
      <alignment horizontal="left" vertical="center"/>
    </xf>
    <xf numFmtId="0" fontId="14" fillId="3" borderId="37" xfId="0" applyFont="1" applyFill="1" applyBorder="1" applyAlignment="1">
      <alignment horizontal="left" vertical="center"/>
    </xf>
    <xf numFmtId="0" fontId="14" fillId="3" borderId="19" xfId="0" applyFont="1" applyFill="1" applyBorder="1" applyAlignment="1">
      <alignment horizontal="left" vertical="center"/>
    </xf>
    <xf numFmtId="0" fontId="14" fillId="3" borderId="20" xfId="0" applyFont="1" applyFill="1" applyBorder="1" applyAlignment="1">
      <alignment horizontal="left" vertical="center"/>
    </xf>
    <xf numFmtId="44" fontId="0" fillId="3" borderId="8" xfId="1" applyFont="1" applyFill="1" applyBorder="1" applyAlignment="1">
      <alignment vertical="center"/>
    </xf>
    <xf numFmtId="44" fontId="0" fillId="3" borderId="19" xfId="1" applyFont="1" applyFill="1" applyBorder="1" applyAlignment="1">
      <alignment vertical="center"/>
    </xf>
    <xf numFmtId="0" fontId="14" fillId="3" borderId="16" xfId="0" applyFont="1" applyFill="1" applyBorder="1" applyAlignment="1">
      <alignment horizontal="left" vertical="center"/>
    </xf>
    <xf numFmtId="0" fontId="14" fillId="3" borderId="18" xfId="0" applyFont="1" applyFill="1" applyBorder="1" applyAlignment="1">
      <alignment horizontal="left" vertical="center"/>
    </xf>
    <xf numFmtId="44" fontId="17" fillId="0" borderId="19" xfId="1" applyFont="1" applyBorder="1" applyAlignment="1" applyProtection="1">
      <alignment vertical="center"/>
      <protection locked="0"/>
    </xf>
    <xf numFmtId="44" fontId="17" fillId="0" borderId="20" xfId="1" applyFont="1" applyBorder="1" applyAlignment="1" applyProtection="1">
      <alignment vertical="center"/>
      <protection locked="0"/>
    </xf>
    <xf numFmtId="44" fontId="0" fillId="5" borderId="5" xfId="1" applyFont="1" applyFill="1" applyBorder="1" applyAlignment="1" applyProtection="1">
      <alignment vertical="center"/>
    </xf>
    <xf numFmtId="44" fontId="0" fillId="5" borderId="6" xfId="1" applyFont="1" applyFill="1" applyBorder="1" applyAlignment="1" applyProtection="1">
      <alignment vertical="center"/>
    </xf>
    <xf numFmtId="0" fontId="10" fillId="4" borderId="0" xfId="0" applyFont="1" applyFill="1" applyAlignment="1">
      <alignment horizontal="center" vertical="center"/>
    </xf>
    <xf numFmtId="0" fontId="16" fillId="0" borderId="26" xfId="0" applyFont="1" applyBorder="1" applyAlignment="1" applyProtection="1">
      <alignment vertical="center"/>
      <protection locked="0"/>
    </xf>
    <xf numFmtId="0" fontId="16" fillId="0" borderId="49" xfId="0" applyFont="1" applyBorder="1" applyAlignment="1" applyProtection="1">
      <alignment vertical="center"/>
      <protection locked="0"/>
    </xf>
    <xf numFmtId="0" fontId="16"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8" xfId="0" applyFont="1" applyBorder="1" applyAlignment="1" applyProtection="1">
      <alignment vertical="center"/>
      <protection locked="0"/>
    </xf>
    <xf numFmtId="44" fontId="17" fillId="0" borderId="22" xfId="1" applyFont="1" applyBorder="1" applyAlignment="1" applyProtection="1">
      <alignment vertical="center"/>
      <protection locked="0"/>
    </xf>
    <xf numFmtId="44" fontId="17" fillId="0" borderId="55" xfId="1" applyFont="1" applyBorder="1" applyAlignment="1" applyProtection="1">
      <alignment vertical="center"/>
      <protection locked="0"/>
    </xf>
    <xf numFmtId="0" fontId="8" fillId="3" borderId="26" xfId="0" applyFont="1" applyFill="1" applyBorder="1" applyAlignment="1">
      <alignment vertical="center"/>
    </xf>
    <xf numFmtId="0" fontId="8" fillId="3" borderId="27"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10" fillId="4" borderId="11" xfId="0" applyFont="1" applyFill="1" applyBorder="1" applyAlignment="1">
      <alignment horizontal="center" vertical="center"/>
    </xf>
    <xf numFmtId="44" fontId="0" fillId="5" borderId="2" xfId="1" applyFont="1" applyFill="1" applyBorder="1" applyAlignment="1" applyProtection="1">
      <alignment vertical="center"/>
    </xf>
    <xf numFmtId="44" fontId="0" fillId="5" borderId="3" xfId="1" applyFont="1" applyFill="1" applyBorder="1" applyAlignment="1" applyProtection="1">
      <alignment vertical="center"/>
    </xf>
    <xf numFmtId="44" fontId="2" fillId="2" borderId="1" xfId="1" applyFont="1" applyFill="1" applyBorder="1" applyAlignment="1">
      <alignment vertical="center"/>
    </xf>
    <xf numFmtId="44" fontId="2" fillId="2" borderId="3" xfId="1" applyFont="1" applyFill="1" applyBorder="1" applyAlignment="1">
      <alignment vertical="center"/>
    </xf>
    <xf numFmtId="0" fontId="2" fillId="3" borderId="38" xfId="0" applyFont="1" applyFill="1" applyBorder="1" applyAlignment="1">
      <alignment vertical="center" wrapText="1"/>
    </xf>
    <xf numFmtId="0" fontId="2" fillId="3" borderId="39" xfId="0" applyFont="1" applyFill="1" applyBorder="1" applyAlignment="1">
      <alignment vertical="center" wrapText="1"/>
    </xf>
    <xf numFmtId="0" fontId="2" fillId="3" borderId="40" xfId="0" applyFont="1" applyFill="1" applyBorder="1" applyAlignment="1">
      <alignment vertical="center" wrapText="1"/>
    </xf>
    <xf numFmtId="0" fontId="2" fillId="3" borderId="41" xfId="0" applyFont="1" applyFill="1" applyBorder="1" applyAlignment="1">
      <alignment vertical="center" wrapText="1"/>
    </xf>
    <xf numFmtId="0" fontId="2" fillId="3" borderId="0" xfId="0" applyFont="1" applyFill="1" applyAlignment="1">
      <alignment vertical="center" wrapText="1"/>
    </xf>
    <xf numFmtId="0" fontId="2" fillId="3" borderId="42" xfId="0" applyFont="1" applyFill="1" applyBorder="1" applyAlignment="1">
      <alignment vertical="center" wrapText="1"/>
    </xf>
    <xf numFmtId="0" fontId="2" fillId="3" borderId="43" xfId="0" applyFont="1" applyFill="1" applyBorder="1" applyAlignment="1">
      <alignment vertical="center" wrapText="1"/>
    </xf>
    <xf numFmtId="0" fontId="2" fillId="3" borderId="44" xfId="0" applyFont="1" applyFill="1" applyBorder="1" applyAlignment="1">
      <alignment vertical="center" wrapText="1"/>
    </xf>
    <xf numFmtId="0" fontId="2" fillId="3" borderId="45" xfId="0" applyFont="1" applyFill="1" applyBorder="1" applyAlignment="1">
      <alignment vertical="center" wrapText="1"/>
    </xf>
    <xf numFmtId="44" fontId="2" fillId="2" borderId="4" xfId="1" applyFont="1" applyFill="1" applyBorder="1" applyAlignment="1">
      <alignment vertical="center"/>
    </xf>
    <xf numFmtId="44" fontId="2" fillId="2" borderId="6" xfId="1" applyFont="1" applyFill="1" applyBorder="1" applyAlignment="1">
      <alignment vertical="center"/>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44" fontId="0" fillId="3" borderId="16" xfId="1" applyFont="1" applyFill="1" applyBorder="1" applyAlignment="1">
      <alignment vertical="center"/>
    </xf>
    <xf numFmtId="44" fontId="2" fillId="2" borderId="7" xfId="1" applyFont="1" applyFill="1" applyBorder="1" applyAlignment="1">
      <alignment vertical="center"/>
    </xf>
    <xf numFmtId="44" fontId="2" fillId="2" borderId="9" xfId="1" applyFont="1" applyFill="1" applyBorder="1" applyAlignment="1">
      <alignment vertical="center"/>
    </xf>
    <xf numFmtId="44" fontId="0" fillId="5" borderId="8" xfId="1" applyFont="1" applyFill="1" applyBorder="1" applyAlignment="1" applyProtection="1">
      <alignment vertical="center"/>
    </xf>
    <xf numFmtId="44" fontId="0" fillId="5" borderId="9" xfId="1" applyFont="1" applyFill="1" applyBorder="1" applyAlignment="1" applyProtection="1">
      <alignment vertical="center"/>
    </xf>
    <xf numFmtId="0" fontId="14" fillId="3" borderId="30" xfId="0" applyFont="1" applyFill="1" applyBorder="1" applyAlignment="1">
      <alignment horizontal="right" vertical="center"/>
    </xf>
    <xf numFmtId="0" fontId="14" fillId="3" borderId="31" xfId="0" applyFont="1" applyFill="1" applyBorder="1" applyAlignment="1">
      <alignment horizontal="right" vertical="center"/>
    </xf>
    <xf numFmtId="0" fontId="14" fillId="3" borderId="51" xfId="0" applyFont="1" applyFill="1" applyBorder="1" applyAlignment="1">
      <alignment horizontal="right" vertical="center"/>
    </xf>
    <xf numFmtId="44" fontId="0" fillId="3" borderId="52" xfId="1" applyFont="1" applyFill="1" applyBorder="1" applyAlignment="1">
      <alignment vertical="center"/>
    </xf>
    <xf numFmtId="44" fontId="0" fillId="3" borderId="31" xfId="1" applyFont="1" applyFill="1" applyBorder="1" applyAlignment="1">
      <alignment vertical="center"/>
    </xf>
    <xf numFmtId="44" fontId="0" fillId="3" borderId="51" xfId="1" applyFont="1" applyFill="1" applyBorder="1" applyAlignment="1">
      <alignment vertical="center"/>
    </xf>
    <xf numFmtId="0" fontId="0" fillId="3" borderId="48" xfId="0" applyFill="1" applyBorder="1" applyAlignment="1">
      <alignment horizontal="right" vertical="center"/>
    </xf>
    <xf numFmtId="0" fontId="0" fillId="3" borderId="49" xfId="0" applyFill="1" applyBorder="1" applyAlignment="1">
      <alignment horizontal="right" vertical="center"/>
    </xf>
    <xf numFmtId="44" fontId="0" fillId="4" borderId="26" xfId="1" applyFont="1" applyFill="1" applyBorder="1" applyAlignment="1" applyProtection="1">
      <alignment vertical="center"/>
      <protection locked="0"/>
    </xf>
    <xf numFmtId="44" fontId="0" fillId="4" borderId="50" xfId="1" applyFont="1" applyFill="1" applyBorder="1" applyAlignment="1" applyProtection="1">
      <alignment vertical="center"/>
      <protection locked="0"/>
    </xf>
    <xf numFmtId="44" fontId="0" fillId="3" borderId="22" xfId="1" applyFont="1" applyFill="1" applyBorder="1" applyAlignment="1">
      <alignment vertical="center"/>
    </xf>
    <xf numFmtId="44" fontId="8" fillId="2" borderId="0" xfId="1" applyFont="1" applyFill="1" applyBorder="1" applyAlignment="1">
      <alignment vertical="center"/>
    </xf>
    <xf numFmtId="44" fontId="12" fillId="2" borderId="0" xfId="1" applyFont="1" applyFill="1" applyBorder="1" applyAlignment="1">
      <alignment horizontal="center" vertical="center"/>
    </xf>
    <xf numFmtId="44" fontId="3" fillId="2" borderId="11" xfId="1" applyFont="1" applyFill="1" applyBorder="1" applyAlignment="1">
      <alignment vertical="center"/>
    </xf>
    <xf numFmtId="0" fontId="9" fillId="2" borderId="29" xfId="0" applyFont="1" applyFill="1" applyBorder="1" applyAlignment="1">
      <alignment vertical="center"/>
    </xf>
    <xf numFmtId="0" fontId="9" fillId="2" borderId="0" xfId="0" applyFont="1" applyFill="1" applyAlignment="1">
      <alignment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44" fontId="8" fillId="2" borderId="31" xfId="1" applyFont="1" applyFill="1" applyBorder="1" applyAlignment="1">
      <alignment vertical="center"/>
    </xf>
    <xf numFmtId="0" fontId="0" fillId="2" borderId="0" xfId="0" applyFill="1" applyAlignment="1">
      <alignment vertical="center"/>
    </xf>
    <xf numFmtId="0" fontId="0" fillId="2" borderId="33" xfId="0" applyFill="1" applyBorder="1" applyAlignment="1">
      <alignment vertical="center"/>
    </xf>
    <xf numFmtId="44" fontId="7" fillId="3" borderId="29" xfId="0" applyNumberFormat="1" applyFont="1" applyFill="1" applyBorder="1" applyAlignment="1">
      <alignment vertical="center"/>
    </xf>
    <xf numFmtId="44" fontId="7" fillId="3" borderId="0" xfId="0" applyNumberFormat="1" applyFont="1" applyFill="1" applyAlignment="1">
      <alignment vertical="center"/>
    </xf>
    <xf numFmtId="44" fontId="13" fillId="3" borderId="29" xfId="0" applyNumberFormat="1" applyFont="1" applyFill="1" applyBorder="1" applyAlignment="1">
      <alignment vertical="center"/>
    </xf>
    <xf numFmtId="44" fontId="13" fillId="3" borderId="0" xfId="0" applyNumberFormat="1" applyFont="1" applyFill="1" applyAlignment="1">
      <alignment vertical="center"/>
    </xf>
    <xf numFmtId="164" fontId="5" fillId="3" borderId="16" xfId="0" applyNumberFormat="1" applyFont="1" applyFill="1" applyBorder="1" applyAlignment="1">
      <alignment horizontal="center" vertical="center" wrapText="1"/>
    </xf>
    <xf numFmtId="164" fontId="5" fillId="3" borderId="17" xfId="0" applyNumberFormat="1"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AF217-8E5E-4AF5-B1E5-05B26CB6E503}">
  <dimension ref="A1:K45"/>
  <sheetViews>
    <sheetView tabSelected="1" view="pageLayout" zoomScale="120" zoomScaleNormal="100" zoomScalePageLayoutView="120" workbookViewId="0">
      <selection activeCell="D12" sqref="D12:E12"/>
    </sheetView>
  </sheetViews>
  <sheetFormatPr defaultColWidth="8.88671875" defaultRowHeight="14.4" x14ac:dyDescent="0.3"/>
  <cols>
    <col min="1" max="10" width="8.88671875" style="1" customWidth="1"/>
    <col min="11" max="11" width="8.88671875" style="1" hidden="1" customWidth="1"/>
    <col min="12" max="12" width="0.77734375" style="1" customWidth="1"/>
    <col min="13" max="16384" width="8.88671875" style="1"/>
  </cols>
  <sheetData>
    <row r="1" spans="1:11" ht="21.6" thickBot="1" x14ac:dyDescent="0.35">
      <c r="A1" s="12" t="s">
        <v>0</v>
      </c>
      <c r="B1" s="13"/>
      <c r="C1" s="90"/>
      <c r="D1" s="91"/>
      <c r="E1" s="91"/>
      <c r="F1" s="91"/>
      <c r="G1" s="91"/>
      <c r="H1" s="91"/>
      <c r="I1" s="91"/>
      <c r="J1" s="92"/>
    </row>
    <row r="2" spans="1:11" ht="21.6" thickBot="1" x14ac:dyDescent="0.35">
      <c r="A2" s="12" t="s">
        <v>1</v>
      </c>
      <c r="B2" s="13"/>
      <c r="C2" s="99" t="s">
        <v>15</v>
      </c>
      <c r="D2" s="100"/>
      <c r="E2" s="97" t="s">
        <v>2</v>
      </c>
      <c r="F2" s="98"/>
      <c r="G2" s="45">
        <v>0</v>
      </c>
      <c r="H2" s="14" t="s">
        <v>3</v>
      </c>
      <c r="I2" s="93"/>
      <c r="J2" s="94"/>
    </row>
    <row r="3" spans="1:11" x14ac:dyDescent="0.3">
      <c r="A3" s="29"/>
      <c r="B3" s="29"/>
      <c r="C3" s="29"/>
      <c r="D3" s="29"/>
      <c r="E3" s="29"/>
      <c r="F3" s="29"/>
      <c r="G3" s="29"/>
      <c r="H3" s="29"/>
      <c r="I3" s="29"/>
      <c r="J3" s="29"/>
    </row>
    <row r="4" spans="1:11" ht="15" thickBot="1" x14ac:dyDescent="0.35">
      <c r="A4" s="29"/>
      <c r="B4" s="29"/>
      <c r="C4" s="29"/>
      <c r="D4" s="29"/>
      <c r="E4" s="29"/>
      <c r="F4" s="29"/>
      <c r="G4" s="29"/>
      <c r="H4" s="29"/>
      <c r="I4" s="29"/>
      <c r="J4" s="29"/>
    </row>
    <row r="5" spans="1:11" x14ac:dyDescent="0.3">
      <c r="A5" s="106" t="s">
        <v>4</v>
      </c>
      <c r="B5" s="107"/>
      <c r="C5" s="107"/>
      <c r="D5" s="107"/>
      <c r="E5" s="107"/>
      <c r="F5" s="107"/>
      <c r="G5" s="107"/>
      <c r="H5" s="107"/>
      <c r="I5" s="107"/>
      <c r="J5" s="108"/>
    </row>
    <row r="6" spans="1:11" x14ac:dyDescent="0.3">
      <c r="A6" s="109"/>
      <c r="B6" s="110"/>
      <c r="C6" s="110"/>
      <c r="D6" s="110"/>
      <c r="E6" s="110"/>
      <c r="F6" s="110"/>
      <c r="G6" s="110"/>
      <c r="H6" s="110"/>
      <c r="I6" s="110"/>
      <c r="J6" s="111"/>
    </row>
    <row r="7" spans="1:11" x14ac:dyDescent="0.3">
      <c r="A7" s="109"/>
      <c r="B7" s="110"/>
      <c r="C7" s="110"/>
      <c r="D7" s="110"/>
      <c r="E7" s="110"/>
      <c r="F7" s="110"/>
      <c r="G7" s="110"/>
      <c r="H7" s="110"/>
      <c r="I7" s="110"/>
      <c r="J7" s="111"/>
    </row>
    <row r="8" spans="1:11" ht="15" thickBot="1" x14ac:dyDescent="0.35">
      <c r="A8" s="112"/>
      <c r="B8" s="113"/>
      <c r="C8" s="113"/>
      <c r="D8" s="113"/>
      <c r="E8" s="113"/>
      <c r="F8" s="113"/>
      <c r="G8" s="113"/>
      <c r="H8" s="113"/>
      <c r="I8" s="113"/>
      <c r="J8" s="114"/>
    </row>
    <row r="9" spans="1:11" x14ac:dyDescent="0.3">
      <c r="A9" s="29"/>
      <c r="B9" s="29"/>
      <c r="C9" s="29"/>
      <c r="D9" s="29"/>
      <c r="E9" s="29"/>
      <c r="F9" s="29"/>
      <c r="G9" s="29"/>
      <c r="H9" s="29"/>
      <c r="I9" s="29"/>
      <c r="J9" s="29"/>
      <c r="K9" s="16">
        <v>0</v>
      </c>
    </row>
    <row r="10" spans="1:11" ht="18" x14ac:dyDescent="0.3">
      <c r="A10" s="31" t="s">
        <v>5</v>
      </c>
      <c r="B10" s="32"/>
      <c r="C10" s="32"/>
      <c r="D10" s="32"/>
      <c r="E10" s="32"/>
      <c r="F10" s="29"/>
      <c r="G10" s="29"/>
      <c r="H10" s="29"/>
      <c r="I10" s="29"/>
      <c r="J10" s="29"/>
      <c r="K10" s="16">
        <v>0.25</v>
      </c>
    </row>
    <row r="11" spans="1:11" ht="15" thickBot="1" x14ac:dyDescent="0.35">
      <c r="A11" s="29"/>
      <c r="B11" s="29"/>
      <c r="C11" s="29"/>
      <c r="D11" s="101" t="s">
        <v>6</v>
      </c>
      <c r="E11" s="101"/>
      <c r="F11" s="101" t="s">
        <v>7</v>
      </c>
      <c r="G11" s="101"/>
      <c r="H11" s="101" t="s">
        <v>8</v>
      </c>
      <c r="I11" s="101"/>
      <c r="J11" s="29"/>
      <c r="K11" s="16">
        <v>0.4</v>
      </c>
    </row>
    <row r="12" spans="1:11" x14ac:dyDescent="0.3">
      <c r="A12" s="74" t="s">
        <v>9</v>
      </c>
      <c r="B12" s="75"/>
      <c r="C12" s="75"/>
      <c r="D12" s="95"/>
      <c r="E12" s="96"/>
      <c r="F12" s="102">
        <v>0</v>
      </c>
      <c r="G12" s="103"/>
      <c r="H12" s="104">
        <f>SUM($D$12:$G$12)</f>
        <v>0</v>
      </c>
      <c r="I12" s="105"/>
      <c r="J12" s="29"/>
      <c r="K12" s="16">
        <v>0.5</v>
      </c>
    </row>
    <row r="13" spans="1:11" x14ac:dyDescent="0.3">
      <c r="A13" s="69" t="s">
        <v>10</v>
      </c>
      <c r="B13" s="70"/>
      <c r="C13" s="70"/>
      <c r="D13" s="65"/>
      <c r="E13" s="66"/>
      <c r="F13" s="87">
        <v>0</v>
      </c>
      <c r="G13" s="88"/>
      <c r="H13" s="115">
        <f>SUM($D$13:$G$13)</f>
        <v>0</v>
      </c>
      <c r="I13" s="116"/>
      <c r="J13" s="29"/>
    </row>
    <row r="14" spans="1:11" x14ac:dyDescent="0.3">
      <c r="A14" s="69" t="s">
        <v>11</v>
      </c>
      <c r="B14" s="70"/>
      <c r="C14" s="70"/>
      <c r="D14" s="65"/>
      <c r="E14" s="66"/>
      <c r="F14" s="87">
        <v>0</v>
      </c>
      <c r="G14" s="88"/>
      <c r="H14" s="115">
        <f>SUM($D$14:$G$14)</f>
        <v>0</v>
      </c>
      <c r="I14" s="116"/>
      <c r="J14" s="29"/>
    </row>
    <row r="15" spans="1:11" x14ac:dyDescent="0.3">
      <c r="A15" s="69" t="s">
        <v>12</v>
      </c>
      <c r="B15" s="70"/>
      <c r="C15" s="70"/>
      <c r="D15" s="65"/>
      <c r="E15" s="66"/>
      <c r="F15" s="87">
        <v>0</v>
      </c>
      <c r="G15" s="88"/>
      <c r="H15" s="115">
        <f>SUM($D$15:$G$15)</f>
        <v>0</v>
      </c>
      <c r="I15" s="116"/>
      <c r="J15" s="29"/>
      <c r="K15" s="1" t="s">
        <v>13</v>
      </c>
    </row>
    <row r="16" spans="1:11" x14ac:dyDescent="0.3">
      <c r="A16" s="69" t="s">
        <v>14</v>
      </c>
      <c r="B16" s="70"/>
      <c r="C16" s="70"/>
      <c r="D16" s="65"/>
      <c r="E16" s="66"/>
      <c r="F16" s="87">
        <v>0</v>
      </c>
      <c r="G16" s="88"/>
      <c r="H16" s="115">
        <f>SUM($D$16:$G$16)</f>
        <v>0</v>
      </c>
      <c r="I16" s="116"/>
      <c r="J16" s="29"/>
      <c r="K16" s="1" t="s">
        <v>15</v>
      </c>
    </row>
    <row r="17" spans="1:11" x14ac:dyDescent="0.3">
      <c r="A17" s="24" t="s">
        <v>16</v>
      </c>
      <c r="B17" s="67"/>
      <c r="C17" s="68"/>
      <c r="D17" s="65"/>
      <c r="E17" s="66"/>
      <c r="F17" s="87">
        <v>0</v>
      </c>
      <c r="G17" s="88"/>
      <c r="H17" s="115">
        <f>SUM($D$17:$G$17)</f>
        <v>0</v>
      </c>
      <c r="I17" s="116"/>
      <c r="J17" s="29"/>
      <c r="K17" s="1" t="s">
        <v>17</v>
      </c>
    </row>
    <row r="18" spans="1:11" x14ac:dyDescent="0.3">
      <c r="A18" s="24" t="s">
        <v>18</v>
      </c>
      <c r="B18" s="67"/>
      <c r="C18" s="68"/>
      <c r="D18" s="65"/>
      <c r="E18" s="66"/>
      <c r="F18" s="87">
        <v>0</v>
      </c>
      <c r="G18" s="88"/>
      <c r="H18" s="115">
        <f>SUM($D$18:$G$18)</f>
        <v>0</v>
      </c>
      <c r="I18" s="116"/>
      <c r="J18" s="29"/>
      <c r="K18" s="1" t="s">
        <v>19</v>
      </c>
    </row>
    <row r="19" spans="1:11" x14ac:dyDescent="0.3">
      <c r="A19" s="24" t="s">
        <v>20</v>
      </c>
      <c r="B19" s="67"/>
      <c r="C19" s="68"/>
      <c r="D19" s="65"/>
      <c r="E19" s="66"/>
      <c r="F19" s="87">
        <v>0</v>
      </c>
      <c r="G19" s="88"/>
      <c r="H19" s="115">
        <f>SUM($D$19:$G$19)</f>
        <v>0</v>
      </c>
      <c r="I19" s="116"/>
      <c r="J19" s="29"/>
    </row>
    <row r="20" spans="1:11" x14ac:dyDescent="0.3">
      <c r="A20" s="24" t="s">
        <v>21</v>
      </c>
      <c r="B20" s="67"/>
      <c r="C20" s="68"/>
      <c r="D20" s="65"/>
      <c r="E20" s="66"/>
      <c r="F20" s="87">
        <v>0</v>
      </c>
      <c r="G20" s="88"/>
      <c r="H20" s="115">
        <f>SUM($D$20:$G$20)</f>
        <v>0</v>
      </c>
      <c r="I20" s="116"/>
      <c r="J20" s="29"/>
      <c r="K20" s="1">
        <v>2024</v>
      </c>
    </row>
    <row r="21" spans="1:11" ht="15" thickBot="1" x14ac:dyDescent="0.35">
      <c r="A21" s="10" t="s">
        <v>22</v>
      </c>
      <c r="B21" s="117"/>
      <c r="C21" s="118"/>
      <c r="D21" s="85"/>
      <c r="E21" s="86"/>
      <c r="F21" s="122">
        <v>0</v>
      </c>
      <c r="G21" s="123"/>
      <c r="H21" s="120">
        <f>SUM($D$21:$G$21)</f>
        <v>0</v>
      </c>
      <c r="I21" s="121"/>
      <c r="J21" s="29"/>
      <c r="K21" s="1">
        <v>2025</v>
      </c>
    </row>
    <row r="22" spans="1:11" ht="15.6" thickTop="1" thickBot="1" x14ac:dyDescent="0.35">
      <c r="A22" s="4"/>
      <c r="B22" s="5"/>
      <c r="C22" s="11" t="s">
        <v>23</v>
      </c>
      <c r="D22" s="72">
        <f>SUM(D12:E21)</f>
        <v>0</v>
      </c>
      <c r="E22" s="73"/>
      <c r="F22" s="72">
        <f>ROUNDDOWN(($D$22*$G$2),2)</f>
        <v>0</v>
      </c>
      <c r="G22" s="73"/>
      <c r="H22" s="72">
        <f>SUM(F22+D22)</f>
        <v>0</v>
      </c>
      <c r="I22" s="73"/>
      <c r="J22" s="29"/>
      <c r="K22" s="1">
        <v>2026</v>
      </c>
    </row>
    <row r="23" spans="1:11" ht="15" thickBot="1" x14ac:dyDescent="0.35">
      <c r="A23" s="29"/>
      <c r="B23" s="29"/>
      <c r="C23" s="29"/>
      <c r="D23" s="30"/>
      <c r="E23" s="30"/>
      <c r="F23" s="29"/>
      <c r="G23" s="29"/>
      <c r="H23" s="29"/>
      <c r="I23" s="29"/>
      <c r="J23" s="29"/>
      <c r="K23" s="1">
        <v>2027</v>
      </c>
    </row>
    <row r="24" spans="1:11" ht="15" thickBot="1" x14ac:dyDescent="0.35">
      <c r="A24" s="130" t="s">
        <v>47</v>
      </c>
      <c r="B24" s="131"/>
      <c r="C24" s="131"/>
      <c r="D24" s="132"/>
      <c r="E24" s="133"/>
      <c r="F24" s="29"/>
      <c r="G24" s="29"/>
      <c r="H24" s="29"/>
      <c r="I24" s="29"/>
      <c r="J24" s="29"/>
      <c r="K24" s="1">
        <v>2028</v>
      </c>
    </row>
    <row r="25" spans="1:11" x14ac:dyDescent="0.3">
      <c r="A25" s="29"/>
      <c r="B25" s="29"/>
      <c r="C25" s="29"/>
      <c r="D25" s="30"/>
      <c r="E25" s="30"/>
      <c r="F25" s="29"/>
      <c r="G25" s="29"/>
      <c r="H25" s="29"/>
      <c r="I25" s="29"/>
      <c r="J25" s="29"/>
      <c r="K25" s="29"/>
    </row>
    <row r="26" spans="1:11" ht="18" x14ac:dyDescent="0.3">
      <c r="A26" s="31" t="s">
        <v>51</v>
      </c>
      <c r="B26" s="32"/>
      <c r="C26" s="32"/>
      <c r="D26" s="33"/>
      <c r="E26" s="33"/>
      <c r="F26" s="29"/>
      <c r="G26" s="29"/>
      <c r="H26" s="29"/>
      <c r="I26" s="29"/>
      <c r="J26" s="29"/>
      <c r="K26" s="29"/>
    </row>
    <row r="27" spans="1:11" ht="15" thickBot="1" x14ac:dyDescent="0.35">
      <c r="A27" s="29"/>
      <c r="B27" s="29"/>
      <c r="C27" s="29"/>
      <c r="D27" s="89" t="s">
        <v>24</v>
      </c>
      <c r="E27" s="89"/>
      <c r="F27" s="89" t="s">
        <v>48</v>
      </c>
      <c r="G27" s="89"/>
      <c r="H27" s="89" t="s">
        <v>25</v>
      </c>
      <c r="I27" s="89"/>
      <c r="J27" s="34" t="s">
        <v>26</v>
      </c>
      <c r="K27" s="29"/>
    </row>
    <row r="28" spans="1:11" x14ac:dyDescent="0.3">
      <c r="A28" s="74" t="str">
        <f>$A$12</f>
        <v>Salary &amp; Fringe</v>
      </c>
      <c r="B28" s="75"/>
      <c r="C28" s="75"/>
      <c r="D28" s="76">
        <f>Salary!$E$90</f>
        <v>0</v>
      </c>
      <c r="E28" s="76"/>
      <c r="F28" s="76">
        <f>Salary!$E$91</f>
        <v>0</v>
      </c>
      <c r="G28" s="76"/>
      <c r="H28" s="76">
        <f>Salary!$E$94</f>
        <v>0</v>
      </c>
      <c r="I28" s="134"/>
      <c r="J28" s="27" t="e">
        <f>($H$28-$D$12)/$D$12</f>
        <v>#DIV/0!</v>
      </c>
      <c r="K28" s="29"/>
    </row>
    <row r="29" spans="1:11" x14ac:dyDescent="0.3">
      <c r="A29" s="69" t="str">
        <f>$A$13</f>
        <v>Rental of Equipment</v>
      </c>
      <c r="B29" s="70"/>
      <c r="C29" s="70"/>
      <c r="D29" s="71">
        <f>Rental!$E$90</f>
        <v>0</v>
      </c>
      <c r="E29" s="71"/>
      <c r="F29" s="71">
        <f>Rental!$E$91</f>
        <v>0</v>
      </c>
      <c r="G29" s="71"/>
      <c r="H29" s="71">
        <f>Rental!$E$94</f>
        <v>0</v>
      </c>
      <c r="I29" s="119"/>
      <c r="J29" s="28" t="e">
        <f>($H$29-$D$13)/$D$13</f>
        <v>#DIV/0!</v>
      </c>
      <c r="K29" s="29"/>
    </row>
    <row r="30" spans="1:11" x14ac:dyDescent="0.3">
      <c r="A30" s="69" t="str">
        <f>$A$14</f>
        <v>Equipment</v>
      </c>
      <c r="B30" s="70"/>
      <c r="C30" s="70"/>
      <c r="D30" s="71">
        <f>Equip!$E$90</f>
        <v>0</v>
      </c>
      <c r="E30" s="71"/>
      <c r="F30" s="71">
        <f>Equip!$E$91</f>
        <v>0</v>
      </c>
      <c r="G30" s="71"/>
      <c r="H30" s="71">
        <f>Equip!$E$94</f>
        <v>0</v>
      </c>
      <c r="I30" s="119"/>
      <c r="J30" s="28" t="e">
        <f>($H$30-$D$14)/$D$14</f>
        <v>#DIV/0!</v>
      </c>
    </row>
    <row r="31" spans="1:11" x14ac:dyDescent="0.3">
      <c r="A31" s="69" t="str">
        <f>$A$15</f>
        <v>Materials &amp; Supplies</v>
      </c>
      <c r="B31" s="70"/>
      <c r="C31" s="70"/>
      <c r="D31" s="71">
        <f>Materials!$E$90</f>
        <v>0</v>
      </c>
      <c r="E31" s="71"/>
      <c r="F31" s="71">
        <f>Materials!$E$91</f>
        <v>0</v>
      </c>
      <c r="G31" s="71"/>
      <c r="H31" s="71">
        <f>Materials!$E$94</f>
        <v>0</v>
      </c>
      <c r="I31" s="119"/>
      <c r="J31" s="28" t="e">
        <f>($H$31-$D$15)/$D$15</f>
        <v>#DIV/0!</v>
      </c>
    </row>
    <row r="32" spans="1:11" x14ac:dyDescent="0.3">
      <c r="A32" s="69" t="str">
        <f>$A$16</f>
        <v>Subcontract/Consultant</v>
      </c>
      <c r="B32" s="70"/>
      <c r="C32" s="70"/>
      <c r="D32" s="71">
        <f>Subcon!$E$90</f>
        <v>0</v>
      </c>
      <c r="E32" s="71"/>
      <c r="F32" s="71">
        <f>Subcon!$E$91</f>
        <v>0</v>
      </c>
      <c r="G32" s="71"/>
      <c r="H32" s="71">
        <f>Subcon!$E$94</f>
        <v>0</v>
      </c>
      <c r="I32" s="119"/>
      <c r="J32" s="28" t="e">
        <f>($H$32-$D$16)/$D$16</f>
        <v>#DIV/0!</v>
      </c>
    </row>
    <row r="33" spans="1:10" x14ac:dyDescent="0.3">
      <c r="A33" s="24" t="str">
        <f>$A$17</f>
        <v>Other 1</v>
      </c>
      <c r="B33" s="83">
        <f>$B$17</f>
        <v>0</v>
      </c>
      <c r="C33" s="84"/>
      <c r="D33" s="71">
        <f>'1'!$E$90</f>
        <v>0</v>
      </c>
      <c r="E33" s="71"/>
      <c r="F33" s="71">
        <f>'1'!$E$91</f>
        <v>0</v>
      </c>
      <c r="G33" s="71"/>
      <c r="H33" s="71">
        <f>'1'!$E$94</f>
        <v>0</v>
      </c>
      <c r="I33" s="119"/>
      <c r="J33" s="28" t="e">
        <f>($H$33-$D$17)/$D$17</f>
        <v>#DIV/0!</v>
      </c>
    </row>
    <row r="34" spans="1:10" x14ac:dyDescent="0.3">
      <c r="A34" s="24" t="str">
        <f>$A$18</f>
        <v>Other 2</v>
      </c>
      <c r="B34" s="83">
        <f>$B$18</f>
        <v>0</v>
      </c>
      <c r="C34" s="84"/>
      <c r="D34" s="71">
        <f>'2'!$E$90</f>
        <v>0</v>
      </c>
      <c r="E34" s="71"/>
      <c r="F34" s="71">
        <f>'2'!$E$91</f>
        <v>0</v>
      </c>
      <c r="G34" s="71"/>
      <c r="H34" s="71">
        <f>'2'!$E$94</f>
        <v>0</v>
      </c>
      <c r="I34" s="119"/>
      <c r="J34" s="28" t="e">
        <f>($H$34-$D$18)/$D$18</f>
        <v>#DIV/0!</v>
      </c>
    </row>
    <row r="35" spans="1:10" x14ac:dyDescent="0.3">
      <c r="A35" s="24" t="str">
        <f>$A$19</f>
        <v>Other 3</v>
      </c>
      <c r="B35" s="83">
        <f>$B$19</f>
        <v>0</v>
      </c>
      <c r="C35" s="84"/>
      <c r="D35" s="71">
        <f>'3'!$E$90</f>
        <v>0</v>
      </c>
      <c r="E35" s="71"/>
      <c r="F35" s="71">
        <f>'3'!$E$91</f>
        <v>0</v>
      </c>
      <c r="G35" s="71"/>
      <c r="H35" s="71">
        <f>'3'!$E$94</f>
        <v>0</v>
      </c>
      <c r="I35" s="119"/>
      <c r="J35" s="28" t="e">
        <f>($H$35-$D$19)/$D$19</f>
        <v>#DIV/0!</v>
      </c>
    </row>
    <row r="36" spans="1:10" x14ac:dyDescent="0.3">
      <c r="A36" s="24" t="str">
        <f>$A$20</f>
        <v>Other 4</v>
      </c>
      <c r="B36" s="77">
        <f>$B$20</f>
        <v>0</v>
      </c>
      <c r="C36" s="78"/>
      <c r="D36" s="71">
        <f>'4'!$E$90</f>
        <v>0</v>
      </c>
      <c r="E36" s="71"/>
      <c r="F36" s="71">
        <f>'4'!$E$91</f>
        <v>0</v>
      </c>
      <c r="G36" s="71"/>
      <c r="H36" s="71">
        <f>'4'!$E$94</f>
        <v>0</v>
      </c>
      <c r="I36" s="119"/>
      <c r="J36" s="28" t="e">
        <f>($H$36-$D$20)/$D$20</f>
        <v>#DIV/0!</v>
      </c>
    </row>
    <row r="37" spans="1:10" ht="15" thickBot="1" x14ac:dyDescent="0.35">
      <c r="A37" s="10" t="str">
        <f>$A$21</f>
        <v>Other 5</v>
      </c>
      <c r="B37" s="79">
        <f>$B$21</f>
        <v>0</v>
      </c>
      <c r="C37" s="80"/>
      <c r="D37" s="81">
        <f>'5'!$E$90</f>
        <v>0</v>
      </c>
      <c r="E37" s="82"/>
      <c r="F37" s="81">
        <f>'5'!$E$91</f>
        <v>0</v>
      </c>
      <c r="G37" s="82"/>
      <c r="H37" s="81">
        <f>'5'!$E$94</f>
        <v>0</v>
      </c>
      <c r="I37" s="81"/>
      <c r="J37" s="28" t="e">
        <f>($H$37-$D$21)/$D$21</f>
        <v>#DIV/0!</v>
      </c>
    </row>
    <row r="38" spans="1:10" ht="15" thickTop="1" x14ac:dyDescent="0.3">
      <c r="A38" s="124" t="str">
        <f>A24</f>
        <v>Advance Requested:</v>
      </c>
      <c r="B38" s="125"/>
      <c r="C38" s="126"/>
      <c r="D38" s="127"/>
      <c r="E38" s="128"/>
      <c r="F38" s="128"/>
      <c r="G38" s="129"/>
      <c r="H38" s="127">
        <f>-D24</f>
        <v>0</v>
      </c>
      <c r="I38" s="129"/>
      <c r="J38" s="46"/>
    </row>
    <row r="39" spans="1:10" ht="15" thickBot="1" x14ac:dyDescent="0.35">
      <c r="A39" s="54" t="s">
        <v>49</v>
      </c>
      <c r="B39" s="55"/>
      <c r="C39" s="56"/>
      <c r="D39" s="57"/>
      <c r="E39" s="58"/>
      <c r="F39" s="58"/>
      <c r="G39" s="59"/>
      <c r="H39" s="60">
        <f>-F40</f>
        <v>0</v>
      </c>
      <c r="I39" s="61"/>
      <c r="J39" s="46"/>
    </row>
    <row r="40" spans="1:10" ht="15" thickBot="1" x14ac:dyDescent="0.35">
      <c r="A40" s="47"/>
      <c r="B40" s="48"/>
      <c r="C40" s="49" t="s">
        <v>23</v>
      </c>
      <c r="D40" s="63">
        <f>SUM($D$28:$D$37)</f>
        <v>0</v>
      </c>
      <c r="E40" s="64"/>
      <c r="F40" s="63">
        <f>SUM($F$28:$F$37)</f>
        <v>0</v>
      </c>
      <c r="G40" s="64"/>
      <c r="H40" s="63">
        <f>SUM($H$28:$H$39)</f>
        <v>0</v>
      </c>
      <c r="I40" s="63"/>
      <c r="J40" s="50"/>
    </row>
    <row r="41" spans="1:10" x14ac:dyDescent="0.3">
      <c r="A41" s="29"/>
      <c r="B41" s="29"/>
      <c r="C41" s="29"/>
      <c r="D41" s="30"/>
      <c r="E41" s="30"/>
      <c r="F41" s="62"/>
      <c r="G41" s="62"/>
      <c r="H41" s="29"/>
      <c r="I41" s="29"/>
      <c r="J41" s="29"/>
    </row>
    <row r="42" spans="1:10" x14ac:dyDescent="0.3">
      <c r="A42" s="29"/>
      <c r="B42" s="29"/>
      <c r="C42" s="29"/>
      <c r="D42" s="29"/>
      <c r="E42" s="29"/>
      <c r="F42" s="29"/>
      <c r="G42" s="29"/>
      <c r="H42" s="29"/>
      <c r="I42" s="29"/>
      <c r="J42" s="29"/>
    </row>
    <row r="43" spans="1:10" x14ac:dyDescent="0.3">
      <c r="A43" s="29"/>
      <c r="B43" s="29"/>
      <c r="C43" s="29"/>
      <c r="D43" s="29"/>
      <c r="E43" s="29"/>
      <c r="F43" s="29"/>
      <c r="G43" s="29"/>
      <c r="H43" s="29"/>
      <c r="I43" s="29"/>
      <c r="J43" s="29"/>
    </row>
    <row r="44" spans="1:10" x14ac:dyDescent="0.3">
      <c r="A44" s="29"/>
      <c r="B44" s="29"/>
      <c r="C44" s="29"/>
      <c r="D44" s="29"/>
      <c r="E44" s="29"/>
      <c r="F44" s="29"/>
      <c r="G44" s="29"/>
      <c r="H44" s="29"/>
      <c r="I44" s="29"/>
      <c r="J44" s="29"/>
    </row>
    <row r="45" spans="1:10" x14ac:dyDescent="0.3">
      <c r="A45" s="29"/>
      <c r="B45" s="29"/>
      <c r="C45" s="29"/>
      <c r="D45" s="29"/>
      <c r="E45" s="29"/>
      <c r="F45" s="29"/>
      <c r="G45" s="29"/>
      <c r="H45" s="29"/>
      <c r="I45" s="29"/>
      <c r="J45" s="29"/>
    </row>
  </sheetData>
  <sheetProtection algorithmName="SHA-512" hashValue="vpn+sbqM6UPOQcOUSZHHi1huM+z7z2lnMCK+UKNlJDBMrRT+FlOo5OoobSVOXmI0fBB8FsgEmAM2NTjzBxxm+g==" saltValue="eI/JgN6DuGbRSnMCgcDh6Q==" spinCount="100000" sheet="1" selectLockedCells="1"/>
  <mergeCells count="106">
    <mergeCell ref="A38:C38"/>
    <mergeCell ref="D38:G38"/>
    <mergeCell ref="H38:I38"/>
    <mergeCell ref="A24:C24"/>
    <mergeCell ref="D24:E24"/>
    <mergeCell ref="H27:I27"/>
    <mergeCell ref="H28:I28"/>
    <mergeCell ref="H29:I29"/>
    <mergeCell ref="F40:G40"/>
    <mergeCell ref="F28:G28"/>
    <mergeCell ref="F29:G29"/>
    <mergeCell ref="F33:G33"/>
    <mergeCell ref="F34:G34"/>
    <mergeCell ref="F35:G35"/>
    <mergeCell ref="F36:G36"/>
    <mergeCell ref="F37:G37"/>
    <mergeCell ref="F30:G30"/>
    <mergeCell ref="F31:G31"/>
    <mergeCell ref="F32:G32"/>
    <mergeCell ref="H35:I35"/>
    <mergeCell ref="H36:I36"/>
    <mergeCell ref="H37:I37"/>
    <mergeCell ref="H40:I40"/>
    <mergeCell ref="H30:I30"/>
    <mergeCell ref="H31:I31"/>
    <mergeCell ref="H32:I32"/>
    <mergeCell ref="H33:I33"/>
    <mergeCell ref="H34:I34"/>
    <mergeCell ref="H21:I21"/>
    <mergeCell ref="H22:I22"/>
    <mergeCell ref="F14:G14"/>
    <mergeCell ref="F15:G15"/>
    <mergeCell ref="F16:G16"/>
    <mergeCell ref="F17:G17"/>
    <mergeCell ref="F18:G18"/>
    <mergeCell ref="H14:I14"/>
    <mergeCell ref="H15:I15"/>
    <mergeCell ref="H16:I16"/>
    <mergeCell ref="H17:I17"/>
    <mergeCell ref="H18:I18"/>
    <mergeCell ref="F19:G19"/>
    <mergeCell ref="F20:G20"/>
    <mergeCell ref="F22:G22"/>
    <mergeCell ref="F27:G27"/>
    <mergeCell ref="H19:I19"/>
    <mergeCell ref="H20:I20"/>
    <mergeCell ref="F21:G21"/>
    <mergeCell ref="A13:C13"/>
    <mergeCell ref="D13:E13"/>
    <mergeCell ref="F13:G13"/>
    <mergeCell ref="D27:E27"/>
    <mergeCell ref="B18:C18"/>
    <mergeCell ref="C1:J1"/>
    <mergeCell ref="I2:J2"/>
    <mergeCell ref="A12:C12"/>
    <mergeCell ref="D12:E12"/>
    <mergeCell ref="E2:F2"/>
    <mergeCell ref="C2:D2"/>
    <mergeCell ref="D11:E11"/>
    <mergeCell ref="F11:G11"/>
    <mergeCell ref="F12:G12"/>
    <mergeCell ref="H11:I11"/>
    <mergeCell ref="H12:I12"/>
    <mergeCell ref="A5:J8"/>
    <mergeCell ref="H13:I13"/>
    <mergeCell ref="B20:C20"/>
    <mergeCell ref="B21:C21"/>
    <mergeCell ref="A14:C14"/>
    <mergeCell ref="D14:E14"/>
    <mergeCell ref="A15:C15"/>
    <mergeCell ref="D15:E15"/>
    <mergeCell ref="D34:E34"/>
    <mergeCell ref="D35:E35"/>
    <mergeCell ref="B33:C33"/>
    <mergeCell ref="B34:C34"/>
    <mergeCell ref="B35:C35"/>
    <mergeCell ref="A16:C16"/>
    <mergeCell ref="D16:E16"/>
    <mergeCell ref="D17:E17"/>
    <mergeCell ref="D18:E18"/>
    <mergeCell ref="D21:E21"/>
    <mergeCell ref="B17:C17"/>
    <mergeCell ref="A39:C39"/>
    <mergeCell ref="D39:G39"/>
    <mergeCell ref="H39:I39"/>
    <mergeCell ref="F41:G41"/>
    <mergeCell ref="D40:E40"/>
    <mergeCell ref="D19:E19"/>
    <mergeCell ref="D20:E20"/>
    <mergeCell ref="B19:C19"/>
    <mergeCell ref="A31:C31"/>
    <mergeCell ref="D31:E31"/>
    <mergeCell ref="A32:C32"/>
    <mergeCell ref="D32:E32"/>
    <mergeCell ref="D33:E33"/>
    <mergeCell ref="D22:E22"/>
    <mergeCell ref="A28:C28"/>
    <mergeCell ref="D28:E28"/>
    <mergeCell ref="A29:C29"/>
    <mergeCell ref="D29:E29"/>
    <mergeCell ref="A30:C30"/>
    <mergeCell ref="D30:E30"/>
    <mergeCell ref="B36:C36"/>
    <mergeCell ref="B37:C37"/>
    <mergeCell ref="D36:E36"/>
    <mergeCell ref="D37:E37"/>
  </mergeCells>
  <dataValidations count="3">
    <dataValidation type="list" allowBlank="1" showInputMessage="1" showErrorMessage="1" sqref="G2" xr:uid="{BC2DDC0B-A549-4629-AB6F-0D5AB8FC4E7B}">
      <formula1>$K$9:$K$12</formula1>
    </dataValidation>
    <dataValidation type="list" allowBlank="1" showInputMessage="1" showErrorMessage="1" sqref="C2:D2" xr:uid="{F5D5E160-0D24-4DCE-97EE-65750040E57A}">
      <formula1>$K$15:$K$18</formula1>
    </dataValidation>
    <dataValidation type="list" allowBlank="1" showInputMessage="1" showErrorMessage="1" sqref="I2:J2" xr:uid="{DE6C8056-FBDB-4931-B3F5-8D59B0D55124}">
      <formula1>$K$20:$K$24</formula1>
    </dataValidation>
  </dataValidations>
  <pageMargins left="0.7" right="0.63888888888888884" top="0.75" bottom="0.57291666666666663" header="0.3" footer="0.3"/>
  <pageSetup orientation="portrait" r:id="rId1"/>
  <headerFooter>
    <oddFooter>&amp;R#budget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11FA-D668-454B-ACAC-6614E22DE525}">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Budget!$H$20</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IF($E$90&lt;=$D$1,$E$90*(1-Budget!$G$2),(IF($E$90&gt;$D$1,Budget!$D$20,0)))</f>
        <v>0</v>
      </c>
      <c r="F94" s="137">
        <f>IF($E$90&lt;=$D$1,$E$90*(1-Budget!$G$2),(IF($E$90&gt;$D$1,Budget!$D$12,0)))</f>
        <v>0</v>
      </c>
      <c r="G94" s="7"/>
    </row>
    <row r="100" spans="5:5" x14ac:dyDescent="0.3">
      <c r="E100" s="3"/>
    </row>
  </sheetData>
  <sheetProtection algorithmName="SHA-512" hashValue="nJ2M0cPE3ha1fiNPapru7eazZoox2cla4pvCIWYUH132KIEmAE4VkXr85w8vmITN/N2wAdXu4JPQ+U0j+LtSkw==" saltValue="hOAPRWW0lJ47RlR3AM0W0A=="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F5:G89" xr:uid="{1B420229-87DE-4076-BE60-2C8EC69C4E07}">
      <formula1>$I$5:$I$6</formula1>
    </dataValidation>
    <dataValidation type="list" allowBlank="1" showInputMessage="1" showErrorMessage="1" sqref="C5:C89" xr:uid="{4859CF0F-5A5B-4A26-B8A0-0C5B0529120C}">
      <formula1>$I$9:$I$15</formula1>
    </dataValidation>
  </dataValidations>
  <pageMargins left="0.25" right="0.25" top="0.60416666666666663" bottom="6.9444444444444441E-3" header="0.3" footer="0.3"/>
  <pageSetup orientation="portrait" r:id="rId1"/>
  <headerFooter>
    <oddHeader>&amp;C&amp;"-,Bold"&amp;14OTHER COSTS 4</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10336-E83C-4DBC-A44D-CC48CC718863}">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Budget!$H$21</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IF($E$90&lt;=$D$1,$E$90*(1-Budget!$G$2),(IF($E$90&gt;$D$1,Budget!$D$21,0)))</f>
        <v>0</v>
      </c>
      <c r="F94" s="137">
        <f>IF($E$90&lt;=$D$1,$E$90*(1-Budget!$G$2),(IF($E$90&gt;$D$1,Budget!$D$12,0)))</f>
        <v>0</v>
      </c>
      <c r="G94" s="7"/>
    </row>
    <row r="100" spans="5:5" x14ac:dyDescent="0.3">
      <c r="E100" s="3"/>
    </row>
  </sheetData>
  <sheetProtection algorithmName="SHA-512" hashValue="D6++0hMQK4H338iRKVqVZBeSmQDQVmTv9xTO3k9A0Yc1c1g4YStr3uTbzh74XmngIBIcRv/p1qFgC5gyY3JHhw==" saltValue="bl7SONGxx6+5TVWvyZlcWg=="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C5:C89" xr:uid="{3AABEF38-6256-4BDC-8BAF-57C351FDEA7F}">
      <formula1>$I$9:$I$15</formula1>
    </dataValidation>
    <dataValidation type="list" allowBlank="1" showInputMessage="1" showErrorMessage="1" sqref="F5:G89" xr:uid="{40C3B6CE-C06A-4358-BCAA-C55ADE594E0E}">
      <formula1>$I$5:$I$6</formula1>
    </dataValidation>
  </dataValidations>
  <pageMargins left="0.25" right="0.25" top="0.60416666666666663" bottom="6.9444444444444441E-3" header="0.3" footer="0.3"/>
  <pageSetup orientation="portrait" r:id="rId1"/>
  <headerFooter>
    <oddHeader>&amp;C&amp;"-,Bold"&amp;14OTHER COSTS 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B527-AFA2-42B4-A214-5E29AE16A727}">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Budget!$H$12</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IF($E$90&lt;=$D$1,$E$90*(1-Budget!$G$2),(IF($E$90&gt;$D$1,Budget!$D$12,0)))</f>
        <v>0</v>
      </c>
      <c r="F94" s="137">
        <f>IF($E$90&lt;=$D$1,$E$90*(1-Budget!$G$2),(IF($E$90&gt;$D$1,Budget!$D$12,0)))</f>
        <v>0</v>
      </c>
      <c r="G94" s="7"/>
    </row>
    <row r="100" spans="5:5" x14ac:dyDescent="0.3">
      <c r="E100" s="3"/>
    </row>
  </sheetData>
  <sheetProtection algorithmName="SHA-512" hashValue="Zf64/D3OKwJUtdOysNOdC/7N6p2vD5pppscQ64BYaJEbPGDNnl6C1Dq+b9nzjT/Ym8rJQvOwysgXbyr74UjHlA==" saltValue="sNi4DOb0IvTiLQzOHAuMPg==" spinCount="100000" sheet="1" objects="1" scenarios="1" selectLockedCells="1"/>
  <mergeCells count="15">
    <mergeCell ref="A1:C1"/>
    <mergeCell ref="D1:G1"/>
    <mergeCell ref="A2:C2"/>
    <mergeCell ref="D2:G2"/>
    <mergeCell ref="A4:B4"/>
    <mergeCell ref="E91:F91"/>
    <mergeCell ref="E92:F92"/>
    <mergeCell ref="E93:F93"/>
    <mergeCell ref="E94:F94"/>
    <mergeCell ref="A90:B90"/>
    <mergeCell ref="A91:B91"/>
    <mergeCell ref="A92:B92"/>
    <mergeCell ref="A93:B93"/>
    <mergeCell ref="A94:B94"/>
    <mergeCell ref="E90:F90"/>
  </mergeCells>
  <dataValidations count="2">
    <dataValidation type="list" allowBlank="1" showInputMessage="1" showErrorMessage="1" sqref="C5:C89" xr:uid="{7023020C-ED1C-454A-A20C-C3BFC741EDF9}">
      <formula1>$I$9:$I$15</formula1>
    </dataValidation>
    <dataValidation type="list" allowBlank="1" showInputMessage="1" showErrorMessage="1" sqref="F5:G89" xr:uid="{71FB6801-97A2-4B14-BA33-969614E8B681}">
      <formula1>$I$5:$I$6</formula1>
    </dataValidation>
  </dataValidations>
  <pageMargins left="0.25" right="0.25" top="0.60416666666666663" bottom="6.9444444444444441E-3" header="0.3" footer="0.3"/>
  <pageSetup orientation="portrait" r:id="rId1"/>
  <headerFooter>
    <oddHeader>&amp;C&amp;"-,Bold"&amp;14SALARY AND FRINGE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39B85-B440-4526-9DDB-C03E320B1E08}">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Budget!$H$13</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IF($E$90&lt;=$D$1,$E$90*(1-Budget!$G$2),(IF($E$90&gt;$D$1,Budget!$D$13,0)))</f>
        <v>0</v>
      </c>
      <c r="F94" s="137">
        <f>IF($E$90&lt;=$D$1,$E$90*(1-Budget!$G$2),(IF($E$90&gt;$D$1,Budget!$D$12,0)))</f>
        <v>0</v>
      </c>
      <c r="G94" s="7"/>
    </row>
    <row r="100" spans="5:5" x14ac:dyDescent="0.3">
      <c r="E100" s="3"/>
    </row>
  </sheetData>
  <sheetProtection algorithmName="SHA-512" hashValue="lZ73+sNEIcE0JtHt3rtO3yKStGya4UIxu3Yv5ccZ7LnPRHRcynBHb8ppX9ylsaWtwKNCDxwqPftLi4Q+a20/Yw==" saltValue="5Yebt4ovjZO2gkNnFvS6vg=="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F5:G89" xr:uid="{514B59BD-89CF-41BD-819B-ABEFF73390C1}">
      <formula1>$I$5:$I$6</formula1>
    </dataValidation>
    <dataValidation type="list" allowBlank="1" showInputMessage="1" showErrorMessage="1" sqref="C5:C89" xr:uid="{121EC200-B6D2-4E5A-AC6B-E954CE707C7C}">
      <formula1>$I$9:$I$15</formula1>
    </dataValidation>
  </dataValidations>
  <pageMargins left="0.25" right="0.25" top="0.60416666666666663" bottom="6.9444444444444441E-3" header="0.3" footer="0.3"/>
  <pageSetup orientation="portrait" r:id="rId1"/>
  <headerFooter>
    <oddHeader>&amp;C&amp;"-,Bold"&amp;14RENTAL OF EQUIPMENT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222BB-59D4-40F0-9003-98852CDF5DA1}">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Budget!$H$14</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IF($E$90&lt;=$D$1,$E$90*(1-Budget!$G$2),(IF($E$90&gt;$D$1,Budget!$D$14,0)))</f>
        <v>0</v>
      </c>
      <c r="F94" s="137">
        <f>IF($E$90&lt;=$D$1,$E$90*(1-Budget!$G$2),(IF($E$90&gt;$D$1,Budget!$D$12,0)))</f>
        <v>0</v>
      </c>
      <c r="G94" s="7"/>
    </row>
    <row r="100" spans="5:5" x14ac:dyDescent="0.3">
      <c r="E100" s="3"/>
    </row>
  </sheetData>
  <sheetProtection algorithmName="SHA-512" hashValue="meMDCqMSfeelZQEcr69oe74Z0uVRi8Y9Dwte3CLXNlSaFH/28hE+aHpPPQ/b6hamxy0/zkEvls4qLUAv2oMNow==" saltValue="aHfXDF0Y01XkRFNl8SomvA=="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F5:G89" xr:uid="{C00B8DDD-1731-4B45-8C60-2DFD77CF055B}">
      <formula1>$I$5:$I$6</formula1>
    </dataValidation>
    <dataValidation type="list" allowBlank="1" showInputMessage="1" showErrorMessage="1" sqref="C5:C89" xr:uid="{C373D119-F6B3-4B64-B1BF-A83190A0D9F2}">
      <formula1>$I$9:$I$15</formula1>
    </dataValidation>
  </dataValidations>
  <pageMargins left="0.25" right="0.25" top="0.60416666666666663" bottom="6.9444444444444441E-3" header="0.3" footer="0.3"/>
  <pageSetup orientation="portrait" r:id="rId1"/>
  <headerFooter>
    <oddHeader>&amp;C&amp;"-,Bold"&amp;14EQUIPMENT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2678-3D19-460F-B5D2-2C6CE94E69B8}">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Budget!$H$15</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IF($E$90&lt;=$D$1,$E$90*(1-Budget!$G$2),(IF($E$90&gt;$D$1,Budget!$D$15,0)))</f>
        <v>0</v>
      </c>
      <c r="F94" s="137">
        <f>IF($E$90&lt;=$D$1,$E$90*(1-Budget!$G$2),(IF($E$90&gt;$D$1,Budget!$D$12,0)))</f>
        <v>0</v>
      </c>
      <c r="G94" s="7"/>
    </row>
    <row r="100" spans="5:5" x14ac:dyDescent="0.3">
      <c r="E100" s="3"/>
    </row>
  </sheetData>
  <sheetProtection algorithmName="SHA-512" hashValue="zHRyrRGX6eX0JY3UltRhlwbVurQrbT60Udr3ympijyPXQBTBW+b0iVKFH+8jyeL0HNSDJE7g5kjr+qbDWPEwYQ==" saltValue="JnNU9fOf75hgCnCURYKLYA=="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C5:C89" xr:uid="{EB14F664-D653-4BE5-95F8-B533CF23EE94}">
      <formula1>$I$9:$I$15</formula1>
    </dataValidation>
    <dataValidation type="list" allowBlank="1" showInputMessage="1" showErrorMessage="1" sqref="F5:G89" xr:uid="{BDE4AC2F-4B6C-4554-8349-01A94CC4377B}">
      <formula1>$I$5:$I$6</formula1>
    </dataValidation>
  </dataValidations>
  <pageMargins left="0.25" right="0.25" top="0.60416666666666663" bottom="6.9444444444444441E-3" header="0.3" footer="0.3"/>
  <pageSetup orientation="portrait" r:id="rId1"/>
  <headerFooter>
    <oddHeader>&amp;C&amp;"-,Bold"&amp;14MATERIALS AND SUPPLIES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8E51-93CE-4DB6-AE18-51007542A422}">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Budget!$H$16</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IF($E$90&lt;=$D$1,$E$90*(1-Budget!$G$2),(IF($E$90&gt;$D$1,Budget!$D$16,0)))</f>
        <v>0</v>
      </c>
      <c r="F94" s="137">
        <f>IF($E$90&lt;=$D$1,$E$90*(1-Budget!$G$2),(IF($E$90&gt;$D$1,Budget!$D$12,0)))</f>
        <v>0</v>
      </c>
      <c r="G94" s="7"/>
    </row>
    <row r="100" spans="5:5" x14ac:dyDescent="0.3">
      <c r="E100" s="3"/>
    </row>
  </sheetData>
  <sheetProtection algorithmName="SHA-512" hashValue="rgqx/z+tL1Dc+7zgLE4DzQ3UiGSowuRSUVy+eXIJjunYhXAxDlfvAxJWLPSiuDtWLfJLifwSzEB2/CEuyfHK2w==" saltValue="rxd9slqmygtfY5KjYVcwPA=="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F5:G89" xr:uid="{AF42EF0C-4E3C-43E9-B671-37AD62A7B7F7}">
      <formula1>$I$5:$I$6</formula1>
    </dataValidation>
    <dataValidation type="list" allowBlank="1" showInputMessage="1" showErrorMessage="1" sqref="C5:C89" xr:uid="{3AE092AF-C4B4-4204-92EE-0F2AC253AC03}">
      <formula1>$I$9:$I$15</formula1>
    </dataValidation>
  </dataValidations>
  <pageMargins left="0.25" right="0.25" top="0.60416666666666663" bottom="6.9444444444444441E-3" header="0.3" footer="0.3"/>
  <pageSetup orientation="portrait" r:id="rId1"/>
  <headerFooter>
    <oddHeader>&amp;C&amp;"-,Bold"&amp;14SUBCONTRACT &amp; CONSULTANT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135A0-F86A-4BA8-A98F-6F33C10FCC3B}">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Budget!$H$17</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IF($E$90&lt;=$D$1,$E$90*(1-Budget!$G$2),(IF($E$90&gt;$D$1,Budget!$D$17,0)))</f>
        <v>0</v>
      </c>
      <c r="F94" s="137">
        <f>IF($E$90&lt;=$D$1,$E$90*(1-Budget!$G$2),(IF($E$90&gt;$D$1,Budget!$D$12,0)))</f>
        <v>0</v>
      </c>
      <c r="G94" s="7"/>
    </row>
    <row r="100" spans="5:5" x14ac:dyDescent="0.3">
      <c r="E100" s="3"/>
    </row>
  </sheetData>
  <sheetProtection algorithmName="SHA-512" hashValue="yvU7gl5f9Ab5C2mijZOfx93AWf4Afy3RX8i3E0lLLamODnZlkjuJQbt0QiixBZ2sA7s+svCQ7/O0uwhRzB34cQ==" saltValue="n3qo7IDV6r1xceQC4586zQ=="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C5:C89" xr:uid="{D826C5AA-0705-4BB0-B886-F6036713699C}">
      <formula1>$I$9:$I$15</formula1>
    </dataValidation>
    <dataValidation type="list" allowBlank="1" showInputMessage="1" showErrorMessage="1" sqref="F5:G89" xr:uid="{2FE80A56-5158-41BA-8F9E-7F7489BFDCB0}">
      <formula1>$I$5:$I$6</formula1>
    </dataValidation>
  </dataValidations>
  <pageMargins left="0.25" right="0.25" top="0.60416666666666663" bottom="6.9444444444444441E-3" header="0.3" footer="0.3"/>
  <pageSetup orientation="portrait" r:id="rId1"/>
  <headerFooter>
    <oddHeader>&amp;C&amp;"-,Bold"&amp;14OTHER COSTS 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B642-B5EC-4B8C-9442-3E41940CE945}">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Budget!$H$18</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IF($E$90&lt;=$D$1,$E$90*(1-Budget!$G$2),(IF($E$90&gt;$D$1,Budget!$D$18,0)))</f>
        <v>0</v>
      </c>
      <c r="F94" s="137">
        <f>IF($E$90&lt;=$D$1,$E$90*(1-Budget!$G$2),(IF($E$90&gt;$D$1,Budget!$D$12,0)))</f>
        <v>0</v>
      </c>
      <c r="G94" s="7"/>
    </row>
    <row r="100" spans="5:5" x14ac:dyDescent="0.3">
      <c r="E100" s="3"/>
    </row>
  </sheetData>
  <sheetProtection algorithmName="SHA-512" hashValue="2GZ4FmZlfCwaDwRsAYYmA6S1oYlxjG59KcUtMLOv+5pJIKn+SdmxRGHAyCdkqZoFYXk8nqS4qfEVKvht4cgJ8Q==" saltValue="bplmncaQjynpbgUGgO7orw=="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C5:C89" xr:uid="{46FD8BC2-7670-481E-A92A-B7DEC0FFA588}">
      <formula1>$I$9:$I$15</formula1>
    </dataValidation>
    <dataValidation type="list" allowBlank="1" showInputMessage="1" showErrorMessage="1" sqref="F5:G89" xr:uid="{5FAC09BE-55C9-4222-BFFF-6881ACD38F01}">
      <formula1>$I$5:$I$6</formula1>
    </dataValidation>
  </dataValidations>
  <pageMargins left="0.25" right="0.25" top="0.60416666666666663" bottom="6.9444444444444441E-3" header="0.3" footer="0.3"/>
  <pageSetup orientation="portrait" r:id="rId1"/>
  <headerFooter>
    <oddHeader>&amp;C&amp;"-,Bold"&amp;14OTHER COSTS 2</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D296-7381-4034-9CFC-D013252661B6}">
  <dimension ref="A1:I100"/>
  <sheetViews>
    <sheetView view="pageLayout" zoomScale="120" zoomScaleNormal="100" zoomScalePageLayoutView="120" workbookViewId="0">
      <selection activeCell="B5" sqref="B5"/>
    </sheetView>
  </sheetViews>
  <sheetFormatPr defaultColWidth="8.88671875" defaultRowHeight="14.4" x14ac:dyDescent="0.3"/>
  <cols>
    <col min="1" max="1" width="3.109375" style="23" customWidth="1"/>
    <col min="2" max="2" width="12.44140625" style="15" customWidth="1"/>
    <col min="3" max="3" width="13" style="1" customWidth="1"/>
    <col min="4" max="4" width="39.5546875" style="1" customWidth="1"/>
    <col min="5" max="5" width="17" style="1" customWidth="1"/>
    <col min="6" max="7" width="7.6640625" style="1" customWidth="1"/>
    <col min="8" max="8" width="8.88671875" style="1"/>
    <col min="9" max="9" width="0" style="1" hidden="1" customWidth="1"/>
    <col min="10" max="16384" width="8.88671875" style="1"/>
  </cols>
  <sheetData>
    <row r="1" spans="1:9" ht="23.4" customHeight="1" x14ac:dyDescent="0.3">
      <c r="A1" s="143" t="s">
        <v>27</v>
      </c>
      <c r="B1" s="143"/>
      <c r="C1" s="144"/>
      <c r="D1" s="145">
        <f>Budget!$H$19</f>
        <v>0</v>
      </c>
      <c r="E1" s="146"/>
      <c r="F1" s="146"/>
      <c r="G1" s="146"/>
    </row>
    <row r="2" spans="1:9" ht="17.399999999999999" customHeight="1" x14ac:dyDescent="0.3">
      <c r="A2" s="143" t="s">
        <v>28</v>
      </c>
      <c r="B2" s="143"/>
      <c r="C2" s="144"/>
      <c r="D2" s="147">
        <f>Budget!$F$12</f>
        <v>0</v>
      </c>
      <c r="E2" s="148"/>
      <c r="F2" s="148"/>
      <c r="G2" s="148"/>
    </row>
    <row r="3" spans="1:9" ht="9" customHeight="1" x14ac:dyDescent="0.3"/>
    <row r="4" spans="1:9" s="2" customFormat="1" ht="43.2" customHeight="1" x14ac:dyDescent="0.3">
      <c r="A4" s="149" t="s">
        <v>29</v>
      </c>
      <c r="B4" s="150"/>
      <c r="C4" s="8" t="s">
        <v>30</v>
      </c>
      <c r="D4" s="8" t="s">
        <v>31</v>
      </c>
      <c r="E4" s="8" t="s">
        <v>32</v>
      </c>
      <c r="F4" s="51" t="s">
        <v>50</v>
      </c>
      <c r="G4" s="9" t="s">
        <v>33</v>
      </c>
    </row>
    <row r="5" spans="1:9" x14ac:dyDescent="0.3">
      <c r="A5" s="25">
        <v>1</v>
      </c>
      <c r="B5" s="35"/>
      <c r="C5" s="36"/>
      <c r="D5" s="37"/>
      <c r="E5" s="38"/>
      <c r="F5" s="52"/>
      <c r="G5" s="39"/>
      <c r="I5" s="1" t="s">
        <v>34</v>
      </c>
    </row>
    <row r="6" spans="1:9" x14ac:dyDescent="0.3">
      <c r="A6" s="26">
        <v>2</v>
      </c>
      <c r="B6" s="40"/>
      <c r="C6" s="36"/>
      <c r="D6" s="37"/>
      <c r="E6" s="38"/>
      <c r="F6" s="52"/>
      <c r="G6" s="39"/>
      <c r="I6" s="1" t="s">
        <v>35</v>
      </c>
    </row>
    <row r="7" spans="1:9" x14ac:dyDescent="0.3">
      <c r="A7" s="26">
        <v>3</v>
      </c>
      <c r="B7" s="40"/>
      <c r="C7" s="36"/>
      <c r="D7" s="37"/>
      <c r="E7" s="38"/>
      <c r="F7" s="52"/>
      <c r="G7" s="39"/>
    </row>
    <row r="8" spans="1:9" x14ac:dyDescent="0.3">
      <c r="A8" s="26">
        <v>4</v>
      </c>
      <c r="B8" s="40"/>
      <c r="C8" s="36"/>
      <c r="D8" s="37"/>
      <c r="E8" s="38"/>
      <c r="F8" s="52"/>
      <c r="G8" s="39"/>
    </row>
    <row r="9" spans="1:9" x14ac:dyDescent="0.3">
      <c r="A9" s="26">
        <v>5</v>
      </c>
      <c r="B9" s="40"/>
      <c r="C9" s="36"/>
      <c r="D9" s="37"/>
      <c r="E9" s="38"/>
      <c r="F9" s="52"/>
      <c r="G9" s="39"/>
      <c r="I9" s="1" t="s">
        <v>36</v>
      </c>
    </row>
    <row r="10" spans="1:9" x14ac:dyDescent="0.3">
      <c r="A10" s="26">
        <v>6</v>
      </c>
      <c r="B10" s="40"/>
      <c r="C10" s="36"/>
      <c r="D10" s="37"/>
      <c r="E10" s="38"/>
      <c r="F10" s="52"/>
      <c r="G10" s="39"/>
      <c r="I10" s="1" t="s">
        <v>37</v>
      </c>
    </row>
    <row r="11" spans="1:9" x14ac:dyDescent="0.3">
      <c r="A11" s="26">
        <v>7</v>
      </c>
      <c r="B11" s="40"/>
      <c r="C11" s="36"/>
      <c r="D11" s="37"/>
      <c r="E11" s="38"/>
      <c r="F11" s="52"/>
      <c r="G11" s="39"/>
      <c r="I11" s="1" t="s">
        <v>38</v>
      </c>
    </row>
    <row r="12" spans="1:9" x14ac:dyDescent="0.3">
      <c r="A12" s="26">
        <v>8</v>
      </c>
      <c r="B12" s="40"/>
      <c r="C12" s="36"/>
      <c r="D12" s="37"/>
      <c r="E12" s="38"/>
      <c r="F12" s="52"/>
      <c r="G12" s="39"/>
      <c r="I12" s="1" t="s">
        <v>39</v>
      </c>
    </row>
    <row r="13" spans="1:9" x14ac:dyDescent="0.3">
      <c r="A13" s="26">
        <v>9</v>
      </c>
      <c r="B13" s="40"/>
      <c r="C13" s="36"/>
      <c r="D13" s="37"/>
      <c r="E13" s="38"/>
      <c r="F13" s="52"/>
      <c r="G13" s="39"/>
      <c r="I13" s="1" t="s">
        <v>40</v>
      </c>
    </row>
    <row r="14" spans="1:9" x14ac:dyDescent="0.3">
      <c r="A14" s="26">
        <v>10</v>
      </c>
      <c r="B14" s="40"/>
      <c r="C14" s="36"/>
      <c r="D14" s="37"/>
      <c r="E14" s="38"/>
      <c r="F14" s="52"/>
      <c r="G14" s="39"/>
      <c r="I14" s="1" t="s">
        <v>41</v>
      </c>
    </row>
    <row r="15" spans="1:9" x14ac:dyDescent="0.3">
      <c r="A15" s="26">
        <v>11</v>
      </c>
      <c r="B15" s="40"/>
      <c r="C15" s="36"/>
      <c r="D15" s="37"/>
      <c r="E15" s="38"/>
      <c r="F15" s="52"/>
      <c r="G15" s="39"/>
      <c r="I15" s="1" t="s">
        <v>42</v>
      </c>
    </row>
    <row r="16" spans="1:9" x14ac:dyDescent="0.3">
      <c r="A16" s="26">
        <v>12</v>
      </c>
      <c r="B16" s="40"/>
      <c r="C16" s="36"/>
      <c r="D16" s="37"/>
      <c r="E16" s="38"/>
      <c r="F16" s="52"/>
      <c r="G16" s="39"/>
    </row>
    <row r="17" spans="1:7" x14ac:dyDescent="0.3">
      <c r="A17" s="26">
        <v>13</v>
      </c>
      <c r="B17" s="40"/>
      <c r="C17" s="36"/>
      <c r="D17" s="37"/>
      <c r="E17" s="38"/>
      <c r="F17" s="52"/>
      <c r="G17" s="39"/>
    </row>
    <row r="18" spans="1:7" x14ac:dyDescent="0.3">
      <c r="A18" s="26">
        <v>14</v>
      </c>
      <c r="B18" s="40"/>
      <c r="C18" s="36"/>
      <c r="D18" s="37"/>
      <c r="E18" s="38"/>
      <c r="F18" s="52"/>
      <c r="G18" s="39"/>
    </row>
    <row r="19" spans="1:7" x14ac:dyDescent="0.3">
      <c r="A19" s="26">
        <v>15</v>
      </c>
      <c r="B19" s="40"/>
      <c r="C19" s="36"/>
      <c r="D19" s="37"/>
      <c r="E19" s="38"/>
      <c r="F19" s="52"/>
      <c r="G19" s="39"/>
    </row>
    <row r="20" spans="1:7" x14ac:dyDescent="0.3">
      <c r="A20" s="26">
        <v>16</v>
      </c>
      <c r="B20" s="40"/>
      <c r="C20" s="36"/>
      <c r="D20" s="37"/>
      <c r="E20" s="38"/>
      <c r="F20" s="52"/>
      <c r="G20" s="39"/>
    </row>
    <row r="21" spans="1:7" x14ac:dyDescent="0.3">
      <c r="A21" s="26">
        <v>17</v>
      </c>
      <c r="B21" s="40"/>
      <c r="C21" s="36"/>
      <c r="D21" s="37"/>
      <c r="E21" s="38"/>
      <c r="F21" s="52"/>
      <c r="G21" s="39"/>
    </row>
    <row r="22" spans="1:7" x14ac:dyDescent="0.3">
      <c r="A22" s="26">
        <v>18</v>
      </c>
      <c r="B22" s="40"/>
      <c r="C22" s="36"/>
      <c r="D22" s="37"/>
      <c r="E22" s="38"/>
      <c r="F22" s="52"/>
      <c r="G22" s="39"/>
    </row>
    <row r="23" spans="1:7" x14ac:dyDescent="0.3">
      <c r="A23" s="26">
        <v>19</v>
      </c>
      <c r="B23" s="40"/>
      <c r="C23" s="36"/>
      <c r="D23" s="37"/>
      <c r="E23" s="38"/>
      <c r="F23" s="52"/>
      <c r="G23" s="39"/>
    </row>
    <row r="24" spans="1:7" x14ac:dyDescent="0.3">
      <c r="A24" s="26">
        <v>20</v>
      </c>
      <c r="B24" s="40"/>
      <c r="C24" s="36"/>
      <c r="D24" s="37"/>
      <c r="E24" s="38"/>
      <c r="F24" s="52"/>
      <c r="G24" s="39"/>
    </row>
    <row r="25" spans="1:7" x14ac:dyDescent="0.3">
      <c r="A25" s="26">
        <v>21</v>
      </c>
      <c r="B25" s="40"/>
      <c r="C25" s="36"/>
      <c r="D25" s="37"/>
      <c r="E25" s="38"/>
      <c r="F25" s="52"/>
      <c r="G25" s="39"/>
    </row>
    <row r="26" spans="1:7" x14ac:dyDescent="0.3">
      <c r="A26" s="26">
        <v>22</v>
      </c>
      <c r="B26" s="40"/>
      <c r="C26" s="36"/>
      <c r="D26" s="37"/>
      <c r="E26" s="38"/>
      <c r="F26" s="52"/>
      <c r="G26" s="39"/>
    </row>
    <row r="27" spans="1:7" x14ac:dyDescent="0.3">
      <c r="A27" s="26">
        <v>23</v>
      </c>
      <c r="B27" s="40"/>
      <c r="C27" s="36"/>
      <c r="D27" s="37"/>
      <c r="E27" s="38"/>
      <c r="F27" s="52"/>
      <c r="G27" s="39"/>
    </row>
    <row r="28" spans="1:7" x14ac:dyDescent="0.3">
      <c r="A28" s="26">
        <v>24</v>
      </c>
      <c r="B28" s="40"/>
      <c r="C28" s="36"/>
      <c r="D28" s="37"/>
      <c r="E28" s="38"/>
      <c r="F28" s="52"/>
      <c r="G28" s="39"/>
    </row>
    <row r="29" spans="1:7" x14ac:dyDescent="0.3">
      <c r="A29" s="26">
        <v>25</v>
      </c>
      <c r="B29" s="40"/>
      <c r="C29" s="36"/>
      <c r="D29" s="37"/>
      <c r="E29" s="38"/>
      <c r="F29" s="52"/>
      <c r="G29" s="39"/>
    </row>
    <row r="30" spans="1:7" x14ac:dyDescent="0.3">
      <c r="A30" s="26">
        <v>26</v>
      </c>
      <c r="B30" s="40"/>
      <c r="C30" s="36"/>
      <c r="D30" s="37"/>
      <c r="E30" s="38"/>
      <c r="F30" s="52"/>
      <c r="G30" s="39"/>
    </row>
    <row r="31" spans="1:7" x14ac:dyDescent="0.3">
      <c r="A31" s="26">
        <v>27</v>
      </c>
      <c r="B31" s="40"/>
      <c r="C31" s="36"/>
      <c r="D31" s="37"/>
      <c r="E31" s="38"/>
      <c r="F31" s="52"/>
      <c r="G31" s="39"/>
    </row>
    <row r="32" spans="1:7" x14ac:dyDescent="0.3">
      <c r="A32" s="26">
        <v>28</v>
      </c>
      <c r="B32" s="40"/>
      <c r="C32" s="36"/>
      <c r="D32" s="37"/>
      <c r="E32" s="38"/>
      <c r="F32" s="52"/>
      <c r="G32" s="39"/>
    </row>
    <row r="33" spans="1:7" x14ac:dyDescent="0.3">
      <c r="A33" s="26">
        <v>29</v>
      </c>
      <c r="B33" s="40"/>
      <c r="C33" s="36"/>
      <c r="D33" s="37"/>
      <c r="E33" s="38"/>
      <c r="F33" s="52"/>
      <c r="G33" s="39"/>
    </row>
    <row r="34" spans="1:7" x14ac:dyDescent="0.3">
      <c r="A34" s="26">
        <v>30</v>
      </c>
      <c r="B34" s="40"/>
      <c r="C34" s="36"/>
      <c r="D34" s="37"/>
      <c r="E34" s="38"/>
      <c r="F34" s="52"/>
      <c r="G34" s="39"/>
    </row>
    <row r="35" spans="1:7" x14ac:dyDescent="0.3">
      <c r="A35" s="26">
        <v>31</v>
      </c>
      <c r="B35" s="40"/>
      <c r="C35" s="36"/>
      <c r="D35" s="37"/>
      <c r="E35" s="38"/>
      <c r="F35" s="52"/>
      <c r="G35" s="39"/>
    </row>
    <row r="36" spans="1:7" x14ac:dyDescent="0.3">
      <c r="A36" s="26">
        <v>32</v>
      </c>
      <c r="B36" s="40"/>
      <c r="C36" s="36"/>
      <c r="D36" s="37"/>
      <c r="E36" s="38"/>
      <c r="F36" s="52"/>
      <c r="G36" s="39"/>
    </row>
    <row r="37" spans="1:7" x14ac:dyDescent="0.3">
      <c r="A37" s="26">
        <v>33</v>
      </c>
      <c r="B37" s="40"/>
      <c r="C37" s="36"/>
      <c r="D37" s="37"/>
      <c r="E37" s="38"/>
      <c r="F37" s="52"/>
      <c r="G37" s="39"/>
    </row>
    <row r="38" spans="1:7" x14ac:dyDescent="0.3">
      <c r="A38" s="26">
        <v>34</v>
      </c>
      <c r="B38" s="40"/>
      <c r="C38" s="36"/>
      <c r="D38" s="37"/>
      <c r="E38" s="38"/>
      <c r="F38" s="52"/>
      <c r="G38" s="39"/>
    </row>
    <row r="39" spans="1:7" x14ac:dyDescent="0.3">
      <c r="A39" s="26">
        <v>35</v>
      </c>
      <c r="B39" s="40"/>
      <c r="C39" s="36"/>
      <c r="D39" s="37"/>
      <c r="E39" s="38"/>
      <c r="F39" s="52"/>
      <c r="G39" s="39"/>
    </row>
    <row r="40" spans="1:7" x14ac:dyDescent="0.3">
      <c r="A40" s="26">
        <v>36</v>
      </c>
      <c r="B40" s="40"/>
      <c r="C40" s="36"/>
      <c r="D40" s="37"/>
      <c r="E40" s="38"/>
      <c r="F40" s="52"/>
      <c r="G40" s="39"/>
    </row>
    <row r="41" spans="1:7" x14ac:dyDescent="0.3">
      <c r="A41" s="26">
        <v>37</v>
      </c>
      <c r="B41" s="40"/>
      <c r="C41" s="36"/>
      <c r="D41" s="37"/>
      <c r="E41" s="38"/>
      <c r="F41" s="52"/>
      <c r="G41" s="39"/>
    </row>
    <row r="42" spans="1:7" x14ac:dyDescent="0.3">
      <c r="A42" s="26">
        <v>38</v>
      </c>
      <c r="B42" s="40"/>
      <c r="C42" s="36"/>
      <c r="D42" s="37"/>
      <c r="E42" s="38"/>
      <c r="F42" s="52"/>
      <c r="G42" s="39"/>
    </row>
    <row r="43" spans="1:7" x14ac:dyDescent="0.3">
      <c r="A43" s="26">
        <v>39</v>
      </c>
      <c r="B43" s="40"/>
      <c r="C43" s="36"/>
      <c r="D43" s="37"/>
      <c r="E43" s="38"/>
      <c r="F43" s="52"/>
      <c r="G43" s="39"/>
    </row>
    <row r="44" spans="1:7" x14ac:dyDescent="0.3">
      <c r="A44" s="26">
        <v>40</v>
      </c>
      <c r="B44" s="40"/>
      <c r="C44" s="36"/>
      <c r="D44" s="37"/>
      <c r="E44" s="38"/>
      <c r="F44" s="52"/>
      <c r="G44" s="39"/>
    </row>
    <row r="45" spans="1:7" x14ac:dyDescent="0.3">
      <c r="A45" s="26">
        <v>41</v>
      </c>
      <c r="B45" s="40"/>
      <c r="C45" s="36"/>
      <c r="D45" s="37"/>
      <c r="E45" s="38"/>
      <c r="F45" s="52"/>
      <c r="G45" s="39"/>
    </row>
    <row r="46" spans="1:7" x14ac:dyDescent="0.3">
      <c r="A46" s="26">
        <v>42</v>
      </c>
      <c r="B46" s="40"/>
      <c r="C46" s="36"/>
      <c r="D46" s="37"/>
      <c r="E46" s="38"/>
      <c r="F46" s="52"/>
      <c r="G46" s="39"/>
    </row>
    <row r="47" spans="1:7" x14ac:dyDescent="0.3">
      <c r="A47" s="26">
        <v>43</v>
      </c>
      <c r="B47" s="40"/>
      <c r="C47" s="36"/>
      <c r="D47" s="37"/>
      <c r="E47" s="38"/>
      <c r="F47" s="52"/>
      <c r="G47" s="39"/>
    </row>
    <row r="48" spans="1:7" x14ac:dyDescent="0.3">
      <c r="A48" s="26">
        <v>44</v>
      </c>
      <c r="B48" s="40"/>
      <c r="C48" s="36"/>
      <c r="D48" s="37"/>
      <c r="E48" s="38"/>
      <c r="F48" s="52"/>
      <c r="G48" s="39"/>
    </row>
    <row r="49" spans="1:7" x14ac:dyDescent="0.3">
      <c r="A49" s="26">
        <v>45</v>
      </c>
      <c r="B49" s="40"/>
      <c r="C49" s="36"/>
      <c r="D49" s="37"/>
      <c r="E49" s="38"/>
      <c r="F49" s="52"/>
      <c r="G49" s="39"/>
    </row>
    <row r="50" spans="1:7" x14ac:dyDescent="0.3">
      <c r="A50" s="26">
        <v>46</v>
      </c>
      <c r="B50" s="40"/>
      <c r="C50" s="36"/>
      <c r="D50" s="37"/>
      <c r="E50" s="38"/>
      <c r="F50" s="52"/>
      <c r="G50" s="39"/>
    </row>
    <row r="51" spans="1:7" x14ac:dyDescent="0.3">
      <c r="A51" s="26">
        <v>47</v>
      </c>
      <c r="B51" s="40"/>
      <c r="C51" s="36"/>
      <c r="D51" s="37"/>
      <c r="E51" s="38"/>
      <c r="F51" s="52"/>
      <c r="G51" s="39"/>
    </row>
    <row r="52" spans="1:7" x14ac:dyDescent="0.3">
      <c r="A52" s="26">
        <v>48</v>
      </c>
      <c r="B52" s="40"/>
      <c r="C52" s="36"/>
      <c r="D52" s="37"/>
      <c r="E52" s="38"/>
      <c r="F52" s="52"/>
      <c r="G52" s="39"/>
    </row>
    <row r="53" spans="1:7" x14ac:dyDescent="0.3">
      <c r="A53" s="26">
        <v>49</v>
      </c>
      <c r="B53" s="40"/>
      <c r="C53" s="36"/>
      <c r="D53" s="37"/>
      <c r="E53" s="38"/>
      <c r="F53" s="52"/>
      <c r="G53" s="39"/>
    </row>
    <row r="54" spans="1:7" x14ac:dyDescent="0.3">
      <c r="A54" s="26">
        <v>50</v>
      </c>
      <c r="B54" s="40"/>
      <c r="C54" s="36"/>
      <c r="D54" s="37"/>
      <c r="E54" s="38"/>
      <c r="F54" s="52"/>
      <c r="G54" s="39"/>
    </row>
    <row r="55" spans="1:7" x14ac:dyDescent="0.3">
      <c r="A55" s="26">
        <v>51</v>
      </c>
      <c r="B55" s="40"/>
      <c r="C55" s="36"/>
      <c r="D55" s="37"/>
      <c r="E55" s="38"/>
      <c r="F55" s="52"/>
      <c r="G55" s="39"/>
    </row>
    <row r="56" spans="1:7" x14ac:dyDescent="0.3">
      <c r="A56" s="26">
        <v>52</v>
      </c>
      <c r="B56" s="40"/>
      <c r="C56" s="36"/>
      <c r="D56" s="37"/>
      <c r="E56" s="38"/>
      <c r="F56" s="52"/>
      <c r="G56" s="39"/>
    </row>
    <row r="57" spans="1:7" x14ac:dyDescent="0.3">
      <c r="A57" s="26">
        <v>53</v>
      </c>
      <c r="B57" s="40"/>
      <c r="C57" s="36"/>
      <c r="D57" s="37"/>
      <c r="E57" s="38"/>
      <c r="F57" s="52"/>
      <c r="G57" s="39"/>
    </row>
    <row r="58" spans="1:7" x14ac:dyDescent="0.3">
      <c r="A58" s="26">
        <v>54</v>
      </c>
      <c r="B58" s="40"/>
      <c r="C58" s="36"/>
      <c r="D58" s="37"/>
      <c r="E58" s="38"/>
      <c r="F58" s="52"/>
      <c r="G58" s="39"/>
    </row>
    <row r="59" spans="1:7" x14ac:dyDescent="0.3">
      <c r="A59" s="26">
        <v>55</v>
      </c>
      <c r="B59" s="40"/>
      <c r="C59" s="36"/>
      <c r="D59" s="37"/>
      <c r="E59" s="38"/>
      <c r="F59" s="52"/>
      <c r="G59" s="39"/>
    </row>
    <row r="60" spans="1:7" x14ac:dyDescent="0.3">
      <c r="A60" s="26">
        <v>56</v>
      </c>
      <c r="B60" s="40"/>
      <c r="C60" s="36"/>
      <c r="D60" s="37"/>
      <c r="E60" s="38"/>
      <c r="F60" s="52"/>
      <c r="G60" s="39"/>
    </row>
    <row r="61" spans="1:7" x14ac:dyDescent="0.3">
      <c r="A61" s="26">
        <v>57</v>
      </c>
      <c r="B61" s="40"/>
      <c r="C61" s="36"/>
      <c r="D61" s="37"/>
      <c r="E61" s="38"/>
      <c r="F61" s="52"/>
      <c r="G61" s="39"/>
    </row>
    <row r="62" spans="1:7" x14ac:dyDescent="0.3">
      <c r="A62" s="26">
        <v>58</v>
      </c>
      <c r="B62" s="40"/>
      <c r="C62" s="36"/>
      <c r="D62" s="37"/>
      <c r="E62" s="38"/>
      <c r="F62" s="52"/>
      <c r="G62" s="39"/>
    </row>
    <row r="63" spans="1:7" x14ac:dyDescent="0.3">
      <c r="A63" s="26">
        <v>59</v>
      </c>
      <c r="B63" s="40"/>
      <c r="C63" s="36"/>
      <c r="D63" s="37"/>
      <c r="E63" s="38"/>
      <c r="F63" s="52"/>
      <c r="G63" s="39"/>
    </row>
    <row r="64" spans="1:7" x14ac:dyDescent="0.3">
      <c r="A64" s="26">
        <v>60</v>
      </c>
      <c r="B64" s="40"/>
      <c r="C64" s="36"/>
      <c r="D64" s="37"/>
      <c r="E64" s="38"/>
      <c r="F64" s="52"/>
      <c r="G64" s="39"/>
    </row>
    <row r="65" spans="1:7" x14ac:dyDescent="0.3">
      <c r="A65" s="26">
        <v>61</v>
      </c>
      <c r="B65" s="40"/>
      <c r="C65" s="36"/>
      <c r="D65" s="37"/>
      <c r="E65" s="38"/>
      <c r="F65" s="52"/>
      <c r="G65" s="39"/>
    </row>
    <row r="66" spans="1:7" x14ac:dyDescent="0.3">
      <c r="A66" s="26">
        <v>62</v>
      </c>
      <c r="B66" s="40"/>
      <c r="C66" s="36"/>
      <c r="D66" s="37"/>
      <c r="E66" s="38"/>
      <c r="F66" s="52"/>
      <c r="G66" s="39"/>
    </row>
    <row r="67" spans="1:7" x14ac:dyDescent="0.3">
      <c r="A67" s="26">
        <v>63</v>
      </c>
      <c r="B67" s="40"/>
      <c r="C67" s="36"/>
      <c r="D67" s="37"/>
      <c r="E67" s="38"/>
      <c r="F67" s="52"/>
      <c r="G67" s="39"/>
    </row>
    <row r="68" spans="1:7" x14ac:dyDescent="0.3">
      <c r="A68" s="26">
        <v>64</v>
      </c>
      <c r="B68" s="40"/>
      <c r="C68" s="36"/>
      <c r="D68" s="37"/>
      <c r="E68" s="38"/>
      <c r="F68" s="52"/>
      <c r="G68" s="39"/>
    </row>
    <row r="69" spans="1:7" x14ac:dyDescent="0.3">
      <c r="A69" s="26">
        <v>65</v>
      </c>
      <c r="B69" s="40"/>
      <c r="C69" s="36"/>
      <c r="D69" s="37"/>
      <c r="E69" s="38"/>
      <c r="F69" s="52"/>
      <c r="G69" s="39"/>
    </row>
    <row r="70" spans="1:7" x14ac:dyDescent="0.3">
      <c r="A70" s="26">
        <v>66</v>
      </c>
      <c r="B70" s="40"/>
      <c r="C70" s="36"/>
      <c r="D70" s="37"/>
      <c r="E70" s="38"/>
      <c r="F70" s="52"/>
      <c r="G70" s="39"/>
    </row>
    <row r="71" spans="1:7" x14ac:dyDescent="0.3">
      <c r="A71" s="26">
        <v>67</v>
      </c>
      <c r="B71" s="40"/>
      <c r="C71" s="36"/>
      <c r="D71" s="37"/>
      <c r="E71" s="38"/>
      <c r="F71" s="52"/>
      <c r="G71" s="39"/>
    </row>
    <row r="72" spans="1:7" x14ac:dyDescent="0.3">
      <c r="A72" s="26">
        <v>68</v>
      </c>
      <c r="B72" s="40"/>
      <c r="C72" s="36"/>
      <c r="D72" s="37"/>
      <c r="E72" s="38"/>
      <c r="F72" s="52"/>
      <c r="G72" s="39"/>
    </row>
    <row r="73" spans="1:7" x14ac:dyDescent="0.3">
      <c r="A73" s="26">
        <v>69</v>
      </c>
      <c r="B73" s="40"/>
      <c r="C73" s="36"/>
      <c r="D73" s="37"/>
      <c r="E73" s="38"/>
      <c r="F73" s="52"/>
      <c r="G73" s="39"/>
    </row>
    <row r="74" spans="1:7" x14ac:dyDescent="0.3">
      <c r="A74" s="26">
        <v>70</v>
      </c>
      <c r="B74" s="40"/>
      <c r="C74" s="36"/>
      <c r="D74" s="37"/>
      <c r="E74" s="38"/>
      <c r="F74" s="52"/>
      <c r="G74" s="39"/>
    </row>
    <row r="75" spans="1:7" x14ac:dyDescent="0.3">
      <c r="A75" s="26">
        <v>71</v>
      </c>
      <c r="B75" s="40"/>
      <c r="C75" s="36"/>
      <c r="D75" s="37"/>
      <c r="E75" s="38"/>
      <c r="F75" s="52"/>
      <c r="G75" s="39"/>
    </row>
    <row r="76" spans="1:7" x14ac:dyDescent="0.3">
      <c r="A76" s="26">
        <v>72</v>
      </c>
      <c r="B76" s="40"/>
      <c r="C76" s="36"/>
      <c r="D76" s="37"/>
      <c r="E76" s="38"/>
      <c r="F76" s="52"/>
      <c r="G76" s="39"/>
    </row>
    <row r="77" spans="1:7" x14ac:dyDescent="0.3">
      <c r="A77" s="26">
        <v>73</v>
      </c>
      <c r="B77" s="40"/>
      <c r="C77" s="36"/>
      <c r="D77" s="37"/>
      <c r="E77" s="38"/>
      <c r="F77" s="52"/>
      <c r="G77" s="39"/>
    </row>
    <row r="78" spans="1:7" x14ac:dyDescent="0.3">
      <c r="A78" s="26">
        <v>74</v>
      </c>
      <c r="B78" s="40"/>
      <c r="C78" s="36"/>
      <c r="D78" s="37"/>
      <c r="E78" s="38"/>
      <c r="F78" s="52"/>
      <c r="G78" s="39"/>
    </row>
    <row r="79" spans="1:7" x14ac:dyDescent="0.3">
      <c r="A79" s="26">
        <v>75</v>
      </c>
      <c r="B79" s="40"/>
      <c r="C79" s="36"/>
      <c r="D79" s="37"/>
      <c r="E79" s="38"/>
      <c r="F79" s="52"/>
      <c r="G79" s="39"/>
    </row>
    <row r="80" spans="1:7" x14ac:dyDescent="0.3">
      <c r="A80" s="26">
        <v>76</v>
      </c>
      <c r="B80" s="40"/>
      <c r="C80" s="36"/>
      <c r="D80" s="37"/>
      <c r="E80" s="38"/>
      <c r="F80" s="52"/>
      <c r="G80" s="39"/>
    </row>
    <row r="81" spans="1:7" x14ac:dyDescent="0.3">
      <c r="A81" s="26">
        <v>77</v>
      </c>
      <c r="B81" s="40"/>
      <c r="C81" s="36"/>
      <c r="D81" s="37"/>
      <c r="E81" s="38"/>
      <c r="F81" s="52"/>
      <c r="G81" s="39"/>
    </row>
    <row r="82" spans="1:7" x14ac:dyDescent="0.3">
      <c r="A82" s="26">
        <v>78</v>
      </c>
      <c r="B82" s="40"/>
      <c r="C82" s="36"/>
      <c r="D82" s="37"/>
      <c r="E82" s="38"/>
      <c r="F82" s="52"/>
      <c r="G82" s="39"/>
    </row>
    <row r="83" spans="1:7" x14ac:dyDescent="0.3">
      <c r="A83" s="26">
        <v>79</v>
      </c>
      <c r="B83" s="40"/>
      <c r="C83" s="36"/>
      <c r="D83" s="37"/>
      <c r="E83" s="38"/>
      <c r="F83" s="52"/>
      <c r="G83" s="39"/>
    </row>
    <row r="84" spans="1:7" x14ac:dyDescent="0.3">
      <c r="A84" s="26">
        <v>80</v>
      </c>
      <c r="B84" s="40"/>
      <c r="C84" s="36"/>
      <c r="D84" s="37"/>
      <c r="E84" s="38"/>
      <c r="F84" s="52"/>
      <c r="G84" s="39"/>
    </row>
    <row r="85" spans="1:7" x14ac:dyDescent="0.3">
      <c r="A85" s="26">
        <v>81</v>
      </c>
      <c r="B85" s="40"/>
      <c r="C85" s="36"/>
      <c r="D85" s="37"/>
      <c r="E85" s="38"/>
      <c r="F85" s="52"/>
      <c r="G85" s="39"/>
    </row>
    <row r="86" spans="1:7" x14ac:dyDescent="0.3">
      <c r="A86" s="26">
        <v>82</v>
      </c>
      <c r="B86" s="40"/>
      <c r="C86" s="36"/>
      <c r="D86" s="37"/>
      <c r="E86" s="38"/>
      <c r="F86" s="52"/>
      <c r="G86" s="39"/>
    </row>
    <row r="87" spans="1:7" x14ac:dyDescent="0.3">
      <c r="A87" s="26">
        <v>83</v>
      </c>
      <c r="B87" s="40"/>
      <c r="C87" s="36"/>
      <c r="D87" s="37"/>
      <c r="E87" s="38"/>
      <c r="F87" s="52"/>
      <c r="G87" s="39"/>
    </row>
    <row r="88" spans="1:7" x14ac:dyDescent="0.3">
      <c r="A88" s="26">
        <v>84</v>
      </c>
      <c r="B88" s="40"/>
      <c r="C88" s="36"/>
      <c r="D88" s="37"/>
      <c r="E88" s="38"/>
      <c r="F88" s="52"/>
      <c r="G88" s="39"/>
    </row>
    <row r="89" spans="1:7" ht="15" thickBot="1" x14ac:dyDescent="0.35">
      <c r="A89" s="26">
        <v>85</v>
      </c>
      <c r="B89" s="41"/>
      <c r="C89" s="42"/>
      <c r="D89" s="43"/>
      <c r="E89" s="38"/>
      <c r="F89" s="53"/>
      <c r="G89" s="44"/>
    </row>
    <row r="90" spans="1:7" ht="15" thickTop="1" x14ac:dyDescent="0.3">
      <c r="A90" s="138"/>
      <c r="B90" s="139"/>
      <c r="C90" s="18"/>
      <c r="D90" s="17" t="s">
        <v>24</v>
      </c>
      <c r="E90" s="142">
        <f>SUMIF($G$5:$G$89,"YES",$E$5:$E$89)</f>
        <v>0</v>
      </c>
      <c r="F90" s="142"/>
      <c r="G90" s="21"/>
    </row>
    <row r="91" spans="1:7" x14ac:dyDescent="0.3">
      <c r="A91" s="138"/>
      <c r="B91" s="139"/>
      <c r="C91" s="20"/>
      <c r="D91" s="19" t="s">
        <v>43</v>
      </c>
      <c r="E91" s="135">
        <f>SUMIF($F$5:$F$89,$I$5,$E$5:$E$89)</f>
        <v>0</v>
      </c>
      <c r="F91" s="135">
        <f>SUMIF($F$5:$F$89,$I$5,$E$5:$E$89)</f>
        <v>0</v>
      </c>
      <c r="G91" s="22"/>
    </row>
    <row r="92" spans="1:7" x14ac:dyDescent="0.3">
      <c r="A92" s="138"/>
      <c r="B92" s="139"/>
      <c r="C92" s="20"/>
      <c r="D92" s="19" t="s">
        <v>44</v>
      </c>
      <c r="E92" s="136" t="str">
        <f>IF($E$91&gt;=$D$2,"Yes","No")</f>
        <v>Yes</v>
      </c>
      <c r="F92" s="136" t="str">
        <f>IF($E$92&gt;=$D$2,"Yes","No")</f>
        <v>Yes</v>
      </c>
      <c r="G92" s="22"/>
    </row>
    <row r="93" spans="1:7" x14ac:dyDescent="0.3">
      <c r="A93" s="138"/>
      <c r="B93" s="139"/>
      <c r="C93" s="20"/>
      <c r="D93" s="19" t="s">
        <v>45</v>
      </c>
      <c r="E93" s="135">
        <f>$D$1-SUM($E$5:$E$89)</f>
        <v>0</v>
      </c>
      <c r="F93" s="135">
        <f>$D$1-SUM($E$5:$E$89)</f>
        <v>0</v>
      </c>
      <c r="G93" s="22"/>
    </row>
    <row r="94" spans="1:7" ht="18.600000000000001" thickBot="1" x14ac:dyDescent="0.35">
      <c r="A94" s="140"/>
      <c r="B94" s="141"/>
      <c r="C94" s="5"/>
      <c r="D94" s="6" t="s">
        <v>46</v>
      </c>
      <c r="E94" s="137">
        <f>IF($E$90&lt;=$D$1,$E$90*(1-Budget!$G$2),(IF($E$90&gt;$D$1,Budget!$D$19,0)))</f>
        <v>0</v>
      </c>
      <c r="F94" s="137">
        <f>IF($E$90&lt;=$D$1,$E$90*(1-Budget!$G$2),(IF($E$90&gt;$D$1,Budget!$D$12,0)))</f>
        <v>0</v>
      </c>
      <c r="G94" s="7"/>
    </row>
    <row r="100" spans="5:5" x14ac:dyDescent="0.3">
      <c r="E100" s="3"/>
    </row>
  </sheetData>
  <sheetProtection algorithmName="SHA-512" hashValue="Zawy7MEZTWmjEA+8r+3aOmBuGishdDinujxgvklVvSGAfG9HZ9tCX+VVWYOmyTmiIoY3wodxawbKfIAONGiV+g==" saltValue="Y4pgiMJTmTMUgnuRJ1bjXg==" spinCount="100000" sheet="1" objects="1" scenarios="1" selectLockedCells="1"/>
  <mergeCells count="15">
    <mergeCell ref="A90:B90"/>
    <mergeCell ref="E90:F90"/>
    <mergeCell ref="A1:C1"/>
    <mergeCell ref="D1:G1"/>
    <mergeCell ref="A2:C2"/>
    <mergeCell ref="D2:G2"/>
    <mergeCell ref="A4:B4"/>
    <mergeCell ref="A94:B94"/>
    <mergeCell ref="E94:F94"/>
    <mergeCell ref="A91:B91"/>
    <mergeCell ref="E91:F91"/>
    <mergeCell ref="A92:B92"/>
    <mergeCell ref="E92:F92"/>
    <mergeCell ref="A93:B93"/>
    <mergeCell ref="E93:F93"/>
  </mergeCells>
  <dataValidations disablePrompts="1" count="2">
    <dataValidation type="list" allowBlank="1" showInputMessage="1" showErrorMessage="1" sqref="F5:G89" xr:uid="{468047EB-6FBA-47B0-8361-1469241F79E6}">
      <formula1>$I$5:$I$6</formula1>
    </dataValidation>
    <dataValidation type="list" allowBlank="1" showInputMessage="1" showErrorMessage="1" sqref="C5:C89" xr:uid="{DC90AD94-D97D-4F51-B6A8-A26E6EF1FB7B}">
      <formula1>$I$9:$I$15</formula1>
    </dataValidation>
  </dataValidations>
  <pageMargins left="0.25" right="0.25" top="0.60416666666666663" bottom="6.9444444444444441E-3" header="0.3" footer="0.3"/>
  <pageSetup orientation="portrait" r:id="rId1"/>
  <headerFooter>
    <oddHeader>&amp;C&amp;"-,Bold"&amp;14OTHER COSTS 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6" ma:contentTypeDescription="Create a new document." ma:contentTypeScope="" ma:versionID="335b3fc40276d717961b625af9117fb8">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b7336a98ce14d3f671da02ddf99ee0bb"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74746E-5E1F-4C41-B16B-F832164E6633}">
  <ds:schemaRefs>
    <ds:schemaRef ds:uri="http://schemas.openxmlformats.org/package/2006/metadata/core-properties"/>
    <ds:schemaRef ds:uri="http://schemas.microsoft.com/office/2006/documentManagement/types"/>
    <ds:schemaRef ds:uri="http://schemas.microsoft.com/office/2006/metadata/properties"/>
    <ds:schemaRef ds:uri="fddfbcf2-9f8c-42e4-85dc-cc5232653894"/>
    <ds:schemaRef ds:uri="http://purl.org/dc/elements/1.1/"/>
    <ds:schemaRef ds:uri="http://www.w3.org/XML/1998/namespace"/>
    <ds:schemaRef ds:uri="http://purl.org/dc/dcmitype/"/>
    <ds:schemaRef ds:uri="b73e03fc-2c2a-4eb5-9efb-9038c02c6da4"/>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E45DA4C-D573-4656-953B-563CEBF00CBD}">
  <ds:schemaRefs>
    <ds:schemaRef ds:uri="http://schemas.microsoft.com/sharepoint/v3/contenttype/forms"/>
  </ds:schemaRefs>
</ds:datastoreItem>
</file>

<file path=customXml/itemProps3.xml><?xml version="1.0" encoding="utf-8"?>
<ds:datastoreItem xmlns:ds="http://schemas.openxmlformats.org/officeDocument/2006/customXml" ds:itemID="{8CCBFEB7-F0B8-48D5-8707-76874D1CB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Budget</vt:lpstr>
      <vt:lpstr>Salary</vt:lpstr>
      <vt:lpstr>Rental</vt:lpstr>
      <vt:lpstr>Equip</vt:lpstr>
      <vt:lpstr>Materials</vt:lpstr>
      <vt:lpstr>Subcon</vt:lpstr>
      <vt:lpstr>1</vt:lpstr>
      <vt:lpstr>2</vt:lpstr>
      <vt:lpstr>3</vt:lpstr>
      <vt:lpstr>4</vt:lpstr>
      <vt:lpstr>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Carty, Hannah V</dc:creator>
  <cp:keywords/>
  <dc:description/>
  <cp:lastModifiedBy>Carty, Hannah V</cp:lastModifiedBy>
  <cp:revision/>
  <dcterms:created xsi:type="dcterms:W3CDTF">2025-02-21T16:52:22Z</dcterms:created>
  <dcterms:modified xsi:type="dcterms:W3CDTF">2025-10-15T19:42:25Z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y fmtid="{D5CDD505-2E9C-101B-9397-08002B2CF9AE}" pid="3" name="MediaServiceImageTags">
    <vt:lpwstr/>
  </property>
</Properties>
</file>