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Accounting-Budget\Federal Funds Awarded\CFDA Document\"/>
    </mc:Choice>
  </mc:AlternateContent>
  <bookViews>
    <workbookView xWindow="-60" yWindow="3930" windowWidth="23250" windowHeight="7560"/>
  </bookViews>
  <sheets>
    <sheet name=" Federal Funds Awarded-CFDA#" sheetId="1" r:id="rId1"/>
    <sheet name="HUD old" sheetId="2" state="hidden" r:id="rId2"/>
    <sheet name="HUD Continuum of Care" sheetId="3" r:id="rId3"/>
  </sheets>
  <definedNames>
    <definedName name="_xlnm._FilterDatabase" localSheetId="1">'HUD old'!$A$4:$E$114</definedName>
    <definedName name="Account">#REF!</definedName>
    <definedName name="_xlnm.Print_Area" localSheetId="0">' Federal Funds Awarded-CFDA#'!$A$1:$U$50</definedName>
    <definedName name="Print_GAAP_area">#REF!</definedName>
    <definedName name="Print_GAAP_Title">#REF!</definedName>
    <definedName name="Print_Receivable_Titles">#REF!</definedName>
    <definedName name="Print_Recievable_Area">#REF!</definedName>
    <definedName name="_xlnm.Print_Titles" localSheetId="0">' Federal Funds Awarded-CFDA#'!$5:$5</definedName>
    <definedName name="report">#REF!</definedName>
    <definedName name="SUMMARY">#REF!</definedName>
    <definedName name="summary1">#REF!</definedName>
    <definedName name="Z_F1928BF5_EC08_41CB_BF11_FF666FC132EA_.wvu.FilterData" localSheetId="1" hidden="1">'HUD old'!$A$4:$D$85</definedName>
    <definedName name="Z_F1928BF5_EC08_41CB_BF11_FF666FC132EA_.wvu.PrintArea" localSheetId="1" hidden="1">'HUD old'!$A$1:$E$118</definedName>
    <definedName name="Z_F1928BF5_EC08_41CB_BF11_FF666FC132EA_.wvu.Rows" localSheetId="1" hidden="1">'HUD old'!#REF!</definedName>
  </definedNames>
  <calcPr calcId="162913"/>
</workbook>
</file>

<file path=xl/calcChain.xml><?xml version="1.0" encoding="utf-8"?>
<calcChain xmlns="http://schemas.openxmlformats.org/spreadsheetml/2006/main">
  <c r="T116" i="2" l="1"/>
  <c r="T115" i="2"/>
  <c r="T114" i="2"/>
  <c r="T110" i="2"/>
  <c r="T109" i="2"/>
  <c r="T107" i="2"/>
  <c r="T106" i="2"/>
  <c r="T105" i="2"/>
  <c r="T104" i="2"/>
  <c r="T103" i="2"/>
  <c r="T102" i="2"/>
  <c r="T101" i="2"/>
  <c r="T100" i="2"/>
  <c r="T99" i="2"/>
  <c r="T98" i="2"/>
  <c r="T96" i="2"/>
  <c r="T95" i="2"/>
  <c r="T94" i="2"/>
  <c r="T93" i="2"/>
  <c r="T92" i="2"/>
  <c r="T91" i="2"/>
  <c r="T90" i="2"/>
  <c r="T89" i="2"/>
  <c r="T88" i="2"/>
  <c r="T87"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T6" i="2"/>
  <c r="T5" i="2"/>
  <c r="S39" i="1" l="1"/>
  <c r="U32" i="1"/>
  <c r="U36" i="1" l="1"/>
  <c r="U28" i="1" l="1"/>
  <c r="U27" i="1"/>
  <c r="U26" i="1"/>
  <c r="U24" i="1"/>
  <c r="U22" i="1"/>
  <c r="U21" i="1"/>
  <c r="U20" i="1"/>
  <c r="U19" i="1"/>
  <c r="U18" i="1"/>
  <c r="U16" i="1"/>
  <c r="U15" i="1"/>
  <c r="U12" i="1"/>
  <c r="R39" i="1" l="1"/>
  <c r="Q39" i="1" l="1"/>
  <c r="P39" i="1"/>
  <c r="O39" i="1"/>
  <c r="N39" i="1"/>
  <c r="M39" i="1"/>
  <c r="L39" i="1"/>
</calcChain>
</file>

<file path=xl/sharedStrings.xml><?xml version="1.0" encoding="utf-8"?>
<sst xmlns="http://schemas.openxmlformats.org/spreadsheetml/2006/main" count="1815" uniqueCount="695">
  <si>
    <t>PROJECT TITLE/BRIEF SUMMARY</t>
  </si>
  <si>
    <t>COLLABORATIVE PARTNERS</t>
  </si>
  <si>
    <t>SOURCE OF FUNDING</t>
  </si>
  <si>
    <t>U.S. Department of Health and Human Services (HHS), Hospital Preparedness Program (HHP)</t>
  </si>
  <si>
    <t>U.S. Department of Health and Human Services (HHS), Office of Administration for Children and Families</t>
  </si>
  <si>
    <t>Department of Mental Health and Addiction Services</t>
  </si>
  <si>
    <t>U.S. Food and Drug Administration (FDA)</t>
  </si>
  <si>
    <t>Housing and Urban Development (HUD)</t>
  </si>
  <si>
    <t>Substance Abuse Mental Health Services Administration (SAMHSA), Center for Mental Health Services (CMHS)</t>
  </si>
  <si>
    <t>Substance Abuse Mental Health Services Administration (SAMHSA), Center for Substance Abuse Treatment (CSAT), Center for Substance Abuse Prevention (CSAP)</t>
  </si>
  <si>
    <t>Substance Abuse Mental Health Services Administration (SAMHSA), Center for Substance Abuse Prevention (CSAP)</t>
  </si>
  <si>
    <t xml:space="preserve">Substance Abuse Mental Health Services Administration (SAMHSA), Center for Substance Abuse Treatment (CSAT) </t>
  </si>
  <si>
    <t>Substance Abuse Mental Health Services Administration (SAMHSA), Center for Substance Abuse Treatment (CSAT)</t>
  </si>
  <si>
    <r>
      <t>STATE</t>
    </r>
    <r>
      <rPr>
        <sz val="10"/>
        <color theme="1"/>
        <rFont val="Tahoma"/>
        <family val="2"/>
      </rPr>
      <t xml:space="preserve">:  Department of Social Services, DMHAS                                   </t>
    </r>
    <r>
      <rPr>
        <b/>
        <sz val="10"/>
        <color theme="1"/>
        <rFont val="Tahoma"/>
        <family val="2"/>
      </rPr>
      <t>COMMUNITY</t>
    </r>
    <r>
      <rPr>
        <sz val="10"/>
        <color theme="1"/>
        <rFont val="Tahoma"/>
        <family val="2"/>
      </rPr>
      <t>:  Statewide Community Providers</t>
    </r>
  </si>
  <si>
    <r>
      <t>STATE</t>
    </r>
    <r>
      <rPr>
        <sz val="10"/>
        <color theme="1"/>
        <rFont val="Tahoma"/>
        <family val="2"/>
      </rPr>
      <t xml:space="preserve">:  DMHAS-Connecticut Mental Health Center                                  </t>
    </r>
    <r>
      <rPr>
        <b/>
        <sz val="10"/>
        <color theme="1"/>
        <rFont val="Tahoma"/>
        <family val="2"/>
      </rPr>
      <t xml:space="preserve">COMMUNITY:  </t>
    </r>
    <r>
      <rPr>
        <sz val="10"/>
        <color theme="1"/>
        <rFont val="Tahoma"/>
        <family val="2"/>
      </rPr>
      <t>Cornell Scott-Hill Health Center, Yale University</t>
    </r>
  </si>
  <si>
    <r>
      <t xml:space="preserve">Substance Abuse Mental Health Services Administration (SAMHSA), </t>
    </r>
    <r>
      <rPr>
        <sz val="10"/>
        <rFont val="Tahoma"/>
        <family val="2"/>
      </rPr>
      <t>Center for Mental Health Services (CMHS)</t>
    </r>
  </si>
  <si>
    <r>
      <t>STATE</t>
    </r>
    <r>
      <rPr>
        <sz val="10"/>
        <color theme="1"/>
        <rFont val="Tahoma"/>
        <family val="2"/>
      </rPr>
      <t xml:space="preserve">:  DMHAS, University of Connecticut                                   </t>
    </r>
    <r>
      <rPr>
        <b/>
        <sz val="10"/>
        <color theme="1"/>
        <rFont val="Tahoma"/>
        <family val="2"/>
      </rPr>
      <t xml:space="preserve">COMMUNITY:  </t>
    </r>
    <r>
      <rPr>
        <sz val="10"/>
        <color theme="1"/>
        <rFont val="Tahoma"/>
        <family val="2"/>
      </rPr>
      <t>Chrysalis, Columbus House, New Reach, Center for Social Innovation</t>
    </r>
  </si>
  <si>
    <r>
      <t>STATE</t>
    </r>
    <r>
      <rPr>
        <sz val="10"/>
        <color theme="1"/>
        <rFont val="Tahoma"/>
        <family val="2"/>
      </rPr>
      <t xml:space="preserve">:  DMHAS, University of Connecticut                                   </t>
    </r>
    <r>
      <rPr>
        <b/>
        <sz val="10"/>
        <color theme="1"/>
        <rFont val="Tahoma"/>
        <family val="2"/>
      </rPr>
      <t xml:space="preserve">COMMUNITY: </t>
    </r>
    <r>
      <rPr>
        <sz val="10"/>
        <color theme="1"/>
        <rFont val="Tahoma"/>
        <family val="2"/>
      </rPr>
      <t xml:space="preserve"> Chrysalis, Columbus House, New Reach, Reliance House, Center for Social Innovation and Connecticut Women's Consortium</t>
    </r>
  </si>
  <si>
    <t>PROJECT DATES</t>
  </si>
  <si>
    <t>September 30, 2012 -         April 30, 2017</t>
  </si>
  <si>
    <t>September 30, 2014 - September 29, 2019</t>
  </si>
  <si>
    <t>September 30, 2014 - September 29, 2017</t>
  </si>
  <si>
    <t>May 1, 2015 -               April 30, 2018</t>
  </si>
  <si>
    <t>September 30, 2015 - September 29, 2020</t>
  </si>
  <si>
    <t>Various project dates, however, they all operate on an annual basis</t>
  </si>
  <si>
    <t>September 1, 2016 -    August 31, 2021</t>
  </si>
  <si>
    <t>September 1, 2016 -    August 31, 2019</t>
  </si>
  <si>
    <r>
      <t>STATE</t>
    </r>
    <r>
      <rPr>
        <sz val="10"/>
        <color theme="1"/>
        <rFont val="Tahoma"/>
        <family val="2"/>
      </rPr>
      <t xml:space="preserve">:  DMHAS, Department of Education, University of Connecticut School of Social Work                                  </t>
    </r>
    <r>
      <rPr>
        <b/>
        <sz val="10"/>
        <color theme="1"/>
        <rFont val="Tahoma"/>
        <family val="2"/>
      </rPr>
      <t xml:space="preserve">COMMUNITY:  </t>
    </r>
    <r>
      <rPr>
        <sz val="10"/>
        <color theme="1"/>
        <rFont val="Tahoma"/>
        <family val="2"/>
      </rPr>
      <t>The Consolidated School District of New Britain, Middletown Public Schools, Bridgeport Board of Education, Cross Sector Consulting, LLP</t>
    </r>
  </si>
  <si>
    <r>
      <t>STATE</t>
    </r>
    <r>
      <rPr>
        <sz val="10"/>
        <color theme="1"/>
        <rFont val="Tahoma"/>
        <family val="2"/>
      </rPr>
      <t xml:space="preserve">:  DMHAS, Department of Children and Families, University of Connecticut School of Social Work                                 </t>
    </r>
    <r>
      <rPr>
        <b/>
        <sz val="10"/>
        <color theme="1"/>
        <rFont val="Tahoma"/>
        <family val="2"/>
      </rPr>
      <t xml:space="preserve">COMMUNITY:  </t>
    </r>
    <r>
      <rPr>
        <sz val="10"/>
        <color theme="1"/>
        <rFont val="Tahoma"/>
        <family val="2"/>
      </rPr>
      <t>Bridges…A Community Support System, Child and Family Agency of Southeastern Connecticut, Community Health Center, Southwest Regional Mental Health Board</t>
    </r>
  </si>
  <si>
    <r>
      <t>STATE</t>
    </r>
    <r>
      <rPr>
        <sz val="10"/>
        <color theme="1"/>
        <rFont val="Tahoma"/>
        <family val="2"/>
      </rPr>
      <t>:  Department of Public Health, DMHAS, Department of Children and Families, UCONN Health Center</t>
    </r>
  </si>
  <si>
    <r>
      <t>STATE</t>
    </r>
    <r>
      <rPr>
        <sz val="10"/>
        <color theme="1"/>
        <rFont val="Tahoma"/>
        <family val="2"/>
      </rPr>
      <t xml:space="preserve">:  DMHAS, Department of Children and Families, Department of Public Health, CT Youth Suicide Advisory Board and UCONN Health Center                                  </t>
    </r>
    <r>
      <rPr>
        <b/>
        <sz val="10"/>
        <color theme="1"/>
        <rFont val="Tahoma"/>
        <family val="2"/>
      </rPr>
      <t xml:space="preserve">COMMUNITY:  </t>
    </r>
    <r>
      <rPr>
        <sz val="10"/>
        <color theme="1"/>
        <rFont val="Tahoma"/>
        <family val="2"/>
      </rPr>
      <t>United Way of Connecticut, Community Health Resources</t>
    </r>
  </si>
  <si>
    <r>
      <t>STATE</t>
    </r>
    <r>
      <rPr>
        <sz val="10"/>
        <color theme="1"/>
        <rFont val="Tahoma"/>
        <family val="2"/>
      </rPr>
      <t xml:space="preserve">:  Department of Public Health, DMHAS                                   </t>
    </r>
    <r>
      <rPr>
        <b/>
        <sz val="10"/>
        <color theme="1"/>
        <rFont val="Tahoma"/>
        <family val="2"/>
      </rPr>
      <t>COMMUNITY</t>
    </r>
    <r>
      <rPr>
        <sz val="10"/>
        <color theme="1"/>
        <rFont val="Tahoma"/>
        <family val="2"/>
      </rPr>
      <t>:  Birth Support Education and Beyond</t>
    </r>
  </si>
  <si>
    <t>Department of Health and Human Services</t>
  </si>
  <si>
    <t>PROJECT DIRECTOR</t>
  </si>
  <si>
    <t>FEDERAL FUNDS AWARDED                  FFY 2014</t>
  </si>
  <si>
    <t>FEDERAL FUNDS AWARDED                  FFY 2015</t>
  </si>
  <si>
    <t>FEDERAL FUNDS AWARDED                  FFY 2016</t>
  </si>
  <si>
    <t>FEDERAL FUNDS AWARDED                  FFY 2017</t>
  </si>
  <si>
    <t>TOTAL FEDERAL FUNDS AWARDED</t>
  </si>
  <si>
    <t>Miriam Delphin-Rittmon</t>
  </si>
  <si>
    <t>Alice Minervino</t>
  </si>
  <si>
    <t>Elaine Flynn York</t>
  </si>
  <si>
    <t>Miriam Delphin-Rittmon                        Level of Effort 10%</t>
  </si>
  <si>
    <t>Miriam Delphin-Rittmon                        Level of Effort 5%</t>
  </si>
  <si>
    <t>Holly White                                     Level of Effort 100%</t>
  </si>
  <si>
    <t>Carol Meredith               Level of Effort 10%</t>
  </si>
  <si>
    <t>Julienne Giard                Level of Effort 20%</t>
  </si>
  <si>
    <t>Dawn Grodzki                  Level of Effort 15%</t>
  </si>
  <si>
    <t>Alyse Chin                                  Level of Effort 75%</t>
  </si>
  <si>
    <t>Dawn Grodzki                  Level of Effort 30%</t>
  </si>
  <si>
    <t>Andrea Duarte                                        Level of Effort 20%</t>
  </si>
  <si>
    <t>Carol Meredith               Level of Effort 20%</t>
  </si>
  <si>
    <t>October 1 - September 30</t>
  </si>
  <si>
    <t>FEDERAL FUNDS AWARDED                              FFY 2018</t>
  </si>
  <si>
    <t>September 1 - August 31</t>
  </si>
  <si>
    <t>FEDERAL FUNDS AWARDED                  FFY 2012</t>
  </si>
  <si>
    <t>FEDERAL FUNDS AWARDED                  FFY 2013</t>
  </si>
  <si>
    <t>SSA Administrator:             Miriam Delphin-Rittmon                        Level of Effort 3%                                        Project Director:             Lauren Siembab                  Level of Effort 15%</t>
  </si>
  <si>
    <t>FEDERAL FUNDS AWARDED                              FFY 2019</t>
  </si>
  <si>
    <t>September 30, 2013 - September 29, 2018</t>
  </si>
  <si>
    <t>September 30, 2015 - September 29, 2018</t>
  </si>
  <si>
    <t>Mark Vanacore              Level of Effort 15%</t>
  </si>
  <si>
    <t>May 1, 2018 -                     April 30, 2019</t>
  </si>
  <si>
    <t>SSA Administrator:             Miriam Delphin-Rittmon                        Level of Effort 3%                                        Project Director:             Julienne Giard                  Level of Effort 15%</t>
  </si>
  <si>
    <t>September 30, 2018 -                     September 29, 2023</t>
  </si>
  <si>
    <t>September 30, 2018 -                     September 29, 2022</t>
  </si>
  <si>
    <t>SSA Administrator:             Miriam Delphin-Rittmon                        Level of Effort 3%                                        Project Director:             Julienne Giard                  Level of Effort 20%</t>
  </si>
  <si>
    <r>
      <t>STATE</t>
    </r>
    <r>
      <rPr>
        <sz val="10"/>
        <color theme="1"/>
        <rFont val="Tahoma"/>
        <family val="2"/>
      </rPr>
      <t xml:space="preserve">:  DMHAS, Department of Children and Families, Department of Correction,  Judicial Branch - Court Support Services Division, UConn Health Center, University of Connecticut School of Social Work                                </t>
    </r>
    <r>
      <rPr>
        <b/>
        <sz val="10"/>
        <color theme="1"/>
        <rFont val="Tahoma"/>
        <family val="2"/>
      </rPr>
      <t xml:space="preserve">COMMUNITY:  </t>
    </r>
    <r>
      <rPr>
        <sz val="10"/>
        <color theme="1"/>
        <rFont val="Tahoma"/>
        <family val="2"/>
      </rPr>
      <t>Local Prevention Councils, Regional Behavioral Health Action Organizations, Connecticut Clearinghouse, Courage to Speak Foundation, Governor's Prevention Partnership, Advanced Behavioral Health, InterCommunity Recovery Centers, Columbus House, Hispanic Health Council, CCAR, St. Francis Hospital and Medical Center, Yale Program for Recovery and Community Health, Connecticut Women's Consortium, Cornell Scott-Hill Health Center</t>
    </r>
  </si>
  <si>
    <r>
      <t>STATE</t>
    </r>
    <r>
      <rPr>
        <sz val="10"/>
        <color theme="1"/>
        <rFont val="Tahoma"/>
        <family val="2"/>
      </rPr>
      <t xml:space="preserve">:  DMHAS, Department of Children and Families, Department of Correction,  Judicial Branch - Court Support Services Division, UConn Health Center, University of Connecticut School of Social Work                                </t>
    </r>
    <r>
      <rPr>
        <b/>
        <sz val="10"/>
        <color theme="1"/>
        <rFont val="Tahoma"/>
        <family val="2"/>
      </rPr>
      <t xml:space="preserve">COMMUNITY:  </t>
    </r>
    <r>
      <rPr>
        <sz val="10"/>
        <color theme="1"/>
        <rFont val="Tahoma"/>
        <family val="2"/>
      </rPr>
      <t>Local Prevention Councils, Regional Behavioral Health Action Organizations, Connecticut Clearinghouse, Courage to Speak Foundation, Governor's Prevention Partnership, Advanced Behavioral Health, InterCommunity Recovery Centers, CCAR, Yale Program for Recovery and Community Health, Connecticut Women's Consortium, Cornell Scott-Hill Health Center, Advocacy Unlimited, Greater Hartford Harm Reduction Coalition</t>
    </r>
  </si>
  <si>
    <r>
      <t>STATE</t>
    </r>
    <r>
      <rPr>
        <sz val="10"/>
        <color theme="1"/>
        <rFont val="Tahoma"/>
        <family val="2"/>
      </rPr>
      <t xml:space="preserve">:  DMHAS, Department of Children and Families                 </t>
    </r>
    <r>
      <rPr>
        <b/>
        <sz val="10"/>
        <color theme="1"/>
        <rFont val="Tahoma"/>
        <family val="2"/>
      </rPr>
      <t xml:space="preserve">COMMUNITY:  </t>
    </r>
    <r>
      <rPr>
        <sz val="10"/>
        <color theme="1"/>
        <rFont val="Tahoma"/>
        <family val="2"/>
      </rPr>
      <t xml:space="preserve">Wheeler Clinic, Wellmore Behavioral Health, Clifford W. Beers Guidance Clinic, Child and Family Guidance Center, 211 Infoline     </t>
    </r>
  </si>
  <si>
    <t>September 30, 2018 -                     September 29, 2019</t>
  </si>
  <si>
    <t>James Siemianowski                                        Level of Effort 30%</t>
  </si>
  <si>
    <t>James Siemianowski</t>
  </si>
  <si>
    <r>
      <rPr>
        <b/>
        <sz val="10"/>
        <color theme="1"/>
        <rFont val="Tahoma"/>
        <family val="2"/>
      </rPr>
      <t xml:space="preserve">Proposed:  </t>
    </r>
    <r>
      <rPr>
        <sz val="10"/>
        <color theme="1"/>
        <rFont val="Tahoma"/>
        <family val="2"/>
      </rPr>
      <t>$6,690,546</t>
    </r>
  </si>
  <si>
    <t>FEDERAL FISCAL YEAR AWARDED</t>
  </si>
  <si>
    <r>
      <t>STATE</t>
    </r>
    <r>
      <rPr>
        <sz val="10"/>
        <color theme="1"/>
        <rFont val="Tahoma"/>
        <family val="2"/>
      </rPr>
      <t xml:space="preserve">:  DMHAS, Department of Children and Families                                   </t>
    </r>
    <r>
      <rPr>
        <b/>
        <sz val="10"/>
        <color theme="1"/>
        <rFont val="Tahoma"/>
        <family val="2"/>
      </rPr>
      <t>COMMUNITY</t>
    </r>
    <r>
      <rPr>
        <sz val="10"/>
        <color theme="1"/>
        <rFont val="Tahoma"/>
        <family val="2"/>
      </rPr>
      <t>:  Statewide Community Providers</t>
    </r>
  </si>
  <si>
    <r>
      <t>STATE</t>
    </r>
    <r>
      <rPr>
        <sz val="10"/>
        <color theme="1"/>
        <rFont val="Tahoma"/>
        <family val="2"/>
      </rPr>
      <t xml:space="preserve">:  DMHAS, Departments of Children and Families, Social Services, Education, Developmental Disabilities, Judicial Branch, and the University of Connecticut Health Center                                   </t>
    </r>
    <r>
      <rPr>
        <b/>
        <sz val="10"/>
        <color theme="1"/>
        <rFont val="Tahoma"/>
        <family val="2"/>
      </rPr>
      <t>COMMUNITY</t>
    </r>
    <r>
      <rPr>
        <sz val="10"/>
        <color theme="1"/>
        <rFont val="Tahoma"/>
        <family val="2"/>
      </rPr>
      <t>:  Statewide Community Providers</t>
    </r>
  </si>
  <si>
    <t>FEDERAL FUNDS AWARDED FFY 2020</t>
  </si>
  <si>
    <r>
      <rPr>
        <b/>
        <sz val="10"/>
        <color theme="1"/>
        <rFont val="Tahoma"/>
        <family val="2"/>
      </rPr>
      <t xml:space="preserve">Proposed:  </t>
    </r>
    <r>
      <rPr>
        <sz val="10"/>
        <color theme="1"/>
        <rFont val="Tahoma"/>
        <family val="2"/>
      </rPr>
      <t>$1,332,365</t>
    </r>
  </si>
  <si>
    <r>
      <rPr>
        <b/>
        <sz val="10"/>
        <color theme="1"/>
        <rFont val="Tahoma"/>
        <family val="2"/>
      </rPr>
      <t xml:space="preserve">Proposed:  </t>
    </r>
    <r>
      <rPr>
        <sz val="10"/>
        <color theme="1"/>
        <rFont val="Tahoma"/>
        <family val="2"/>
      </rPr>
      <t>$227,054</t>
    </r>
  </si>
  <si>
    <r>
      <rPr>
        <b/>
        <sz val="10"/>
        <color theme="1"/>
        <rFont val="Tahoma"/>
        <family val="2"/>
      </rPr>
      <t xml:space="preserve">Proposed:  </t>
    </r>
    <r>
      <rPr>
        <sz val="10"/>
        <color theme="1"/>
        <rFont val="Tahoma"/>
        <family val="2"/>
      </rPr>
      <t>$157,472</t>
    </r>
  </si>
  <si>
    <r>
      <rPr>
        <b/>
        <sz val="10"/>
        <color theme="1"/>
        <rFont val="Tahoma"/>
        <family val="2"/>
      </rPr>
      <t xml:space="preserve">Proposed:  </t>
    </r>
    <r>
      <rPr>
        <sz val="10"/>
        <color theme="1"/>
        <rFont val="Tahoma"/>
        <family val="2"/>
      </rPr>
      <t>$83,051</t>
    </r>
  </si>
  <si>
    <t>SSA Administrator:             Miriam Delphin-Rittmon                        Level of Effort 3%                                        Project Director:             Katharine Willis                  Level of Effort 25%</t>
  </si>
  <si>
    <r>
      <rPr>
        <b/>
        <sz val="10"/>
        <color theme="1"/>
        <rFont val="Tahoma"/>
        <family val="2"/>
      </rPr>
      <t xml:space="preserve">Proposed:  </t>
    </r>
    <r>
      <rPr>
        <sz val="10"/>
        <color theme="1"/>
        <rFont val="Tahoma"/>
        <family val="2"/>
      </rPr>
      <t>$799,350</t>
    </r>
  </si>
  <si>
    <t>July 1, 2012 -                     June 30, 2019</t>
  </si>
  <si>
    <t>October 1, 2016 - September 30, 2020</t>
  </si>
  <si>
    <t>October 1, 2012 - September 30, 2022</t>
  </si>
  <si>
    <r>
      <rPr>
        <b/>
        <sz val="10"/>
        <color theme="1"/>
        <rFont val="Tahoma"/>
        <family val="2"/>
      </rPr>
      <t xml:space="preserve">Proposed:  </t>
    </r>
    <r>
      <rPr>
        <sz val="10"/>
        <color theme="1"/>
        <rFont val="Tahoma"/>
        <family val="2"/>
      </rPr>
      <t>$18,215,021</t>
    </r>
  </si>
  <si>
    <r>
      <rPr>
        <b/>
        <sz val="10"/>
        <color theme="1"/>
        <rFont val="Tahoma"/>
        <family val="2"/>
      </rPr>
      <t xml:space="preserve">Proposed:  </t>
    </r>
    <r>
      <rPr>
        <sz val="10"/>
        <color theme="1"/>
        <rFont val="Tahoma"/>
        <family val="2"/>
      </rPr>
      <t>$21,067,407</t>
    </r>
  </si>
  <si>
    <t>CFDA No.</t>
  </si>
  <si>
    <t>SID DESCRIPTION</t>
  </si>
  <si>
    <t>SID</t>
  </si>
  <si>
    <t>Community Mental Health Services Block Grant</t>
  </si>
  <si>
    <t>SSBG - Substance Abuse Services</t>
  </si>
  <si>
    <t xml:space="preserve"> SSBG - Case Management</t>
  </si>
  <si>
    <t>SSBG - Independent and Transitional Living</t>
  </si>
  <si>
    <t>SSBG - Counseling</t>
  </si>
  <si>
    <t>Projects for Assistance in Transition from Homelessness</t>
  </si>
  <si>
    <t>Hospital Preparedness Program</t>
  </si>
  <si>
    <t>SA Prevention and Treatment Block Grant</t>
  </si>
  <si>
    <t>FDA Tobacco Inspection Program</t>
  </si>
  <si>
    <t>CMHC Wellness Center</t>
  </si>
  <si>
    <t>CT Safe Schools/Healthy Students Diffusion Project</t>
  </si>
  <si>
    <t>HUD Continuum of Care</t>
  </si>
  <si>
    <t>CT Supported Employment Program</t>
  </si>
  <si>
    <t>CT Critical Time Intervention Plus</t>
  </si>
  <si>
    <t>CT STRONG</t>
  </si>
  <si>
    <t>CT Access to Recovery IV</t>
  </si>
  <si>
    <t>CT CTI+ Enhancement</t>
  </si>
  <si>
    <t>CT Partnership for Success 2015</t>
  </si>
  <si>
    <t>CT Networks of Care for Suicide Prevention</t>
  </si>
  <si>
    <t>CT SPF for Prescription Drugs Initiative</t>
  </si>
  <si>
    <t>CT's State Targeted Response to the Opioid Crisis</t>
  </si>
  <si>
    <t>ER's, Recovery Coaches and MAT:  Statewide Comparisons</t>
  </si>
  <si>
    <t>Promoting Integrated Care in Connecticut</t>
  </si>
  <si>
    <t>PRIME Clinic:  Stepped Care for Youth and Young Adults</t>
  </si>
  <si>
    <t>CT Promotes Recovery (CPR) from Opioid Addiction</t>
  </si>
  <si>
    <t>Emergency Response for Hurricane Maria</t>
  </si>
  <si>
    <t>DOULA Prep Grant</t>
  </si>
  <si>
    <t>DOULA CMFPW Grant</t>
  </si>
  <si>
    <r>
      <t xml:space="preserve">Community Mental Health Services Block Grant </t>
    </r>
    <r>
      <rPr>
        <sz val="10"/>
        <color theme="1"/>
        <rFont val="Tahoma"/>
        <family val="2"/>
      </rPr>
      <t xml:space="preserve">- Provide comprehensive community mental health services to adults with serious mental illness and to children with serious emotional disturbance.                                                                                                                                                                                                                      </t>
    </r>
    <r>
      <rPr>
        <b/>
        <sz val="10"/>
        <color theme="1"/>
        <rFont val="Tahoma"/>
        <family val="2"/>
      </rPr>
      <t xml:space="preserve"> </t>
    </r>
  </si>
  <si>
    <r>
      <t xml:space="preserve">Social Services Block Grant:  Substance Abuse Services </t>
    </r>
    <r>
      <rPr>
        <sz val="10"/>
        <color theme="1"/>
        <rFont val="Tahoma"/>
        <family val="2"/>
      </rPr>
      <t xml:space="preserve">- To furnish social services best suited to the needs of the individuals residing in the State.                                                                                                                                                                                                                      </t>
    </r>
  </si>
  <si>
    <r>
      <t xml:space="preserve">Social Services Block Grant:  Case Management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</si>
  <si>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Social Services Block Grant:  Independent and Transitional Living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</si>
  <si>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Social Services Block Grant:  Counseling  </t>
    </r>
    <r>
      <rPr>
        <sz val="10"/>
        <color theme="1"/>
        <rFont val="Tahoma"/>
        <family val="2"/>
      </rPr>
      <t xml:space="preserve">- To furnish social services best suited to the needs of the individuals residing in the State.                                                                                                                                                                                                                      </t>
    </r>
    <r>
      <rPr>
        <b/>
        <sz val="10"/>
        <color theme="1"/>
        <rFont val="Tahoma"/>
        <family val="2"/>
      </rPr>
      <t xml:space="preserve"> </t>
    </r>
  </si>
  <si>
    <r>
      <t xml:space="preserve">PATH Formula Grant </t>
    </r>
    <r>
      <rPr>
        <sz val="10"/>
        <color theme="1"/>
        <rFont val="Tahoma"/>
        <family val="2"/>
      </rPr>
      <t xml:space="preserve">- Services provided for individuals who are suffering from serious mental illness and/or substance abuse and who are homeless or at imminent risk of becoming homeless.                                                                                                                                                                                                                  </t>
    </r>
  </si>
  <si>
    <r>
      <t xml:space="preserve">Public Hospital Preparedness </t>
    </r>
    <r>
      <rPr>
        <sz val="10"/>
        <color theme="1"/>
        <rFont val="Tahoma"/>
        <family val="2"/>
      </rPr>
      <t>- To establish a statewide plan to prepare behavioral health professionals to respond to a terrorist event and to assure that behavioral health interventions are incorporated into local and statewide emergency preparedness plans.</t>
    </r>
  </si>
  <si>
    <r>
      <t xml:space="preserve">Substance Abuse Prevention and Treatment Block Grant </t>
    </r>
    <r>
      <rPr>
        <sz val="10"/>
        <color theme="1"/>
        <rFont val="Tahoma"/>
        <family val="2"/>
      </rPr>
      <t xml:space="preserve">- To support the development and implementation of prevention, treatment and rehabilitation activities directed to the diseases of alcohol and drug abuse.                                                                                                                                                                                                                      </t>
    </r>
  </si>
  <si>
    <r>
      <t xml:space="preserve">Tobacco Inspection Program </t>
    </r>
    <r>
      <rPr>
        <sz val="10"/>
        <color theme="1"/>
        <rFont val="Tahoma"/>
        <family val="2"/>
      </rPr>
      <t xml:space="preserve">- To conduct random inspections of tobacco outlets by minors across Connecticut for compliance with the specific provisions of the 2010 Tobacco Control Act .                                                                                                                                                                                                              </t>
    </r>
    <r>
      <rPr>
        <b/>
        <sz val="10"/>
        <color theme="1"/>
        <rFont val="Tahoma"/>
        <family val="2"/>
      </rPr>
      <t xml:space="preserve">      </t>
    </r>
  </si>
  <si>
    <r>
      <t xml:space="preserve">CMHC Wellness Center </t>
    </r>
    <r>
      <rPr>
        <sz val="10"/>
        <color theme="1"/>
        <rFont val="Tahoma"/>
        <family val="2"/>
      </rPr>
      <t xml:space="preserve">- To expand and enhance primary care services available on-site in order to improve the physical health of at least 600 adults with serious mental illnesses living in New Haven.                                                                                                                                                                                                             </t>
    </r>
    <r>
      <rPr>
        <b/>
        <sz val="10"/>
        <color theme="1"/>
        <rFont val="Tahoma"/>
        <family val="2"/>
      </rPr>
      <t xml:space="preserve">      </t>
    </r>
  </si>
  <si>
    <r>
      <t xml:space="preserve">CT Safe Schools/Healthy Students Diffusion Project </t>
    </r>
    <r>
      <rPr>
        <sz val="10"/>
        <color theme="1"/>
        <rFont val="Tahoma"/>
        <family val="2"/>
      </rPr>
      <t xml:space="preserve">- To expand and enhance improvements in school climate, access to behavioral health and other supports, and reduce substance use and exposure to violence among students in grades Pre-K through 12. </t>
    </r>
  </si>
  <si>
    <r>
      <t xml:space="preserve">HUD Continuum of Care </t>
    </r>
    <r>
      <rPr>
        <sz val="10"/>
        <color theme="1"/>
        <rFont val="Tahoma"/>
        <family val="2"/>
      </rPr>
      <t xml:space="preserve">- Provide monthly housing certificates to over 1,000 clients residing in Connecticut.                                                                                                                                                                                                           </t>
    </r>
    <r>
      <rPr>
        <b/>
        <sz val="10"/>
        <color theme="1"/>
        <rFont val="Tahoma"/>
        <family val="2"/>
      </rPr>
      <t xml:space="preserve">      </t>
    </r>
  </si>
  <si>
    <r>
      <t xml:space="preserve">CT Supported Employment Program </t>
    </r>
    <r>
      <rPr>
        <sz val="10"/>
        <color theme="1"/>
        <rFont val="Tahoma"/>
        <family val="2"/>
      </rPr>
      <t xml:space="preserve">- To enhance state and community capacity to provide and expand evidence-based support employment programs to adults with serious mental illnesses including persons with co-occurring mental and substance use disorders. </t>
    </r>
  </si>
  <si>
    <r>
      <t xml:space="preserve">CT Critical Time Intervention Plus </t>
    </r>
    <r>
      <rPr>
        <sz val="10"/>
        <color theme="1"/>
        <rFont val="Tahoma"/>
        <family val="2"/>
      </rPr>
      <t xml:space="preserve">- To provide housing, employment, and recovery supports for people experiencing chronic homelessness.                                                                                                                                                                                                      </t>
    </r>
    <r>
      <rPr>
        <b/>
        <sz val="10"/>
        <color theme="1"/>
        <rFont val="Tahoma"/>
        <family val="2"/>
      </rPr>
      <t xml:space="preserve">      </t>
    </r>
  </si>
  <si>
    <r>
      <t xml:space="preserve">CT STRONG </t>
    </r>
    <r>
      <rPr>
        <sz val="10"/>
        <color theme="1"/>
        <rFont val="Tahoma"/>
        <family val="2"/>
      </rPr>
      <t xml:space="preserve">- To engage and connect 900 transition-age youths and young adults who have, or are at risk for, behavioral health disorders to high-quality care.                                                                                                                                                                                                          </t>
    </r>
    <r>
      <rPr>
        <b/>
        <sz val="10"/>
        <color theme="1"/>
        <rFont val="Tahoma"/>
        <family val="2"/>
      </rPr>
      <t xml:space="preserve">      </t>
    </r>
  </si>
  <si>
    <r>
      <t xml:space="preserve">CT Access to Recovery (ATR) Program IV </t>
    </r>
    <r>
      <rPr>
        <sz val="10"/>
        <color theme="1"/>
        <rFont val="Tahoma"/>
        <family val="2"/>
      </rPr>
      <t xml:space="preserve">- To increase the capacity to provide genuine individual choice among a comprehensive array of clinical treatment and recovery services and provider options, including faith and peer-based options, and increase the overall clinical treatment and recovery support services capacity for individuals with substance use disorders.                                                                                                                                                                                                                    </t>
    </r>
  </si>
  <si>
    <r>
      <t xml:space="preserve">CT CTI+ Enhancement </t>
    </r>
    <r>
      <rPr>
        <sz val="10"/>
        <color theme="1"/>
        <rFont val="Tahoma"/>
        <family val="2"/>
      </rPr>
      <t xml:space="preserve">- Expansion to the CTI+ Program to serve an additional 380 individuals who are experiencing chronic homelessness by providing housing, income and recovery supports and to improve services through training in trauma and wellness. </t>
    </r>
  </si>
  <si>
    <r>
      <t xml:space="preserve">CT Partnership for Success 2015 </t>
    </r>
    <r>
      <rPr>
        <sz val="10"/>
        <color theme="1"/>
        <rFont val="Tahoma"/>
        <family val="2"/>
      </rPr>
      <t xml:space="preserve">- To address underage drinking among persons aged 12 to 20 and prescription drug misuse and abuse among persons aged 12 to 25 with a focus of reducing health disparities.                                                                                                                                                                                                                      </t>
    </r>
  </si>
  <si>
    <r>
      <t xml:space="preserve">CT Networks of Care for Suicide Prevention </t>
    </r>
    <r>
      <rPr>
        <sz val="10"/>
        <color theme="1"/>
        <rFont val="Tahoma"/>
        <family val="2"/>
      </rPr>
      <t xml:space="preserve">- To establish a statewide network of care for suicide prevention, intervention and response, and implement an intensive community-based effort to reduce non-fatal suicide attempts and suicide deaths among at risk youth age 10-24. </t>
    </r>
  </si>
  <si>
    <r>
      <t>Connecticut Strategic Prevention Framework for Prescription Drugs</t>
    </r>
    <r>
      <rPr>
        <sz val="10"/>
        <color theme="1"/>
        <rFont val="Tahoma"/>
        <family val="2"/>
      </rPr>
      <t xml:space="preserve"> - To raise awareness regarding the dangers of sharing medications for individuals age 12 and over and work with the pharmaceutical and medical communities on the risks of overprescribing to young adults, in order to reduce the non-medical use of prescription drugs and prevent opioid overdoses.</t>
    </r>
    <r>
      <rPr>
        <b/>
        <sz val="10"/>
        <color theme="1"/>
        <rFont val="Tahoma"/>
        <family val="2"/>
      </rPr>
      <t xml:space="preserve"> </t>
    </r>
  </si>
  <si>
    <r>
      <t>Connecticut MAT</t>
    </r>
    <r>
      <rPr>
        <b/>
        <i/>
        <sz val="10"/>
        <color theme="1"/>
        <rFont val="Tahoma"/>
        <family val="2"/>
      </rPr>
      <t>x</t>
    </r>
    <r>
      <rPr>
        <b/>
        <sz val="10"/>
        <color theme="1"/>
        <rFont val="Tahoma"/>
        <family val="2"/>
      </rPr>
      <t xml:space="preserve"> </t>
    </r>
    <r>
      <rPr>
        <sz val="10"/>
        <color theme="1"/>
        <rFont val="Tahoma"/>
        <family val="2"/>
      </rPr>
      <t xml:space="preserve">- To expand/enhance access to medication-assisted treatment (MAT) services for persons with opioid use disorder seeking or receiving MAT. </t>
    </r>
  </si>
  <si>
    <r>
      <t>Connecticut's Targeted Response to the Opioid Crisis</t>
    </r>
    <r>
      <rPr>
        <sz val="10"/>
        <color theme="1"/>
        <rFont val="Tahoma"/>
        <family val="2"/>
      </rPr>
      <t xml:space="preserve"> - To address the opioid crisis by increasing access to treatment, reducing unmet treatment need, and reducing opioid overdose related deaths through the provision of prevention, treatment and recovery activities for opioid use disorder. </t>
    </r>
  </si>
  <si>
    <r>
      <t xml:space="preserve">Emergency Rooms, Recovery Coaches, and MAT:  Statewide Comparisons </t>
    </r>
    <r>
      <rPr>
        <sz val="10"/>
        <color theme="1"/>
        <rFont val="Tahoma"/>
        <family val="2"/>
      </rPr>
      <t xml:space="preserve">- To evaluate Medication Assisted Treatment induction and Recovery Coaching in hospital Emergency Departments.                                                                      </t>
    </r>
  </si>
  <si>
    <r>
      <t xml:space="preserve">Promoting Integrated Care in Connecticut </t>
    </r>
    <r>
      <rPr>
        <sz val="10"/>
        <color theme="1"/>
        <rFont val="Tahoma"/>
        <family val="2"/>
      </rPr>
      <t>- To promote full integration and collaboration in clinical practices between primary and behavioral healthcare; support the improvement of integrated models to improve the overall wellness and physical health status of adults with serious mental illness; and promote and offer integrated care services related to screening, diagnosis, prevention, and treatment of mental and substance abuse disorders, and co-occurring physical health conditions and chronic diseases.</t>
    </r>
  </si>
  <si>
    <r>
      <t xml:space="preserve">PRIME Clinic:  Stepped Care for Youth and Young Adults at Clinical High Risk for Psychosis </t>
    </r>
    <r>
      <rPr>
        <sz val="10"/>
        <color theme="1"/>
        <rFont val="Tahoma"/>
        <family val="2"/>
      </rPr>
      <t>- To identify youth and young adults, at clinical high risk for psychosis and provide evidence-based interventions to prevent the onset of psychosis or lessen the severity of psychotic disorder.</t>
    </r>
  </si>
  <si>
    <r>
      <t xml:space="preserve">CPR:  Connecticut Promotes Recovery from Opioid Addiction </t>
    </r>
    <r>
      <rPr>
        <sz val="10"/>
        <color theme="1"/>
        <rFont val="Tahoma"/>
        <family val="2"/>
      </rPr>
      <t xml:space="preserve">- State Opioid Response aims to address the opioid crisis by increasing access to Medication Assisted Treatment, reducing unmet treatment need, and reducing opioid overdoes related deaths through the provision of prevention, treatment and recovery support services for opioid use disorder. </t>
    </r>
  </si>
  <si>
    <r>
      <t xml:space="preserve">Emergency Response for Hurricane Maria </t>
    </r>
    <r>
      <rPr>
        <sz val="10"/>
        <color theme="1"/>
        <rFont val="Tahoma"/>
        <family val="2"/>
      </rPr>
      <t xml:space="preserve">- To provide a range of mental health supports to children and their families who were evacuated to Connecticut following Hurricane Maria.                                                            </t>
    </r>
  </si>
  <si>
    <r>
      <t xml:space="preserve">Doula Personal Responsibility Education Program (PREP) Grant - </t>
    </r>
    <r>
      <rPr>
        <sz val="10"/>
        <color theme="1"/>
        <rFont val="Tahoma"/>
        <family val="2"/>
      </rPr>
      <t xml:space="preserve">To educate adolescents and young adults on both abstinence and contraception for the prevention of pregnancy and sexually/transmitted infections, including HIV/AIDS.  </t>
    </r>
  </si>
  <si>
    <r>
      <t xml:space="preserve">Doula Case Management for Pregnant Women Grant -  </t>
    </r>
    <r>
      <rPr>
        <sz val="10"/>
        <color theme="1"/>
        <rFont val="Tahoma"/>
        <family val="2"/>
      </rPr>
      <t xml:space="preserve">To maintain and strengthen their leadership in planning, promoting, coordinating and evaluating health care for pregnant women.                                              </t>
    </r>
    <r>
      <rPr>
        <b/>
        <sz val="10"/>
        <color theme="1"/>
        <rFont val="Tahoma"/>
        <family val="2"/>
      </rPr>
      <t xml:space="preserve">     </t>
    </r>
  </si>
  <si>
    <t>SM010007</t>
  </si>
  <si>
    <t>X06SM016007</t>
  </si>
  <si>
    <t>TI010007</t>
  </si>
  <si>
    <t>SM061521</t>
  </si>
  <si>
    <t>SM061708</t>
  </si>
  <si>
    <t>SM061007</t>
  </si>
  <si>
    <t>TI080253</t>
  </si>
  <si>
    <t>SM061971</t>
  </si>
  <si>
    <t>TI025539</t>
  </si>
  <si>
    <t>SM062434</t>
  </si>
  <si>
    <t>SP020775</t>
  </si>
  <si>
    <t>SM062916</t>
  </si>
  <si>
    <t>SP022110</t>
  </si>
  <si>
    <t>TI026749</t>
  </si>
  <si>
    <t>TI026790</t>
  </si>
  <si>
    <t>H79SM080242</t>
  </si>
  <si>
    <t>H79SM081190</t>
  </si>
  <si>
    <t>H07SM063574</t>
  </si>
  <si>
    <t>CT MATx</t>
  </si>
  <si>
    <t>G-1901CTSOSR</t>
  </si>
  <si>
    <t>NU90TP921926-01-04</t>
  </si>
  <si>
    <t>Shelter Plus Care Mapping</t>
  </si>
  <si>
    <t>Continuum of Care</t>
  </si>
  <si>
    <t>Bud Ref</t>
  </si>
  <si>
    <t>Project</t>
  </si>
  <si>
    <t>Period of award</t>
  </si>
  <si>
    <t>Contract Prefix</t>
  </si>
  <si>
    <t>September</t>
  </si>
  <si>
    <t>October</t>
  </si>
  <si>
    <t>November</t>
  </si>
  <si>
    <t>December</t>
  </si>
  <si>
    <t>January</t>
  </si>
  <si>
    <t>Mar</t>
  </si>
  <si>
    <t>April</t>
  </si>
  <si>
    <t>May</t>
  </si>
  <si>
    <t>June</t>
  </si>
  <si>
    <t>July</t>
  </si>
  <si>
    <t>August</t>
  </si>
  <si>
    <t>keycode</t>
  </si>
  <si>
    <t>Fairfield County TRA:Cons</t>
  </si>
  <si>
    <t>22656</t>
  </si>
  <si>
    <t>2018</t>
  </si>
  <si>
    <t>MHA000000021752</t>
  </si>
  <si>
    <t>06/01/19 - 05/31/20</t>
  </si>
  <si>
    <t>TRA-00021752-</t>
  </si>
  <si>
    <t xml:space="preserve">X </t>
  </si>
  <si>
    <t>Bridgeport TRA:City of B</t>
  </si>
  <si>
    <t>22390</t>
  </si>
  <si>
    <t>2010</t>
  </si>
  <si>
    <t>MHA000000030110</t>
  </si>
  <si>
    <t>CLOSED</t>
  </si>
  <si>
    <t>Bridgeport PRA:Fairfield Apts.</t>
  </si>
  <si>
    <t>2017</t>
  </si>
  <si>
    <t>MHA000000021871</t>
  </si>
  <si>
    <r>
      <t xml:space="preserve">10/01/18 - </t>
    </r>
    <r>
      <rPr>
        <sz val="10"/>
        <color rgb="FFFF0000"/>
        <rFont val="Arial"/>
        <family val="2"/>
      </rPr>
      <t>08/31/19</t>
    </r>
  </si>
  <si>
    <t>PRA-00021871-</t>
  </si>
  <si>
    <t>merges</t>
  </si>
  <si>
    <t>Bridgeport PRA:Crescent</t>
  </si>
  <si>
    <t>MHA000000022258</t>
  </si>
  <si>
    <t>09/01/18 - 08/31/19</t>
  </si>
  <si>
    <t>PRA-00022258-</t>
  </si>
  <si>
    <t>X</t>
  </si>
  <si>
    <t>Bridgeport TRA:ReAlloc2012</t>
  </si>
  <si>
    <t>22644</t>
  </si>
  <si>
    <t>2014</t>
  </si>
  <si>
    <t>01/01/15 - 12/31/15</t>
  </si>
  <si>
    <t>Norwalk TRA:Cons</t>
  </si>
  <si>
    <t>MHA000000020856</t>
  </si>
  <si>
    <t>06/01/18 - 05/31/19</t>
  </si>
  <si>
    <t>CLOSED-Merged into 21752</t>
  </si>
  <si>
    <t>Norwalk TRA:ReAlloc2012</t>
  </si>
  <si>
    <t>MHA000000022645</t>
  </si>
  <si>
    <t>X--'</t>
  </si>
  <si>
    <t>Stamford TRA:Cons</t>
  </si>
  <si>
    <t>MHA000000021713</t>
  </si>
  <si>
    <t>Stamford PRA:Colony</t>
  </si>
  <si>
    <t>MHA000000021714</t>
  </si>
  <si>
    <r>
      <t xml:space="preserve">01/01/19 - </t>
    </r>
    <r>
      <rPr>
        <sz val="10"/>
        <color rgb="FFFF0000"/>
        <rFont val="Arial"/>
        <family val="2"/>
      </rPr>
      <t>10/31/19</t>
    </r>
  </si>
  <si>
    <t>PRA-00021714-</t>
  </si>
  <si>
    <t>Stamford PRA:Atlantic</t>
  </si>
  <si>
    <t>MHA000000022247</t>
  </si>
  <si>
    <t>11/01/18 - 10/31/19</t>
  </si>
  <si>
    <t>PRA-00022247-</t>
  </si>
  <si>
    <t>Stamford RRH:ShltrHmlss</t>
  </si>
  <si>
    <t>2016</t>
  </si>
  <si>
    <t>MHA000000022646</t>
  </si>
  <si>
    <t>01/01/18 - 12/31/18</t>
  </si>
  <si>
    <t>CLOSED as of 12/31/16</t>
  </si>
  <si>
    <t>Danbury TRA:Cons</t>
  </si>
  <si>
    <t>MHA000000022243</t>
  </si>
  <si>
    <t>10/01/18 - 09/30/19</t>
  </si>
  <si>
    <t>TRA-00022243-</t>
  </si>
  <si>
    <t>Danbury TRA: DRA2</t>
  </si>
  <si>
    <t>MHA000000022666</t>
  </si>
  <si>
    <t>07/01/19 - 06/30/20</t>
  </si>
  <si>
    <t>ct0329L1e051800</t>
  </si>
  <si>
    <t>TRA-00022666-</t>
  </si>
  <si>
    <t>Danbury SHP:ARC</t>
  </si>
  <si>
    <t>MHA000000022632</t>
  </si>
  <si>
    <t>12/01/18 - 11/30/19</t>
  </si>
  <si>
    <t>TRA-00022632-</t>
  </si>
  <si>
    <t>Waterbury TRA:SHP#2</t>
  </si>
  <si>
    <t>2013</t>
  </si>
  <si>
    <t>MHA000000022471</t>
  </si>
  <si>
    <t>CLOSED-MOVED TO 22609</t>
  </si>
  <si>
    <t xml:space="preserve"> X--,</t>
  </si>
  <si>
    <t>Waterbury TRA:SHP#3</t>
  </si>
  <si>
    <t>MHA000000022563</t>
  </si>
  <si>
    <t xml:space="preserve"> X--|</t>
  </si>
  <si>
    <t>Waterbury TRA:#4</t>
  </si>
  <si>
    <t>21876</t>
  </si>
  <si>
    <t>2012</t>
  </si>
  <si>
    <t>MHA000000031310</t>
  </si>
  <si>
    <t>10/01/15 - 09/30/16</t>
  </si>
  <si>
    <t>Waterbury TRA:#5</t>
  </si>
  <si>
    <t>22057</t>
  </si>
  <si>
    <t>2006</t>
  </si>
  <si>
    <t>Waterbury TRA:Cons</t>
  </si>
  <si>
    <t>MHA000000022609</t>
  </si>
  <si>
    <t>TRA-00022609-</t>
  </si>
  <si>
    <t>Waterbury TRA:CHD</t>
  </si>
  <si>
    <t>MHA000000022647</t>
  </si>
  <si>
    <t>01/01/19 - 12/31/19</t>
  </si>
  <si>
    <t>TRA-00022647-</t>
  </si>
  <si>
    <t>Waterbury TRA: Step Up</t>
  </si>
  <si>
    <t>MHA000000022671</t>
  </si>
  <si>
    <t>TRA-00022671-</t>
  </si>
  <si>
    <t>Waterbury TRA: Brooklyn Hope</t>
  </si>
  <si>
    <t>MHA000000022672</t>
  </si>
  <si>
    <t>TRA-00022672</t>
  </si>
  <si>
    <t>Waterbury TRA: Housing Plus</t>
  </si>
  <si>
    <t>MHA000000022669</t>
  </si>
  <si>
    <t>TRA-00022669</t>
  </si>
  <si>
    <t>Waterbuiry TRA: New Hope</t>
  </si>
  <si>
    <t>MHA000000022670</t>
  </si>
  <si>
    <t>08/01/19 - 07/31/20</t>
  </si>
  <si>
    <t>TRA-00022670</t>
  </si>
  <si>
    <t>Torrington TRA:Cons.</t>
  </si>
  <si>
    <t>MHA000000022257</t>
  </si>
  <si>
    <t>TRA-00022257-</t>
  </si>
  <si>
    <t>Torrington SHP:WHO</t>
  </si>
  <si>
    <t>MHA000000022469</t>
  </si>
  <si>
    <t>TRA-00022469-</t>
  </si>
  <si>
    <t>Torrington SHP:WHO#2</t>
  </si>
  <si>
    <t>MHA000000022562</t>
  </si>
  <si>
    <t>CLOSED - MOVED TO 22469</t>
  </si>
  <si>
    <t xml:space="preserve">   X-'</t>
  </si>
  <si>
    <t xml:space="preserve">           |</t>
  </si>
  <si>
    <t>Torrington SHP:WHO#3</t>
  </si>
  <si>
    <t>MHA000000022649</t>
  </si>
  <si>
    <t>Intercommunity TRA:CASA HP</t>
  </si>
  <si>
    <t>MHA000000022586</t>
  </si>
  <si>
    <t>TRA-00022586-</t>
  </si>
  <si>
    <t>Hartford TRA:CRT</t>
  </si>
  <si>
    <t>22165</t>
  </si>
  <si>
    <t>MHA000000032110</t>
  </si>
  <si>
    <t>consolidated</t>
  </si>
  <si>
    <t>Mercy TRA:Hartford</t>
  </si>
  <si>
    <t>MHA000000022626</t>
  </si>
  <si>
    <t>TRA-00022626-</t>
  </si>
  <si>
    <t>Mercy TRA:Middletown</t>
  </si>
  <si>
    <t>MHA000000022628</t>
  </si>
  <si>
    <t>TRA-00022628-</t>
  </si>
  <si>
    <t>Hartford TRA:Cons</t>
  </si>
  <si>
    <t>MHA000000022246</t>
  </si>
  <si>
    <t>05/01/19 - 04/30/20</t>
  </si>
  <si>
    <t>TRA-00022246-</t>
  </si>
  <si>
    <t>Hartford TRA:SuShayPl</t>
  </si>
  <si>
    <t>MHA000000022468</t>
  </si>
  <si>
    <t>TRA-00022468-</t>
  </si>
  <si>
    <t>Hartford TRA:ReAlloc2012</t>
  </si>
  <si>
    <t>MHA000000022643</t>
  </si>
  <si>
    <t>CLOSED - MOVED TO 22246</t>
  </si>
  <si>
    <t xml:space="preserve">  X--'</t>
  </si>
  <si>
    <t>Hartford TRA:ReAlloc2013</t>
  </si>
  <si>
    <t>2015</t>
  </si>
  <si>
    <t>MHA000000022652</t>
  </si>
  <si>
    <t>MOVED TO 22246</t>
  </si>
  <si>
    <t>combined into another grant</t>
  </si>
  <si>
    <t>Hartford PRA:MSP</t>
  </si>
  <si>
    <t>MHA000000022244</t>
  </si>
  <si>
    <t>PRA-00022244-</t>
  </si>
  <si>
    <t xml:space="preserve">Hartford PRA:93HdsnVw </t>
  </si>
  <si>
    <t>MHA000000022245</t>
  </si>
  <si>
    <t>CLOSED - MOVED TO 22245</t>
  </si>
  <si>
    <t xml:space="preserve">X--, </t>
  </si>
  <si>
    <t>Hartford PRA:HdsnVw</t>
  </si>
  <si>
    <t>PRA-00022245-</t>
  </si>
  <si>
    <t>Hartford RRH:SalvArmy</t>
  </si>
  <si>
    <t>MHA000000022642</t>
  </si>
  <si>
    <t>TRA-00022642-</t>
  </si>
  <si>
    <t>Hartford TRA:Gtr Htfd RA</t>
  </si>
  <si>
    <t>MHA000000022665</t>
  </si>
  <si>
    <t>CLOSED-Merged into 22246</t>
  </si>
  <si>
    <t>Hartford TRA:Mnchstr</t>
  </si>
  <si>
    <t>MHA000000022388</t>
  </si>
  <si>
    <t>TRA-00022388-</t>
  </si>
  <si>
    <t>Chrys.Ctr TRA:Htfd VSS</t>
  </si>
  <si>
    <t>MHA000000022338</t>
  </si>
  <si>
    <t>MOVED TO 22249</t>
  </si>
  <si>
    <t>Chrys.Ctr TRA:Htfd HRRT</t>
  </si>
  <si>
    <t>MHA000000022401</t>
  </si>
  <si>
    <t>Chrys.Ctr SRA Htfd SoroCm</t>
  </si>
  <si>
    <t>MHA000000020752</t>
  </si>
  <si>
    <t>SRA-00020752-</t>
  </si>
  <si>
    <t>Chrys.Ctr TRA:BOS HRRT</t>
  </si>
  <si>
    <t>MHA000000022249</t>
  </si>
  <si>
    <t>05/01/18 - 04/30/19</t>
  </si>
  <si>
    <t>CLOSED as of 4/30/19</t>
  </si>
  <si>
    <t>Chrys.Ctr TRA:BOS VSS</t>
  </si>
  <si>
    <t>22337</t>
  </si>
  <si>
    <t>MHA000000032210</t>
  </si>
  <si>
    <t>CLOSED - MOVED TO 22249</t>
  </si>
  <si>
    <t>CLOSED as of 4/30/20</t>
  </si>
  <si>
    <t>Chrys.Ctr  TRA: Veterans</t>
  </si>
  <si>
    <t>MHA000000022365</t>
  </si>
  <si>
    <t>07/01/18 - 06/30/19</t>
  </si>
  <si>
    <t>CLOSED as of 6/30/19</t>
  </si>
  <si>
    <t>ends</t>
  </si>
  <si>
    <t>BOS Chrysalis Ctr SRA:Ridge Gdns</t>
  </si>
  <si>
    <t>21874</t>
  </si>
  <si>
    <t>MHA000000032230</t>
  </si>
  <si>
    <t>CLOSED as of 4/30/22</t>
  </si>
  <si>
    <t>New Britain TRA:Cons.</t>
  </si>
  <si>
    <t>MHA000000022248</t>
  </si>
  <si>
    <t>CLOSED as of 4/30/23</t>
  </si>
  <si>
    <t>CMHA TRA :NwBrtn</t>
  </si>
  <si>
    <t>MHA000000022591</t>
  </si>
  <si>
    <t>04/01/19 - 03/31/20</t>
  </si>
  <si>
    <t>TRA-00022591-</t>
  </si>
  <si>
    <t>CMHA TRA :Bonus</t>
  </si>
  <si>
    <t>22608</t>
  </si>
  <si>
    <t>MHA000000032310</t>
  </si>
  <si>
    <t>CHR TRA:Manchester</t>
  </si>
  <si>
    <t>MHA000000022592</t>
  </si>
  <si>
    <t>CLOSED - MOVED TO 22607</t>
  </si>
  <si>
    <t>CHR TRA: Pilots</t>
  </si>
  <si>
    <t>MHA000000022607</t>
  </si>
  <si>
    <t>TRA-00022607-</t>
  </si>
  <si>
    <t>Rushford Ctr TRA:Mer/Wall</t>
  </si>
  <si>
    <t>MHA000000022250</t>
  </si>
  <si>
    <t>TRA-00022250-</t>
  </si>
  <si>
    <t>Middletown TRA:Cons.</t>
  </si>
  <si>
    <t>MHA000000022251</t>
  </si>
  <si>
    <t>TRA-00022251-</t>
  </si>
  <si>
    <t>Middletown PRA:Lib Pl</t>
  </si>
  <si>
    <t>MHA000000022177</t>
  </si>
  <si>
    <t>PRA-00022177-</t>
  </si>
  <si>
    <t>Middletown SRA:Connections</t>
  </si>
  <si>
    <t>MHA000000021536</t>
  </si>
  <si>
    <t>SRA-00021536-</t>
  </si>
  <si>
    <t>Middlesex RRH:ClmbsHs</t>
  </si>
  <si>
    <t>MHA000000022648</t>
  </si>
  <si>
    <t>TRA-00022648-</t>
  </si>
  <si>
    <t>BH Care TRA:SHP 12</t>
  </si>
  <si>
    <t>MHA000000022637</t>
  </si>
  <si>
    <t>MOVED TO 22659</t>
  </si>
  <si>
    <t>BHCare TRA:SHP'01</t>
  </si>
  <si>
    <t>MHA000000022657</t>
  </si>
  <si>
    <t>BHCare TRA:SHP'11</t>
  </si>
  <si>
    <t>MHA000000022658</t>
  </si>
  <si>
    <t>MOVED TO 22664</t>
  </si>
  <si>
    <t>Moved to another grant</t>
  </si>
  <si>
    <t>BHCare TRA: RA1</t>
  </si>
  <si>
    <t>MHA000000022659</t>
  </si>
  <si>
    <t>TRA-00022659-</t>
  </si>
  <si>
    <t>BHCare TRA:Harbor Hsg Opport</t>
  </si>
  <si>
    <t>MHA000000022660</t>
  </si>
  <si>
    <t>05/01/19 - 04/30/21</t>
  </si>
  <si>
    <t>BHCare TRA: RA2</t>
  </si>
  <si>
    <t>MHA000000022664</t>
  </si>
  <si>
    <t>01/01/19 - 04/30/19</t>
  </si>
  <si>
    <t>CLOSED Merged into 22659</t>
  </si>
  <si>
    <t>New Haven TRA:Cons.</t>
  </si>
  <si>
    <t>MHA000000022253</t>
  </si>
  <si>
    <t>TRA-00022253-</t>
  </si>
  <si>
    <t>New Haven TRA:ReAlloc2012</t>
  </si>
  <si>
    <t>MHA000000022638</t>
  </si>
  <si>
    <t>CLOSED-MOVED TO 22253</t>
  </si>
  <si>
    <t xml:space="preserve">  X--|</t>
  </si>
  <si>
    <t>New Haven TRA:ReAlloc2012#2</t>
  </si>
  <si>
    <t>MHA000000022639</t>
  </si>
  <si>
    <t>New Haven TRA:ReAlloc2012#3</t>
  </si>
  <si>
    <t>MHA000000022640</t>
  </si>
  <si>
    <t xml:space="preserve"> X--'</t>
  </si>
  <si>
    <t>New Haven PRA:Cedar Hill</t>
  </si>
  <si>
    <t>MHA000000022252</t>
  </si>
  <si>
    <t>PRA-00022252-</t>
  </si>
  <si>
    <t>New Haven SRA:Lucht Hall</t>
  </si>
  <si>
    <t>MHA000000021539</t>
  </si>
  <si>
    <t>SRA-00021539-</t>
  </si>
  <si>
    <t>New Haven SRA:Safe Haven</t>
  </si>
  <si>
    <t>MHA000000021816</t>
  </si>
  <si>
    <t>SRA-00021816-</t>
  </si>
  <si>
    <t>New Haven RRH:ClmbsHs</t>
  </si>
  <si>
    <t>MHA000000022641</t>
  </si>
  <si>
    <t>TRA-00022641-</t>
  </si>
  <si>
    <t>New Haven RRH:New Reach</t>
  </si>
  <si>
    <t>MHA000000022650</t>
  </si>
  <si>
    <t>TRA-00022650-</t>
  </si>
  <si>
    <t>New Haven TRA:ReAlloc2013</t>
  </si>
  <si>
    <t>MHA000000022653</t>
  </si>
  <si>
    <t>MOVED TO 22253</t>
  </si>
  <si>
    <t>New London TRA:Cons</t>
  </si>
  <si>
    <t>MHA000000022256</t>
  </si>
  <si>
    <t>TRA-00022256-</t>
  </si>
  <si>
    <t xml:space="preserve"> </t>
  </si>
  <si>
    <t>New London TRA:2008</t>
  </si>
  <si>
    <t>MHA000000022340</t>
  </si>
  <si>
    <t>07/01/15 - 06/30/16</t>
  </si>
  <si>
    <t>Norwich TRA:500 Bswl</t>
  </si>
  <si>
    <t>MHA000000022606</t>
  </si>
  <si>
    <t>TRA-00022606-</t>
  </si>
  <si>
    <t>United Svc TRA:Wndhm</t>
  </si>
  <si>
    <t>MHA000000022059</t>
  </si>
  <si>
    <t>TRA-00022059-</t>
  </si>
  <si>
    <t>United Svc TRA:2014</t>
  </si>
  <si>
    <t>MHA000000022654</t>
  </si>
  <si>
    <t>Moved to 22059</t>
  </si>
  <si>
    <t>United Svc PRA:Brick Row</t>
  </si>
  <si>
    <t>MHA000000022261</t>
  </si>
  <si>
    <t>PRA-00022261-</t>
  </si>
  <si>
    <t>PSH HUD193-Norwich</t>
  </si>
  <si>
    <t>MHA000000022655</t>
  </si>
  <si>
    <t>TRA-NOR22655-</t>
  </si>
  <si>
    <t>PSH HUD193-Danbury</t>
  </si>
  <si>
    <t>CLOSED - merged into 22666</t>
  </si>
  <si>
    <t>PSH HUD193-Litchfield</t>
  </si>
  <si>
    <t>TRA-LIT22655-</t>
  </si>
  <si>
    <t>PSH HUD193-Middletown</t>
  </si>
  <si>
    <t>TRA-MID22655-</t>
  </si>
  <si>
    <t>PSH HUD193-Windham Regional</t>
  </si>
  <si>
    <t>TRA-WRC22655-</t>
  </si>
  <si>
    <t>PSH HUD193-New Britain</t>
  </si>
  <si>
    <t>TRA-NBC22655-</t>
  </si>
  <si>
    <t>PSH HUD193-Hartford</t>
  </si>
  <si>
    <t>TRA-HFD22655-</t>
  </si>
  <si>
    <t>PSH HUD193-Meridan</t>
  </si>
  <si>
    <t>TRA-MER22655-</t>
  </si>
  <si>
    <t>PSH HUD193-BHCare</t>
  </si>
  <si>
    <t>TRA-BHC22655-</t>
  </si>
  <si>
    <t>PSH HUD193-L&amp;M Hospital</t>
  </si>
  <si>
    <t>TRA-LMH22655-</t>
  </si>
  <si>
    <t>PSH HUD134-Waterbury</t>
  </si>
  <si>
    <t>MHA000000022661</t>
  </si>
  <si>
    <t>TRA-WTY22661-</t>
  </si>
  <si>
    <t>PSH HUD134-Litchfield</t>
  </si>
  <si>
    <t>TRA-LIT22661-</t>
  </si>
  <si>
    <t>PSH HUD134-Danbury</t>
  </si>
  <si>
    <t>PSH HUD134-New Britain</t>
  </si>
  <si>
    <t>TRA-NBR22661-</t>
  </si>
  <si>
    <t>PSH HUD134-Hartford</t>
  </si>
  <si>
    <t>TRA-HFD22661-</t>
  </si>
  <si>
    <t>PSH HUD134-CWT</t>
  </si>
  <si>
    <t>TRA-CWT22661-</t>
  </si>
  <si>
    <t>PSH HUD134-BHCare</t>
  </si>
  <si>
    <t>TRA-BHC22661-</t>
  </si>
  <si>
    <t>PSH HUD134-SSP</t>
  </si>
  <si>
    <t>TRA-SSP22661-</t>
  </si>
  <si>
    <t>PSH HUD134-New Haven</t>
  </si>
  <si>
    <t>TRA-51522661-</t>
  </si>
  <si>
    <t>PSH HUD134-CMH</t>
  </si>
  <si>
    <t>TRA-CMH22661-</t>
  </si>
  <si>
    <t>PSH ODFC 2015-Fairfield Aids Project</t>
  </si>
  <si>
    <t>MHA000000022662</t>
  </si>
  <si>
    <t>TRA-FAP22662-</t>
  </si>
  <si>
    <t>PSH ODFC 2017-Pacific House</t>
  </si>
  <si>
    <t>TRA-PAC22662-</t>
  </si>
  <si>
    <t>PH ODFC 2018</t>
  </si>
  <si>
    <t>MHA000000022673</t>
  </si>
  <si>
    <t>TRA00022673-</t>
  </si>
  <si>
    <t>PSH Pendleton House</t>
  </si>
  <si>
    <t>MHA000000022663</t>
  </si>
  <si>
    <t>ct0297L1e051802</t>
  </si>
  <si>
    <t>non Rental assistance</t>
  </si>
  <si>
    <t>SHP Solourner's Place</t>
  </si>
  <si>
    <t>MHA000000020901</t>
  </si>
  <si>
    <t>non Rental Assistance</t>
  </si>
  <si>
    <t>Planning Grant</t>
  </si>
  <si>
    <t>MHA000000022651</t>
  </si>
  <si>
    <t>See "HUD Continuum of Care" Tab</t>
  </si>
  <si>
    <t>1901CTPREP</t>
  </si>
  <si>
    <t>B04MC30602</t>
  </si>
  <si>
    <t>ct0035L1e031811</t>
  </si>
  <si>
    <t>ct0033L1e031710</t>
  </si>
  <si>
    <t>ct0034L1e031710</t>
  </si>
  <si>
    <t>ct0085L1e031710</t>
  </si>
  <si>
    <t>ct0105L1e031710</t>
  </si>
  <si>
    <t>ct0103L1e031710</t>
  </si>
  <si>
    <t>ct0104L1e031710</t>
  </si>
  <si>
    <t>ct0210L1e051706</t>
  </si>
  <si>
    <t>ct0205L1e051706</t>
  </si>
  <si>
    <t>ct0204L1e051706</t>
  </si>
  <si>
    <t>ct0237L1e051705</t>
  </si>
  <si>
    <t>ct0211L1e051806</t>
  </si>
  <si>
    <t>CT0212L1E051807</t>
  </si>
  <si>
    <t>CT0151L1E051810</t>
  </si>
  <si>
    <t>CT0162L1E051804</t>
  </si>
  <si>
    <t>ct0142L1e051709</t>
  </si>
  <si>
    <t>ct0200L1e051706</t>
  </si>
  <si>
    <t>ct0061L1e051811</t>
  </si>
  <si>
    <t>ct0154L1e051707</t>
  </si>
  <si>
    <t>ct0246L1e051805</t>
  </si>
  <si>
    <t>ct0022L1e051811</t>
  </si>
  <si>
    <t>ct0172L1e051705</t>
  </si>
  <si>
    <t>ct0023L1e051710</t>
  </si>
  <si>
    <t>ct0131L1e051810</t>
  </si>
  <si>
    <t>ct0223L1e051705</t>
  </si>
  <si>
    <t>ct0292L1e051701</t>
  </si>
  <si>
    <t>ct0185L1e051707</t>
  </si>
  <si>
    <t>ct0135L1e051709</t>
  </si>
  <si>
    <t>ct0066L1e051710</t>
  </si>
  <si>
    <t>ct0139L1e051709</t>
  </si>
  <si>
    <t>ct0161L1e051807</t>
  </si>
  <si>
    <t>ct0073L1e051811</t>
  </si>
  <si>
    <t>ct0070L1e051811</t>
  </si>
  <si>
    <t>ct0054L1e051811</t>
  </si>
  <si>
    <t>ct0052L1e051710</t>
  </si>
  <si>
    <t>ct0053L1e051710</t>
  </si>
  <si>
    <t>ct0242L1e051704</t>
  </si>
  <si>
    <t>ct0062L1e051811</t>
  </si>
  <si>
    <t>ct0198L1e051706</t>
  </si>
  <si>
    <t>ct0164L1e051809</t>
  </si>
  <si>
    <t>ct0013L1e051710</t>
  </si>
  <si>
    <t>ct0012L1e051710</t>
  </si>
  <si>
    <t>ct0129L1e051709</t>
  </si>
  <si>
    <t>ct0220L1e051705</t>
  </si>
  <si>
    <t>ct0243L1e051704</t>
  </si>
  <si>
    <t>ct0089L1e051811</t>
  </si>
  <si>
    <t>ct0176L1e051706</t>
  </si>
  <si>
    <t>ct0076L1e051710</t>
  </si>
  <si>
    <t>ct0077L1e051811</t>
  </si>
  <si>
    <t>ct0265L1e051804</t>
  </si>
  <si>
    <t>ct0286L1e051803</t>
  </si>
  <si>
    <t>ct0285L1e031803</t>
  </si>
  <si>
    <t>ct0011L1e051811</t>
  </si>
  <si>
    <t>ct0327L1e051800</t>
  </si>
  <si>
    <t>TBD</t>
  </si>
  <si>
    <t>Federal Funds Awarded with CFDA#</t>
  </si>
  <si>
    <t>HUD Grant ID Number</t>
  </si>
  <si>
    <t xml:space="preserve">CT COVID (COBHRA) </t>
  </si>
  <si>
    <t xml:space="preserve">  H79FG000278 </t>
  </si>
  <si>
    <t>STAY STRONG</t>
  </si>
  <si>
    <t>H79SM081970</t>
  </si>
  <si>
    <r>
      <t xml:space="preserve">STAY STRONG:  Supporting Transition Age Youth in Seamless Transitions and Recovery Opportunities through Network Growth </t>
    </r>
    <r>
      <rPr>
        <sz val="10"/>
        <color theme="1"/>
        <rFont val="Tahoma"/>
        <family val="2"/>
      </rPr>
      <t>- To improve access to treatment and support services for youth and young adults, ages 16-25, who have serious emotional disturbance or a serious mental illness.</t>
    </r>
  </si>
  <si>
    <r>
      <t>STATE</t>
    </r>
    <r>
      <rPr>
        <sz val="10"/>
        <color theme="1"/>
        <rFont val="Tahoma"/>
        <family val="2"/>
      </rPr>
      <t xml:space="preserve">:  DMHAS, Department of Children and Families, University of Connecticut                                        </t>
    </r>
    <r>
      <rPr>
        <b/>
        <sz val="10"/>
        <color theme="1"/>
        <rFont val="Tahoma"/>
        <family val="2"/>
      </rPr>
      <t xml:space="preserve">COMMUNITY:  </t>
    </r>
    <r>
      <rPr>
        <sz val="10"/>
        <color theme="1"/>
        <rFont val="Tahoma"/>
        <family val="2"/>
      </rPr>
      <t xml:space="preserve">Community Mental Health Affiliates, InterCommunity, Advanced Behavioral Health     </t>
    </r>
  </si>
  <si>
    <t>April 30, 2020 -                     April 29, 2025</t>
  </si>
  <si>
    <t>Coronavirus Relief Fund (CRF)</t>
  </si>
  <si>
    <t>Office of Policy &amp; Administration (OPM)</t>
  </si>
  <si>
    <t>Connecticut Crisis Counseling Immediate Response Program (ISP)</t>
  </si>
  <si>
    <t>4500DRCTISCC</t>
  </si>
  <si>
    <r>
      <rPr>
        <b/>
        <sz val="10"/>
        <color theme="1"/>
        <rFont val="Tahoma"/>
        <family val="2"/>
      </rPr>
      <t>Connecticut Crisis Counseling Immediate Response Program (ISP)</t>
    </r>
    <r>
      <rPr>
        <sz val="10"/>
        <color theme="1"/>
        <rFont val="Tahoma"/>
        <family val="2"/>
      </rPr>
      <t xml:space="preserve">-Federal Crisis Counseling grant funds to address the behavioral health and social support needs as a result of the COVID-19 pandemic.   </t>
    </r>
  </si>
  <si>
    <r>
      <t>STATE</t>
    </r>
    <r>
      <rPr>
        <sz val="10"/>
        <color theme="1"/>
        <rFont val="Tahoma"/>
        <family val="2"/>
      </rPr>
      <t xml:space="preserve">:  DMHAS, Department of Children and Families, Department of Correction                                                 </t>
    </r>
    <r>
      <rPr>
        <b/>
        <sz val="10"/>
        <color theme="1"/>
        <rFont val="Tahoma"/>
        <family val="2"/>
      </rPr>
      <t xml:space="preserve">COMMUNITY: </t>
    </r>
    <r>
      <rPr>
        <sz val="10"/>
        <color theme="1"/>
        <rFont val="Tahoma"/>
        <family val="2"/>
      </rPr>
      <t xml:space="preserve"> United Way , Advanced Behavioral Health, Bridges Healthcare, Family &amp; Children's Agency, USI, McCall Foundation, Wheeler Clinic  </t>
    </r>
  </si>
  <si>
    <t>U.S Department of Homeland Security/Federal Emergency Management Agency (FEMA)</t>
  </si>
  <si>
    <t>Contact CT Office of Policy &amp; Management</t>
  </si>
  <si>
    <t>HUD ID Number</t>
  </si>
  <si>
    <t>CLOSED Merged into 22258</t>
  </si>
  <si>
    <t>09/01/19 - 08/31/20</t>
  </si>
  <si>
    <t>ct0034L1e031811</t>
  </si>
  <si>
    <t>CLOSED-Merged into 22247</t>
  </si>
  <si>
    <t>10/01/19 - 09/30/20</t>
  </si>
  <si>
    <t>ct0210L1e051807</t>
  </si>
  <si>
    <t>CLOSED merged into 22243</t>
  </si>
  <si>
    <t>ct0204L1e051807</t>
  </si>
  <si>
    <t>01/01/20 - 12/31/20</t>
  </si>
  <si>
    <t>ct0237L1e051806</t>
  </si>
  <si>
    <t>ct0142L1e051810</t>
  </si>
  <si>
    <t>ct0200L1e051807</t>
  </si>
  <si>
    <t>ct0154L1e051808</t>
  </si>
  <si>
    <t>2019</t>
  </si>
  <si>
    <t>05/01/20 - 04/30/21</t>
  </si>
  <si>
    <t>ct0022L1e051912</t>
  </si>
  <si>
    <t>ct0172L1e051806</t>
  </si>
  <si>
    <t>ct0023L1e051811</t>
  </si>
  <si>
    <t>CLOSED-Tranfered to DOH</t>
  </si>
  <si>
    <t>ct0185L1e051808</t>
  </si>
  <si>
    <t>ct0135L1e051810</t>
  </si>
  <si>
    <t>04/01/20 - 03/31/21</t>
  </si>
  <si>
    <t>ct0161L1e051908</t>
  </si>
  <si>
    <t>ct0052L1e051811</t>
  </si>
  <si>
    <t>ct0012L1e051811</t>
  </si>
  <si>
    <t>ct0129L1e051810</t>
  </si>
  <si>
    <t>ct0176L1e051807</t>
  </si>
  <si>
    <t>update for BR19.  BR20 won’t start until 4/1/21</t>
  </si>
  <si>
    <r>
      <t xml:space="preserve">Connecticut COVID-19 Assistance for Community Health (COACH) Regular Services Program (RSP) - </t>
    </r>
    <r>
      <rPr>
        <sz val="10"/>
        <color theme="1"/>
        <rFont val="Tahoma"/>
        <family val="2"/>
      </rPr>
      <t>Crisis Counseling Program to address the behavioral health and social support needs as a result of the COVID-19 pandemic.</t>
    </r>
  </si>
  <si>
    <r>
      <t>STATE</t>
    </r>
    <r>
      <rPr>
        <sz val="10"/>
        <color theme="1"/>
        <rFont val="Tahoma"/>
        <family val="2"/>
      </rPr>
      <t xml:space="preserve">:  DMHAS                                                                    </t>
    </r>
    <r>
      <rPr>
        <b/>
        <sz val="10"/>
        <color theme="1"/>
        <rFont val="Tahoma"/>
        <family val="2"/>
      </rPr>
      <t>COMMUNITY</t>
    </r>
    <r>
      <rPr>
        <sz val="10"/>
        <color theme="1"/>
        <rFont val="Tahoma"/>
        <family val="2"/>
      </rPr>
      <t>:  Statewide Community Providers</t>
    </r>
  </si>
  <si>
    <r>
      <t>STATE</t>
    </r>
    <r>
      <rPr>
        <sz val="10"/>
        <color theme="1"/>
        <rFont val="Tahoma"/>
        <family val="2"/>
      </rPr>
      <t xml:space="preserve">:  DMHAS, Department of Revenue Services, Department of Public Health, Department of Consumer Protection and local Police Departments                                                         </t>
    </r>
    <r>
      <rPr>
        <b/>
        <sz val="10"/>
        <color theme="1"/>
        <rFont val="Tahoma"/>
        <family val="2"/>
      </rPr>
      <t>FEDERAL</t>
    </r>
    <r>
      <rPr>
        <sz val="10"/>
        <color theme="1"/>
        <rFont val="Tahoma"/>
        <family val="2"/>
      </rPr>
      <t>:  U.S. Food and Drug Administration</t>
    </r>
  </si>
  <si>
    <r>
      <t>STATE</t>
    </r>
    <r>
      <rPr>
        <sz val="10"/>
        <color theme="1"/>
        <rFont val="Tahoma"/>
        <family val="2"/>
      </rPr>
      <t xml:space="preserve">:  DMHAS                                                                    </t>
    </r>
    <r>
      <rPr>
        <b/>
        <sz val="10"/>
        <color theme="1"/>
        <rFont val="Tahoma"/>
        <family val="2"/>
      </rPr>
      <t>COMMUNITY</t>
    </r>
    <r>
      <rPr>
        <sz val="10"/>
        <color theme="1"/>
        <rFont val="Tahoma"/>
        <family val="2"/>
      </rPr>
      <t>:  Statewide Community Providers, Local Landlords</t>
    </r>
  </si>
  <si>
    <r>
      <t>STATE</t>
    </r>
    <r>
      <rPr>
        <sz val="10"/>
        <color theme="1"/>
        <rFont val="Tahoma"/>
        <family val="2"/>
      </rPr>
      <t xml:space="preserve">:  DMHAS                                                                    </t>
    </r>
    <r>
      <rPr>
        <b/>
        <sz val="10"/>
        <color theme="1"/>
        <rFont val="Tahoma"/>
        <family val="2"/>
      </rPr>
      <t xml:space="preserve">COMMUNITY:  </t>
    </r>
    <r>
      <rPr>
        <sz val="10"/>
        <color theme="1"/>
        <rFont val="Tahoma"/>
        <family val="2"/>
      </rPr>
      <t>Hispanic Health Council, Fellowship Place, Easter Seals Goodwill Industries Rehabilitation Center, Yale University</t>
    </r>
  </si>
  <si>
    <r>
      <t>STATE</t>
    </r>
    <r>
      <rPr>
        <sz val="10"/>
        <color theme="1"/>
        <rFont val="Tahoma"/>
        <family val="2"/>
      </rPr>
      <t xml:space="preserve">:  DMHAS, Department of Correction, Department of Children and Families, Judicial Branch - Court Support Services Division                                                                                 </t>
    </r>
    <r>
      <rPr>
        <b/>
        <sz val="10"/>
        <color theme="1"/>
        <rFont val="Tahoma"/>
        <family val="2"/>
      </rPr>
      <t>COMMUNITY</t>
    </r>
    <r>
      <rPr>
        <sz val="10"/>
        <color theme="1"/>
        <rFont val="Tahoma"/>
        <family val="2"/>
      </rPr>
      <t>:  Clinical and Recovery Support Providers, including Faith- and Peer-Based Providers</t>
    </r>
  </si>
  <si>
    <r>
      <t>STATE</t>
    </r>
    <r>
      <rPr>
        <sz val="10"/>
        <color theme="1"/>
        <rFont val="Tahoma"/>
        <family val="2"/>
      </rPr>
      <t xml:space="preserve">:  DMHAS, Department of Consumer Protection, University of Connecticut                                        </t>
    </r>
    <r>
      <rPr>
        <b/>
        <sz val="10"/>
        <color theme="1"/>
        <rFont val="Tahoma"/>
        <family val="2"/>
      </rPr>
      <t xml:space="preserve">COMMUNITY:  </t>
    </r>
    <r>
      <rPr>
        <sz val="10"/>
        <color theme="1"/>
        <rFont val="Tahoma"/>
        <family val="2"/>
      </rPr>
      <t xml:space="preserve">East Shore District Health Department, North Central District Health Department, Torrington Area Health District and Uncas Health District                      </t>
    </r>
  </si>
  <si>
    <r>
      <t>STATE</t>
    </r>
    <r>
      <rPr>
        <sz val="10"/>
        <color theme="1"/>
        <rFont val="Tahoma"/>
        <family val="2"/>
      </rPr>
      <t xml:space="preserve">:  DMHAS, Department of Children and Families, University of Connecticut                                                        </t>
    </r>
    <r>
      <rPr>
        <b/>
        <sz val="10"/>
        <color theme="1"/>
        <rFont val="Tahoma"/>
        <family val="2"/>
      </rPr>
      <t xml:space="preserve">COMMUNITY:  </t>
    </r>
    <r>
      <rPr>
        <sz val="10"/>
        <color theme="1"/>
        <rFont val="Tahoma"/>
        <family val="2"/>
      </rPr>
      <t>Community Health Resources, Community Mental Health Affiliates, McCall Foundation, Wheeler Clinic, Yale University, Connecticut Women's Consortium</t>
    </r>
  </si>
  <si>
    <r>
      <t>STATE</t>
    </r>
    <r>
      <rPr>
        <sz val="10"/>
        <color theme="1"/>
        <rFont val="Tahoma"/>
        <family val="2"/>
      </rPr>
      <t xml:space="preserve">:  DMHAS                                                                    </t>
    </r>
    <r>
      <rPr>
        <b/>
        <sz val="10"/>
        <color theme="1"/>
        <rFont val="Tahoma"/>
        <family val="2"/>
      </rPr>
      <t xml:space="preserve">COMMUNITY:  </t>
    </r>
    <r>
      <rPr>
        <sz val="10"/>
        <color theme="1"/>
        <rFont val="Tahoma"/>
        <family val="2"/>
      </rPr>
      <t xml:space="preserve">Yale University Program for Recovery and Community Health, Connecticut Community for Addiction Recovery             </t>
    </r>
  </si>
  <si>
    <r>
      <t>STATE</t>
    </r>
    <r>
      <rPr>
        <sz val="10"/>
        <color theme="1"/>
        <rFont val="Tahoma"/>
        <family val="2"/>
      </rPr>
      <t xml:space="preserve">:  DMHAS                                                                    </t>
    </r>
    <r>
      <rPr>
        <b/>
        <sz val="10"/>
        <color theme="1"/>
        <rFont val="Tahoma"/>
        <family val="2"/>
      </rPr>
      <t xml:space="preserve">COMMUNITY:  </t>
    </r>
    <r>
      <rPr>
        <sz val="10"/>
        <color theme="1"/>
        <rFont val="Tahoma"/>
        <family val="2"/>
      </rPr>
      <t xml:space="preserve">Charter Oak Health Center, OPTIMUS Health Care, Wellmore, Community Health Resources, Recovery Network of Programs, StayWell Health Center, Yale University          </t>
    </r>
  </si>
  <si>
    <r>
      <t>STATE</t>
    </r>
    <r>
      <rPr>
        <sz val="10"/>
        <color theme="1"/>
        <rFont val="Tahoma"/>
        <family val="2"/>
      </rPr>
      <t xml:space="preserve">:  DMHAS, Connecticut Mental Health Center, Department of Children and Families                                        </t>
    </r>
    <r>
      <rPr>
        <b/>
        <sz val="10"/>
        <color theme="1"/>
        <rFont val="Tahoma"/>
        <family val="2"/>
      </rPr>
      <t xml:space="preserve">COMMUNITY:  </t>
    </r>
    <r>
      <rPr>
        <sz val="10"/>
        <color theme="1"/>
        <rFont val="Tahoma"/>
        <family val="2"/>
      </rPr>
      <t xml:space="preserve">Yale University PRIME Clinic          </t>
    </r>
  </si>
  <si>
    <r>
      <t>STATE</t>
    </r>
    <r>
      <rPr>
        <sz val="10"/>
        <color theme="1"/>
        <rFont val="Tahoma"/>
        <family val="2"/>
      </rPr>
      <t xml:space="preserve">:  DMHAS, Department of Children and Families, Department of Correction                                       </t>
    </r>
    <r>
      <rPr>
        <b/>
        <sz val="10"/>
        <color theme="1"/>
        <rFont val="Tahoma"/>
        <family val="2"/>
      </rPr>
      <t xml:space="preserve">COMMUNITY: </t>
    </r>
    <r>
      <rPr>
        <sz val="10"/>
        <color theme="1"/>
        <rFont val="Tahoma"/>
        <family val="2"/>
      </rPr>
      <t xml:space="preserve"> Advanced Behavioral Health, Bridges Healthcare, Cross Street Training &amp; Academic Center, Family &amp; Children's Agency, United Services, McCall Foundation, O'Donnell Group, Wheeler Clinic  </t>
    </r>
  </si>
  <si>
    <t>September 25, 2020 -                     June 24, 2021</t>
  </si>
  <si>
    <t>July 6, 2011 -           September 29, 2024</t>
  </si>
  <si>
    <t>COACH - Regular Services Program</t>
  </si>
  <si>
    <t>H07SM083767</t>
  </si>
  <si>
    <t>September 30, 2015 - December 30, 2020</t>
  </si>
  <si>
    <t>May 1, 2017 -                    October 31, 2019</t>
  </si>
  <si>
    <t>H79TI081693                                                               H79TI083299</t>
  </si>
  <si>
    <t>HHSF223201110033C                               HHSF223201400048C                                    HHSF223201710202C                                       75F40120C00149</t>
  </si>
  <si>
    <t>April 30, 2020 -                     September 24, 2020</t>
  </si>
  <si>
    <t>August 31, 2020 -               August 30, 2023</t>
  </si>
  <si>
    <r>
      <t>STATE</t>
    </r>
    <r>
      <rPr>
        <sz val="10"/>
        <color theme="1"/>
        <rFont val="Tahoma"/>
        <family val="2"/>
      </rPr>
      <t xml:space="preserve">: DMHAS, Department of Children and Families, University of Connecticut                                         </t>
    </r>
    <r>
      <rPr>
        <b/>
        <sz val="10"/>
        <color theme="1"/>
        <rFont val="Tahoma"/>
        <family val="2"/>
      </rPr>
      <t>COMMUNITY:</t>
    </r>
    <r>
      <rPr>
        <sz val="10"/>
        <color theme="1"/>
        <rFont val="Tahoma"/>
        <family val="2"/>
      </rPr>
      <t xml:space="preserve">  InterCommunity, Inc., Wheeler Clinic, Inc. CT Hospital Association, March of Dimes</t>
    </r>
  </si>
  <si>
    <t>H79TI083165</t>
  </si>
  <si>
    <t>PPW-PLT PROUD</t>
  </si>
  <si>
    <t>FEDERAL IDENTIFIER</t>
  </si>
  <si>
    <r>
      <rPr>
        <b/>
        <sz val="10"/>
        <color theme="1"/>
        <rFont val="Tahoma"/>
        <family val="2"/>
      </rPr>
      <t xml:space="preserve">PROUD:  Parents Recovering from Opioid Use Disorder - </t>
    </r>
    <r>
      <rPr>
        <sz val="10"/>
        <color theme="1"/>
        <rFont val="Tahoma"/>
        <family val="2"/>
      </rPr>
      <t xml:space="preserve">To enhance support family-based services for pregnant and postpartum women with a primary diagnosis of a substance use disorder, including opioid use disorders; assist state substance abuse agencies address the continuum of care, including services provided to pregnant and postpartum women in nonresidential-based settings; and promote a coordinated, effective and efficient state system managed by state substance.         </t>
    </r>
  </si>
  <si>
    <t>April 20, 2020 -                     December 30, 2020</t>
  </si>
  <si>
    <t>B09SM083961</t>
  </si>
  <si>
    <t>B08TI083529</t>
  </si>
  <si>
    <t>March 15, 2021 -                March 14, 2021</t>
  </si>
  <si>
    <r>
      <t xml:space="preserve">Block Grants for Community Mental Health Services </t>
    </r>
    <r>
      <rPr>
        <sz val="10"/>
        <color theme="1"/>
        <rFont val="Tahoma"/>
        <family val="2"/>
      </rPr>
      <t xml:space="preserve">- Provide comprehensive community mental health services to adults with serious mental illness and to children with serious emotional disturbance.                                                                                                                                                                                                                      </t>
    </r>
    <r>
      <rPr>
        <b/>
        <sz val="10"/>
        <color theme="1"/>
        <rFont val="Tahoma"/>
        <family val="2"/>
      </rPr>
      <t xml:space="preserve"> </t>
    </r>
  </si>
  <si>
    <t>COVID-19 Block Grant for Mental Health</t>
  </si>
  <si>
    <t>COVID-19 Block Grant for Substance Abuse</t>
  </si>
  <si>
    <t>April 20,2020-                    August 19, 2022</t>
  </si>
  <si>
    <t>Revised 9/13/21</t>
  </si>
  <si>
    <t>American Rescue Plan Act (ARPA) of 2021 for the Substance Abuse Prevention and Treatment Block Grant</t>
  </si>
  <si>
    <t>B08TI083932</t>
  </si>
  <si>
    <r>
      <t xml:space="preserve">American Rescue Plan Act (ARPA) of 2021 for the Substance Abuse Prevention and Treatment Block Grant </t>
    </r>
    <r>
      <rPr>
        <sz val="10"/>
        <color theme="1"/>
        <rFont val="Tahoma"/>
        <family val="2"/>
      </rPr>
      <t>-  Emergency supplemental funding to support the development of prevention, treatment and rehabiliation activities directed to the diseases of alcohol and drug abuse impacted by the COVID-19 pandemic.</t>
    </r>
  </si>
  <si>
    <r>
      <t>STATE</t>
    </r>
    <r>
      <rPr>
        <sz val="10"/>
        <color theme="1"/>
        <rFont val="Tahoma"/>
        <family val="2"/>
      </rPr>
      <t xml:space="preserve">:  DMHAS                                                                      </t>
    </r>
    <r>
      <rPr>
        <b/>
        <sz val="10"/>
        <color theme="1"/>
        <rFont val="Tahoma"/>
        <family val="2"/>
      </rPr>
      <t>COMMUNITY</t>
    </r>
    <r>
      <rPr>
        <sz val="10"/>
        <color theme="1"/>
        <rFont val="Tahoma"/>
        <family val="2"/>
      </rPr>
      <t>:  Statewide Community Providers</t>
    </r>
  </si>
  <si>
    <t>September 1, 2021 -              September 30, 2025</t>
  </si>
  <si>
    <t>Connecticut Strategic Prevention Framework for Prescription Drugs 2021</t>
  </si>
  <si>
    <r>
      <t>Connecticut Strategic Prevention Framework for Prescription Drugs 2021</t>
    </r>
    <r>
      <rPr>
        <sz val="10"/>
        <color theme="1"/>
        <rFont val="Tahoma"/>
        <family val="2"/>
      </rPr>
      <t xml:space="preserve"> - To raise awareness regarding the dangers of sharing medications for individuals age 12 and over and work with the pharmaceutical and medical communities on the risks of overprescribing to young adults, in order to reduce the non-medical use of prescription drugs and prevent opioid overdoses.</t>
    </r>
  </si>
  <si>
    <t>H79SP082768</t>
  </si>
  <si>
    <r>
      <t>STATE</t>
    </r>
    <r>
      <rPr>
        <sz val="10"/>
        <color theme="1"/>
        <rFont val="Tahoma"/>
        <family val="2"/>
      </rPr>
      <t>:  DMHAS, Department of Consumer Protection, University of Connecticut School of Pharmacy, UConn Health Center</t>
    </r>
    <r>
      <rPr>
        <sz val="10"/>
        <color theme="1"/>
        <rFont val="Tahoma"/>
        <family val="2"/>
      </rPr>
      <t xml:space="preserve">                 </t>
    </r>
  </si>
  <si>
    <t>September 30, 2021 -    September 29, 2026</t>
  </si>
  <si>
    <t>American Rescue Plan Act (ARPA) of 2021 for the Community Mental Health Services Block Grant</t>
  </si>
  <si>
    <r>
      <t xml:space="preserve">American Rescue Plan Act (ARPA) of 2021 for the Community Mental Health Services Block Grant </t>
    </r>
    <r>
      <rPr>
        <sz val="10"/>
        <color theme="1"/>
        <rFont val="Tahoma"/>
        <family val="2"/>
      </rPr>
      <t>- Emergency supplemental funding to provide comprehensive community mental health services to adults with serious mental illness and to children with serious emotional disturbance impacted by the COVID-19 pandemic.</t>
    </r>
  </si>
  <si>
    <t>B09SM085339</t>
  </si>
  <si>
    <r>
      <t>STATE</t>
    </r>
    <r>
      <rPr>
        <sz val="10"/>
        <color theme="1"/>
        <rFont val="Tahoma"/>
        <family val="2"/>
      </rPr>
      <t xml:space="preserve">:  DMHAS                                                                          </t>
    </r>
    <r>
      <rPr>
        <b/>
        <sz val="10"/>
        <color theme="1"/>
        <rFont val="Tahoma"/>
        <family val="2"/>
      </rPr>
      <t>COMMUNITY</t>
    </r>
    <r>
      <rPr>
        <sz val="10"/>
        <color theme="1"/>
        <rFont val="Tahoma"/>
        <family val="2"/>
      </rPr>
      <t>:  Statewide Community Providers</t>
    </r>
  </si>
  <si>
    <t>ARPA of 2021 Mitigation for the Substance Abuse Prevention and Treatment Block Grant</t>
  </si>
  <si>
    <r>
      <t xml:space="preserve">ARPA of 2021 Mitigation for the Substance Abuse Prevention and Treatment Block Grant </t>
    </r>
    <r>
      <rPr>
        <sz val="10"/>
        <color theme="1"/>
        <rFont val="Tahoma"/>
        <family val="2"/>
      </rPr>
      <t>- To expand dedicated testing and mitigation resources for people with substance use disorders. These funds will provide resources and flexibility for states to prevent, prepare for, and respond to the coronavirus disease 2019 (COVID-19) public health emergency and ensure the continuity of services to support individuals connected to the behavioral health system.</t>
    </r>
  </si>
  <si>
    <r>
      <t>STATE</t>
    </r>
    <r>
      <rPr>
        <sz val="10"/>
        <color theme="1"/>
        <rFont val="Tahoma"/>
        <family val="2"/>
      </rPr>
      <t xml:space="preserve">:  DMHAS                                                                       </t>
    </r>
    <r>
      <rPr>
        <b/>
        <sz val="10"/>
        <color theme="1"/>
        <rFont val="Tahoma"/>
        <family val="2"/>
      </rPr>
      <t>COMMUNITY</t>
    </r>
    <r>
      <rPr>
        <sz val="10"/>
        <color theme="1"/>
        <rFont val="Tahoma"/>
        <family val="2"/>
      </rPr>
      <t>:  Statewide Community Providers</t>
    </r>
  </si>
  <si>
    <t>ARPA of 2021 Mitigation for the Community Mental Health Services Block Grant</t>
  </si>
  <si>
    <r>
      <t xml:space="preserve">ARPA of 2021 Mitigation for the Community Mental Health Services Block Grant </t>
    </r>
    <r>
      <rPr>
        <sz val="10"/>
        <color theme="1"/>
        <rFont val="Tahoma"/>
        <family val="2"/>
      </rPr>
      <t>- To expand dedicated testing and mitigation resources for people with mental healthdisorders. These funds will provide resources and flexibility for states to prevent, prepare for, and respond to the coronavirus disease 2019 (COVID-19) public health emergency and ensure the continuity of services to support individuals connected to the behavioral health system.</t>
    </r>
  </si>
  <si>
    <t>B08TI084573</t>
  </si>
  <si>
    <t>B09SM085866</t>
  </si>
  <si>
    <r>
      <t xml:space="preserve">Connecticut COVID Behavioral Health Response and Assistance (COBHRA) </t>
    </r>
    <r>
      <rPr>
        <sz val="10"/>
        <color theme="1"/>
        <rFont val="Tahoma"/>
        <family val="2"/>
      </rPr>
      <t>- To provide crisis intervention services, mental health and substance use disorder treatment and other related recovery supports for children and adults impacted by the COVID-19 pandemic.</t>
    </r>
  </si>
  <si>
    <r>
      <t>STATE</t>
    </r>
    <r>
      <rPr>
        <sz val="10"/>
        <color theme="1"/>
        <rFont val="Tahoma"/>
        <family val="2"/>
      </rPr>
      <t xml:space="preserve">:  DMHAS, Department of Children and Families, Department of Correction, University of Connecticut                 </t>
    </r>
    <r>
      <rPr>
        <b/>
        <sz val="10"/>
        <color theme="1"/>
        <rFont val="Tahoma"/>
        <family val="2"/>
      </rPr>
      <t xml:space="preserve">COMMUNITY: </t>
    </r>
    <r>
      <rPr>
        <sz val="10"/>
        <color theme="1"/>
        <rFont val="Tahoma"/>
        <family val="2"/>
      </rPr>
      <t xml:space="preserve"> United Way 211, Advanced Behavioral Health, Connecticut Coalition Against Domestic Violence, Connecticut Employee Assistance Professionals Association    </t>
    </r>
  </si>
  <si>
    <t>Substance Abuse Mental Health Services Administration (SAMHSA), Center for Flex Funds</t>
  </si>
  <si>
    <r>
      <t xml:space="preserve">STATE: </t>
    </r>
    <r>
      <rPr>
        <sz val="10"/>
        <color theme="1"/>
        <rFont val="Tahoma"/>
        <family val="2"/>
      </rPr>
      <t xml:space="preserve"> DMHAS                                                                   </t>
    </r>
    <r>
      <rPr>
        <b/>
        <sz val="10"/>
        <color theme="1"/>
        <rFont val="Tahoma"/>
        <family val="2"/>
      </rPr>
      <t xml:space="preserve"> COMMUNITY</t>
    </r>
    <r>
      <rPr>
        <sz val="10"/>
        <color theme="1"/>
        <rFont val="Tahoma"/>
        <family val="2"/>
      </rPr>
      <t>: United Way</t>
    </r>
  </si>
  <si>
    <r>
      <rPr>
        <b/>
        <sz val="10"/>
        <color theme="1"/>
        <rFont val="Tahoma"/>
        <family val="2"/>
      </rPr>
      <t>Coronavirus Relief Fund</t>
    </r>
    <r>
      <rPr>
        <sz val="10"/>
        <color theme="1"/>
        <rFont val="Tahoma"/>
        <family val="2"/>
      </rPr>
      <t>-  Coronavirus Relief funds from OPM to DMHAS for  the COVID-19 pandemic. Funding for State Operations, Non Profit and other providers, Temporary Housing, Diversion, 60 West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</si>
</sst>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0.000"/>
  </numFmts>
  <fonts count="18">
    <font>
      <sz val="10"/>
      <color theme="1"/>
      <name val="Tahoma"/>
      <family val="2"/>
    </font>
    <font>
      <sz val="11"/>
      <color theme="1"/>
      <name val="Calibri"/>
      <family val="2"/>
      <scheme val="minor"/>
    </font>
    <font>
      <b/>
      <sz val="10"/>
      <color theme="1"/>
      <name val="Tahoma"/>
      <family val="2"/>
    </font>
    <font>
      <sz val="14"/>
      <color theme="1"/>
      <name val="Tahoma"/>
      <family val="2"/>
    </font>
    <font>
      <sz val="10"/>
      <name val="Tahoma"/>
      <family val="2"/>
    </font>
    <font>
      <sz val="10"/>
      <name val="Arial"/>
      <family val="2"/>
    </font>
    <font>
      <sz val="10"/>
      <name val="Arial Unicode MS"/>
      <family val="2"/>
    </font>
    <font>
      <b/>
      <i/>
      <sz val="10"/>
      <color theme="1"/>
      <name val="Tahoma"/>
      <family val="2"/>
    </font>
    <font>
      <b/>
      <sz val="12"/>
      <color theme="1"/>
      <name val="Tahoma"/>
      <family val="2"/>
    </font>
    <font>
      <sz val="10"/>
      <name val="Arial"/>
      <family val="2"/>
    </font>
    <font>
      <b/>
      <sz val="10"/>
      <name val="Arial"/>
      <family val="2"/>
    </font>
    <font>
      <b/>
      <u/>
      <sz val="10"/>
      <name val="Arial"/>
      <family val="2"/>
    </font>
    <font>
      <b/>
      <sz val="10"/>
      <color indexed="12"/>
      <name val="Arial"/>
      <family val="2"/>
    </font>
    <font>
      <sz val="10"/>
      <color rgb="FFFF0000"/>
      <name val="Arial"/>
      <family val="2"/>
    </font>
    <font>
      <sz val="10"/>
      <color indexed="12"/>
      <name val="Arial"/>
      <family val="2"/>
    </font>
    <font>
      <b/>
      <sz val="10"/>
      <color indexed="10"/>
      <name val="Arial"/>
      <family val="2"/>
    </font>
    <font>
      <i/>
      <sz val="10"/>
      <color theme="1"/>
      <name val="Tahoma"/>
      <family val="2"/>
    </font>
    <font>
      <i/>
      <sz val="11"/>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8">
    <xf numFmtId="0" fontId="0" fillId="0" borderId="0"/>
    <xf numFmtId="43" fontId="5" fillId="0" borderId="0" applyFont="0" applyFill="0" applyBorder="0" applyAlignment="0" applyProtection="0"/>
    <xf numFmtId="0" fontId="5" fillId="0" borderId="0"/>
    <xf numFmtId="0" fontId="6" fillId="0" borderId="0"/>
    <xf numFmtId="0" fontId="1" fillId="0" borderId="0"/>
    <xf numFmtId="0" fontId="9" fillId="0" borderId="0"/>
    <xf numFmtId="0" fontId="5" fillId="0" borderId="0"/>
    <xf numFmtId="9" fontId="5" fillId="0" borderId="0" applyFont="0" applyFill="0" applyBorder="0" applyAlignment="0" applyProtection="0"/>
  </cellStyleXfs>
  <cellXfs count="78">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0" fillId="0" borderId="1" xfId="0" applyBorder="1" applyAlignment="1">
      <alignment horizontal="center" vertical="top" wrapText="1"/>
    </xf>
    <xf numFmtId="6" fontId="0" fillId="0" borderId="1" xfId="0" applyNumberFormat="1" applyBorder="1" applyAlignment="1">
      <alignment horizontal="center" vertical="center" wrapText="1"/>
    </xf>
    <xf numFmtId="0" fontId="2" fillId="0" borderId="1" xfId="0" applyFont="1" applyFill="1" applyBorder="1" applyAlignment="1">
      <alignment vertical="top" wrapText="1"/>
    </xf>
    <xf numFmtId="0" fontId="0" fillId="0" borderId="1" xfId="0" applyFill="1" applyBorder="1" applyAlignment="1">
      <alignment horizontal="center" vertical="top" wrapText="1"/>
    </xf>
    <xf numFmtId="6"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164" fontId="0" fillId="0" borderId="1"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2" borderId="1" xfId="0" applyFont="1" applyFill="1" applyBorder="1" applyAlignment="1">
      <alignment horizontal="center" vertical="center"/>
    </xf>
    <xf numFmtId="0" fontId="10" fillId="0" borderId="0" xfId="5" applyFont="1" applyFill="1" applyBorder="1" applyAlignment="1">
      <alignment horizontal="center"/>
    </xf>
    <xf numFmtId="0" fontId="5" fillId="0" borderId="0" xfId="5" applyFont="1" applyFill="1" applyBorder="1"/>
    <xf numFmtId="0" fontId="11" fillId="0" borderId="0" xfId="5" applyFont="1" applyFill="1" applyBorder="1" applyAlignment="1">
      <alignment horizontal="center"/>
    </xf>
    <xf numFmtId="0" fontId="5" fillId="0" borderId="0" xfId="6" applyFont="1" applyFill="1" applyBorder="1" applyAlignment="1" applyProtection="1"/>
    <xf numFmtId="49" fontId="5" fillId="0" borderId="0" xfId="6" applyNumberFormat="1" applyFont="1" applyFill="1" applyBorder="1" applyAlignment="1" applyProtection="1"/>
    <xf numFmtId="0" fontId="12" fillId="0" borderId="0" xfId="6" applyFont="1" applyFill="1" applyBorder="1" applyAlignment="1">
      <alignment horizontal="center"/>
    </xf>
    <xf numFmtId="0" fontId="14" fillId="0" borderId="0" xfId="5" applyFont="1" applyFill="1" applyBorder="1"/>
    <xf numFmtId="0" fontId="5" fillId="0" borderId="0" xfId="6" applyNumberFormat="1" applyFont="1" applyFill="1" applyBorder="1"/>
    <xf numFmtId="0" fontId="12" fillId="0" borderId="0" xfId="6" quotePrefix="1" applyFont="1" applyFill="1" applyBorder="1" applyAlignment="1">
      <alignment horizontal="center"/>
    </xf>
    <xf numFmtId="0" fontId="5" fillId="0" borderId="0" xfId="5" quotePrefix="1" applyFont="1" applyFill="1" applyBorder="1"/>
    <xf numFmtId="0" fontId="5" fillId="0" borderId="0" xfId="6" applyFont="1" applyFill="1" applyBorder="1"/>
    <xf numFmtId="0" fontId="14" fillId="0" borderId="0" xfId="6" applyFont="1" applyFill="1" applyBorder="1"/>
    <xf numFmtId="0" fontId="5" fillId="0" borderId="0" xfId="6" applyFont="1" applyFill="1" applyBorder="1" applyAlignment="1">
      <alignment horizontal="center"/>
    </xf>
    <xf numFmtId="0" fontId="15" fillId="0" borderId="0" xfId="6" applyFont="1" applyFill="1" applyBorder="1" applyAlignment="1">
      <alignment horizontal="center"/>
    </xf>
    <xf numFmtId="9" fontId="5" fillId="0" borderId="0" xfId="7" applyFont="1" applyFill="1" applyBorder="1"/>
    <xf numFmtId="0" fontId="5" fillId="0" borderId="0" xfId="5" applyFont="1" applyFill="1" applyBorder="1" applyAlignment="1">
      <alignment horizontal="center"/>
    </xf>
    <xf numFmtId="0" fontId="5" fillId="0" borderId="0" xfId="1" applyNumberFormat="1" applyFont="1" applyFill="1" applyBorder="1"/>
    <xf numFmtId="0" fontId="11" fillId="0" borderId="1" xfId="5" applyFont="1" applyFill="1" applyBorder="1" applyAlignment="1">
      <alignment horizontal="center"/>
    </xf>
    <xf numFmtId="0" fontId="11" fillId="0" borderId="1" xfId="5" applyNumberFormat="1" applyFont="1" applyFill="1" applyBorder="1" applyAlignment="1">
      <alignment horizontal="left" wrapText="1"/>
    </xf>
    <xf numFmtId="0" fontId="5" fillId="0" borderId="1" xfId="6" applyFont="1" applyFill="1" applyBorder="1" applyAlignment="1" applyProtection="1"/>
    <xf numFmtId="49" fontId="5" fillId="0" borderId="1" xfId="6" applyNumberFormat="1" applyFont="1" applyFill="1" applyBorder="1" applyAlignment="1" applyProtection="1">
      <alignment horizontal="center"/>
      <protection locked="0"/>
    </xf>
    <xf numFmtId="49" fontId="5" fillId="0" borderId="1" xfId="6" applyNumberFormat="1" applyFont="1" applyFill="1" applyBorder="1" applyAlignment="1" applyProtection="1">
      <alignment horizontal="center"/>
    </xf>
    <xf numFmtId="0" fontId="5" fillId="0" borderId="1" xfId="6" applyNumberFormat="1" applyFont="1" applyFill="1" applyBorder="1" applyAlignment="1" applyProtection="1">
      <alignment horizontal="center"/>
    </xf>
    <xf numFmtId="0" fontId="5" fillId="0" borderId="1" xfId="6" applyFont="1" applyFill="1" applyBorder="1" applyAlignment="1" applyProtection="1">
      <alignment horizontal="center"/>
    </xf>
    <xf numFmtId="0" fontId="5" fillId="0" borderId="1" xfId="6" applyNumberFormat="1" applyFont="1" applyFill="1" applyBorder="1" applyAlignment="1">
      <alignment horizontal="center"/>
    </xf>
    <xf numFmtId="0" fontId="5" fillId="0" borderId="1" xfId="6" applyFont="1" applyFill="1" applyBorder="1"/>
    <xf numFmtId="49" fontId="5" fillId="0" borderId="1" xfId="5" applyNumberFormat="1" applyFont="1" applyFill="1" applyBorder="1" applyAlignment="1" applyProtection="1">
      <alignment horizontal="center"/>
      <protection locked="0"/>
    </xf>
    <xf numFmtId="0" fontId="5" fillId="0" borderId="1" xfId="6" applyFont="1" applyFill="1" applyBorder="1" applyAlignment="1">
      <alignment horizontal="center"/>
    </xf>
    <xf numFmtId="0" fontId="0" fillId="0" borderId="1" xfId="6" applyFont="1" applyFill="1" applyBorder="1"/>
    <xf numFmtId="0" fontId="0" fillId="0" borderId="1" xfId="6" applyFont="1" applyFill="1" applyBorder="1" applyAlignment="1">
      <alignment horizontal="center"/>
    </xf>
    <xf numFmtId="0" fontId="5" fillId="0" borderId="1" xfId="6" applyNumberFormat="1" applyFont="1" applyFill="1" applyBorder="1"/>
    <xf numFmtId="0" fontId="0" fillId="0" borderId="1" xfId="0" applyFont="1" applyFill="1" applyBorder="1" applyAlignment="1">
      <alignment vertical="top" wrapText="1"/>
    </xf>
    <xf numFmtId="0" fontId="0" fillId="0" borderId="0" xfId="0" applyFont="1" applyFill="1" applyBorder="1" applyAlignment="1">
      <alignment horizontal="center" vertical="center"/>
    </xf>
    <xf numFmtId="164" fontId="16" fillId="0" borderId="1" xfId="0" applyNumberFormat="1" applyFont="1" applyFill="1" applyBorder="1" applyAlignment="1">
      <alignment horizontal="center" vertical="center"/>
    </xf>
    <xf numFmtId="0" fontId="10" fillId="0" borderId="0" xfId="0" applyFont="1" applyFill="1" applyBorder="1" applyAlignment="1">
      <alignment horizontal="center"/>
    </xf>
    <xf numFmtId="0" fontId="5" fillId="0" borderId="0" xfId="0" applyFont="1" applyFill="1" applyBorder="1"/>
    <xf numFmtId="0" fontId="11" fillId="0" borderId="0" xfId="0" applyFont="1" applyFill="1" applyBorder="1" applyAlignment="1">
      <alignment horizontal="center"/>
    </xf>
    <xf numFmtId="0" fontId="11" fillId="0" borderId="0" xfId="0" applyNumberFormat="1" applyFont="1" applyFill="1" applyBorder="1" applyAlignment="1">
      <alignment horizontal="left" wrapText="1"/>
    </xf>
    <xf numFmtId="49" fontId="5" fillId="0" borderId="0" xfId="6" applyNumberFormat="1" applyFont="1" applyFill="1" applyBorder="1" applyAlignment="1" applyProtection="1">
      <alignment horizontal="center"/>
      <protection locked="0"/>
    </xf>
    <xf numFmtId="0" fontId="5" fillId="0" borderId="0" xfId="6" applyNumberFormat="1" applyFont="1" applyFill="1" applyBorder="1" applyAlignment="1" applyProtection="1"/>
    <xf numFmtId="49" fontId="5" fillId="0" borderId="0" xfId="6" applyNumberFormat="1" applyFont="1" applyFill="1" applyBorder="1" applyAlignment="1" applyProtection="1">
      <alignment horizontal="center"/>
    </xf>
    <xf numFmtId="49" fontId="5" fillId="0" borderId="0" xfId="0" applyNumberFormat="1" applyFont="1" applyFill="1" applyBorder="1" applyAlignment="1" applyProtection="1">
      <alignment horizontal="center"/>
      <protection locked="0"/>
    </xf>
    <xf numFmtId="0" fontId="5" fillId="2" borderId="0" xfId="6" applyFont="1" applyFill="1" applyBorder="1" applyAlignment="1" applyProtection="1"/>
    <xf numFmtId="49" fontId="5" fillId="2" borderId="0" xfId="6" applyNumberFormat="1" applyFont="1" applyFill="1" applyBorder="1" applyAlignment="1" applyProtection="1">
      <alignment horizontal="center"/>
      <protection locked="0"/>
    </xf>
    <xf numFmtId="49" fontId="5" fillId="2" borderId="0" xfId="6" applyNumberFormat="1" applyFont="1" applyFill="1" applyBorder="1" applyAlignment="1" applyProtection="1"/>
    <xf numFmtId="0" fontId="5" fillId="2" borderId="0" xfId="6" applyNumberFormat="1" applyFont="1" applyFill="1" applyBorder="1" applyAlignment="1" applyProtection="1"/>
    <xf numFmtId="0" fontId="0" fillId="0" borderId="0" xfId="6" applyFont="1" applyFill="1" applyBorder="1"/>
    <xf numFmtId="0" fontId="5" fillId="0" borderId="0" xfId="0" applyFont="1" applyFill="1" applyBorder="1" applyAlignment="1">
      <alignment horizontal="center"/>
    </xf>
    <xf numFmtId="0" fontId="17" fillId="0" borderId="0" xfId="0" applyFont="1"/>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vertical="top" wrapText="1"/>
    </xf>
    <xf numFmtId="0" fontId="4" fillId="0" borderId="1" xfId="0" applyFont="1" applyBorder="1" applyAlignment="1">
      <alignment horizontal="center" vertical="center"/>
    </xf>
    <xf numFmtId="6" fontId="8" fillId="0" borderId="1" xfId="0" applyNumberFormat="1" applyFont="1" applyBorder="1" applyAlignment="1">
      <alignment horizontal="center"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10" fillId="0" borderId="0" xfId="5" applyFont="1" applyFill="1" applyBorder="1" applyAlignment="1">
      <alignment horizontal="center"/>
    </xf>
    <xf numFmtId="0" fontId="10" fillId="0" borderId="0" xfId="0" applyFont="1" applyFill="1" applyBorder="1" applyAlignment="1">
      <alignment horizontal="center"/>
    </xf>
  </cellXfs>
  <cellStyles count="8">
    <cellStyle name="Comma 2" xfId="1"/>
    <cellStyle name="Normal" xfId="0" builtinId="0"/>
    <cellStyle name="Normal 2" xfId="2"/>
    <cellStyle name="Normal 3" xfId="3"/>
    <cellStyle name="Normal 4" xfId="4"/>
    <cellStyle name="Normal 5" xfId="5"/>
    <cellStyle name="Normal_SPC reconciliation2006" xfId="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zoomScale="80" zoomScaleNormal="80" workbookViewId="0">
      <selection activeCell="G36" sqref="G36"/>
    </sheetView>
  </sheetViews>
  <sheetFormatPr defaultRowHeight="12.5"/>
  <cols>
    <col min="1" max="1" width="0.26953125" customWidth="1"/>
    <col min="2" max="2" width="8.1796875" customWidth="1"/>
    <col min="3" max="3" width="54.81640625" customWidth="1"/>
    <col min="4" max="4" width="9.81640625" bestFit="1" customWidth="1"/>
    <col min="5" max="5" width="34.7265625" customWidth="1"/>
    <col min="6" max="6" width="48.26953125" customWidth="1"/>
    <col min="7" max="7" width="53.1796875" customWidth="1"/>
    <col min="8" max="8" width="28.26953125" customWidth="1"/>
    <col min="9" max="9" width="23.54296875" customWidth="1"/>
    <col min="10" max="10" width="21.7265625" hidden="1" customWidth="1"/>
    <col min="11" max="11" width="13.7265625" hidden="1" customWidth="1"/>
    <col min="12" max="20" width="15.7265625" hidden="1" customWidth="1"/>
    <col min="21" max="21" width="17.7265625" customWidth="1"/>
  </cols>
  <sheetData>
    <row r="1" spans="1:21" ht="18" customHeight="1">
      <c r="B1" s="73" t="s">
        <v>5</v>
      </c>
      <c r="C1" s="73"/>
      <c r="D1" s="73"/>
      <c r="E1" s="73"/>
      <c r="F1" s="73"/>
      <c r="G1" s="73"/>
      <c r="H1" s="73"/>
      <c r="I1" s="73"/>
      <c r="J1" s="73"/>
      <c r="K1" s="73"/>
      <c r="L1" s="73"/>
      <c r="M1" s="73"/>
      <c r="N1" s="73"/>
      <c r="O1" s="73"/>
      <c r="P1" s="73"/>
      <c r="Q1" s="73"/>
      <c r="R1" s="73"/>
      <c r="S1" s="73"/>
      <c r="T1" s="73"/>
      <c r="U1" s="73"/>
    </row>
    <row r="2" spans="1:21" ht="18" customHeight="1">
      <c r="B2" s="73" t="s">
        <v>587</v>
      </c>
      <c r="C2" s="73"/>
      <c r="D2" s="73"/>
      <c r="E2" s="73"/>
      <c r="F2" s="73"/>
      <c r="G2" s="73"/>
      <c r="H2" s="73"/>
      <c r="I2" s="73"/>
      <c r="J2" s="73"/>
      <c r="K2" s="73"/>
      <c r="L2" s="73"/>
      <c r="M2" s="73"/>
      <c r="N2" s="73"/>
      <c r="O2" s="73"/>
      <c r="P2" s="73"/>
      <c r="Q2" s="73"/>
      <c r="R2" s="73"/>
      <c r="S2" s="73"/>
      <c r="T2" s="73"/>
      <c r="U2" s="73"/>
    </row>
    <row r="3" spans="1:21" ht="18" customHeight="1">
      <c r="B3" s="74"/>
      <c r="C3" s="74"/>
      <c r="D3" s="74"/>
      <c r="E3" s="74"/>
      <c r="F3" s="74"/>
      <c r="G3" s="74"/>
      <c r="H3" s="74"/>
      <c r="I3" s="74"/>
      <c r="J3" s="74"/>
      <c r="K3" s="74"/>
      <c r="L3" s="74"/>
      <c r="M3" s="74"/>
      <c r="N3" s="74"/>
      <c r="O3" s="74"/>
      <c r="P3" s="74"/>
      <c r="Q3" s="74"/>
      <c r="R3" s="74"/>
      <c r="S3" s="74"/>
      <c r="T3" s="74"/>
      <c r="U3" s="74"/>
    </row>
    <row r="4" spans="1:21" ht="18" customHeight="1">
      <c r="B4" s="75"/>
      <c r="C4" s="75"/>
      <c r="D4" s="75"/>
      <c r="E4" s="75"/>
      <c r="F4" s="75"/>
      <c r="G4" s="75"/>
      <c r="H4" s="75"/>
      <c r="I4" s="75"/>
      <c r="J4" s="75"/>
      <c r="K4" s="75"/>
      <c r="L4" s="75"/>
      <c r="M4" s="75"/>
      <c r="N4" s="75"/>
      <c r="O4" s="75"/>
      <c r="P4" s="75"/>
      <c r="Q4" s="75"/>
      <c r="R4" s="75"/>
      <c r="S4" s="75"/>
      <c r="T4" s="75"/>
      <c r="U4" s="75"/>
    </row>
    <row r="5" spans="1:21" ht="55.9" customHeight="1">
      <c r="A5" s="14"/>
      <c r="B5" s="1" t="s">
        <v>91</v>
      </c>
      <c r="C5" s="1" t="s">
        <v>90</v>
      </c>
      <c r="D5" s="1" t="s">
        <v>89</v>
      </c>
      <c r="E5" s="1" t="s">
        <v>658</v>
      </c>
      <c r="F5" s="1" t="s">
        <v>0</v>
      </c>
      <c r="G5" s="2" t="s">
        <v>1</v>
      </c>
      <c r="H5" s="2" t="s">
        <v>2</v>
      </c>
      <c r="I5" s="2" t="s">
        <v>18</v>
      </c>
      <c r="J5" s="2" t="s">
        <v>33</v>
      </c>
      <c r="K5" s="2" t="s">
        <v>74</v>
      </c>
      <c r="L5" s="2" t="s">
        <v>55</v>
      </c>
      <c r="M5" s="2" t="s">
        <v>56</v>
      </c>
      <c r="N5" s="2" t="s">
        <v>34</v>
      </c>
      <c r="O5" s="2" t="s">
        <v>35</v>
      </c>
      <c r="P5" s="2" t="s">
        <v>36</v>
      </c>
      <c r="Q5" s="2" t="s">
        <v>37</v>
      </c>
      <c r="R5" s="2" t="s">
        <v>53</v>
      </c>
      <c r="S5" s="2" t="s">
        <v>58</v>
      </c>
      <c r="T5" s="2" t="s">
        <v>77</v>
      </c>
      <c r="U5" s="2" t="s">
        <v>38</v>
      </c>
    </row>
    <row r="6" spans="1:21" ht="50">
      <c r="A6" s="72"/>
      <c r="B6" s="9">
        <v>20661</v>
      </c>
      <c r="C6" s="11" t="s">
        <v>92</v>
      </c>
      <c r="D6" s="13">
        <v>93.957999999999998</v>
      </c>
      <c r="E6" s="11" t="s">
        <v>149</v>
      </c>
      <c r="F6" s="6" t="s">
        <v>120</v>
      </c>
      <c r="G6" s="6" t="s">
        <v>75</v>
      </c>
      <c r="H6" s="7" t="s">
        <v>8</v>
      </c>
      <c r="I6" s="7" t="s">
        <v>52</v>
      </c>
      <c r="J6" s="7" t="s">
        <v>39</v>
      </c>
      <c r="K6" s="7">
        <v>2012</v>
      </c>
      <c r="L6" s="8">
        <v>4464764</v>
      </c>
      <c r="M6" s="8">
        <v>4215125</v>
      </c>
      <c r="N6" s="8">
        <v>4812384</v>
      </c>
      <c r="O6" s="8">
        <v>4785704</v>
      </c>
      <c r="P6" s="8">
        <v>5237154</v>
      </c>
      <c r="Q6" s="8">
        <v>5598243</v>
      </c>
      <c r="R6" s="5">
        <v>7163951</v>
      </c>
      <c r="S6" s="5">
        <v>6690546</v>
      </c>
      <c r="T6" s="5" t="s">
        <v>73</v>
      </c>
      <c r="U6" s="8">
        <v>56836039</v>
      </c>
    </row>
    <row r="7" spans="1:21" ht="50">
      <c r="A7" s="72"/>
      <c r="B7" s="10">
        <v>20688</v>
      </c>
      <c r="C7" s="11" t="s">
        <v>93</v>
      </c>
      <c r="D7" s="13">
        <v>93.667000000000002</v>
      </c>
      <c r="E7" s="11" t="s">
        <v>168</v>
      </c>
      <c r="F7" s="3" t="s">
        <v>121</v>
      </c>
      <c r="G7" s="3" t="s">
        <v>13</v>
      </c>
      <c r="H7" s="4" t="s">
        <v>4</v>
      </c>
      <c r="I7" s="7" t="s">
        <v>52</v>
      </c>
      <c r="J7" s="4"/>
      <c r="K7" s="4">
        <v>2012</v>
      </c>
      <c r="L7" s="5">
        <v>1518478</v>
      </c>
      <c r="M7" s="5">
        <v>1441037</v>
      </c>
      <c r="N7" s="5">
        <v>1402490</v>
      </c>
      <c r="O7" s="5">
        <v>1402490</v>
      </c>
      <c r="P7" s="5">
        <v>1402490</v>
      </c>
      <c r="Q7" s="5">
        <v>1402490</v>
      </c>
      <c r="R7" s="5">
        <v>1332365</v>
      </c>
      <c r="S7" s="5">
        <v>1332365</v>
      </c>
      <c r="T7" s="5" t="s">
        <v>78</v>
      </c>
      <c r="U7" s="8">
        <v>13898935</v>
      </c>
    </row>
    <row r="8" spans="1:21" ht="50">
      <c r="A8" s="72"/>
      <c r="B8" s="10">
        <v>20700</v>
      </c>
      <c r="C8" s="11" t="s">
        <v>94</v>
      </c>
      <c r="D8" s="13">
        <v>93.667000000000002</v>
      </c>
      <c r="E8" s="11" t="s">
        <v>168</v>
      </c>
      <c r="F8" s="3" t="s">
        <v>122</v>
      </c>
      <c r="G8" s="3" t="s">
        <v>13</v>
      </c>
      <c r="H8" s="4" t="s">
        <v>4</v>
      </c>
      <c r="I8" s="7" t="s">
        <v>52</v>
      </c>
      <c r="J8" s="4"/>
      <c r="K8" s="4">
        <v>2012</v>
      </c>
      <c r="L8" s="5">
        <v>258770</v>
      </c>
      <c r="M8" s="5">
        <v>245573</v>
      </c>
      <c r="N8" s="5">
        <v>239004</v>
      </c>
      <c r="O8" s="5">
        <v>239004</v>
      </c>
      <c r="P8" s="5">
        <v>239004</v>
      </c>
      <c r="Q8" s="5">
        <v>239004</v>
      </c>
      <c r="R8" s="5">
        <v>227054</v>
      </c>
      <c r="S8" s="5">
        <v>227054</v>
      </c>
      <c r="T8" s="5" t="s">
        <v>79</v>
      </c>
      <c r="U8" s="8">
        <v>2368575</v>
      </c>
    </row>
    <row r="9" spans="1:21" ht="50">
      <c r="A9" s="72"/>
      <c r="B9" s="10">
        <v>20709</v>
      </c>
      <c r="C9" s="11" t="s">
        <v>95</v>
      </c>
      <c r="D9" s="13">
        <v>93.667000000000002</v>
      </c>
      <c r="E9" s="11" t="s">
        <v>168</v>
      </c>
      <c r="F9" s="3" t="s">
        <v>123</v>
      </c>
      <c r="G9" s="3" t="s">
        <v>13</v>
      </c>
      <c r="H9" s="4" t="s">
        <v>4</v>
      </c>
      <c r="I9" s="7" t="s">
        <v>52</v>
      </c>
      <c r="J9" s="4"/>
      <c r="K9" s="4">
        <v>2012</v>
      </c>
      <c r="L9" s="5">
        <v>179467</v>
      </c>
      <c r="M9" s="5">
        <v>170316</v>
      </c>
      <c r="N9" s="5">
        <v>165760</v>
      </c>
      <c r="O9" s="5">
        <v>165760</v>
      </c>
      <c r="P9" s="5">
        <v>165760</v>
      </c>
      <c r="Q9" s="5">
        <v>165760</v>
      </c>
      <c r="R9" s="5">
        <v>157472</v>
      </c>
      <c r="S9" s="5">
        <v>157472</v>
      </c>
      <c r="T9" s="5" t="s">
        <v>80</v>
      </c>
      <c r="U9" s="8">
        <v>1642711</v>
      </c>
    </row>
    <row r="10" spans="1:21" ht="50">
      <c r="A10" s="72"/>
      <c r="B10" s="10">
        <v>20720</v>
      </c>
      <c r="C10" s="11" t="s">
        <v>96</v>
      </c>
      <c r="D10" s="13">
        <v>93.667000000000002</v>
      </c>
      <c r="E10" s="11" t="s">
        <v>168</v>
      </c>
      <c r="F10" s="3" t="s">
        <v>124</v>
      </c>
      <c r="G10" s="3" t="s">
        <v>13</v>
      </c>
      <c r="H10" s="4" t="s">
        <v>4</v>
      </c>
      <c r="I10" s="7" t="s">
        <v>52</v>
      </c>
      <c r="J10" s="4"/>
      <c r="K10" s="4">
        <v>2012</v>
      </c>
      <c r="L10" s="5">
        <v>94651</v>
      </c>
      <c r="M10" s="5">
        <v>89825</v>
      </c>
      <c r="N10" s="5">
        <v>87422</v>
      </c>
      <c r="O10" s="5">
        <v>87422</v>
      </c>
      <c r="P10" s="5">
        <v>87422</v>
      </c>
      <c r="Q10" s="5">
        <v>87422</v>
      </c>
      <c r="R10" s="5">
        <v>333051</v>
      </c>
      <c r="S10" s="5">
        <v>83051</v>
      </c>
      <c r="T10" s="5" t="s">
        <v>81</v>
      </c>
      <c r="U10" s="8">
        <v>1116368</v>
      </c>
    </row>
    <row r="11" spans="1:21" ht="50">
      <c r="A11" s="72"/>
      <c r="B11" s="9">
        <v>20777</v>
      </c>
      <c r="C11" s="11" t="s">
        <v>97</v>
      </c>
      <c r="D11" s="13">
        <v>93.15</v>
      </c>
      <c r="E11" s="11" t="s">
        <v>150</v>
      </c>
      <c r="F11" s="6" t="s">
        <v>125</v>
      </c>
      <c r="G11" s="6" t="s">
        <v>634</v>
      </c>
      <c r="H11" s="7" t="s">
        <v>15</v>
      </c>
      <c r="I11" s="7" t="s">
        <v>54</v>
      </c>
      <c r="J11" s="7" t="s">
        <v>40</v>
      </c>
      <c r="K11" s="7">
        <v>2012</v>
      </c>
      <c r="L11" s="8">
        <v>861000</v>
      </c>
      <c r="M11" s="8">
        <v>859000</v>
      </c>
      <c r="N11" s="8">
        <v>807000</v>
      </c>
      <c r="O11" s="8">
        <v>799000</v>
      </c>
      <c r="P11" s="8">
        <v>799000</v>
      </c>
      <c r="Q11" s="8">
        <v>799779</v>
      </c>
      <c r="R11" s="8">
        <v>799100</v>
      </c>
      <c r="S11" s="8">
        <v>799350</v>
      </c>
      <c r="T11" s="5" t="s">
        <v>83</v>
      </c>
      <c r="U11" s="8">
        <v>8141297</v>
      </c>
    </row>
    <row r="12" spans="1:21" ht="75">
      <c r="A12" s="72"/>
      <c r="B12" s="10">
        <v>21709</v>
      </c>
      <c r="C12" s="11" t="s">
        <v>98</v>
      </c>
      <c r="D12" s="13">
        <v>93.888999999999996</v>
      </c>
      <c r="E12" s="67" t="s">
        <v>169</v>
      </c>
      <c r="F12" s="3" t="s">
        <v>126</v>
      </c>
      <c r="G12" s="3" t="s">
        <v>29</v>
      </c>
      <c r="H12" s="4" t="s">
        <v>3</v>
      </c>
      <c r="I12" s="4" t="s">
        <v>84</v>
      </c>
      <c r="J12" s="4" t="s">
        <v>72</v>
      </c>
      <c r="K12" s="4">
        <v>2012</v>
      </c>
      <c r="L12" s="5">
        <v>60000</v>
      </c>
      <c r="M12" s="5">
        <v>60000</v>
      </c>
      <c r="N12" s="5">
        <v>60000</v>
      </c>
      <c r="O12" s="5">
        <v>30000</v>
      </c>
      <c r="P12" s="5">
        <v>30000</v>
      </c>
      <c r="Q12" s="5">
        <v>30000</v>
      </c>
      <c r="R12" s="5">
        <v>30000</v>
      </c>
      <c r="S12" s="5">
        <v>30000</v>
      </c>
      <c r="T12" s="5">
        <v>0</v>
      </c>
      <c r="U12" s="8">
        <f>SUM(L12:T12)</f>
        <v>330000</v>
      </c>
    </row>
    <row r="13" spans="1:21" ht="75">
      <c r="A13" s="72"/>
      <c r="B13" s="10">
        <v>21782</v>
      </c>
      <c r="C13" s="11" t="s">
        <v>99</v>
      </c>
      <c r="D13" s="13">
        <v>93.959000000000003</v>
      </c>
      <c r="E13" s="12" t="s">
        <v>151</v>
      </c>
      <c r="F13" s="3" t="s">
        <v>127</v>
      </c>
      <c r="G13" s="3" t="s">
        <v>634</v>
      </c>
      <c r="H13" s="4" t="s">
        <v>9</v>
      </c>
      <c r="I13" s="7" t="s">
        <v>52</v>
      </c>
      <c r="J13" s="4" t="s">
        <v>39</v>
      </c>
      <c r="K13" s="4">
        <v>2012</v>
      </c>
      <c r="L13" s="5">
        <v>16883413</v>
      </c>
      <c r="M13" s="5">
        <v>15987458</v>
      </c>
      <c r="N13" s="5">
        <v>17584936</v>
      </c>
      <c r="O13" s="5">
        <v>17596359</v>
      </c>
      <c r="P13" s="5">
        <v>18212225</v>
      </c>
      <c r="Q13" s="5">
        <v>18212438</v>
      </c>
      <c r="R13" s="5">
        <v>18479143</v>
      </c>
      <c r="S13" s="5">
        <v>18215021</v>
      </c>
      <c r="T13" s="5" t="s">
        <v>87</v>
      </c>
      <c r="U13" s="5">
        <v>178306430</v>
      </c>
    </row>
    <row r="14" spans="1:21" ht="63" customHeight="1">
      <c r="A14" s="72"/>
      <c r="B14" s="10">
        <v>22472</v>
      </c>
      <c r="C14" s="11" t="s">
        <v>100</v>
      </c>
      <c r="D14" s="13">
        <v>93.102999999999994</v>
      </c>
      <c r="E14" s="9" t="s">
        <v>652</v>
      </c>
      <c r="F14" s="3" t="s">
        <v>128</v>
      </c>
      <c r="G14" s="3" t="s">
        <v>635</v>
      </c>
      <c r="H14" s="4" t="s">
        <v>6</v>
      </c>
      <c r="I14" s="7" t="s">
        <v>646</v>
      </c>
      <c r="J14" s="4" t="s">
        <v>44</v>
      </c>
      <c r="K14" s="4">
        <v>2012</v>
      </c>
      <c r="L14" s="5">
        <v>615539</v>
      </c>
      <c r="M14" s="5">
        <v>633417</v>
      </c>
      <c r="N14" s="5">
        <v>651868</v>
      </c>
      <c r="O14" s="5">
        <v>1091328</v>
      </c>
      <c r="P14" s="5">
        <v>1143036</v>
      </c>
      <c r="Q14" s="5">
        <v>1197334</v>
      </c>
      <c r="R14" s="5">
        <v>1144192</v>
      </c>
      <c r="S14" s="5">
        <v>1198424</v>
      </c>
      <c r="T14" s="5">
        <v>1255406</v>
      </c>
      <c r="U14" s="8">
        <v>10292282</v>
      </c>
    </row>
    <row r="15" spans="1:21" ht="50">
      <c r="A15" s="72"/>
      <c r="B15" s="10">
        <v>22561</v>
      </c>
      <c r="C15" s="11" t="s">
        <v>101</v>
      </c>
      <c r="D15" s="13">
        <v>93.242999999999995</v>
      </c>
      <c r="E15" s="12" t="s">
        <v>154</v>
      </c>
      <c r="F15" s="3" t="s">
        <v>129</v>
      </c>
      <c r="G15" s="6" t="s">
        <v>14</v>
      </c>
      <c r="H15" s="4" t="s">
        <v>8</v>
      </c>
      <c r="I15" s="4" t="s">
        <v>19</v>
      </c>
      <c r="J15" s="4" t="s">
        <v>42</v>
      </c>
      <c r="K15" s="4">
        <v>2013</v>
      </c>
      <c r="L15" s="5">
        <v>0</v>
      </c>
      <c r="M15" s="5">
        <v>398966</v>
      </c>
      <c r="N15" s="5">
        <v>399967</v>
      </c>
      <c r="O15" s="5">
        <v>399980</v>
      </c>
      <c r="P15" s="5">
        <v>399987</v>
      </c>
      <c r="Q15" s="5">
        <v>0</v>
      </c>
      <c r="R15" s="5">
        <v>0</v>
      </c>
      <c r="S15" s="5">
        <v>0</v>
      </c>
      <c r="T15" s="5">
        <v>0</v>
      </c>
      <c r="U15" s="8">
        <f t="shared" ref="U15:U16" si="0">SUM(L15:T15)</f>
        <v>1598900</v>
      </c>
    </row>
    <row r="16" spans="1:21" ht="62.5">
      <c r="A16" s="72"/>
      <c r="B16" s="10">
        <v>22624</v>
      </c>
      <c r="C16" s="11" t="s">
        <v>102</v>
      </c>
      <c r="D16" s="13">
        <v>93.242999999999995</v>
      </c>
      <c r="E16" s="12" t="s">
        <v>152</v>
      </c>
      <c r="F16" s="3" t="s">
        <v>130</v>
      </c>
      <c r="G16" s="3" t="s">
        <v>27</v>
      </c>
      <c r="H16" s="4" t="s">
        <v>8</v>
      </c>
      <c r="I16" s="4" t="s">
        <v>59</v>
      </c>
      <c r="J16" s="4" t="s">
        <v>45</v>
      </c>
      <c r="K16" s="4">
        <v>2014</v>
      </c>
      <c r="L16" s="5">
        <v>0</v>
      </c>
      <c r="M16" s="5">
        <v>0</v>
      </c>
      <c r="N16" s="5">
        <v>2035014</v>
      </c>
      <c r="O16" s="5">
        <v>2214000</v>
      </c>
      <c r="P16" s="5">
        <v>1926096</v>
      </c>
      <c r="Q16" s="5">
        <v>2214000</v>
      </c>
      <c r="R16" s="5">
        <v>0</v>
      </c>
      <c r="S16" s="5">
        <v>0</v>
      </c>
      <c r="T16" s="5">
        <v>0</v>
      </c>
      <c r="U16" s="8">
        <f t="shared" si="0"/>
        <v>8389110</v>
      </c>
    </row>
    <row r="17" spans="1:21" ht="50" customHeight="1">
      <c r="A17" s="72"/>
      <c r="B17" s="9">
        <v>22656</v>
      </c>
      <c r="C17" s="11" t="s">
        <v>103</v>
      </c>
      <c r="D17" s="13">
        <v>14.266999999999999</v>
      </c>
      <c r="E17" s="16" t="s">
        <v>529</v>
      </c>
      <c r="F17" s="6" t="s">
        <v>131</v>
      </c>
      <c r="G17" s="6" t="s">
        <v>636</v>
      </c>
      <c r="H17" s="7" t="s">
        <v>7</v>
      </c>
      <c r="I17" s="7" t="s">
        <v>24</v>
      </c>
      <c r="J17" s="7" t="s">
        <v>40</v>
      </c>
      <c r="K17" s="7">
        <v>2012</v>
      </c>
      <c r="L17" s="8">
        <v>15520291</v>
      </c>
      <c r="M17" s="8">
        <v>15915845</v>
      </c>
      <c r="N17" s="8">
        <v>19828390</v>
      </c>
      <c r="O17" s="8">
        <v>24177521</v>
      </c>
      <c r="P17" s="8">
        <v>23993538</v>
      </c>
      <c r="Q17" s="8">
        <v>25445623</v>
      </c>
      <c r="R17" s="8">
        <v>25515117</v>
      </c>
      <c r="S17" s="5">
        <v>21067407</v>
      </c>
      <c r="T17" s="5" t="s">
        <v>88</v>
      </c>
      <c r="U17" s="8">
        <v>223132663</v>
      </c>
    </row>
    <row r="18" spans="1:21" ht="62.5">
      <c r="A18" s="72"/>
      <c r="B18" s="10">
        <v>22671</v>
      </c>
      <c r="C18" s="11" t="s">
        <v>104</v>
      </c>
      <c r="D18" s="13">
        <v>93.242999999999995</v>
      </c>
      <c r="E18" s="12" t="s">
        <v>153</v>
      </c>
      <c r="F18" s="3" t="s">
        <v>132</v>
      </c>
      <c r="G18" s="3" t="s">
        <v>637</v>
      </c>
      <c r="H18" s="4" t="s">
        <v>8</v>
      </c>
      <c r="I18" s="4" t="s">
        <v>20</v>
      </c>
      <c r="J18" s="4" t="s">
        <v>46</v>
      </c>
      <c r="K18" s="4">
        <v>2015</v>
      </c>
      <c r="L18" s="5">
        <v>0</v>
      </c>
      <c r="M18" s="5">
        <v>0</v>
      </c>
      <c r="N18" s="5">
        <v>0</v>
      </c>
      <c r="O18" s="5">
        <v>800000</v>
      </c>
      <c r="P18" s="5">
        <v>800000</v>
      </c>
      <c r="Q18" s="5">
        <v>800000</v>
      </c>
      <c r="R18" s="5">
        <v>800000</v>
      </c>
      <c r="S18" s="5">
        <v>825000</v>
      </c>
      <c r="T18" s="5">
        <v>0</v>
      </c>
      <c r="U18" s="8">
        <f t="shared" ref="U18:U28" si="1">SUM(L18:T18)</f>
        <v>4025000</v>
      </c>
    </row>
    <row r="19" spans="1:21" ht="50">
      <c r="A19" s="72"/>
      <c r="B19" s="10">
        <v>22673</v>
      </c>
      <c r="C19" s="11" t="s">
        <v>105</v>
      </c>
      <c r="D19" s="13">
        <v>93.242999999999995</v>
      </c>
      <c r="E19" s="12" t="s">
        <v>155</v>
      </c>
      <c r="F19" s="3" t="s">
        <v>133</v>
      </c>
      <c r="G19" s="3" t="s">
        <v>16</v>
      </c>
      <c r="H19" s="4" t="s">
        <v>8</v>
      </c>
      <c r="I19" s="4" t="s">
        <v>21</v>
      </c>
      <c r="J19" s="4" t="s">
        <v>43</v>
      </c>
      <c r="K19" s="4">
        <v>2015</v>
      </c>
      <c r="L19" s="5">
        <v>0</v>
      </c>
      <c r="M19" s="5">
        <v>0</v>
      </c>
      <c r="N19" s="5">
        <v>0</v>
      </c>
      <c r="O19" s="5">
        <v>1200000</v>
      </c>
      <c r="P19" s="5">
        <v>1200000</v>
      </c>
      <c r="Q19" s="5">
        <v>1200000</v>
      </c>
      <c r="R19" s="5">
        <v>0</v>
      </c>
      <c r="S19" s="5">
        <v>0</v>
      </c>
      <c r="T19" s="5">
        <v>0</v>
      </c>
      <c r="U19" s="8">
        <f t="shared" si="1"/>
        <v>3600000</v>
      </c>
    </row>
    <row r="20" spans="1:21" ht="63" customHeight="1">
      <c r="A20" s="72"/>
      <c r="B20" s="10">
        <v>22686</v>
      </c>
      <c r="C20" s="11" t="s">
        <v>106</v>
      </c>
      <c r="D20" s="13">
        <v>93.242999999999995</v>
      </c>
      <c r="E20" s="12" t="s">
        <v>156</v>
      </c>
      <c r="F20" s="3" t="s">
        <v>134</v>
      </c>
      <c r="G20" s="3" t="s">
        <v>28</v>
      </c>
      <c r="H20" s="4" t="s">
        <v>8</v>
      </c>
      <c r="I20" s="4" t="s">
        <v>20</v>
      </c>
      <c r="J20" s="4" t="s">
        <v>47</v>
      </c>
      <c r="K20" s="4">
        <v>2015</v>
      </c>
      <c r="L20" s="5">
        <v>0</v>
      </c>
      <c r="M20" s="5">
        <v>0</v>
      </c>
      <c r="N20" s="5">
        <v>0</v>
      </c>
      <c r="O20" s="5">
        <v>1000000</v>
      </c>
      <c r="P20" s="5">
        <v>1037360</v>
      </c>
      <c r="Q20" s="5">
        <v>1000000</v>
      </c>
      <c r="R20" s="5">
        <v>1000000</v>
      </c>
      <c r="S20" s="5">
        <v>1025000</v>
      </c>
      <c r="T20" s="5">
        <v>0</v>
      </c>
      <c r="U20" s="8">
        <f t="shared" si="1"/>
        <v>5062360</v>
      </c>
    </row>
    <row r="21" spans="1:21" ht="87.5">
      <c r="A21" s="72"/>
      <c r="B21" s="10">
        <v>22722</v>
      </c>
      <c r="C21" s="11" t="s">
        <v>107</v>
      </c>
      <c r="D21" s="13">
        <v>93.242999999999995</v>
      </c>
      <c r="E21" s="12" t="s">
        <v>157</v>
      </c>
      <c r="F21" s="3" t="s">
        <v>135</v>
      </c>
      <c r="G21" s="3" t="s">
        <v>638</v>
      </c>
      <c r="H21" s="4" t="s">
        <v>11</v>
      </c>
      <c r="I21" s="4" t="s">
        <v>22</v>
      </c>
      <c r="J21" s="4" t="s">
        <v>48</v>
      </c>
      <c r="K21" s="4">
        <v>2015</v>
      </c>
      <c r="L21" s="5">
        <v>0</v>
      </c>
      <c r="M21" s="5">
        <v>0</v>
      </c>
      <c r="N21" s="5">
        <v>0</v>
      </c>
      <c r="O21" s="5">
        <v>2361589</v>
      </c>
      <c r="P21" s="5">
        <v>2361589</v>
      </c>
      <c r="Q21" s="5">
        <v>2361589</v>
      </c>
      <c r="R21" s="5">
        <v>0</v>
      </c>
      <c r="S21" s="5">
        <v>0</v>
      </c>
      <c r="T21" s="5">
        <v>0</v>
      </c>
      <c r="U21" s="8">
        <f t="shared" si="1"/>
        <v>7084767</v>
      </c>
    </row>
    <row r="22" spans="1:21" ht="62.5">
      <c r="A22" s="72"/>
      <c r="B22" s="10">
        <v>22734</v>
      </c>
      <c r="C22" s="11" t="s">
        <v>108</v>
      </c>
      <c r="D22" s="13">
        <v>93.242999999999995</v>
      </c>
      <c r="E22" s="11" t="s">
        <v>158</v>
      </c>
      <c r="F22" s="3" t="s">
        <v>136</v>
      </c>
      <c r="G22" s="3" t="s">
        <v>17</v>
      </c>
      <c r="H22" s="4" t="s">
        <v>8</v>
      </c>
      <c r="I22" s="4" t="s">
        <v>60</v>
      </c>
      <c r="J22" s="4" t="s">
        <v>43</v>
      </c>
      <c r="K22" s="4">
        <v>2016</v>
      </c>
      <c r="L22" s="5">
        <v>0</v>
      </c>
      <c r="M22" s="5">
        <v>0</v>
      </c>
      <c r="N22" s="5">
        <v>0</v>
      </c>
      <c r="O22" s="5">
        <v>0</v>
      </c>
      <c r="P22" s="5">
        <v>1800000</v>
      </c>
      <c r="Q22" s="5">
        <v>1800000</v>
      </c>
      <c r="R22" s="5">
        <v>0</v>
      </c>
      <c r="S22" s="5">
        <v>0</v>
      </c>
      <c r="T22" s="5">
        <v>0</v>
      </c>
      <c r="U22" s="8">
        <f t="shared" si="1"/>
        <v>3600000</v>
      </c>
    </row>
    <row r="23" spans="1:21" ht="63" customHeight="1">
      <c r="A23" s="72"/>
      <c r="B23" s="10">
        <v>22736</v>
      </c>
      <c r="C23" s="11" t="s">
        <v>109</v>
      </c>
      <c r="D23" s="13">
        <v>93.242999999999995</v>
      </c>
      <c r="E23" s="12" t="s">
        <v>159</v>
      </c>
      <c r="F23" s="3" t="s">
        <v>137</v>
      </c>
      <c r="G23" s="3" t="s">
        <v>76</v>
      </c>
      <c r="H23" s="4" t="s">
        <v>10</v>
      </c>
      <c r="I23" s="7" t="s">
        <v>649</v>
      </c>
      <c r="J23" s="4" t="s">
        <v>49</v>
      </c>
      <c r="K23" s="4">
        <v>2016</v>
      </c>
      <c r="L23" s="5">
        <v>0</v>
      </c>
      <c r="M23" s="5">
        <v>0</v>
      </c>
      <c r="N23" s="5">
        <v>0</v>
      </c>
      <c r="O23" s="5">
        <v>0</v>
      </c>
      <c r="P23" s="5">
        <v>1648188</v>
      </c>
      <c r="Q23" s="5">
        <v>1648188</v>
      </c>
      <c r="R23" s="5">
        <v>1648188</v>
      </c>
      <c r="S23" s="5">
        <v>1673188</v>
      </c>
      <c r="T23" s="5">
        <v>1648188</v>
      </c>
      <c r="U23" s="8">
        <v>8290940</v>
      </c>
    </row>
    <row r="24" spans="1:21" ht="75">
      <c r="A24" s="72"/>
      <c r="B24" s="10">
        <v>22748</v>
      </c>
      <c r="C24" s="11" t="s">
        <v>110</v>
      </c>
      <c r="D24" s="13">
        <v>93.242999999999995</v>
      </c>
      <c r="E24" s="12" t="s">
        <v>160</v>
      </c>
      <c r="F24" s="3" t="s">
        <v>138</v>
      </c>
      <c r="G24" s="3" t="s">
        <v>30</v>
      </c>
      <c r="H24" s="4" t="s">
        <v>8</v>
      </c>
      <c r="I24" s="4" t="s">
        <v>23</v>
      </c>
      <c r="J24" s="4" t="s">
        <v>50</v>
      </c>
      <c r="K24" s="4">
        <v>2016</v>
      </c>
      <c r="L24" s="5">
        <v>0</v>
      </c>
      <c r="M24" s="5">
        <v>0</v>
      </c>
      <c r="N24" s="5">
        <v>0</v>
      </c>
      <c r="O24" s="5">
        <v>0</v>
      </c>
      <c r="P24" s="5">
        <v>736000</v>
      </c>
      <c r="Q24" s="5">
        <v>736000</v>
      </c>
      <c r="R24" s="5">
        <v>736000</v>
      </c>
      <c r="S24" s="5">
        <v>736000</v>
      </c>
      <c r="T24" s="5">
        <v>736000</v>
      </c>
      <c r="U24" s="8">
        <f t="shared" si="1"/>
        <v>3680000</v>
      </c>
    </row>
    <row r="25" spans="1:21" ht="87.5">
      <c r="A25" s="72"/>
      <c r="B25" s="10">
        <v>22800</v>
      </c>
      <c r="C25" s="11" t="s">
        <v>111</v>
      </c>
      <c r="D25" s="13">
        <v>93.242999999999995</v>
      </c>
      <c r="E25" s="12" t="s">
        <v>161</v>
      </c>
      <c r="F25" s="3" t="s">
        <v>139</v>
      </c>
      <c r="G25" s="3" t="s">
        <v>639</v>
      </c>
      <c r="H25" s="4" t="s">
        <v>10</v>
      </c>
      <c r="I25" s="4" t="s">
        <v>25</v>
      </c>
      <c r="J25" s="4" t="s">
        <v>51</v>
      </c>
      <c r="K25" s="4">
        <v>2017</v>
      </c>
      <c r="L25" s="5">
        <v>0</v>
      </c>
      <c r="M25" s="5">
        <v>0</v>
      </c>
      <c r="N25" s="5">
        <v>0</v>
      </c>
      <c r="O25" s="5">
        <v>0</v>
      </c>
      <c r="P25" s="5">
        <v>0</v>
      </c>
      <c r="Q25" s="5">
        <v>371615</v>
      </c>
      <c r="R25" s="5">
        <v>371615</v>
      </c>
      <c r="S25" s="5">
        <v>396615</v>
      </c>
      <c r="T25" s="5">
        <v>371615</v>
      </c>
      <c r="U25" s="8">
        <v>1933075</v>
      </c>
    </row>
    <row r="26" spans="1:21" ht="63" customHeight="1">
      <c r="A26" s="72"/>
      <c r="B26" s="10">
        <v>22801</v>
      </c>
      <c r="C26" s="11" t="s">
        <v>167</v>
      </c>
      <c r="D26" s="13">
        <v>93.242999999999995</v>
      </c>
      <c r="E26" s="12" t="s">
        <v>162</v>
      </c>
      <c r="F26" s="3" t="s">
        <v>140</v>
      </c>
      <c r="G26" s="3" t="s">
        <v>640</v>
      </c>
      <c r="H26" s="4" t="s">
        <v>12</v>
      </c>
      <c r="I26" s="4" t="s">
        <v>26</v>
      </c>
      <c r="J26" s="4" t="s">
        <v>61</v>
      </c>
      <c r="K26" s="4">
        <v>2017</v>
      </c>
      <c r="L26" s="5">
        <v>0</v>
      </c>
      <c r="M26" s="5">
        <v>0</v>
      </c>
      <c r="N26" s="5">
        <v>0</v>
      </c>
      <c r="O26" s="5">
        <v>0</v>
      </c>
      <c r="P26" s="5">
        <v>0</v>
      </c>
      <c r="Q26" s="5">
        <v>1000000</v>
      </c>
      <c r="R26" s="5">
        <v>1000000</v>
      </c>
      <c r="S26" s="5">
        <v>1025000</v>
      </c>
      <c r="T26" s="5">
        <v>0</v>
      </c>
      <c r="U26" s="8">
        <f t="shared" si="1"/>
        <v>3025000</v>
      </c>
    </row>
    <row r="27" spans="1:21" ht="150">
      <c r="A27" s="72"/>
      <c r="B27" s="10">
        <v>22845</v>
      </c>
      <c r="C27" s="11" t="s">
        <v>112</v>
      </c>
      <c r="D27" s="13">
        <v>93.787999999999997</v>
      </c>
      <c r="E27" s="12" t="s">
        <v>155</v>
      </c>
      <c r="F27" s="3" t="s">
        <v>141</v>
      </c>
      <c r="G27" s="3" t="s">
        <v>67</v>
      </c>
      <c r="H27" s="4" t="s">
        <v>12</v>
      </c>
      <c r="I27" s="7" t="s">
        <v>650</v>
      </c>
      <c r="J27" s="4" t="s">
        <v>57</v>
      </c>
      <c r="K27" s="4">
        <v>2017</v>
      </c>
      <c r="L27" s="5">
        <v>0</v>
      </c>
      <c r="M27" s="5">
        <v>0</v>
      </c>
      <c r="N27" s="5">
        <v>0</v>
      </c>
      <c r="O27" s="5">
        <v>0</v>
      </c>
      <c r="P27" s="5">
        <v>0</v>
      </c>
      <c r="Q27" s="5">
        <v>5500157</v>
      </c>
      <c r="R27" s="5">
        <v>5500157</v>
      </c>
      <c r="S27" s="5">
        <v>0</v>
      </c>
      <c r="T27" s="5">
        <v>0</v>
      </c>
      <c r="U27" s="8">
        <f t="shared" si="1"/>
        <v>11000314</v>
      </c>
    </row>
    <row r="28" spans="1:21" ht="75">
      <c r="A28" s="72"/>
      <c r="B28" s="10">
        <v>22894</v>
      </c>
      <c r="C28" s="11" t="s">
        <v>113</v>
      </c>
      <c r="D28" s="13">
        <v>93.242999999999995</v>
      </c>
      <c r="E28" s="12" t="s">
        <v>163</v>
      </c>
      <c r="F28" s="3" t="s">
        <v>142</v>
      </c>
      <c r="G28" s="3" t="s">
        <v>641</v>
      </c>
      <c r="H28" s="4" t="s">
        <v>12</v>
      </c>
      <c r="I28" s="4" t="s">
        <v>62</v>
      </c>
      <c r="J28" s="4" t="s">
        <v>63</v>
      </c>
      <c r="K28" s="4">
        <v>2018</v>
      </c>
      <c r="L28" s="5">
        <v>0</v>
      </c>
      <c r="M28" s="5">
        <v>0</v>
      </c>
      <c r="N28" s="5">
        <v>0</v>
      </c>
      <c r="O28" s="5">
        <v>0</v>
      </c>
      <c r="P28" s="5">
        <v>0</v>
      </c>
      <c r="Q28" s="5">
        <v>0</v>
      </c>
      <c r="R28" s="5">
        <v>250000</v>
      </c>
      <c r="S28" s="5">
        <v>0</v>
      </c>
      <c r="T28" s="5">
        <v>0</v>
      </c>
      <c r="U28" s="8">
        <f t="shared" si="1"/>
        <v>250000</v>
      </c>
    </row>
    <row r="29" spans="1:21" ht="125">
      <c r="A29" s="72"/>
      <c r="B29" s="10">
        <v>22909</v>
      </c>
      <c r="C29" s="11" t="s">
        <v>114</v>
      </c>
      <c r="D29" s="13">
        <v>93.242999999999995</v>
      </c>
      <c r="E29" s="12" t="s">
        <v>164</v>
      </c>
      <c r="F29" s="3" t="s">
        <v>143</v>
      </c>
      <c r="G29" s="3" t="s">
        <v>642</v>
      </c>
      <c r="H29" s="4" t="s">
        <v>8</v>
      </c>
      <c r="I29" s="4" t="s">
        <v>64</v>
      </c>
      <c r="J29" s="4" t="s">
        <v>82</v>
      </c>
      <c r="K29" s="4">
        <v>2019</v>
      </c>
      <c r="L29" s="5">
        <v>0</v>
      </c>
      <c r="M29" s="5">
        <v>0</v>
      </c>
      <c r="N29" s="5">
        <v>0</v>
      </c>
      <c r="O29" s="5">
        <v>0</v>
      </c>
      <c r="P29" s="5">
        <v>0</v>
      </c>
      <c r="Q29" s="5">
        <v>0</v>
      </c>
      <c r="R29" s="5">
        <v>0</v>
      </c>
      <c r="S29" s="5">
        <v>2025000</v>
      </c>
      <c r="T29" s="5">
        <v>2000000</v>
      </c>
      <c r="U29" s="8">
        <v>5810075</v>
      </c>
    </row>
    <row r="30" spans="1:21" ht="75">
      <c r="A30" s="72"/>
      <c r="B30" s="10">
        <v>22918</v>
      </c>
      <c r="C30" s="11" t="s">
        <v>115</v>
      </c>
      <c r="D30" s="13">
        <v>93.242999999999995</v>
      </c>
      <c r="E30" s="12" t="s">
        <v>165</v>
      </c>
      <c r="F30" s="3" t="s">
        <v>144</v>
      </c>
      <c r="G30" s="3" t="s">
        <v>643</v>
      </c>
      <c r="H30" s="4" t="s">
        <v>8</v>
      </c>
      <c r="I30" s="4" t="s">
        <v>65</v>
      </c>
      <c r="J30" s="4" t="s">
        <v>66</v>
      </c>
      <c r="K30" s="4">
        <v>2019</v>
      </c>
      <c r="L30" s="5">
        <v>0</v>
      </c>
      <c r="M30" s="5">
        <v>0</v>
      </c>
      <c r="N30" s="5">
        <v>0</v>
      </c>
      <c r="O30" s="5">
        <v>0</v>
      </c>
      <c r="P30" s="5">
        <v>0</v>
      </c>
      <c r="Q30" s="5">
        <v>0</v>
      </c>
      <c r="R30" s="5">
        <v>0</v>
      </c>
      <c r="S30" s="5">
        <v>400000</v>
      </c>
      <c r="T30" s="5">
        <v>400000</v>
      </c>
      <c r="U30" s="8">
        <v>1200000</v>
      </c>
    </row>
    <row r="31" spans="1:21" ht="150">
      <c r="A31" s="72"/>
      <c r="B31" s="10">
        <v>22921</v>
      </c>
      <c r="C31" s="11" t="s">
        <v>116</v>
      </c>
      <c r="D31" s="13">
        <v>93.787999999999997</v>
      </c>
      <c r="E31" s="9" t="s">
        <v>651</v>
      </c>
      <c r="F31" s="3" t="s">
        <v>145</v>
      </c>
      <c r="G31" s="3" t="s">
        <v>68</v>
      </c>
      <c r="H31" s="4" t="s">
        <v>12</v>
      </c>
      <c r="I31" s="7" t="s">
        <v>65</v>
      </c>
      <c r="J31" s="4" t="s">
        <v>57</v>
      </c>
      <c r="K31" s="4">
        <v>2019</v>
      </c>
      <c r="L31" s="5">
        <v>0</v>
      </c>
      <c r="M31" s="5">
        <v>0</v>
      </c>
      <c r="N31" s="5">
        <v>0</v>
      </c>
      <c r="O31" s="5">
        <v>0</v>
      </c>
      <c r="P31" s="5">
        <v>0</v>
      </c>
      <c r="Q31" s="5">
        <v>0</v>
      </c>
      <c r="R31" s="5">
        <v>0</v>
      </c>
      <c r="S31" s="5">
        <v>16939423</v>
      </c>
      <c r="T31" s="5">
        <v>11129713</v>
      </c>
      <c r="U31" s="8">
        <v>42284350</v>
      </c>
    </row>
    <row r="32" spans="1:21" ht="50">
      <c r="A32" s="72"/>
      <c r="B32" s="10">
        <v>22933</v>
      </c>
      <c r="C32" s="11" t="s">
        <v>117</v>
      </c>
      <c r="D32" s="13">
        <v>93.981999999999999</v>
      </c>
      <c r="E32" s="12" t="s">
        <v>166</v>
      </c>
      <c r="F32" s="3" t="s">
        <v>146</v>
      </c>
      <c r="G32" s="3" t="s">
        <v>69</v>
      </c>
      <c r="H32" s="4" t="s">
        <v>8</v>
      </c>
      <c r="I32" s="4" t="s">
        <v>70</v>
      </c>
      <c r="J32" s="4" t="s">
        <v>71</v>
      </c>
      <c r="K32" s="4">
        <v>2019</v>
      </c>
      <c r="L32" s="5">
        <v>0</v>
      </c>
      <c r="M32" s="5">
        <v>0</v>
      </c>
      <c r="N32" s="5">
        <v>0</v>
      </c>
      <c r="O32" s="5">
        <v>0</v>
      </c>
      <c r="P32" s="5">
        <v>0</v>
      </c>
      <c r="Q32" s="8">
        <v>0</v>
      </c>
      <c r="R32" s="5">
        <v>0</v>
      </c>
      <c r="S32" s="5">
        <v>750000</v>
      </c>
      <c r="T32" s="5">
        <v>0</v>
      </c>
      <c r="U32" s="8">
        <f t="shared" ref="U32:U36" si="2">SUM(L32:T32)</f>
        <v>750000</v>
      </c>
    </row>
    <row r="33" spans="1:21" ht="100" customHeight="1">
      <c r="A33" s="72"/>
      <c r="B33" s="10">
        <v>23013</v>
      </c>
      <c r="C33" s="11" t="s">
        <v>591</v>
      </c>
      <c r="D33" s="13">
        <v>93.242999999999995</v>
      </c>
      <c r="E33" s="12" t="s">
        <v>592</v>
      </c>
      <c r="F33" s="6" t="s">
        <v>593</v>
      </c>
      <c r="G33" s="6" t="s">
        <v>594</v>
      </c>
      <c r="H33" s="7" t="s">
        <v>8</v>
      </c>
      <c r="I33" s="7" t="s">
        <v>595</v>
      </c>
      <c r="J33" s="4"/>
      <c r="K33" s="4"/>
      <c r="L33" s="5"/>
      <c r="M33" s="5"/>
      <c r="N33" s="5"/>
      <c r="O33" s="5"/>
      <c r="P33" s="5"/>
      <c r="Q33" s="8"/>
      <c r="R33" s="5"/>
      <c r="S33" s="5"/>
      <c r="T33" s="5"/>
      <c r="U33" s="8">
        <v>2000000</v>
      </c>
    </row>
    <row r="34" spans="1:21" ht="115" customHeight="1">
      <c r="A34" s="72"/>
      <c r="B34" s="10">
        <v>23029</v>
      </c>
      <c r="C34" s="10" t="s">
        <v>657</v>
      </c>
      <c r="D34" s="13">
        <v>93.242999999999995</v>
      </c>
      <c r="E34" s="12" t="s">
        <v>656</v>
      </c>
      <c r="F34" s="68" t="s">
        <v>659</v>
      </c>
      <c r="G34" s="6" t="s">
        <v>655</v>
      </c>
      <c r="H34" s="7" t="s">
        <v>12</v>
      </c>
      <c r="I34" s="7" t="s">
        <v>654</v>
      </c>
      <c r="J34" s="4"/>
      <c r="K34" s="4"/>
      <c r="L34" s="5"/>
      <c r="M34" s="5"/>
      <c r="N34" s="5"/>
      <c r="O34" s="5"/>
      <c r="P34" s="5"/>
      <c r="Q34" s="8"/>
      <c r="R34" s="5"/>
      <c r="S34" s="5"/>
      <c r="T34" s="5"/>
      <c r="U34" s="8">
        <v>900000</v>
      </c>
    </row>
    <row r="35" spans="1:21" ht="115" customHeight="1">
      <c r="A35" s="72"/>
      <c r="B35" s="10">
        <v>23092</v>
      </c>
      <c r="C35" s="9" t="s">
        <v>674</v>
      </c>
      <c r="D35" s="13">
        <v>93.242999999999995</v>
      </c>
      <c r="E35" s="12" t="s">
        <v>676</v>
      </c>
      <c r="F35" s="6" t="s">
        <v>675</v>
      </c>
      <c r="G35" s="6" t="s">
        <v>677</v>
      </c>
      <c r="H35" s="7" t="s">
        <v>10</v>
      </c>
      <c r="I35" s="7" t="s">
        <v>678</v>
      </c>
      <c r="J35" s="4"/>
      <c r="K35" s="4"/>
      <c r="L35" s="5"/>
      <c r="M35" s="5"/>
      <c r="N35" s="5"/>
      <c r="O35" s="5"/>
      <c r="P35" s="5"/>
      <c r="Q35" s="8"/>
      <c r="R35" s="5"/>
      <c r="S35" s="5"/>
      <c r="T35" s="5"/>
      <c r="U35" s="8">
        <v>384000</v>
      </c>
    </row>
    <row r="36" spans="1:21" ht="62.5">
      <c r="A36" s="72"/>
      <c r="B36" s="9">
        <v>26369</v>
      </c>
      <c r="C36" s="11" t="s">
        <v>118</v>
      </c>
      <c r="D36" s="13">
        <v>93.091999999999999</v>
      </c>
      <c r="E36" s="12" t="s">
        <v>530</v>
      </c>
      <c r="F36" s="6" t="s">
        <v>147</v>
      </c>
      <c r="G36" s="6" t="s">
        <v>31</v>
      </c>
      <c r="H36" s="7" t="s">
        <v>32</v>
      </c>
      <c r="I36" s="7" t="s">
        <v>85</v>
      </c>
      <c r="J36" s="7" t="s">
        <v>41</v>
      </c>
      <c r="K36" s="7">
        <v>2017</v>
      </c>
      <c r="L36" s="5">
        <v>0</v>
      </c>
      <c r="M36" s="5">
        <v>0</v>
      </c>
      <c r="N36" s="5">
        <v>0</v>
      </c>
      <c r="O36" s="5">
        <v>0</v>
      </c>
      <c r="P36" s="5">
        <v>0</v>
      </c>
      <c r="Q36" s="8">
        <v>111153</v>
      </c>
      <c r="R36" s="5">
        <v>144255</v>
      </c>
      <c r="S36" s="5">
        <v>145000</v>
      </c>
      <c r="T36" s="5">
        <v>145000</v>
      </c>
      <c r="U36" s="8">
        <f t="shared" si="2"/>
        <v>545408</v>
      </c>
    </row>
    <row r="37" spans="1:21" ht="50">
      <c r="A37" s="72"/>
      <c r="B37" s="9">
        <v>26370</v>
      </c>
      <c r="C37" s="11" t="s">
        <v>119</v>
      </c>
      <c r="D37" s="13">
        <v>93.994</v>
      </c>
      <c r="E37" s="69" t="s">
        <v>531</v>
      </c>
      <c r="F37" s="6" t="s">
        <v>148</v>
      </c>
      <c r="G37" s="6" t="s">
        <v>31</v>
      </c>
      <c r="H37" s="7" t="s">
        <v>32</v>
      </c>
      <c r="I37" s="7" t="s">
        <v>86</v>
      </c>
      <c r="J37" s="7" t="s">
        <v>41</v>
      </c>
      <c r="K37" s="7">
        <v>2013</v>
      </c>
      <c r="L37" s="5">
        <v>0</v>
      </c>
      <c r="M37" s="5">
        <v>175287</v>
      </c>
      <c r="N37" s="5">
        <v>175287</v>
      </c>
      <c r="O37" s="5">
        <v>175287</v>
      </c>
      <c r="P37" s="5">
        <v>175287</v>
      </c>
      <c r="Q37" s="8">
        <v>175287</v>
      </c>
      <c r="R37" s="5">
        <v>225000</v>
      </c>
      <c r="S37" s="5">
        <v>225000</v>
      </c>
      <c r="T37" s="5">
        <v>225000</v>
      </c>
      <c r="U37" s="8">
        <v>1776435</v>
      </c>
    </row>
    <row r="38" spans="1:21" ht="63" customHeight="1">
      <c r="A38" s="72"/>
      <c r="B38" s="15">
        <v>29561</v>
      </c>
      <c r="C38" s="11" t="s">
        <v>596</v>
      </c>
      <c r="D38" s="11">
        <v>21.018999999999998</v>
      </c>
      <c r="E38" s="50" t="s">
        <v>603</v>
      </c>
      <c r="F38" s="48" t="s">
        <v>694</v>
      </c>
      <c r="G38" s="6" t="s">
        <v>693</v>
      </c>
      <c r="H38" s="4" t="s">
        <v>597</v>
      </c>
      <c r="I38" s="7" t="s">
        <v>660</v>
      </c>
      <c r="J38" s="7"/>
      <c r="K38" s="7"/>
      <c r="L38" s="70"/>
      <c r="M38" s="70"/>
      <c r="N38" s="70"/>
      <c r="O38" s="70"/>
      <c r="P38" s="70"/>
      <c r="Q38" s="70"/>
      <c r="R38" s="70"/>
      <c r="S38" s="70"/>
      <c r="T38" s="70"/>
      <c r="U38" s="8">
        <v>16014364</v>
      </c>
    </row>
    <row r="39" spans="1:21" ht="70" customHeight="1">
      <c r="A39" s="72"/>
      <c r="B39" s="15">
        <v>29569</v>
      </c>
      <c r="C39" s="11" t="s">
        <v>589</v>
      </c>
      <c r="D39" s="11">
        <v>93.665000000000006</v>
      </c>
      <c r="E39" s="13" t="s">
        <v>590</v>
      </c>
      <c r="F39" s="6" t="s">
        <v>690</v>
      </c>
      <c r="G39" s="6" t="s">
        <v>691</v>
      </c>
      <c r="H39" s="7" t="s">
        <v>692</v>
      </c>
      <c r="I39" s="7" t="s">
        <v>667</v>
      </c>
      <c r="J39" s="7"/>
      <c r="K39" s="7"/>
      <c r="L39" s="70">
        <f t="shared" ref="L39:S39" si="3">SUM(L6:L37)</f>
        <v>40456373</v>
      </c>
      <c r="M39" s="70">
        <f t="shared" si="3"/>
        <v>40191849</v>
      </c>
      <c r="N39" s="70">
        <f t="shared" si="3"/>
        <v>48249522</v>
      </c>
      <c r="O39" s="70">
        <f t="shared" si="3"/>
        <v>58525444</v>
      </c>
      <c r="P39" s="70">
        <f t="shared" si="3"/>
        <v>63394136</v>
      </c>
      <c r="Q39" s="70">
        <f t="shared" si="3"/>
        <v>72096082</v>
      </c>
      <c r="R39" s="70">
        <f t="shared" si="3"/>
        <v>66856660</v>
      </c>
      <c r="S39" s="70">
        <f t="shared" si="3"/>
        <v>75965916</v>
      </c>
      <c r="T39" s="70">
        <v>66483188</v>
      </c>
      <c r="U39" s="8">
        <v>4859649</v>
      </c>
    </row>
    <row r="40" spans="1:21" ht="63" customHeight="1">
      <c r="A40" s="72"/>
      <c r="B40" s="15">
        <v>29594</v>
      </c>
      <c r="C40" s="11" t="s">
        <v>598</v>
      </c>
      <c r="D40" s="11">
        <v>97.031999999999996</v>
      </c>
      <c r="E40" s="13" t="s">
        <v>599</v>
      </c>
      <c r="F40" s="48" t="s">
        <v>600</v>
      </c>
      <c r="G40" s="6" t="s">
        <v>601</v>
      </c>
      <c r="H40" s="7" t="s">
        <v>602</v>
      </c>
      <c r="I40" s="7" t="s">
        <v>653</v>
      </c>
      <c r="J40" s="7"/>
      <c r="K40" s="7"/>
      <c r="L40" s="70"/>
      <c r="M40" s="70"/>
      <c r="N40" s="70"/>
      <c r="O40" s="70"/>
      <c r="P40" s="70"/>
      <c r="Q40" s="70"/>
      <c r="R40" s="70"/>
      <c r="S40" s="70"/>
      <c r="T40" s="70"/>
      <c r="U40" s="8">
        <v>704038</v>
      </c>
    </row>
    <row r="41" spans="1:21" ht="63" customHeight="1">
      <c r="A41" s="71"/>
      <c r="B41" s="66">
        <v>29614</v>
      </c>
      <c r="C41" s="11" t="s">
        <v>647</v>
      </c>
      <c r="D41" s="11">
        <v>93.981999999999999</v>
      </c>
      <c r="E41" s="15" t="s">
        <v>648</v>
      </c>
      <c r="F41" s="6" t="s">
        <v>633</v>
      </c>
      <c r="G41" s="6" t="s">
        <v>644</v>
      </c>
      <c r="H41" s="7" t="s">
        <v>8</v>
      </c>
      <c r="I41" s="7" t="s">
        <v>645</v>
      </c>
      <c r="J41" s="14"/>
      <c r="K41" s="14"/>
      <c r="L41" s="14"/>
      <c r="M41" s="14"/>
      <c r="N41" s="14"/>
      <c r="O41" s="14"/>
      <c r="P41" s="14"/>
      <c r="Q41" s="14"/>
      <c r="R41" s="14"/>
      <c r="S41" s="14"/>
      <c r="T41" s="14"/>
      <c r="U41" s="8">
        <v>3080526</v>
      </c>
    </row>
    <row r="42" spans="1:21" ht="63" customHeight="1">
      <c r="A42" s="71"/>
      <c r="B42" s="15">
        <v>29639</v>
      </c>
      <c r="C42" s="11" t="s">
        <v>665</v>
      </c>
      <c r="D42" s="11">
        <v>93.957999999999998</v>
      </c>
      <c r="E42" s="13" t="s">
        <v>661</v>
      </c>
      <c r="F42" s="6" t="s">
        <v>664</v>
      </c>
      <c r="G42" s="6" t="s">
        <v>634</v>
      </c>
      <c r="H42" s="7" t="s">
        <v>8</v>
      </c>
      <c r="I42" s="7" t="s">
        <v>663</v>
      </c>
      <c r="J42" s="7" t="s">
        <v>39</v>
      </c>
      <c r="K42" s="7">
        <v>2012</v>
      </c>
      <c r="L42" s="8">
        <v>4464764</v>
      </c>
      <c r="M42" s="8">
        <v>4215125</v>
      </c>
      <c r="N42" s="8">
        <v>4812384</v>
      </c>
      <c r="O42" s="8">
        <v>4785704</v>
      </c>
      <c r="P42" s="8">
        <v>5237154</v>
      </c>
      <c r="Q42" s="8">
        <v>5598243</v>
      </c>
      <c r="R42" s="5">
        <v>7163951</v>
      </c>
      <c r="S42" s="5">
        <v>6690546</v>
      </c>
      <c r="T42" s="5" t="s">
        <v>73</v>
      </c>
      <c r="U42" s="8">
        <v>8012502</v>
      </c>
    </row>
    <row r="43" spans="1:21" ht="83" customHeight="1">
      <c r="B43" s="66">
        <v>29640</v>
      </c>
      <c r="C43" s="11" t="s">
        <v>666</v>
      </c>
      <c r="D43" s="11">
        <v>93.959000000000003</v>
      </c>
      <c r="E43" s="15" t="s">
        <v>662</v>
      </c>
      <c r="F43" s="3" t="s">
        <v>127</v>
      </c>
      <c r="G43" s="3" t="s">
        <v>634</v>
      </c>
      <c r="H43" s="4" t="s">
        <v>9</v>
      </c>
      <c r="I43" s="7" t="s">
        <v>663</v>
      </c>
      <c r="J43" s="14"/>
      <c r="K43" s="14"/>
      <c r="L43" s="14"/>
      <c r="M43" s="14"/>
      <c r="N43" s="14"/>
      <c r="O43" s="14"/>
      <c r="P43" s="14"/>
      <c r="Q43" s="14"/>
      <c r="R43" s="14"/>
      <c r="S43" s="14"/>
      <c r="T43" s="14"/>
      <c r="U43" s="8">
        <v>17070466</v>
      </c>
    </row>
    <row r="44" spans="1:21" ht="80" customHeight="1">
      <c r="B44" s="66">
        <v>29682</v>
      </c>
      <c r="C44" s="9" t="s">
        <v>669</v>
      </c>
      <c r="D44" s="11">
        <v>93.959000000000003</v>
      </c>
      <c r="E44" s="15" t="s">
        <v>670</v>
      </c>
      <c r="F44" s="6" t="s">
        <v>671</v>
      </c>
      <c r="G44" s="6" t="s">
        <v>672</v>
      </c>
      <c r="H44" s="7" t="s">
        <v>12</v>
      </c>
      <c r="I44" s="7" t="s">
        <v>673</v>
      </c>
      <c r="J44" s="14"/>
      <c r="K44" s="14"/>
      <c r="L44" s="14"/>
      <c r="M44" s="14"/>
      <c r="N44" s="14"/>
      <c r="O44" s="14"/>
      <c r="P44" s="14"/>
      <c r="Q44" s="14"/>
      <c r="R44" s="14"/>
      <c r="S44" s="14"/>
      <c r="T44" s="14"/>
      <c r="U44" s="8">
        <v>14742675</v>
      </c>
    </row>
    <row r="45" spans="1:21" ht="90" customHeight="1">
      <c r="B45" s="66">
        <v>29683</v>
      </c>
      <c r="C45" s="9" t="s">
        <v>679</v>
      </c>
      <c r="D45" s="11">
        <v>93.957999999999998</v>
      </c>
      <c r="E45" s="15" t="s">
        <v>681</v>
      </c>
      <c r="F45" s="6" t="s">
        <v>680</v>
      </c>
      <c r="G45" s="6" t="s">
        <v>682</v>
      </c>
      <c r="H45" s="7" t="s">
        <v>8</v>
      </c>
      <c r="I45" s="7" t="s">
        <v>673</v>
      </c>
      <c r="J45" s="14"/>
      <c r="K45" s="14"/>
      <c r="L45" s="14"/>
      <c r="M45" s="14"/>
      <c r="N45" s="14"/>
      <c r="O45" s="14"/>
      <c r="P45" s="14"/>
      <c r="Q45" s="14"/>
      <c r="R45" s="14"/>
      <c r="S45" s="14"/>
      <c r="T45" s="14"/>
      <c r="U45" s="8">
        <v>13839776</v>
      </c>
    </row>
    <row r="46" spans="1:21" ht="115" customHeight="1">
      <c r="B46" s="66">
        <v>29689</v>
      </c>
      <c r="C46" s="9" t="s">
        <v>683</v>
      </c>
      <c r="D46" s="11">
        <v>93.959000000000003</v>
      </c>
      <c r="E46" s="15" t="s">
        <v>688</v>
      </c>
      <c r="F46" s="6" t="s">
        <v>684</v>
      </c>
      <c r="G46" s="6" t="s">
        <v>685</v>
      </c>
      <c r="H46" s="7" t="s">
        <v>12</v>
      </c>
      <c r="I46" s="7" t="s">
        <v>673</v>
      </c>
      <c r="J46" s="14"/>
      <c r="K46" s="14"/>
      <c r="L46" s="14"/>
      <c r="M46" s="14"/>
      <c r="N46" s="14"/>
      <c r="O46" s="14"/>
      <c r="P46" s="14"/>
      <c r="Q46" s="14"/>
      <c r="R46" s="14"/>
      <c r="S46" s="14"/>
      <c r="T46" s="14"/>
      <c r="U46" s="8">
        <v>526027</v>
      </c>
    </row>
    <row r="47" spans="1:21" ht="115" customHeight="1">
      <c r="B47" s="66">
        <v>29690</v>
      </c>
      <c r="C47" s="9" t="s">
        <v>686</v>
      </c>
      <c r="D47" s="11">
        <v>93.957999999999998</v>
      </c>
      <c r="E47" s="15" t="s">
        <v>689</v>
      </c>
      <c r="F47" s="6" t="s">
        <v>687</v>
      </c>
      <c r="G47" s="6" t="s">
        <v>685</v>
      </c>
      <c r="H47" s="7" t="s">
        <v>8</v>
      </c>
      <c r="I47" s="7" t="s">
        <v>673</v>
      </c>
      <c r="J47" s="14"/>
      <c r="K47" s="14"/>
      <c r="L47" s="14"/>
      <c r="M47" s="14"/>
      <c r="N47" s="14"/>
      <c r="O47" s="14"/>
      <c r="P47" s="14"/>
      <c r="Q47" s="14"/>
      <c r="R47" s="14"/>
      <c r="S47" s="14"/>
      <c r="T47" s="14"/>
      <c r="U47" s="8">
        <v>476278</v>
      </c>
    </row>
    <row r="48" spans="1:21">
      <c r="C48" s="49" t="s">
        <v>668</v>
      </c>
    </row>
  </sheetData>
  <mergeCells count="4">
    <mergeCell ref="B1:U1"/>
    <mergeCell ref="B2:U2"/>
    <mergeCell ref="B3:U3"/>
    <mergeCell ref="B4:U4"/>
  </mergeCells>
  <printOptions horizontalCentered="1"/>
  <pageMargins left="0" right="0" top="0.5" bottom="0.5" header="0.3" footer="0.3"/>
  <pageSetup paperSize="5" scale="65" fitToHeight="0" orientation="landscape" r:id="rId1"/>
  <headerFooter>
    <oddFooter>Page &amp;P&amp;R&amp;Z&amp;F</oddFooter>
  </headerFooter>
  <ignoredErrors>
    <ignoredError sqref="U12 U18:U22 U15 U16 U36 U24 U26:U28 U3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8"/>
  <sheetViews>
    <sheetView topLeftCell="A4" workbookViewId="0">
      <pane ySplit="1" topLeftCell="A101" activePane="bottomLeft" state="frozen"/>
      <selection activeCell="P47" sqref="P47"/>
      <selection pane="bottomLeft" activeCell="E28" sqref="E28"/>
    </sheetView>
  </sheetViews>
  <sheetFormatPr defaultColWidth="9.1796875" defaultRowHeight="12.5"/>
  <cols>
    <col min="1" max="1" width="41.26953125" style="18" bestFit="1" customWidth="1"/>
    <col min="2" max="2" width="7.453125" style="32" customWidth="1"/>
    <col min="3" max="3" width="8.26953125" style="32" bestFit="1" customWidth="1"/>
    <col min="4" max="4" width="20" style="18" bestFit="1" customWidth="1"/>
    <col min="5" max="5" width="18.54296875" style="33" customWidth="1"/>
    <col min="6" max="6" width="20.54296875" style="33" customWidth="1"/>
    <col min="7" max="7" width="24.453125" style="33" hidden="1" customWidth="1"/>
    <col min="8" max="8" width="11" style="18" hidden="1" customWidth="1"/>
    <col min="9" max="9" width="8.1796875" style="18" hidden="1" customWidth="1"/>
    <col min="10" max="11" width="10.26953125" style="18" hidden="1" customWidth="1"/>
    <col min="12" max="18" width="0" style="18" hidden="1" customWidth="1"/>
    <col min="19" max="19" width="11" style="18" hidden="1" customWidth="1"/>
    <col min="20" max="20" width="16.26953125" style="18" hidden="1" customWidth="1"/>
    <col min="21" max="16384" width="9.1796875" style="18"/>
  </cols>
  <sheetData>
    <row r="1" spans="1:20" ht="13">
      <c r="A1" s="76" t="s">
        <v>170</v>
      </c>
      <c r="B1" s="76"/>
      <c r="C1" s="76"/>
      <c r="D1" s="76"/>
      <c r="E1" s="76"/>
      <c r="F1" s="17"/>
      <c r="G1" s="17"/>
    </row>
    <row r="4" spans="1:20" ht="36.75" customHeight="1">
      <c r="A4" s="34" t="s">
        <v>171</v>
      </c>
      <c r="B4" s="34" t="s">
        <v>91</v>
      </c>
      <c r="C4" s="34" t="s">
        <v>172</v>
      </c>
      <c r="D4" s="34" t="s">
        <v>173</v>
      </c>
      <c r="E4" s="35" t="s">
        <v>174</v>
      </c>
      <c r="F4" s="34" t="s">
        <v>588</v>
      </c>
      <c r="G4" s="19" t="s">
        <v>175</v>
      </c>
      <c r="H4" s="19" t="s">
        <v>176</v>
      </c>
      <c r="I4" s="19" t="s">
        <v>177</v>
      </c>
      <c r="J4" s="19" t="s">
        <v>178</v>
      </c>
      <c r="K4" s="19" t="s">
        <v>179</v>
      </c>
      <c r="L4" s="19" t="s">
        <v>180</v>
      </c>
      <c r="M4" s="19" t="s">
        <v>181</v>
      </c>
      <c r="N4" s="19" t="s">
        <v>182</v>
      </c>
      <c r="O4" s="19" t="s">
        <v>183</v>
      </c>
      <c r="P4" s="19" t="s">
        <v>184</v>
      </c>
      <c r="Q4" s="19" t="s">
        <v>185</v>
      </c>
      <c r="R4" s="19" t="s">
        <v>186</v>
      </c>
      <c r="S4" s="19"/>
      <c r="T4" s="19" t="s">
        <v>187</v>
      </c>
    </row>
    <row r="5" spans="1:20" ht="13">
      <c r="A5" s="36" t="s">
        <v>188</v>
      </c>
      <c r="B5" s="37" t="s">
        <v>189</v>
      </c>
      <c r="C5" s="37" t="s">
        <v>190</v>
      </c>
      <c r="D5" s="38" t="s">
        <v>191</v>
      </c>
      <c r="E5" s="39" t="s">
        <v>192</v>
      </c>
      <c r="F5" s="40" t="s">
        <v>532</v>
      </c>
      <c r="G5" s="20" t="s">
        <v>193</v>
      </c>
      <c r="P5" s="22" t="s">
        <v>194</v>
      </c>
      <c r="T5" s="18" t="str">
        <f t="shared" ref="T5:T68" si="0">IF(B5="22656",CONCATENATE(B5,"-",RIGHT(D5,5),"-",C5),CONCATENATE(B5,"-",C5))</f>
        <v>22656-21752-2018</v>
      </c>
    </row>
    <row r="6" spans="1:20" ht="13" hidden="1">
      <c r="A6" s="36" t="s">
        <v>195</v>
      </c>
      <c r="B6" s="37" t="s">
        <v>196</v>
      </c>
      <c r="C6" s="37" t="s">
        <v>197</v>
      </c>
      <c r="D6" s="38" t="s">
        <v>198</v>
      </c>
      <c r="E6" s="39" t="s">
        <v>199</v>
      </c>
      <c r="F6" s="40" t="e">
        <v>#N/A</v>
      </c>
      <c r="G6" s="20"/>
      <c r="O6" s="22"/>
      <c r="T6" s="18" t="str">
        <f t="shared" si="0"/>
        <v>22390-2010</v>
      </c>
    </row>
    <row r="7" spans="1:20" ht="13">
      <c r="A7" s="36" t="s">
        <v>200</v>
      </c>
      <c r="B7" s="37" t="s">
        <v>189</v>
      </c>
      <c r="C7" s="37" t="s">
        <v>201</v>
      </c>
      <c r="D7" s="38" t="s">
        <v>202</v>
      </c>
      <c r="E7" s="39" t="s">
        <v>203</v>
      </c>
      <c r="F7" s="40" t="s">
        <v>533</v>
      </c>
      <c r="G7" s="20" t="s">
        <v>204</v>
      </c>
      <c r="H7" s="22" t="s">
        <v>205</v>
      </c>
      <c r="N7" s="22"/>
      <c r="T7" s="18" t="str">
        <f t="shared" si="0"/>
        <v>22656-21871-2017</v>
      </c>
    </row>
    <row r="8" spans="1:20" ht="13">
      <c r="A8" s="36" t="s">
        <v>206</v>
      </c>
      <c r="B8" s="37" t="s">
        <v>189</v>
      </c>
      <c r="C8" s="37" t="s">
        <v>201</v>
      </c>
      <c r="D8" s="38" t="s">
        <v>207</v>
      </c>
      <c r="E8" s="39" t="s">
        <v>208</v>
      </c>
      <c r="F8" s="40" t="s">
        <v>534</v>
      </c>
      <c r="G8" s="20" t="s">
        <v>209</v>
      </c>
      <c r="H8" s="22" t="s">
        <v>210</v>
      </c>
      <c r="N8" s="22"/>
      <c r="S8" s="22"/>
      <c r="T8" s="18" t="str">
        <f t="shared" si="0"/>
        <v>22656-22258-2017</v>
      </c>
    </row>
    <row r="9" spans="1:20" ht="13" hidden="1">
      <c r="A9" s="36" t="s">
        <v>211</v>
      </c>
      <c r="B9" s="37" t="s">
        <v>212</v>
      </c>
      <c r="C9" s="37" t="s">
        <v>213</v>
      </c>
      <c r="D9" s="38" t="s">
        <v>198</v>
      </c>
      <c r="E9" s="39" t="s">
        <v>214</v>
      </c>
      <c r="F9" s="40" t="e">
        <v>#N/A</v>
      </c>
      <c r="G9" s="20"/>
      <c r="H9" s="22"/>
      <c r="L9" s="22"/>
      <c r="N9" s="22"/>
      <c r="S9" s="22"/>
      <c r="T9" s="18" t="str">
        <f t="shared" si="0"/>
        <v>22644-2014</v>
      </c>
    </row>
    <row r="10" spans="1:20" ht="13">
      <c r="A10" s="36" t="s">
        <v>215</v>
      </c>
      <c r="B10" s="37" t="s">
        <v>189</v>
      </c>
      <c r="C10" s="37" t="s">
        <v>201</v>
      </c>
      <c r="D10" s="38" t="s">
        <v>216</v>
      </c>
      <c r="E10" s="39" t="s">
        <v>217</v>
      </c>
      <c r="F10" s="40" t="s">
        <v>535</v>
      </c>
      <c r="G10" s="20" t="s">
        <v>218</v>
      </c>
      <c r="P10" s="22" t="s">
        <v>210</v>
      </c>
      <c r="T10" s="18" t="str">
        <f t="shared" si="0"/>
        <v>22656-20856-2017</v>
      </c>
    </row>
    <row r="11" spans="1:20" ht="13" hidden="1">
      <c r="A11" s="36" t="s">
        <v>219</v>
      </c>
      <c r="B11" s="37" t="s">
        <v>189</v>
      </c>
      <c r="C11" s="37" t="s">
        <v>201</v>
      </c>
      <c r="D11" s="38" t="s">
        <v>220</v>
      </c>
      <c r="E11" s="39" t="s">
        <v>192</v>
      </c>
      <c r="F11" s="40" t="e">
        <v>#N/A</v>
      </c>
      <c r="G11" s="20"/>
      <c r="L11" s="22" t="s">
        <v>221</v>
      </c>
      <c r="Q11" s="22"/>
      <c r="T11" s="18" t="str">
        <f t="shared" si="0"/>
        <v>22656-22645-2017</v>
      </c>
    </row>
    <row r="12" spans="1:20" ht="13">
      <c r="A12" s="36" t="s">
        <v>222</v>
      </c>
      <c r="B12" s="37" t="s">
        <v>189</v>
      </c>
      <c r="C12" s="37" t="s">
        <v>201</v>
      </c>
      <c r="D12" s="38" t="s">
        <v>223</v>
      </c>
      <c r="E12" s="39" t="s">
        <v>217</v>
      </c>
      <c r="F12" s="40" t="s">
        <v>536</v>
      </c>
      <c r="G12" s="20" t="s">
        <v>218</v>
      </c>
      <c r="N12" s="23"/>
      <c r="P12" s="22" t="s">
        <v>210</v>
      </c>
      <c r="T12" s="18" t="str">
        <f t="shared" si="0"/>
        <v>22656-21713-2017</v>
      </c>
    </row>
    <row r="13" spans="1:20" ht="13">
      <c r="A13" s="36" t="s">
        <v>224</v>
      </c>
      <c r="B13" s="37" t="s">
        <v>189</v>
      </c>
      <c r="C13" s="37" t="s">
        <v>201</v>
      </c>
      <c r="D13" s="38" t="s">
        <v>225</v>
      </c>
      <c r="E13" s="39" t="s">
        <v>226</v>
      </c>
      <c r="F13" s="40" t="s">
        <v>537</v>
      </c>
      <c r="G13" s="20" t="s">
        <v>227</v>
      </c>
      <c r="J13" s="22" t="s">
        <v>205</v>
      </c>
      <c r="M13" s="22"/>
      <c r="O13" s="22"/>
      <c r="T13" s="18" t="str">
        <f t="shared" si="0"/>
        <v>22656-21714-2017</v>
      </c>
    </row>
    <row r="14" spans="1:20" ht="13">
      <c r="A14" s="36" t="s">
        <v>228</v>
      </c>
      <c r="B14" s="37" t="s">
        <v>189</v>
      </c>
      <c r="C14" s="37" t="s">
        <v>201</v>
      </c>
      <c r="D14" s="38" t="s">
        <v>229</v>
      </c>
      <c r="E14" s="41" t="s">
        <v>230</v>
      </c>
      <c r="F14" s="40" t="s">
        <v>538</v>
      </c>
      <c r="G14" s="20" t="s">
        <v>231</v>
      </c>
      <c r="J14" s="22" t="s">
        <v>210</v>
      </c>
      <c r="N14" s="22"/>
      <c r="T14" s="18" t="str">
        <f t="shared" si="0"/>
        <v>22656-22247-2017</v>
      </c>
    </row>
    <row r="15" spans="1:20" ht="13" hidden="1">
      <c r="A15" s="36" t="s">
        <v>232</v>
      </c>
      <c r="B15" s="37" t="s">
        <v>189</v>
      </c>
      <c r="C15" s="37" t="s">
        <v>233</v>
      </c>
      <c r="D15" s="38" t="s">
        <v>234</v>
      </c>
      <c r="E15" s="39" t="s">
        <v>235</v>
      </c>
      <c r="F15" s="40" t="e">
        <v>#N/A</v>
      </c>
      <c r="G15" s="20" t="s">
        <v>236</v>
      </c>
      <c r="J15" s="22"/>
      <c r="L15" s="22" t="s">
        <v>210</v>
      </c>
      <c r="N15" s="22"/>
      <c r="T15" s="18" t="str">
        <f t="shared" si="0"/>
        <v>22656-22646-2016</v>
      </c>
    </row>
    <row r="16" spans="1:20" ht="13">
      <c r="A16" s="36" t="s">
        <v>237</v>
      </c>
      <c r="B16" s="37" t="s">
        <v>189</v>
      </c>
      <c r="C16" s="37" t="s">
        <v>201</v>
      </c>
      <c r="D16" s="38" t="s">
        <v>238</v>
      </c>
      <c r="E16" s="39" t="s">
        <v>239</v>
      </c>
      <c r="F16" s="40" t="s">
        <v>539</v>
      </c>
      <c r="G16" s="20" t="s">
        <v>240</v>
      </c>
      <c r="I16" s="25" t="s">
        <v>194</v>
      </c>
      <c r="T16" s="18" t="str">
        <f t="shared" si="0"/>
        <v>22656-22243-2017</v>
      </c>
    </row>
    <row r="17" spans="1:20" ht="13">
      <c r="A17" s="36" t="s">
        <v>241</v>
      </c>
      <c r="B17" s="37" t="s">
        <v>189</v>
      </c>
      <c r="C17" s="37" t="s">
        <v>190</v>
      </c>
      <c r="D17" s="38" t="s">
        <v>242</v>
      </c>
      <c r="E17" s="39" t="s">
        <v>243</v>
      </c>
      <c r="F17" s="40" t="s">
        <v>244</v>
      </c>
      <c r="G17" s="20" t="s">
        <v>245</v>
      </c>
      <c r="I17" s="25"/>
      <c r="Q17" s="22" t="s">
        <v>210</v>
      </c>
      <c r="T17" s="18" t="str">
        <f t="shared" si="0"/>
        <v>22656-22666-2018</v>
      </c>
    </row>
    <row r="18" spans="1:20" ht="13">
      <c r="A18" s="36" t="s">
        <v>246</v>
      </c>
      <c r="B18" s="37" t="s">
        <v>189</v>
      </c>
      <c r="C18" s="37" t="s">
        <v>201</v>
      </c>
      <c r="D18" s="38" t="s">
        <v>247</v>
      </c>
      <c r="E18" s="39" t="s">
        <v>248</v>
      </c>
      <c r="F18" s="40" t="s">
        <v>540</v>
      </c>
      <c r="G18" s="20" t="s">
        <v>249</v>
      </c>
      <c r="I18" s="25"/>
      <c r="K18" s="22" t="s">
        <v>210</v>
      </c>
      <c r="T18" s="18" t="str">
        <f t="shared" si="0"/>
        <v>22656-22632-2017</v>
      </c>
    </row>
    <row r="19" spans="1:20" ht="13" hidden="1">
      <c r="A19" s="36" t="s">
        <v>250</v>
      </c>
      <c r="B19" s="37" t="s">
        <v>189</v>
      </c>
      <c r="C19" s="37" t="s">
        <v>251</v>
      </c>
      <c r="D19" s="38" t="s">
        <v>252</v>
      </c>
      <c r="E19" s="39" t="s">
        <v>253</v>
      </c>
      <c r="F19" s="40" t="e">
        <v>#N/A</v>
      </c>
      <c r="G19" s="20"/>
      <c r="I19" s="25" t="s">
        <v>254</v>
      </c>
      <c r="N19" s="23"/>
      <c r="T19" s="18" t="str">
        <f t="shared" si="0"/>
        <v>22656-22471-2013</v>
      </c>
    </row>
    <row r="20" spans="1:20" ht="13" hidden="1">
      <c r="A20" s="36" t="s">
        <v>255</v>
      </c>
      <c r="B20" s="37" t="s">
        <v>189</v>
      </c>
      <c r="C20" s="37" t="s">
        <v>251</v>
      </c>
      <c r="D20" s="38" t="s">
        <v>256</v>
      </c>
      <c r="E20" s="39" t="s">
        <v>253</v>
      </c>
      <c r="F20" s="40" t="e">
        <v>#N/A</v>
      </c>
      <c r="G20" s="20"/>
      <c r="I20" s="25" t="s">
        <v>257</v>
      </c>
      <c r="N20" s="23"/>
      <c r="T20" s="18" t="str">
        <f t="shared" si="0"/>
        <v>22656-22563-2013</v>
      </c>
    </row>
    <row r="21" spans="1:20" ht="13" hidden="1">
      <c r="A21" s="36" t="s">
        <v>258</v>
      </c>
      <c r="B21" s="37" t="s">
        <v>259</v>
      </c>
      <c r="C21" s="37" t="s">
        <v>260</v>
      </c>
      <c r="D21" s="38" t="s">
        <v>261</v>
      </c>
      <c r="E21" s="39" t="s">
        <v>262</v>
      </c>
      <c r="F21" s="40" t="e">
        <v>#N/A</v>
      </c>
      <c r="G21" s="20"/>
      <c r="I21" s="22"/>
      <c r="O21" s="22"/>
      <c r="T21" s="18" t="str">
        <f t="shared" si="0"/>
        <v>21876-2012</v>
      </c>
    </row>
    <row r="22" spans="1:20" ht="13" hidden="1">
      <c r="A22" s="36" t="s">
        <v>263</v>
      </c>
      <c r="B22" s="37" t="s">
        <v>264</v>
      </c>
      <c r="C22" s="37" t="s">
        <v>265</v>
      </c>
      <c r="D22" s="38" t="s">
        <v>261</v>
      </c>
      <c r="E22" s="39" t="s">
        <v>262</v>
      </c>
      <c r="F22" s="40" t="e">
        <v>#N/A</v>
      </c>
      <c r="G22" s="20"/>
      <c r="I22" s="22"/>
      <c r="N22" s="23"/>
      <c r="T22" s="18" t="str">
        <f t="shared" si="0"/>
        <v>22057-2006</v>
      </c>
    </row>
    <row r="23" spans="1:20" ht="13">
      <c r="A23" s="36" t="s">
        <v>266</v>
      </c>
      <c r="B23" s="37" t="s">
        <v>189</v>
      </c>
      <c r="C23" s="37" t="s">
        <v>201</v>
      </c>
      <c r="D23" s="38" t="s">
        <v>267</v>
      </c>
      <c r="E23" s="39" t="s">
        <v>239</v>
      </c>
      <c r="F23" s="40" t="s">
        <v>541</v>
      </c>
      <c r="G23" s="20" t="s">
        <v>268</v>
      </c>
      <c r="I23" s="25" t="s">
        <v>210</v>
      </c>
      <c r="N23" s="23"/>
      <c r="T23" s="18" t="str">
        <f t="shared" si="0"/>
        <v>22656-22609-2017</v>
      </c>
    </row>
    <row r="24" spans="1:20" ht="13">
      <c r="A24" s="36" t="s">
        <v>269</v>
      </c>
      <c r="B24" s="37" t="s">
        <v>189</v>
      </c>
      <c r="C24" s="37" t="s">
        <v>201</v>
      </c>
      <c r="D24" s="38" t="s">
        <v>270</v>
      </c>
      <c r="E24" s="39" t="s">
        <v>271</v>
      </c>
      <c r="F24" s="40" t="s">
        <v>542</v>
      </c>
      <c r="G24" s="20" t="s">
        <v>272</v>
      </c>
      <c r="I24" s="22"/>
      <c r="L24" s="22" t="s">
        <v>210</v>
      </c>
      <c r="N24" s="23"/>
      <c r="T24" s="18" t="str">
        <f t="shared" si="0"/>
        <v>22656-22647-2017</v>
      </c>
    </row>
    <row r="25" spans="1:20" ht="13">
      <c r="A25" s="36" t="s">
        <v>273</v>
      </c>
      <c r="B25" s="37" t="s">
        <v>189</v>
      </c>
      <c r="C25" s="37" t="s">
        <v>190</v>
      </c>
      <c r="D25" s="38" t="s">
        <v>274</v>
      </c>
      <c r="E25" s="39" t="s">
        <v>192</v>
      </c>
      <c r="F25" s="40" t="s">
        <v>543</v>
      </c>
      <c r="G25" s="20" t="s">
        <v>275</v>
      </c>
      <c r="I25" s="22"/>
      <c r="L25" s="22"/>
      <c r="N25" s="23"/>
      <c r="P25" s="22" t="s">
        <v>210</v>
      </c>
      <c r="T25" s="18" t="str">
        <f t="shared" si="0"/>
        <v>22656-22671-2018</v>
      </c>
    </row>
    <row r="26" spans="1:20" ht="13">
      <c r="A26" s="36" t="s">
        <v>276</v>
      </c>
      <c r="B26" s="37" t="s">
        <v>189</v>
      </c>
      <c r="C26" s="37" t="s">
        <v>190</v>
      </c>
      <c r="D26" s="38" t="s">
        <v>277</v>
      </c>
      <c r="E26" s="39" t="s">
        <v>243</v>
      </c>
      <c r="F26" s="40" t="s">
        <v>544</v>
      </c>
      <c r="G26" s="20" t="s">
        <v>278</v>
      </c>
      <c r="I26" s="22"/>
      <c r="L26" s="22"/>
      <c r="N26" s="23"/>
      <c r="P26" s="22"/>
      <c r="Q26" s="22" t="s">
        <v>210</v>
      </c>
      <c r="T26" s="18" t="str">
        <f t="shared" si="0"/>
        <v>22656-22672-2018</v>
      </c>
    </row>
    <row r="27" spans="1:20" ht="13">
      <c r="A27" s="36" t="s">
        <v>279</v>
      </c>
      <c r="B27" s="37" t="s">
        <v>189</v>
      </c>
      <c r="C27" s="37" t="s">
        <v>190</v>
      </c>
      <c r="D27" s="38" t="s">
        <v>280</v>
      </c>
      <c r="E27" s="39" t="s">
        <v>243</v>
      </c>
      <c r="F27" s="40" t="s">
        <v>545</v>
      </c>
      <c r="G27" s="20" t="s">
        <v>281</v>
      </c>
      <c r="I27" s="22"/>
      <c r="L27" s="22"/>
      <c r="N27" s="23"/>
      <c r="P27" s="22"/>
      <c r="Q27" s="22" t="s">
        <v>210</v>
      </c>
      <c r="T27" s="18" t="str">
        <f t="shared" si="0"/>
        <v>22656-22669-2018</v>
      </c>
    </row>
    <row r="28" spans="1:20" ht="13">
      <c r="A28" s="36" t="s">
        <v>282</v>
      </c>
      <c r="B28" s="37" t="s">
        <v>189</v>
      </c>
      <c r="C28" s="37" t="s">
        <v>190</v>
      </c>
      <c r="D28" s="38" t="s">
        <v>283</v>
      </c>
      <c r="E28" s="39" t="s">
        <v>284</v>
      </c>
      <c r="F28" s="40" t="s">
        <v>546</v>
      </c>
      <c r="G28" s="20" t="s">
        <v>285</v>
      </c>
      <c r="I28" s="22"/>
      <c r="L28" s="22"/>
      <c r="N28" s="23"/>
      <c r="P28" s="22"/>
      <c r="R28" s="22" t="s">
        <v>210</v>
      </c>
      <c r="T28" s="18" t="str">
        <f t="shared" si="0"/>
        <v>22656-22670-2018</v>
      </c>
    </row>
    <row r="29" spans="1:20" ht="13">
      <c r="A29" s="36" t="s">
        <v>286</v>
      </c>
      <c r="B29" s="37" t="s">
        <v>189</v>
      </c>
      <c r="C29" s="37" t="s">
        <v>201</v>
      </c>
      <c r="D29" s="38" t="s">
        <v>287</v>
      </c>
      <c r="E29" s="39" t="s">
        <v>239</v>
      </c>
      <c r="F29" s="40" t="s">
        <v>547</v>
      </c>
      <c r="G29" s="20" t="s">
        <v>288</v>
      </c>
      <c r="I29" s="25" t="s">
        <v>210</v>
      </c>
      <c r="N29" s="23"/>
      <c r="T29" s="18" t="str">
        <f t="shared" si="0"/>
        <v>22656-22257-2017</v>
      </c>
    </row>
    <row r="30" spans="1:20" ht="13">
      <c r="A30" s="36" t="s">
        <v>289</v>
      </c>
      <c r="B30" s="37" t="s">
        <v>189</v>
      </c>
      <c r="C30" s="37" t="s">
        <v>201</v>
      </c>
      <c r="D30" s="38" t="s">
        <v>290</v>
      </c>
      <c r="E30" s="39" t="s">
        <v>239</v>
      </c>
      <c r="F30" s="40" t="s">
        <v>548</v>
      </c>
      <c r="G30" s="20" t="s">
        <v>291</v>
      </c>
      <c r="I30" s="25" t="s">
        <v>210</v>
      </c>
      <c r="N30" s="23"/>
      <c r="T30" s="18" t="str">
        <f t="shared" si="0"/>
        <v>22656-22469-2017</v>
      </c>
    </row>
    <row r="31" spans="1:20" ht="13" hidden="1">
      <c r="A31" s="36" t="s">
        <v>292</v>
      </c>
      <c r="B31" s="37" t="s">
        <v>189</v>
      </c>
      <c r="C31" s="37" t="s">
        <v>251</v>
      </c>
      <c r="D31" s="38" t="s">
        <v>293</v>
      </c>
      <c r="E31" s="39" t="s">
        <v>294</v>
      </c>
      <c r="F31" s="40" t="e">
        <v>#N/A</v>
      </c>
      <c r="G31" s="20"/>
      <c r="I31" s="22" t="s">
        <v>295</v>
      </c>
      <c r="L31" s="18" t="s">
        <v>296</v>
      </c>
      <c r="N31" s="23"/>
      <c r="T31" s="18" t="str">
        <f t="shared" si="0"/>
        <v>22656-22562-2013</v>
      </c>
    </row>
    <row r="32" spans="1:20" ht="13" hidden="1">
      <c r="A32" s="36" t="s">
        <v>297</v>
      </c>
      <c r="B32" s="37" t="s">
        <v>189</v>
      </c>
      <c r="C32" s="37" t="s">
        <v>251</v>
      </c>
      <c r="D32" s="38" t="s">
        <v>298</v>
      </c>
      <c r="E32" s="39" t="s">
        <v>294</v>
      </c>
      <c r="F32" s="40" t="e">
        <v>#N/A</v>
      </c>
      <c r="G32" s="20"/>
      <c r="L32" s="22" t="s">
        <v>221</v>
      </c>
      <c r="N32" s="23"/>
      <c r="T32" s="18" t="str">
        <f t="shared" si="0"/>
        <v>22656-22649-2013</v>
      </c>
    </row>
    <row r="33" spans="1:20" ht="13">
      <c r="A33" s="36" t="s">
        <v>299</v>
      </c>
      <c r="B33" s="38" t="s">
        <v>189</v>
      </c>
      <c r="C33" s="37" t="s">
        <v>190</v>
      </c>
      <c r="D33" s="38" t="s">
        <v>300</v>
      </c>
      <c r="E33" s="39" t="s">
        <v>192</v>
      </c>
      <c r="F33" s="40" t="s">
        <v>549</v>
      </c>
      <c r="G33" s="20" t="s">
        <v>301</v>
      </c>
      <c r="L33" s="22"/>
      <c r="M33" s="22"/>
      <c r="N33" s="22"/>
      <c r="O33" s="22"/>
      <c r="P33" s="22" t="s">
        <v>210</v>
      </c>
      <c r="T33" s="18" t="str">
        <f t="shared" si="0"/>
        <v>22656-22586-2018</v>
      </c>
    </row>
    <row r="34" spans="1:20" ht="13" hidden="1">
      <c r="A34" s="36" t="s">
        <v>302</v>
      </c>
      <c r="B34" s="37" t="s">
        <v>303</v>
      </c>
      <c r="C34" s="37" t="s">
        <v>213</v>
      </c>
      <c r="D34" s="38" t="s">
        <v>304</v>
      </c>
      <c r="E34" s="39" t="s">
        <v>305</v>
      </c>
      <c r="F34" s="40" t="e">
        <v>#N/A</v>
      </c>
      <c r="G34" s="20"/>
      <c r="N34" s="22" t="s">
        <v>210</v>
      </c>
      <c r="T34" s="18" t="str">
        <f t="shared" si="0"/>
        <v>22165-2014</v>
      </c>
    </row>
    <row r="35" spans="1:20" ht="13">
      <c r="A35" s="36" t="s">
        <v>306</v>
      </c>
      <c r="B35" s="37" t="s">
        <v>189</v>
      </c>
      <c r="C35" s="37" t="s">
        <v>201</v>
      </c>
      <c r="D35" s="38" t="s">
        <v>307</v>
      </c>
      <c r="E35" s="39" t="s">
        <v>239</v>
      </c>
      <c r="F35" s="40" t="s">
        <v>550</v>
      </c>
      <c r="G35" s="20" t="s">
        <v>308</v>
      </c>
      <c r="I35" s="22" t="s">
        <v>210</v>
      </c>
      <c r="N35" s="22"/>
      <c r="T35" s="18" t="str">
        <f t="shared" si="0"/>
        <v>22656-22626-2017</v>
      </c>
    </row>
    <row r="36" spans="1:20" ht="13">
      <c r="A36" s="36" t="s">
        <v>309</v>
      </c>
      <c r="B36" s="37" t="s">
        <v>189</v>
      </c>
      <c r="C36" s="37" t="s">
        <v>190</v>
      </c>
      <c r="D36" s="38" t="s">
        <v>310</v>
      </c>
      <c r="E36" s="39" t="s">
        <v>243</v>
      </c>
      <c r="F36" s="40" t="s">
        <v>551</v>
      </c>
      <c r="G36" s="20" t="s">
        <v>311</v>
      </c>
      <c r="N36" s="22"/>
      <c r="Q36" s="22" t="s">
        <v>210</v>
      </c>
      <c r="T36" s="18" t="str">
        <f t="shared" si="0"/>
        <v>22656-22628-2018</v>
      </c>
    </row>
    <row r="37" spans="1:20" ht="13">
      <c r="A37" s="36" t="s">
        <v>312</v>
      </c>
      <c r="B37" s="37" t="s">
        <v>189</v>
      </c>
      <c r="C37" s="37" t="s">
        <v>190</v>
      </c>
      <c r="D37" s="38" t="s">
        <v>313</v>
      </c>
      <c r="E37" s="39" t="s">
        <v>314</v>
      </c>
      <c r="F37" s="40" t="s">
        <v>552</v>
      </c>
      <c r="G37" s="20" t="s">
        <v>315</v>
      </c>
      <c r="I37" s="25"/>
      <c r="O37" s="22" t="s">
        <v>194</v>
      </c>
      <c r="T37" s="18" t="str">
        <f t="shared" si="0"/>
        <v>22656-22246-2018</v>
      </c>
    </row>
    <row r="38" spans="1:20" ht="13">
      <c r="A38" s="36" t="s">
        <v>316</v>
      </c>
      <c r="B38" s="37" t="s">
        <v>189</v>
      </c>
      <c r="C38" s="37" t="s">
        <v>201</v>
      </c>
      <c r="D38" s="38" t="s">
        <v>317</v>
      </c>
      <c r="E38" s="39" t="s">
        <v>239</v>
      </c>
      <c r="F38" s="40" t="s">
        <v>553</v>
      </c>
      <c r="G38" s="20" t="s">
        <v>318</v>
      </c>
      <c r="I38" s="22" t="s">
        <v>210</v>
      </c>
      <c r="N38" s="23"/>
      <c r="T38" s="18" t="str">
        <f t="shared" si="0"/>
        <v>22656-22468-2017</v>
      </c>
    </row>
    <row r="39" spans="1:20" ht="13" hidden="1">
      <c r="A39" s="36" t="s">
        <v>319</v>
      </c>
      <c r="B39" s="37" t="s">
        <v>189</v>
      </c>
      <c r="C39" s="37" t="s">
        <v>251</v>
      </c>
      <c r="D39" s="38" t="s">
        <v>320</v>
      </c>
      <c r="E39" s="41" t="s">
        <v>321</v>
      </c>
      <c r="F39" s="40" t="e">
        <v>#N/A</v>
      </c>
      <c r="G39" s="20" t="s">
        <v>318</v>
      </c>
      <c r="I39" s="22"/>
      <c r="L39" s="22" t="s">
        <v>322</v>
      </c>
      <c r="N39" s="23"/>
      <c r="T39" s="18" t="str">
        <f t="shared" si="0"/>
        <v>22656-22643-2013</v>
      </c>
    </row>
    <row r="40" spans="1:20" ht="13" hidden="1">
      <c r="A40" s="36" t="s">
        <v>323</v>
      </c>
      <c r="B40" s="37" t="s">
        <v>189</v>
      </c>
      <c r="C40" s="37" t="s">
        <v>324</v>
      </c>
      <c r="D40" s="38" t="s">
        <v>325</v>
      </c>
      <c r="E40" s="41" t="s">
        <v>326</v>
      </c>
      <c r="F40" s="40" t="e">
        <v>#N/A</v>
      </c>
      <c r="G40" s="20" t="s">
        <v>327</v>
      </c>
      <c r="I40" s="22"/>
      <c r="J40" s="22" t="s">
        <v>210</v>
      </c>
      <c r="N40" s="23"/>
      <c r="T40" s="18" t="str">
        <f t="shared" si="0"/>
        <v>22656-22652-2015</v>
      </c>
    </row>
    <row r="41" spans="1:20" ht="13">
      <c r="A41" s="36" t="s">
        <v>328</v>
      </c>
      <c r="B41" s="37" t="s">
        <v>189</v>
      </c>
      <c r="C41" s="37" t="s">
        <v>201</v>
      </c>
      <c r="D41" s="38" t="s">
        <v>329</v>
      </c>
      <c r="E41" s="41" t="s">
        <v>271</v>
      </c>
      <c r="F41" s="40" t="s">
        <v>554</v>
      </c>
      <c r="G41" s="20" t="s">
        <v>330</v>
      </c>
      <c r="I41" s="26"/>
      <c r="L41" s="22" t="s">
        <v>210</v>
      </c>
      <c r="M41" s="22"/>
      <c r="O41" s="22"/>
      <c r="T41" s="18" t="str">
        <f t="shared" si="0"/>
        <v>22656-22244-2017</v>
      </c>
    </row>
    <row r="42" spans="1:20" ht="13" hidden="1">
      <c r="A42" s="36" t="s">
        <v>331</v>
      </c>
      <c r="B42" s="37" t="s">
        <v>189</v>
      </c>
      <c r="C42" s="37"/>
      <c r="D42" s="38" t="s">
        <v>332</v>
      </c>
      <c r="E42" s="41" t="s">
        <v>333</v>
      </c>
      <c r="F42" s="40" t="e">
        <v>#N/A</v>
      </c>
      <c r="G42" s="20"/>
      <c r="I42" s="25" t="s">
        <v>334</v>
      </c>
      <c r="N42" s="22"/>
      <c r="T42" s="18" t="str">
        <f t="shared" si="0"/>
        <v>22656-22245-</v>
      </c>
    </row>
    <row r="43" spans="1:20" ht="13">
      <c r="A43" s="36" t="s">
        <v>335</v>
      </c>
      <c r="B43" s="37" t="s">
        <v>189</v>
      </c>
      <c r="C43" s="37" t="s">
        <v>190</v>
      </c>
      <c r="D43" s="38" t="s">
        <v>332</v>
      </c>
      <c r="E43" s="39" t="s">
        <v>243</v>
      </c>
      <c r="F43" s="40" t="s">
        <v>555</v>
      </c>
      <c r="G43" s="20" t="s">
        <v>336</v>
      </c>
      <c r="I43" s="25"/>
      <c r="N43" s="22"/>
      <c r="Q43" s="22" t="s">
        <v>210</v>
      </c>
      <c r="T43" s="18" t="str">
        <f t="shared" si="0"/>
        <v>22656-22245-2018</v>
      </c>
    </row>
    <row r="44" spans="1:20" ht="13">
      <c r="A44" s="36" t="s">
        <v>337</v>
      </c>
      <c r="B44" s="37" t="s">
        <v>189</v>
      </c>
      <c r="C44" s="37" t="s">
        <v>201</v>
      </c>
      <c r="D44" s="38" t="s">
        <v>338</v>
      </c>
      <c r="E44" s="41" t="s">
        <v>271</v>
      </c>
      <c r="F44" s="40" t="s">
        <v>556</v>
      </c>
      <c r="G44" s="20" t="s">
        <v>339</v>
      </c>
      <c r="I44" s="26"/>
      <c r="L44" s="22" t="s">
        <v>210</v>
      </c>
      <c r="N44" s="22"/>
      <c r="Q44" s="22"/>
      <c r="R44" s="25"/>
      <c r="T44" s="18" t="str">
        <f t="shared" si="0"/>
        <v>22656-22642-2017</v>
      </c>
    </row>
    <row r="45" spans="1:20" ht="13">
      <c r="A45" s="36" t="s">
        <v>340</v>
      </c>
      <c r="B45" s="37" t="s">
        <v>189</v>
      </c>
      <c r="C45" s="37" t="s">
        <v>201</v>
      </c>
      <c r="D45" s="38" t="s">
        <v>341</v>
      </c>
      <c r="E45" s="39" t="s">
        <v>217</v>
      </c>
      <c r="F45" s="40" t="s">
        <v>557</v>
      </c>
      <c r="G45" s="20" t="s">
        <v>342</v>
      </c>
      <c r="I45" s="26"/>
      <c r="L45" s="22"/>
      <c r="N45" s="22"/>
      <c r="P45" s="22" t="s">
        <v>210</v>
      </c>
      <c r="Q45" s="22"/>
      <c r="R45" s="25"/>
      <c r="T45" s="18" t="str">
        <f t="shared" si="0"/>
        <v>22656-22665-2017</v>
      </c>
    </row>
    <row r="46" spans="1:20" ht="13">
      <c r="A46" s="36" t="s">
        <v>343</v>
      </c>
      <c r="B46" s="37" t="s">
        <v>189</v>
      </c>
      <c r="C46" s="37" t="s">
        <v>201</v>
      </c>
      <c r="D46" s="38" t="s">
        <v>344</v>
      </c>
      <c r="E46" s="39" t="s">
        <v>239</v>
      </c>
      <c r="F46" s="40" t="s">
        <v>558</v>
      </c>
      <c r="G46" s="20" t="s">
        <v>345</v>
      </c>
      <c r="I46" s="22" t="s">
        <v>210</v>
      </c>
      <c r="T46" s="18" t="str">
        <f t="shared" si="0"/>
        <v>22656-22388-2017</v>
      </c>
    </row>
    <row r="47" spans="1:20" ht="13" hidden="1">
      <c r="A47" s="42" t="s">
        <v>346</v>
      </c>
      <c r="B47" s="43" t="s">
        <v>189</v>
      </c>
      <c r="C47" s="37" t="s">
        <v>324</v>
      </c>
      <c r="D47" s="38" t="s">
        <v>347</v>
      </c>
      <c r="E47" s="41" t="s">
        <v>348</v>
      </c>
      <c r="F47" s="40" t="e">
        <v>#N/A</v>
      </c>
      <c r="G47" s="27" t="s">
        <v>327</v>
      </c>
      <c r="N47" s="22"/>
      <c r="O47" s="22" t="s">
        <v>210</v>
      </c>
      <c r="T47" s="18" t="str">
        <f t="shared" si="0"/>
        <v>22656-22338-2015</v>
      </c>
    </row>
    <row r="48" spans="1:20" ht="13" hidden="1">
      <c r="A48" s="42" t="s">
        <v>349</v>
      </c>
      <c r="B48" s="43" t="s">
        <v>189</v>
      </c>
      <c r="C48" s="37" t="s">
        <v>324</v>
      </c>
      <c r="D48" s="38" t="s">
        <v>350</v>
      </c>
      <c r="E48" s="41" t="s">
        <v>348</v>
      </c>
      <c r="F48" s="40" t="e">
        <v>#N/A</v>
      </c>
      <c r="G48" s="27" t="s">
        <v>327</v>
      </c>
      <c r="N48" s="22"/>
      <c r="O48" s="22" t="s">
        <v>210</v>
      </c>
      <c r="T48" s="18" t="str">
        <f t="shared" si="0"/>
        <v>22656-22401-2015</v>
      </c>
    </row>
    <row r="49" spans="1:20" ht="13">
      <c r="A49" s="42" t="s">
        <v>351</v>
      </c>
      <c r="B49" s="43" t="s">
        <v>189</v>
      </c>
      <c r="C49" s="37" t="s">
        <v>201</v>
      </c>
      <c r="D49" s="38" t="s">
        <v>352</v>
      </c>
      <c r="E49" s="41" t="s">
        <v>271</v>
      </c>
      <c r="F49" s="40" t="s">
        <v>559</v>
      </c>
      <c r="G49" s="27" t="s">
        <v>353</v>
      </c>
      <c r="L49" s="22" t="s">
        <v>210</v>
      </c>
      <c r="M49" s="22"/>
      <c r="N49" s="28"/>
      <c r="O49" s="22"/>
      <c r="T49" s="18" t="str">
        <f t="shared" si="0"/>
        <v>22656-20752-2017</v>
      </c>
    </row>
    <row r="50" spans="1:20" ht="13">
      <c r="A50" s="42" t="s">
        <v>354</v>
      </c>
      <c r="B50" s="43" t="s">
        <v>189</v>
      </c>
      <c r="C50" s="37" t="s">
        <v>201</v>
      </c>
      <c r="D50" s="38" t="s">
        <v>355</v>
      </c>
      <c r="E50" s="41" t="s">
        <v>356</v>
      </c>
      <c r="F50" s="40" t="s">
        <v>560</v>
      </c>
      <c r="G50" s="27" t="s">
        <v>357</v>
      </c>
      <c r="O50" s="22" t="s">
        <v>210</v>
      </c>
      <c r="T50" s="18" t="str">
        <f t="shared" si="0"/>
        <v>22656-22249-2017</v>
      </c>
    </row>
    <row r="51" spans="1:20" hidden="1">
      <c r="A51" s="36" t="s">
        <v>358</v>
      </c>
      <c r="B51" s="37" t="s">
        <v>359</v>
      </c>
      <c r="C51" s="37" t="s">
        <v>197</v>
      </c>
      <c r="D51" s="38" t="s">
        <v>360</v>
      </c>
      <c r="E51" s="39" t="s">
        <v>361</v>
      </c>
      <c r="F51" s="40" t="e">
        <v>#N/A</v>
      </c>
      <c r="G51" s="27" t="s">
        <v>362</v>
      </c>
      <c r="T51" s="18" t="str">
        <f t="shared" si="0"/>
        <v>22337-2010</v>
      </c>
    </row>
    <row r="52" spans="1:20" ht="13">
      <c r="A52" s="36" t="s">
        <v>363</v>
      </c>
      <c r="B52" s="37" t="s">
        <v>189</v>
      </c>
      <c r="C52" s="37" t="s">
        <v>201</v>
      </c>
      <c r="D52" s="38" t="s">
        <v>364</v>
      </c>
      <c r="E52" s="39" t="s">
        <v>365</v>
      </c>
      <c r="F52" s="40" t="s">
        <v>561</v>
      </c>
      <c r="G52" s="27" t="s">
        <v>366</v>
      </c>
      <c r="N52" s="23"/>
      <c r="Q52" s="22" t="s">
        <v>367</v>
      </c>
      <c r="T52" s="18" t="str">
        <f t="shared" si="0"/>
        <v>22656-22365-2017</v>
      </c>
    </row>
    <row r="53" spans="1:20" ht="13" hidden="1">
      <c r="A53" s="36" t="s">
        <v>368</v>
      </c>
      <c r="B53" s="37" t="s">
        <v>369</v>
      </c>
      <c r="C53" s="37" t="s">
        <v>260</v>
      </c>
      <c r="D53" s="38" t="s">
        <v>370</v>
      </c>
      <c r="E53" s="41" t="s">
        <v>199</v>
      </c>
      <c r="F53" s="40" t="e">
        <v>#N/A</v>
      </c>
      <c r="G53" s="27" t="s">
        <v>371</v>
      </c>
      <c r="L53" s="22"/>
      <c r="N53" s="22"/>
      <c r="O53" s="22"/>
      <c r="T53" s="18" t="str">
        <f t="shared" si="0"/>
        <v>21874-2012</v>
      </c>
    </row>
    <row r="54" spans="1:20" hidden="1">
      <c r="A54" s="36" t="s">
        <v>372</v>
      </c>
      <c r="B54" s="37" t="s">
        <v>189</v>
      </c>
      <c r="C54" s="37" t="s">
        <v>251</v>
      </c>
      <c r="D54" s="38" t="s">
        <v>373</v>
      </c>
      <c r="E54" s="39" t="s">
        <v>199</v>
      </c>
      <c r="F54" s="40" t="e">
        <v>#N/A</v>
      </c>
      <c r="G54" s="27" t="s">
        <v>374</v>
      </c>
      <c r="T54" s="18" t="str">
        <f t="shared" si="0"/>
        <v>22656-22248-2013</v>
      </c>
    </row>
    <row r="55" spans="1:20" ht="13">
      <c r="A55" s="36" t="s">
        <v>375</v>
      </c>
      <c r="B55" s="37" t="s">
        <v>189</v>
      </c>
      <c r="C55" s="37" t="s">
        <v>190</v>
      </c>
      <c r="D55" s="38" t="s">
        <v>376</v>
      </c>
      <c r="E55" s="39" t="s">
        <v>377</v>
      </c>
      <c r="F55" s="40" t="s">
        <v>562</v>
      </c>
      <c r="G55" s="20" t="s">
        <v>378</v>
      </c>
      <c r="N55" s="22" t="s">
        <v>210</v>
      </c>
      <c r="R55" s="25"/>
      <c r="T55" s="18" t="str">
        <f t="shared" si="0"/>
        <v>22656-22591-2018</v>
      </c>
    </row>
    <row r="56" spans="1:20" ht="13" hidden="1">
      <c r="A56" s="36" t="s">
        <v>379</v>
      </c>
      <c r="B56" s="37" t="s">
        <v>380</v>
      </c>
      <c r="C56" s="37" t="s">
        <v>201</v>
      </c>
      <c r="D56" s="38" t="s">
        <v>381</v>
      </c>
      <c r="E56" s="39" t="s">
        <v>199</v>
      </c>
      <c r="F56" s="40" t="e">
        <v>#N/A</v>
      </c>
      <c r="G56" s="20"/>
      <c r="R56" s="25"/>
      <c r="T56" s="18" t="str">
        <f t="shared" si="0"/>
        <v>22608-2017</v>
      </c>
    </row>
    <row r="57" spans="1:20" ht="13" hidden="1">
      <c r="A57" s="36" t="s">
        <v>382</v>
      </c>
      <c r="B57" s="37" t="s">
        <v>189</v>
      </c>
      <c r="C57" s="37" t="s">
        <v>201</v>
      </c>
      <c r="D57" s="38" t="s">
        <v>383</v>
      </c>
      <c r="E57" s="39" t="s">
        <v>384</v>
      </c>
      <c r="F57" s="40" t="e">
        <v>#N/A</v>
      </c>
      <c r="G57" s="20"/>
      <c r="I57" s="25" t="s">
        <v>334</v>
      </c>
      <c r="M57" s="22"/>
      <c r="R57" s="22"/>
      <c r="T57" s="18" t="str">
        <f t="shared" si="0"/>
        <v>22656-22592-2017</v>
      </c>
    </row>
    <row r="58" spans="1:20" ht="13">
      <c r="A58" s="36" t="s">
        <v>385</v>
      </c>
      <c r="B58" s="37" t="s">
        <v>189</v>
      </c>
      <c r="C58" s="37" t="s">
        <v>190</v>
      </c>
      <c r="D58" s="38" t="s">
        <v>386</v>
      </c>
      <c r="E58" s="41" t="s">
        <v>314</v>
      </c>
      <c r="F58" s="40" t="s">
        <v>563</v>
      </c>
      <c r="G58" s="20" t="s">
        <v>387</v>
      </c>
      <c r="I58" s="25"/>
      <c r="M58" s="22"/>
      <c r="O58" s="22" t="s">
        <v>210</v>
      </c>
      <c r="T58" s="18" t="str">
        <f t="shared" si="0"/>
        <v>22656-22607-2018</v>
      </c>
    </row>
    <row r="59" spans="1:20" ht="13">
      <c r="A59" s="36" t="s">
        <v>388</v>
      </c>
      <c r="B59" s="37" t="s">
        <v>189</v>
      </c>
      <c r="C59" s="37" t="s">
        <v>190</v>
      </c>
      <c r="D59" s="38" t="s">
        <v>389</v>
      </c>
      <c r="E59" s="41" t="s">
        <v>314</v>
      </c>
      <c r="F59" s="40" t="s">
        <v>564</v>
      </c>
      <c r="G59" s="20" t="s">
        <v>390</v>
      </c>
      <c r="O59" s="22" t="s">
        <v>210</v>
      </c>
      <c r="T59" s="18" t="str">
        <f t="shared" si="0"/>
        <v>22656-22250-2018</v>
      </c>
    </row>
    <row r="60" spans="1:20" ht="13">
      <c r="A60" s="36" t="s">
        <v>391</v>
      </c>
      <c r="B60" s="37" t="s">
        <v>189</v>
      </c>
      <c r="C60" s="37" t="s">
        <v>190</v>
      </c>
      <c r="D60" s="38" t="s">
        <v>392</v>
      </c>
      <c r="E60" s="41" t="s">
        <v>314</v>
      </c>
      <c r="F60" s="40" t="s">
        <v>565</v>
      </c>
      <c r="G60" s="20" t="s">
        <v>393</v>
      </c>
      <c r="O60" s="22" t="s">
        <v>210</v>
      </c>
      <c r="T60" s="18" t="str">
        <f t="shared" si="0"/>
        <v>22656-22251-2018</v>
      </c>
    </row>
    <row r="61" spans="1:20" ht="13">
      <c r="A61" s="36" t="s">
        <v>394</v>
      </c>
      <c r="B61" s="37" t="s">
        <v>189</v>
      </c>
      <c r="C61" s="37" t="s">
        <v>201</v>
      </c>
      <c r="D61" s="38" t="s">
        <v>395</v>
      </c>
      <c r="E61" s="39" t="s">
        <v>239</v>
      </c>
      <c r="F61" s="40" t="s">
        <v>566</v>
      </c>
      <c r="G61" s="20" t="s">
        <v>396</v>
      </c>
      <c r="I61" s="22" t="s">
        <v>210</v>
      </c>
      <c r="T61" s="18" t="str">
        <f t="shared" si="0"/>
        <v>22656-22177-2017</v>
      </c>
    </row>
    <row r="62" spans="1:20" ht="13">
      <c r="A62" s="36" t="s">
        <v>397</v>
      </c>
      <c r="B62" s="37" t="s">
        <v>189</v>
      </c>
      <c r="C62" s="37" t="s">
        <v>201</v>
      </c>
      <c r="D62" s="38" t="s">
        <v>398</v>
      </c>
      <c r="E62" s="41" t="s">
        <v>248</v>
      </c>
      <c r="F62" s="40" t="s">
        <v>567</v>
      </c>
      <c r="G62" s="20" t="s">
        <v>399</v>
      </c>
      <c r="K62" s="22" t="s">
        <v>210</v>
      </c>
      <c r="L62" s="22"/>
      <c r="M62" s="22"/>
      <c r="N62" s="22"/>
      <c r="T62" s="18" t="str">
        <f t="shared" si="0"/>
        <v>22656-21536-2017</v>
      </c>
    </row>
    <row r="63" spans="1:20" ht="13">
      <c r="A63" s="36" t="s">
        <v>400</v>
      </c>
      <c r="B63" s="37" t="s">
        <v>189</v>
      </c>
      <c r="C63" s="37" t="s">
        <v>201</v>
      </c>
      <c r="D63" s="38" t="s">
        <v>401</v>
      </c>
      <c r="E63" s="41" t="s">
        <v>271</v>
      </c>
      <c r="F63" s="40" t="s">
        <v>568</v>
      </c>
      <c r="G63" s="20" t="s">
        <v>402</v>
      </c>
      <c r="K63" s="22" t="s">
        <v>210</v>
      </c>
      <c r="M63" s="22"/>
      <c r="N63" s="22"/>
      <c r="T63" s="18" t="str">
        <f t="shared" si="0"/>
        <v>22656-22648-2017</v>
      </c>
    </row>
    <row r="64" spans="1:20" ht="13" hidden="1">
      <c r="A64" s="36" t="s">
        <v>403</v>
      </c>
      <c r="B64" s="37" t="s">
        <v>189</v>
      </c>
      <c r="C64" s="37" t="s">
        <v>324</v>
      </c>
      <c r="D64" s="38" t="s">
        <v>404</v>
      </c>
      <c r="E64" s="41" t="s">
        <v>405</v>
      </c>
      <c r="F64" s="40" t="e">
        <v>#N/A</v>
      </c>
      <c r="G64" s="20" t="s">
        <v>327</v>
      </c>
      <c r="M64" s="22"/>
      <c r="N64" s="22"/>
      <c r="O64" s="22" t="s">
        <v>210</v>
      </c>
      <c r="T64" s="18" t="str">
        <f t="shared" si="0"/>
        <v>22656-22637-2015</v>
      </c>
    </row>
    <row r="65" spans="1:20" ht="13" hidden="1">
      <c r="A65" s="36" t="s">
        <v>406</v>
      </c>
      <c r="B65" s="37" t="s">
        <v>189</v>
      </c>
      <c r="C65" s="37" t="s">
        <v>324</v>
      </c>
      <c r="D65" s="38" t="s">
        <v>407</v>
      </c>
      <c r="E65" s="41" t="s">
        <v>405</v>
      </c>
      <c r="F65" s="40" t="e">
        <v>#N/A</v>
      </c>
      <c r="G65" s="20" t="s">
        <v>327</v>
      </c>
      <c r="L65" s="22"/>
      <c r="M65" s="22"/>
      <c r="N65" s="22"/>
      <c r="T65" s="18" t="str">
        <f t="shared" si="0"/>
        <v>22656-22657-2015</v>
      </c>
    </row>
    <row r="66" spans="1:20" ht="13" hidden="1">
      <c r="A66" s="36" t="s">
        <v>408</v>
      </c>
      <c r="B66" s="37" t="s">
        <v>189</v>
      </c>
      <c r="C66" s="37" t="s">
        <v>324</v>
      </c>
      <c r="D66" s="38" t="s">
        <v>409</v>
      </c>
      <c r="E66" s="41" t="s">
        <v>410</v>
      </c>
      <c r="F66" s="40" t="e">
        <v>#N/A</v>
      </c>
      <c r="G66" s="20" t="s">
        <v>411</v>
      </c>
      <c r="L66" s="22"/>
      <c r="M66" s="22"/>
      <c r="N66" s="22"/>
      <c r="T66" s="18" t="str">
        <f t="shared" si="0"/>
        <v>22656-22658-2015</v>
      </c>
    </row>
    <row r="67" spans="1:20" ht="13">
      <c r="A67" s="36" t="s">
        <v>412</v>
      </c>
      <c r="B67" s="37" t="s">
        <v>189</v>
      </c>
      <c r="C67" s="37" t="s">
        <v>190</v>
      </c>
      <c r="D67" s="38" t="s">
        <v>413</v>
      </c>
      <c r="E67" s="41" t="s">
        <v>314</v>
      </c>
      <c r="F67" s="40" t="s">
        <v>569</v>
      </c>
      <c r="G67" s="20" t="s">
        <v>414</v>
      </c>
      <c r="L67" s="22"/>
      <c r="M67" s="22"/>
      <c r="N67" s="22"/>
      <c r="O67" s="22" t="s">
        <v>210</v>
      </c>
      <c r="T67" s="18" t="str">
        <f t="shared" si="0"/>
        <v>22656-22659-2018</v>
      </c>
    </row>
    <row r="68" spans="1:20" ht="13" hidden="1">
      <c r="A68" s="36" t="s">
        <v>415</v>
      </c>
      <c r="B68" s="37" t="s">
        <v>189</v>
      </c>
      <c r="C68" s="37" t="s">
        <v>324</v>
      </c>
      <c r="D68" s="38" t="s">
        <v>416</v>
      </c>
      <c r="E68" s="41" t="s">
        <v>417</v>
      </c>
      <c r="F68" s="40" t="e">
        <v>#N/A</v>
      </c>
      <c r="G68" s="20" t="s">
        <v>327</v>
      </c>
      <c r="M68" s="22"/>
      <c r="N68" s="22"/>
      <c r="O68" s="22" t="s">
        <v>210</v>
      </c>
      <c r="T68" s="18" t="str">
        <f t="shared" si="0"/>
        <v>22656-22660-2015</v>
      </c>
    </row>
    <row r="69" spans="1:20" ht="13">
      <c r="A69" s="36" t="s">
        <v>418</v>
      </c>
      <c r="B69" s="37" t="s">
        <v>189</v>
      </c>
      <c r="C69" s="37" t="s">
        <v>201</v>
      </c>
      <c r="D69" s="38" t="s">
        <v>419</v>
      </c>
      <c r="E69" s="41" t="s">
        <v>420</v>
      </c>
      <c r="F69" s="40" t="s">
        <v>570</v>
      </c>
      <c r="G69" s="20" t="s">
        <v>421</v>
      </c>
      <c r="M69" s="22"/>
      <c r="N69" s="22"/>
      <c r="O69" s="22" t="s">
        <v>210</v>
      </c>
      <c r="T69" s="18" t="str">
        <f t="shared" ref="T69:T72" si="1">IF(B69="22656",CONCATENATE(B69,"-",RIGHT(D69,5),"-",C69),CONCATENATE(B69,"-",C69))</f>
        <v>22656-22664-2017</v>
      </c>
    </row>
    <row r="70" spans="1:20" ht="13">
      <c r="A70" s="36" t="s">
        <v>422</v>
      </c>
      <c r="B70" s="37" t="s">
        <v>189</v>
      </c>
      <c r="C70" s="37" t="s">
        <v>190</v>
      </c>
      <c r="D70" s="38" t="s">
        <v>423</v>
      </c>
      <c r="E70" s="41" t="s">
        <v>314</v>
      </c>
      <c r="F70" s="40" t="s">
        <v>571</v>
      </c>
      <c r="G70" s="20" t="s">
        <v>424</v>
      </c>
      <c r="O70" s="22" t="s">
        <v>210</v>
      </c>
      <c r="T70" s="18" t="str">
        <f t="shared" si="1"/>
        <v>22656-22253-2018</v>
      </c>
    </row>
    <row r="71" spans="1:20" ht="13" hidden="1">
      <c r="A71" s="36" t="s">
        <v>425</v>
      </c>
      <c r="B71" s="37" t="s">
        <v>189</v>
      </c>
      <c r="C71" s="37" t="s">
        <v>251</v>
      </c>
      <c r="D71" s="38" t="s">
        <v>426</v>
      </c>
      <c r="E71" s="41" t="s">
        <v>427</v>
      </c>
      <c r="F71" s="40" t="e">
        <v>#N/A</v>
      </c>
      <c r="G71" s="20"/>
      <c r="L71" s="25" t="s">
        <v>428</v>
      </c>
      <c r="O71" s="22"/>
      <c r="T71" s="18" t="str">
        <f t="shared" si="1"/>
        <v>22656-22638-2013</v>
      </c>
    </row>
    <row r="72" spans="1:20" ht="13" hidden="1">
      <c r="A72" s="36" t="s">
        <v>429</v>
      </c>
      <c r="B72" s="37" t="s">
        <v>189</v>
      </c>
      <c r="C72" s="37" t="s">
        <v>251</v>
      </c>
      <c r="D72" s="38" t="s">
        <v>430</v>
      </c>
      <c r="E72" s="41" t="s">
        <v>427</v>
      </c>
      <c r="F72" s="40" t="e">
        <v>#N/A</v>
      </c>
      <c r="G72" s="20"/>
      <c r="L72" s="25" t="s">
        <v>428</v>
      </c>
      <c r="O72" s="22"/>
      <c r="T72" s="18" t="str">
        <f t="shared" si="1"/>
        <v>22656-22639-2013</v>
      </c>
    </row>
    <row r="73" spans="1:20" ht="13" hidden="1">
      <c r="A73" s="42" t="s">
        <v>431</v>
      </c>
      <c r="B73" s="44">
        <v>22656</v>
      </c>
      <c r="C73" s="37" t="s">
        <v>251</v>
      </c>
      <c r="D73" s="38" t="s">
        <v>432</v>
      </c>
      <c r="E73" s="41" t="s">
        <v>427</v>
      </c>
      <c r="F73" s="40" t="e">
        <v>#N/A</v>
      </c>
      <c r="G73" s="27"/>
      <c r="L73" s="22" t="s">
        <v>433</v>
      </c>
      <c r="N73" s="28"/>
      <c r="O73" s="25"/>
      <c r="T73" s="18" t="str">
        <f>IF(B73=22656,CONCATENATE(B73,"-",RIGHT(D73,5),"-",C73),CONCATENATE(B73,"-",C73))</f>
        <v>22656-22640-2013</v>
      </c>
    </row>
    <row r="74" spans="1:20" ht="13">
      <c r="A74" s="36" t="s">
        <v>434</v>
      </c>
      <c r="B74" s="37" t="s">
        <v>189</v>
      </c>
      <c r="C74" s="37" t="s">
        <v>201</v>
      </c>
      <c r="D74" s="38" t="s">
        <v>435</v>
      </c>
      <c r="E74" s="39" t="s">
        <v>243</v>
      </c>
      <c r="F74" s="40" t="s">
        <v>572</v>
      </c>
      <c r="G74" s="20" t="s">
        <v>436</v>
      </c>
      <c r="N74" s="30"/>
      <c r="O74" s="25"/>
      <c r="Q74" s="22" t="s">
        <v>210</v>
      </c>
      <c r="T74" s="18" t="str">
        <f t="shared" ref="T74:T82" si="2">IF(B74="22656",CONCATENATE(B74,"-",RIGHT(D74,5),"-",C74),CONCATENATE(B74,"-",C74))</f>
        <v>22656-22252-2017</v>
      </c>
    </row>
    <row r="75" spans="1:20" ht="13">
      <c r="A75" s="36" t="s">
        <v>437</v>
      </c>
      <c r="B75" s="37" t="s">
        <v>189</v>
      </c>
      <c r="C75" s="37" t="s">
        <v>201</v>
      </c>
      <c r="D75" s="38" t="s">
        <v>438</v>
      </c>
      <c r="E75" s="41" t="s">
        <v>271</v>
      </c>
      <c r="F75" s="40" t="s">
        <v>573</v>
      </c>
      <c r="G75" s="20" t="s">
        <v>439</v>
      </c>
      <c r="L75" s="22" t="s">
        <v>210</v>
      </c>
      <c r="M75" s="22"/>
      <c r="O75" s="25"/>
      <c r="T75" s="18" t="str">
        <f t="shared" si="2"/>
        <v>22656-21539-2017</v>
      </c>
    </row>
    <row r="76" spans="1:20" ht="13">
      <c r="A76" s="36" t="s">
        <v>440</v>
      </c>
      <c r="B76" s="37" t="s">
        <v>189</v>
      </c>
      <c r="C76" s="37" t="s">
        <v>201</v>
      </c>
      <c r="D76" s="38" t="s">
        <v>441</v>
      </c>
      <c r="E76" s="39" t="s">
        <v>239</v>
      </c>
      <c r="F76" s="40" t="s">
        <v>574</v>
      </c>
      <c r="G76" s="20" t="s">
        <v>442</v>
      </c>
      <c r="I76" s="22" t="s">
        <v>210</v>
      </c>
      <c r="O76" s="25"/>
      <c r="T76" s="18" t="str">
        <f t="shared" si="2"/>
        <v>22656-21816-2017</v>
      </c>
    </row>
    <row r="77" spans="1:20" ht="13">
      <c r="A77" s="36" t="s">
        <v>443</v>
      </c>
      <c r="B77" s="37" t="s">
        <v>189</v>
      </c>
      <c r="C77" s="37" t="s">
        <v>201</v>
      </c>
      <c r="D77" s="38" t="s">
        <v>444</v>
      </c>
      <c r="E77" s="41" t="s">
        <v>271</v>
      </c>
      <c r="F77" s="40" t="s">
        <v>575</v>
      </c>
      <c r="G77" s="20" t="s">
        <v>445</v>
      </c>
      <c r="I77" s="22"/>
      <c r="L77" s="22" t="s">
        <v>210</v>
      </c>
      <c r="O77" s="25"/>
      <c r="T77" s="18" t="str">
        <f t="shared" si="2"/>
        <v>22656-22641-2017</v>
      </c>
    </row>
    <row r="78" spans="1:20" ht="13">
      <c r="A78" s="36" t="s">
        <v>446</v>
      </c>
      <c r="B78" s="37" t="s">
        <v>189</v>
      </c>
      <c r="C78" s="37" t="s">
        <v>201</v>
      </c>
      <c r="D78" s="38" t="s">
        <v>447</v>
      </c>
      <c r="E78" s="41" t="s">
        <v>271</v>
      </c>
      <c r="F78" s="40" t="s">
        <v>576</v>
      </c>
      <c r="G78" s="20" t="s">
        <v>448</v>
      </c>
      <c r="I78" s="22"/>
      <c r="L78" s="22" t="s">
        <v>210</v>
      </c>
      <c r="O78" s="25"/>
      <c r="T78" s="18" t="str">
        <f t="shared" si="2"/>
        <v>22656-22650-2017</v>
      </c>
    </row>
    <row r="79" spans="1:20" ht="13" hidden="1">
      <c r="A79" s="36" t="s">
        <v>449</v>
      </c>
      <c r="B79" s="37" t="s">
        <v>189</v>
      </c>
      <c r="C79" s="37" t="s">
        <v>324</v>
      </c>
      <c r="D79" s="38" t="s">
        <v>450</v>
      </c>
      <c r="E79" s="41" t="s">
        <v>451</v>
      </c>
      <c r="F79" s="44"/>
      <c r="G79" s="20" t="s">
        <v>327</v>
      </c>
      <c r="I79" s="22"/>
      <c r="L79" s="22"/>
      <c r="O79" s="25"/>
      <c r="T79" s="18" t="str">
        <f t="shared" si="2"/>
        <v>22656-22653-2015</v>
      </c>
    </row>
    <row r="80" spans="1:20" ht="13">
      <c r="A80" s="36" t="s">
        <v>452</v>
      </c>
      <c r="B80" s="37" t="s">
        <v>189</v>
      </c>
      <c r="C80" s="37" t="s">
        <v>190</v>
      </c>
      <c r="D80" s="38" t="s">
        <v>453</v>
      </c>
      <c r="E80" s="41" t="s">
        <v>314</v>
      </c>
      <c r="F80" s="40" t="s">
        <v>577</v>
      </c>
      <c r="G80" s="20" t="s">
        <v>454</v>
      </c>
      <c r="H80" s="18" t="s">
        <v>455</v>
      </c>
      <c r="N80" s="23"/>
      <c r="O80" s="22" t="s">
        <v>210</v>
      </c>
      <c r="T80" s="18" t="str">
        <f t="shared" si="2"/>
        <v>22656-22256-2018</v>
      </c>
    </row>
    <row r="81" spans="1:20" ht="13" hidden="1">
      <c r="A81" s="36" t="s">
        <v>456</v>
      </c>
      <c r="B81" s="37" t="s">
        <v>189</v>
      </c>
      <c r="C81" s="37" t="s">
        <v>213</v>
      </c>
      <c r="D81" s="38" t="s">
        <v>457</v>
      </c>
      <c r="E81" s="41" t="s">
        <v>458</v>
      </c>
      <c r="F81" s="40" t="e">
        <v>#N/A</v>
      </c>
      <c r="G81" s="20"/>
      <c r="N81" s="23"/>
      <c r="Q81" s="25" t="s">
        <v>322</v>
      </c>
      <c r="T81" s="18" t="str">
        <f t="shared" si="2"/>
        <v>22656-22340-2014</v>
      </c>
    </row>
    <row r="82" spans="1:20" ht="13">
      <c r="A82" s="36" t="s">
        <v>459</v>
      </c>
      <c r="B82" s="37" t="s">
        <v>189</v>
      </c>
      <c r="C82" s="37" t="s">
        <v>201</v>
      </c>
      <c r="D82" s="38" t="s">
        <v>460</v>
      </c>
      <c r="E82" s="41" t="s">
        <v>208</v>
      </c>
      <c r="F82" s="40" t="s">
        <v>578</v>
      </c>
      <c r="G82" s="20" t="s">
        <v>461</v>
      </c>
      <c r="H82" s="22" t="s">
        <v>210</v>
      </c>
      <c r="N82" s="23"/>
      <c r="T82" s="18" t="str">
        <f t="shared" si="2"/>
        <v>22656-22606-2017</v>
      </c>
    </row>
    <row r="83" spans="1:20" ht="13">
      <c r="A83" s="42" t="s">
        <v>462</v>
      </c>
      <c r="B83" s="44">
        <v>22656</v>
      </c>
      <c r="C83" s="44">
        <v>2017</v>
      </c>
      <c r="D83" s="44" t="s">
        <v>463</v>
      </c>
      <c r="E83" s="39" t="s">
        <v>230</v>
      </c>
      <c r="F83" s="40" t="s">
        <v>579</v>
      </c>
      <c r="G83" s="27" t="s">
        <v>464</v>
      </c>
      <c r="J83" s="22" t="s">
        <v>210</v>
      </c>
      <c r="N83" s="22"/>
      <c r="T83" s="18" t="str">
        <f>IF(B83=22656,CONCATENATE(B83,"-",RIGHT(D83,5),"-",C83),CONCATENATE(B83,"-",C83))</f>
        <v>22656-22059-2017</v>
      </c>
    </row>
    <row r="84" spans="1:20" ht="13" hidden="1">
      <c r="A84" s="42" t="s">
        <v>465</v>
      </c>
      <c r="B84" s="44">
        <v>22656</v>
      </c>
      <c r="C84" s="44" t="s">
        <v>324</v>
      </c>
      <c r="D84" s="44" t="s">
        <v>466</v>
      </c>
      <c r="E84" s="39" t="s">
        <v>467</v>
      </c>
      <c r="F84" s="44"/>
      <c r="G84" s="27" t="s">
        <v>327</v>
      </c>
      <c r="J84" s="22"/>
      <c r="N84" s="22"/>
      <c r="P84" s="22" t="s">
        <v>210</v>
      </c>
      <c r="T84" s="18" t="str">
        <f>IF(B84=22656,CONCATENATE(B84,"-",RIGHT(D84,5),"-",C84),CONCATENATE(B84,"-",C84))</f>
        <v>22656-22654-2015</v>
      </c>
    </row>
    <row r="85" spans="1:20" ht="13">
      <c r="A85" s="42" t="s">
        <v>468</v>
      </c>
      <c r="B85" s="44">
        <v>22656</v>
      </c>
      <c r="C85" s="44">
        <v>2018</v>
      </c>
      <c r="D85" s="44" t="s">
        <v>469</v>
      </c>
      <c r="E85" s="39" t="s">
        <v>284</v>
      </c>
      <c r="F85" s="40" t="s">
        <v>580</v>
      </c>
      <c r="G85" s="27" t="s">
        <v>470</v>
      </c>
      <c r="N85" s="30"/>
      <c r="R85" s="22" t="s">
        <v>210</v>
      </c>
      <c r="T85" s="18" t="str">
        <f>IF(B85=22656,CONCATENATE(B85,"-",RIGHT(D85,5),"-",C85),CONCATENATE(B85,"-",C85))</f>
        <v>22656-22261-2018</v>
      </c>
    </row>
    <row r="86" spans="1:20" ht="13">
      <c r="A86" s="42"/>
      <c r="B86" s="44"/>
      <c r="C86" s="44"/>
      <c r="D86" s="44"/>
      <c r="E86" s="39"/>
      <c r="F86" s="44"/>
      <c r="G86" s="27"/>
      <c r="N86" s="30"/>
      <c r="R86" s="22"/>
    </row>
    <row r="87" spans="1:20" ht="13">
      <c r="A87" s="36" t="s">
        <v>471</v>
      </c>
      <c r="B87" s="37" t="s">
        <v>189</v>
      </c>
      <c r="C87" s="37" t="s">
        <v>190</v>
      </c>
      <c r="D87" s="38" t="s">
        <v>472</v>
      </c>
      <c r="E87" s="39" t="s">
        <v>243</v>
      </c>
      <c r="F87" s="40" t="s">
        <v>581</v>
      </c>
      <c r="G87" s="21" t="s">
        <v>473</v>
      </c>
      <c r="K87" s="22"/>
      <c r="L87" s="22"/>
      <c r="M87" s="22"/>
      <c r="N87" s="22"/>
      <c r="Q87" s="22" t="s">
        <v>210</v>
      </c>
      <c r="T87" s="18" t="str">
        <f t="shared" ref="T87:T96" si="3">IF(B87="22656",CONCATENATE(B87,"-",RIGHT(D87,5),"-",C87),CONCATENATE(B87,"-",C87))</f>
        <v>22656-22655-2018</v>
      </c>
    </row>
    <row r="88" spans="1:20" ht="13">
      <c r="A88" s="36" t="s">
        <v>474</v>
      </c>
      <c r="B88" s="37" t="s">
        <v>189</v>
      </c>
      <c r="C88" s="37" t="s">
        <v>190</v>
      </c>
      <c r="D88" s="38" t="s">
        <v>472</v>
      </c>
      <c r="E88" s="39" t="s">
        <v>243</v>
      </c>
      <c r="F88" s="40" t="s">
        <v>581</v>
      </c>
      <c r="G88" s="21" t="s">
        <v>475</v>
      </c>
      <c r="K88" s="22"/>
      <c r="L88" s="22"/>
      <c r="M88" s="22"/>
      <c r="N88" s="22"/>
      <c r="Q88" s="22" t="s">
        <v>210</v>
      </c>
      <c r="T88" s="18" t="str">
        <f t="shared" si="3"/>
        <v>22656-22655-2018</v>
      </c>
    </row>
    <row r="89" spans="1:20" ht="13">
      <c r="A89" s="36" t="s">
        <v>476</v>
      </c>
      <c r="B89" s="37" t="s">
        <v>189</v>
      </c>
      <c r="C89" s="37" t="s">
        <v>190</v>
      </c>
      <c r="D89" s="38" t="s">
        <v>472</v>
      </c>
      <c r="E89" s="39" t="s">
        <v>243</v>
      </c>
      <c r="F89" s="40" t="s">
        <v>581</v>
      </c>
      <c r="G89" s="21" t="s">
        <v>477</v>
      </c>
      <c r="K89" s="22"/>
      <c r="L89" s="22"/>
      <c r="M89" s="22"/>
      <c r="N89" s="22"/>
      <c r="Q89" s="22" t="s">
        <v>210</v>
      </c>
      <c r="T89" s="18" t="str">
        <f t="shared" si="3"/>
        <v>22656-22655-2018</v>
      </c>
    </row>
    <row r="90" spans="1:20" ht="13">
      <c r="A90" s="36" t="s">
        <v>478</v>
      </c>
      <c r="B90" s="37" t="s">
        <v>189</v>
      </c>
      <c r="C90" s="37" t="s">
        <v>190</v>
      </c>
      <c r="D90" s="38" t="s">
        <v>472</v>
      </c>
      <c r="E90" s="39" t="s">
        <v>243</v>
      </c>
      <c r="F90" s="40" t="s">
        <v>581</v>
      </c>
      <c r="G90" s="21" t="s">
        <v>479</v>
      </c>
      <c r="K90" s="22"/>
      <c r="L90" s="22"/>
      <c r="M90" s="22"/>
      <c r="N90" s="22"/>
      <c r="Q90" s="22" t="s">
        <v>210</v>
      </c>
      <c r="T90" s="18" t="str">
        <f t="shared" si="3"/>
        <v>22656-22655-2018</v>
      </c>
    </row>
    <row r="91" spans="1:20" ht="13">
      <c r="A91" s="36" t="s">
        <v>480</v>
      </c>
      <c r="B91" s="37" t="s">
        <v>189</v>
      </c>
      <c r="C91" s="37" t="s">
        <v>190</v>
      </c>
      <c r="D91" s="38" t="s">
        <v>472</v>
      </c>
      <c r="E91" s="39" t="s">
        <v>243</v>
      </c>
      <c r="F91" s="40" t="s">
        <v>581</v>
      </c>
      <c r="G91" s="21" t="s">
        <v>481</v>
      </c>
      <c r="K91" s="22"/>
      <c r="L91" s="22"/>
      <c r="M91" s="22"/>
      <c r="N91" s="22"/>
      <c r="Q91" s="22" t="s">
        <v>210</v>
      </c>
      <c r="T91" s="18" t="str">
        <f t="shared" si="3"/>
        <v>22656-22655-2018</v>
      </c>
    </row>
    <row r="92" spans="1:20" ht="13">
      <c r="A92" s="36" t="s">
        <v>482</v>
      </c>
      <c r="B92" s="37" t="s">
        <v>189</v>
      </c>
      <c r="C92" s="37" t="s">
        <v>190</v>
      </c>
      <c r="D92" s="38" t="s">
        <v>472</v>
      </c>
      <c r="E92" s="39" t="s">
        <v>243</v>
      </c>
      <c r="F92" s="40" t="s">
        <v>581</v>
      </c>
      <c r="G92" s="21" t="s">
        <v>483</v>
      </c>
      <c r="K92" s="22"/>
      <c r="L92" s="22"/>
      <c r="M92" s="22"/>
      <c r="N92" s="22"/>
      <c r="Q92" s="22" t="s">
        <v>210</v>
      </c>
      <c r="T92" s="18" t="str">
        <f t="shared" si="3"/>
        <v>22656-22655-2018</v>
      </c>
    </row>
    <row r="93" spans="1:20" ht="13">
      <c r="A93" s="36" t="s">
        <v>484</v>
      </c>
      <c r="B93" s="37" t="s">
        <v>189</v>
      </c>
      <c r="C93" s="37" t="s">
        <v>190</v>
      </c>
      <c r="D93" s="38" t="s">
        <v>472</v>
      </c>
      <c r="E93" s="39" t="s">
        <v>243</v>
      </c>
      <c r="F93" s="40" t="s">
        <v>581</v>
      </c>
      <c r="G93" s="21" t="s">
        <v>485</v>
      </c>
      <c r="K93" s="22"/>
      <c r="L93" s="22"/>
      <c r="M93" s="22"/>
      <c r="N93" s="22"/>
      <c r="Q93" s="22" t="s">
        <v>210</v>
      </c>
      <c r="T93" s="18" t="str">
        <f t="shared" si="3"/>
        <v>22656-22655-2018</v>
      </c>
    </row>
    <row r="94" spans="1:20" ht="13">
      <c r="A94" s="36" t="s">
        <v>486</v>
      </c>
      <c r="B94" s="37" t="s">
        <v>189</v>
      </c>
      <c r="C94" s="37" t="s">
        <v>190</v>
      </c>
      <c r="D94" s="38" t="s">
        <v>472</v>
      </c>
      <c r="E94" s="39" t="s">
        <v>243</v>
      </c>
      <c r="F94" s="40" t="s">
        <v>581</v>
      </c>
      <c r="G94" s="21" t="s">
        <v>487</v>
      </c>
      <c r="K94" s="22"/>
      <c r="L94" s="22"/>
      <c r="M94" s="22"/>
      <c r="N94" s="22"/>
      <c r="Q94" s="22" t="s">
        <v>210</v>
      </c>
      <c r="T94" s="18" t="str">
        <f t="shared" si="3"/>
        <v>22656-22655-2018</v>
      </c>
    </row>
    <row r="95" spans="1:20" ht="13">
      <c r="A95" s="36" t="s">
        <v>488</v>
      </c>
      <c r="B95" s="37" t="s">
        <v>189</v>
      </c>
      <c r="C95" s="37" t="s">
        <v>190</v>
      </c>
      <c r="D95" s="38" t="s">
        <v>472</v>
      </c>
      <c r="E95" s="39" t="s">
        <v>243</v>
      </c>
      <c r="F95" s="40" t="s">
        <v>581</v>
      </c>
      <c r="G95" s="21" t="s">
        <v>489</v>
      </c>
      <c r="K95" s="22"/>
      <c r="L95" s="22"/>
      <c r="M95" s="22"/>
      <c r="N95" s="22"/>
      <c r="Q95" s="22" t="s">
        <v>210</v>
      </c>
      <c r="T95" s="18" t="str">
        <f t="shared" si="3"/>
        <v>22656-22655-2018</v>
      </c>
    </row>
    <row r="96" spans="1:20" ht="13">
      <c r="A96" s="36" t="s">
        <v>490</v>
      </c>
      <c r="B96" s="37" t="s">
        <v>189</v>
      </c>
      <c r="C96" s="37" t="s">
        <v>190</v>
      </c>
      <c r="D96" s="38" t="s">
        <v>472</v>
      </c>
      <c r="E96" s="39" t="s">
        <v>243</v>
      </c>
      <c r="F96" s="40" t="s">
        <v>581</v>
      </c>
      <c r="G96" s="21" t="s">
        <v>491</v>
      </c>
      <c r="K96" s="22"/>
      <c r="L96" s="22"/>
      <c r="M96" s="22"/>
      <c r="N96" s="22"/>
      <c r="Q96" s="22" t="s">
        <v>210</v>
      </c>
      <c r="T96" s="18" t="str">
        <f t="shared" si="3"/>
        <v>22656-22655-2018</v>
      </c>
    </row>
    <row r="97" spans="1:20" ht="13">
      <c r="A97" s="36"/>
      <c r="B97" s="37"/>
      <c r="C97" s="37"/>
      <c r="D97" s="38"/>
      <c r="E97" s="41"/>
      <c r="F97" s="38"/>
      <c r="G97" s="21"/>
      <c r="K97" s="22"/>
      <c r="L97" s="22"/>
      <c r="M97" s="22"/>
      <c r="N97" s="22"/>
      <c r="Q97" s="22"/>
    </row>
    <row r="98" spans="1:20" ht="13">
      <c r="A98" s="36" t="s">
        <v>492</v>
      </c>
      <c r="B98" s="37" t="s">
        <v>189</v>
      </c>
      <c r="C98" s="37" t="s">
        <v>190</v>
      </c>
      <c r="D98" s="38" t="s">
        <v>493</v>
      </c>
      <c r="E98" s="39" t="s">
        <v>243</v>
      </c>
      <c r="F98" s="40" t="s">
        <v>582</v>
      </c>
      <c r="G98" s="21" t="s">
        <v>494</v>
      </c>
      <c r="K98" s="22"/>
      <c r="L98" s="22"/>
      <c r="M98" s="22"/>
      <c r="N98" s="22"/>
      <c r="Q98" s="22" t="s">
        <v>210</v>
      </c>
      <c r="T98" s="18" t="str">
        <f t="shared" ref="T98:T107" si="4">IF(B98="22656",CONCATENATE(B98,"-",RIGHT(D98,5),"-",C98),CONCATENATE(B98,"-",C98))</f>
        <v>22656-22661-2018</v>
      </c>
    </row>
    <row r="99" spans="1:20" ht="13">
      <c r="A99" s="36" t="s">
        <v>495</v>
      </c>
      <c r="B99" s="37" t="s">
        <v>189</v>
      </c>
      <c r="C99" s="37" t="s">
        <v>190</v>
      </c>
      <c r="D99" s="38" t="s">
        <v>493</v>
      </c>
      <c r="E99" s="39" t="s">
        <v>243</v>
      </c>
      <c r="F99" s="40" t="s">
        <v>582</v>
      </c>
      <c r="G99" s="21" t="s">
        <v>496</v>
      </c>
      <c r="K99" s="22"/>
      <c r="L99" s="22"/>
      <c r="M99" s="22"/>
      <c r="N99" s="22"/>
      <c r="Q99" s="22" t="s">
        <v>210</v>
      </c>
      <c r="T99" s="18" t="str">
        <f t="shared" si="4"/>
        <v>22656-22661-2018</v>
      </c>
    </row>
    <row r="100" spans="1:20" ht="13">
      <c r="A100" s="36" t="s">
        <v>497</v>
      </c>
      <c r="B100" s="37" t="s">
        <v>189</v>
      </c>
      <c r="C100" s="37" t="s">
        <v>190</v>
      </c>
      <c r="D100" s="38" t="s">
        <v>493</v>
      </c>
      <c r="E100" s="39" t="s">
        <v>243</v>
      </c>
      <c r="F100" s="40" t="s">
        <v>582</v>
      </c>
      <c r="G100" s="21" t="s">
        <v>475</v>
      </c>
      <c r="K100" s="22"/>
      <c r="L100" s="22"/>
      <c r="M100" s="22"/>
      <c r="N100" s="22"/>
      <c r="Q100" s="22" t="s">
        <v>210</v>
      </c>
      <c r="T100" s="18" t="str">
        <f t="shared" si="4"/>
        <v>22656-22661-2018</v>
      </c>
    </row>
    <row r="101" spans="1:20" ht="13">
      <c r="A101" s="36" t="s">
        <v>498</v>
      </c>
      <c r="B101" s="37" t="s">
        <v>189</v>
      </c>
      <c r="C101" s="37" t="s">
        <v>190</v>
      </c>
      <c r="D101" s="38" t="s">
        <v>493</v>
      </c>
      <c r="E101" s="39" t="s">
        <v>243</v>
      </c>
      <c r="F101" s="40" t="s">
        <v>582</v>
      </c>
      <c r="G101" s="21" t="s">
        <v>499</v>
      </c>
      <c r="K101" s="22"/>
      <c r="L101" s="22"/>
      <c r="M101" s="22"/>
      <c r="N101" s="22"/>
      <c r="Q101" s="22" t="s">
        <v>210</v>
      </c>
      <c r="T101" s="18" t="str">
        <f t="shared" si="4"/>
        <v>22656-22661-2018</v>
      </c>
    </row>
    <row r="102" spans="1:20" ht="13">
      <c r="A102" s="36" t="s">
        <v>500</v>
      </c>
      <c r="B102" s="37" t="s">
        <v>189</v>
      </c>
      <c r="C102" s="37" t="s">
        <v>190</v>
      </c>
      <c r="D102" s="38" t="s">
        <v>493</v>
      </c>
      <c r="E102" s="39" t="s">
        <v>243</v>
      </c>
      <c r="F102" s="40" t="s">
        <v>582</v>
      </c>
      <c r="G102" s="21" t="s">
        <v>501</v>
      </c>
      <c r="K102" s="22"/>
      <c r="L102" s="22"/>
      <c r="M102" s="22"/>
      <c r="N102" s="22"/>
      <c r="Q102" s="22" t="s">
        <v>210</v>
      </c>
      <c r="T102" s="18" t="str">
        <f t="shared" si="4"/>
        <v>22656-22661-2018</v>
      </c>
    </row>
    <row r="103" spans="1:20" ht="13">
      <c r="A103" s="36" t="s">
        <v>502</v>
      </c>
      <c r="B103" s="37" t="s">
        <v>189</v>
      </c>
      <c r="C103" s="37" t="s">
        <v>190</v>
      </c>
      <c r="D103" s="38" t="s">
        <v>493</v>
      </c>
      <c r="E103" s="39" t="s">
        <v>243</v>
      </c>
      <c r="F103" s="40" t="s">
        <v>582</v>
      </c>
      <c r="G103" s="21" t="s">
        <v>503</v>
      </c>
      <c r="K103" s="22"/>
      <c r="L103" s="22"/>
      <c r="M103" s="22"/>
      <c r="N103" s="22"/>
      <c r="Q103" s="22" t="s">
        <v>210</v>
      </c>
      <c r="T103" s="18" t="str">
        <f t="shared" si="4"/>
        <v>22656-22661-2018</v>
      </c>
    </row>
    <row r="104" spans="1:20" ht="13">
      <c r="A104" s="36" t="s">
        <v>504</v>
      </c>
      <c r="B104" s="37" t="s">
        <v>189</v>
      </c>
      <c r="C104" s="37" t="s">
        <v>190</v>
      </c>
      <c r="D104" s="38" t="s">
        <v>493</v>
      </c>
      <c r="E104" s="39" t="s">
        <v>243</v>
      </c>
      <c r="F104" s="40" t="s">
        <v>582</v>
      </c>
      <c r="G104" s="21" t="s">
        <v>505</v>
      </c>
      <c r="K104" s="22"/>
      <c r="L104" s="22"/>
      <c r="M104" s="22"/>
      <c r="N104" s="22"/>
      <c r="Q104" s="22" t="s">
        <v>210</v>
      </c>
      <c r="T104" s="18" t="str">
        <f t="shared" si="4"/>
        <v>22656-22661-2018</v>
      </c>
    </row>
    <row r="105" spans="1:20" ht="13">
      <c r="A105" s="36" t="s">
        <v>506</v>
      </c>
      <c r="B105" s="37" t="s">
        <v>189</v>
      </c>
      <c r="C105" s="37" t="s">
        <v>190</v>
      </c>
      <c r="D105" s="38" t="s">
        <v>493</v>
      </c>
      <c r="E105" s="39" t="s">
        <v>243</v>
      </c>
      <c r="F105" s="40" t="s">
        <v>582</v>
      </c>
      <c r="G105" s="21" t="s">
        <v>507</v>
      </c>
      <c r="K105" s="22"/>
      <c r="L105" s="22"/>
      <c r="M105" s="22"/>
      <c r="N105" s="22"/>
      <c r="Q105" s="22" t="s">
        <v>210</v>
      </c>
      <c r="T105" s="18" t="str">
        <f t="shared" si="4"/>
        <v>22656-22661-2018</v>
      </c>
    </row>
    <row r="106" spans="1:20" ht="13">
      <c r="A106" s="36" t="s">
        <v>508</v>
      </c>
      <c r="B106" s="37" t="s">
        <v>189</v>
      </c>
      <c r="C106" s="37" t="s">
        <v>190</v>
      </c>
      <c r="D106" s="38" t="s">
        <v>493</v>
      </c>
      <c r="E106" s="39" t="s">
        <v>243</v>
      </c>
      <c r="F106" s="40" t="s">
        <v>582</v>
      </c>
      <c r="G106" s="21" t="s">
        <v>509</v>
      </c>
      <c r="K106" s="22"/>
      <c r="L106" s="22"/>
      <c r="M106" s="22"/>
      <c r="N106" s="22"/>
      <c r="Q106" s="22" t="s">
        <v>210</v>
      </c>
      <c r="T106" s="18" t="str">
        <f t="shared" si="4"/>
        <v>22656-22661-2018</v>
      </c>
    </row>
    <row r="107" spans="1:20" ht="13">
      <c r="A107" s="36" t="s">
        <v>510</v>
      </c>
      <c r="B107" s="37" t="s">
        <v>189</v>
      </c>
      <c r="C107" s="37" t="s">
        <v>190</v>
      </c>
      <c r="D107" s="38" t="s">
        <v>493</v>
      </c>
      <c r="E107" s="39" t="s">
        <v>243</v>
      </c>
      <c r="F107" s="40" t="s">
        <v>582</v>
      </c>
      <c r="G107" s="21" t="s">
        <v>511</v>
      </c>
      <c r="K107" s="22"/>
      <c r="L107" s="22"/>
      <c r="M107" s="22"/>
      <c r="N107" s="22"/>
      <c r="Q107" s="22" t="s">
        <v>210</v>
      </c>
      <c r="T107" s="18" t="str">
        <f t="shared" si="4"/>
        <v>22656-22661-2018</v>
      </c>
    </row>
    <row r="108" spans="1:20" ht="13">
      <c r="A108" s="36"/>
      <c r="B108" s="37"/>
      <c r="C108" s="37"/>
      <c r="D108" s="38"/>
      <c r="E108" s="41"/>
      <c r="F108" s="38"/>
      <c r="G108" s="21"/>
      <c r="K108" s="22"/>
      <c r="L108" s="22"/>
      <c r="M108" s="22"/>
      <c r="N108" s="22"/>
      <c r="Q108" s="22"/>
    </row>
    <row r="109" spans="1:20" ht="13">
      <c r="A109" s="36" t="s">
        <v>512</v>
      </c>
      <c r="B109" s="37" t="s">
        <v>189</v>
      </c>
      <c r="C109" s="37" t="s">
        <v>190</v>
      </c>
      <c r="D109" s="38" t="s">
        <v>513</v>
      </c>
      <c r="E109" s="39" t="s">
        <v>243</v>
      </c>
      <c r="F109" s="40" t="s">
        <v>583</v>
      </c>
      <c r="G109" s="21" t="s">
        <v>514</v>
      </c>
      <c r="K109" s="22"/>
      <c r="L109" s="22"/>
      <c r="M109" s="22"/>
      <c r="N109" s="22"/>
      <c r="Q109" s="22" t="s">
        <v>210</v>
      </c>
      <c r="T109" s="18" t="str">
        <f>IF(B109="22656",CONCATENATE(B109,"-",RIGHT(D109,5),"-",C109),CONCATENATE(B109,"-",C109))</f>
        <v>22656-22662-2018</v>
      </c>
    </row>
    <row r="110" spans="1:20" ht="13">
      <c r="A110" s="36" t="s">
        <v>515</v>
      </c>
      <c r="B110" s="37" t="s">
        <v>189</v>
      </c>
      <c r="C110" s="37" t="s">
        <v>190</v>
      </c>
      <c r="D110" s="38" t="s">
        <v>513</v>
      </c>
      <c r="E110" s="39" t="s">
        <v>243</v>
      </c>
      <c r="F110" s="40" t="s">
        <v>583</v>
      </c>
      <c r="G110" s="21" t="s">
        <v>516</v>
      </c>
      <c r="K110" s="22"/>
      <c r="L110" s="22"/>
      <c r="M110" s="22"/>
      <c r="N110" s="22"/>
      <c r="Q110" s="22" t="s">
        <v>210</v>
      </c>
      <c r="T110" s="18" t="str">
        <f>IF(B110="22656",CONCATENATE(B110,"-",RIGHT(D110,5),"-",C110),CONCATENATE(B110,"-",C110))</f>
        <v>22656-22662-2018</v>
      </c>
    </row>
    <row r="111" spans="1:20" ht="13">
      <c r="A111" s="36"/>
      <c r="B111" s="37"/>
      <c r="C111" s="37"/>
      <c r="D111" s="38"/>
      <c r="E111" s="41"/>
      <c r="F111" s="38"/>
      <c r="G111" s="21"/>
      <c r="K111" s="22"/>
      <c r="L111" s="22"/>
      <c r="M111" s="22"/>
      <c r="N111" s="22"/>
      <c r="Q111" s="22"/>
    </row>
    <row r="112" spans="1:20" ht="13">
      <c r="A112" s="36" t="s">
        <v>517</v>
      </c>
      <c r="B112" s="37" t="s">
        <v>189</v>
      </c>
      <c r="C112" s="37" t="s">
        <v>190</v>
      </c>
      <c r="D112" s="38" t="s">
        <v>518</v>
      </c>
      <c r="E112" s="39" t="s">
        <v>243</v>
      </c>
      <c r="F112" s="40" t="s">
        <v>586</v>
      </c>
      <c r="G112" s="21" t="s">
        <v>519</v>
      </c>
      <c r="K112" s="22"/>
      <c r="L112" s="22"/>
      <c r="M112" s="22"/>
      <c r="N112" s="22"/>
      <c r="Q112" s="22" t="s">
        <v>210</v>
      </c>
    </row>
    <row r="113" spans="1:20" ht="13">
      <c r="A113" s="36"/>
      <c r="B113" s="37"/>
      <c r="C113" s="37"/>
      <c r="D113" s="38"/>
      <c r="E113" s="41"/>
      <c r="F113" s="38"/>
      <c r="G113" s="21"/>
      <c r="K113" s="22"/>
      <c r="L113" s="22"/>
      <c r="M113" s="22"/>
      <c r="N113" s="22"/>
      <c r="Q113" s="22"/>
    </row>
    <row r="114" spans="1:20" s="31" customFormat="1" ht="13">
      <c r="A114" s="36" t="s">
        <v>520</v>
      </c>
      <c r="B114" s="37" t="s">
        <v>189</v>
      </c>
      <c r="C114" s="37" t="s">
        <v>190</v>
      </c>
      <c r="D114" s="38" t="s">
        <v>521</v>
      </c>
      <c r="E114" s="39" t="s">
        <v>243</v>
      </c>
      <c r="F114" s="40" t="s">
        <v>522</v>
      </c>
      <c r="G114" s="21" t="s">
        <v>523</v>
      </c>
      <c r="Q114" s="22"/>
      <c r="T114" s="18" t="str">
        <f>IF(B114="22656",CONCATENATE(B114,"-",RIGHT(D114,5),"-",C114),CONCATENATE(B114,"-",C114))</f>
        <v>22656-22663-2018</v>
      </c>
    </row>
    <row r="115" spans="1:20">
      <c r="A115" s="42" t="s">
        <v>524</v>
      </c>
      <c r="B115" s="37" t="s">
        <v>189</v>
      </c>
      <c r="C115" s="37" t="s">
        <v>190</v>
      </c>
      <c r="D115" s="44" t="s">
        <v>525</v>
      </c>
      <c r="E115" s="39" t="s">
        <v>243</v>
      </c>
      <c r="F115" s="40" t="s">
        <v>584</v>
      </c>
      <c r="G115" s="24" t="s">
        <v>526</v>
      </c>
      <c r="T115" s="18" t="str">
        <f>IF(B115="22656",CONCATENATE(B115,"-",RIGHT(D115,5),"-",C115),CONCATENATE(B115,"-",C115))</f>
        <v>22656-20901-2018</v>
      </c>
    </row>
    <row r="116" spans="1:20">
      <c r="A116" s="45" t="s">
        <v>527</v>
      </c>
      <c r="B116" s="37" t="s">
        <v>189</v>
      </c>
      <c r="C116" s="37" t="s">
        <v>190</v>
      </c>
      <c r="D116" s="46" t="s">
        <v>528</v>
      </c>
      <c r="E116" s="39" t="s">
        <v>243</v>
      </c>
      <c r="F116" s="40" t="s">
        <v>585</v>
      </c>
      <c r="G116" s="24" t="s">
        <v>526</v>
      </c>
      <c r="T116" s="18" t="str">
        <f>IF(B116="22656",CONCATENATE(B116,"-",RIGHT(D116,5),"-",C116),CONCATENATE(B116,"-",C116))</f>
        <v>22656-22651-2018</v>
      </c>
    </row>
    <row r="117" spans="1:20">
      <c r="A117" s="42"/>
      <c r="B117" s="44"/>
      <c r="C117" s="44"/>
      <c r="D117" s="42"/>
      <c r="E117" s="47"/>
      <c r="F117" s="47"/>
      <c r="G117" s="24"/>
    </row>
    <row r="118" spans="1:20">
      <c r="A118" s="27"/>
      <c r="B118" s="29"/>
      <c r="C118" s="29"/>
      <c r="D118" s="27"/>
      <c r="E118" s="24"/>
      <c r="F118" s="24"/>
      <c r="G118" s="24"/>
    </row>
  </sheetData>
  <mergeCells count="1">
    <mergeCell ref="A1:E1"/>
  </mergeCells>
  <pageMargins left="0.75" right="0.25" top="0.25" bottom="0.25" header="0.5" footer="0.5"/>
  <pageSetup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workbookViewId="0">
      <selection activeCell="A112" sqref="A112"/>
    </sheetView>
  </sheetViews>
  <sheetFormatPr defaultColWidth="9.1796875" defaultRowHeight="12.5"/>
  <cols>
    <col min="1" max="1" width="41.26953125" style="52" bestFit="1" customWidth="1"/>
    <col min="2" max="2" width="7.453125" style="64" customWidth="1"/>
    <col min="3" max="3" width="8.26953125" style="64" bestFit="1" customWidth="1"/>
    <col min="4" max="4" width="20" style="52" bestFit="1" customWidth="1"/>
    <col min="5" max="6" width="18.54296875" style="33" customWidth="1"/>
    <col min="7" max="7" width="24.453125" style="33" bestFit="1" customWidth="1"/>
    <col min="8" max="16384" width="9.1796875" style="52"/>
  </cols>
  <sheetData>
    <row r="1" spans="1:7" ht="13">
      <c r="A1" s="77" t="s">
        <v>170</v>
      </c>
      <c r="B1" s="77"/>
      <c r="C1" s="77"/>
      <c r="D1" s="77"/>
      <c r="E1" s="77"/>
      <c r="F1" s="51"/>
      <c r="G1" s="51"/>
    </row>
    <row r="4" spans="1:7" ht="36.75" customHeight="1">
      <c r="A4" s="53" t="s">
        <v>171</v>
      </c>
      <c r="B4" s="53" t="s">
        <v>91</v>
      </c>
      <c r="C4" s="53" t="s">
        <v>172</v>
      </c>
      <c r="D4" s="53" t="s">
        <v>173</v>
      </c>
      <c r="E4" s="54" t="s">
        <v>174</v>
      </c>
      <c r="F4" s="53" t="s">
        <v>604</v>
      </c>
      <c r="G4" s="53" t="s">
        <v>175</v>
      </c>
    </row>
    <row r="5" spans="1:7">
      <c r="A5" s="20" t="s">
        <v>188</v>
      </c>
      <c r="B5" s="55" t="s">
        <v>189</v>
      </c>
      <c r="C5" s="55" t="s">
        <v>190</v>
      </c>
      <c r="D5" s="21" t="s">
        <v>191</v>
      </c>
      <c r="E5" s="56" t="s">
        <v>192</v>
      </c>
      <c r="F5" s="20" t="s">
        <v>532</v>
      </c>
      <c r="G5" s="20" t="s">
        <v>193</v>
      </c>
    </row>
    <row r="6" spans="1:7" hidden="1">
      <c r="A6" s="20" t="s">
        <v>195</v>
      </c>
      <c r="B6" s="55" t="s">
        <v>196</v>
      </c>
      <c r="C6" s="55" t="s">
        <v>197</v>
      </c>
      <c r="D6" s="21" t="s">
        <v>198</v>
      </c>
      <c r="E6" s="56" t="s">
        <v>199</v>
      </c>
      <c r="F6" s="20" t="e">
        <v>#N/A</v>
      </c>
      <c r="G6" s="20"/>
    </row>
    <row r="7" spans="1:7">
      <c r="A7" s="20" t="s">
        <v>200</v>
      </c>
      <c r="B7" s="55" t="s">
        <v>189</v>
      </c>
      <c r="C7" s="55" t="s">
        <v>201</v>
      </c>
      <c r="D7" s="21" t="s">
        <v>202</v>
      </c>
      <c r="E7" s="56" t="s">
        <v>203</v>
      </c>
      <c r="F7" s="20" t="s">
        <v>533</v>
      </c>
      <c r="G7" s="20" t="s">
        <v>605</v>
      </c>
    </row>
    <row r="8" spans="1:7">
      <c r="A8" s="20" t="s">
        <v>206</v>
      </c>
      <c r="B8" s="55" t="s">
        <v>189</v>
      </c>
      <c r="C8" s="55" t="s">
        <v>190</v>
      </c>
      <c r="D8" s="21" t="s">
        <v>207</v>
      </c>
      <c r="E8" s="56" t="s">
        <v>606</v>
      </c>
      <c r="F8" s="20" t="s">
        <v>607</v>
      </c>
      <c r="G8" s="20" t="s">
        <v>209</v>
      </c>
    </row>
    <row r="9" spans="1:7" hidden="1">
      <c r="A9" s="20" t="s">
        <v>211</v>
      </c>
      <c r="B9" s="55" t="s">
        <v>212</v>
      </c>
      <c r="C9" s="55" t="s">
        <v>213</v>
      </c>
      <c r="D9" s="21" t="s">
        <v>198</v>
      </c>
      <c r="E9" s="56" t="s">
        <v>214</v>
      </c>
      <c r="F9" s="20" t="e">
        <v>#N/A</v>
      </c>
      <c r="G9" s="20"/>
    </row>
    <row r="10" spans="1:7">
      <c r="A10" s="20" t="s">
        <v>215</v>
      </c>
      <c r="B10" s="55" t="s">
        <v>189</v>
      </c>
      <c r="C10" s="55" t="s">
        <v>201</v>
      </c>
      <c r="D10" s="21" t="s">
        <v>216</v>
      </c>
      <c r="E10" s="56" t="s">
        <v>217</v>
      </c>
      <c r="F10" s="20" t="s">
        <v>535</v>
      </c>
      <c r="G10" s="20" t="s">
        <v>218</v>
      </c>
    </row>
    <row r="11" spans="1:7" hidden="1">
      <c r="A11" s="20" t="s">
        <v>219</v>
      </c>
      <c r="B11" s="55" t="s">
        <v>189</v>
      </c>
      <c r="C11" s="55" t="s">
        <v>201</v>
      </c>
      <c r="D11" s="21" t="s">
        <v>220</v>
      </c>
      <c r="E11" s="56" t="s">
        <v>192</v>
      </c>
      <c r="F11" s="20" t="e">
        <v>#N/A</v>
      </c>
      <c r="G11" s="20"/>
    </row>
    <row r="12" spans="1:7">
      <c r="A12" s="20" t="s">
        <v>222</v>
      </c>
      <c r="B12" s="55" t="s">
        <v>189</v>
      </c>
      <c r="C12" s="55" t="s">
        <v>201</v>
      </c>
      <c r="D12" s="21" t="s">
        <v>223</v>
      </c>
      <c r="E12" s="56" t="s">
        <v>217</v>
      </c>
      <c r="F12" s="20" t="s">
        <v>536</v>
      </c>
      <c r="G12" s="20" t="s">
        <v>218</v>
      </c>
    </row>
    <row r="13" spans="1:7">
      <c r="A13" s="20" t="s">
        <v>224</v>
      </c>
      <c r="B13" s="55" t="s">
        <v>189</v>
      </c>
      <c r="C13" s="55" t="s">
        <v>201</v>
      </c>
      <c r="D13" s="21" t="s">
        <v>225</v>
      </c>
      <c r="E13" s="56" t="s">
        <v>226</v>
      </c>
      <c r="F13" s="20" t="s">
        <v>537</v>
      </c>
      <c r="G13" s="20" t="s">
        <v>608</v>
      </c>
    </row>
    <row r="14" spans="1:7">
      <c r="A14" s="20" t="s">
        <v>228</v>
      </c>
      <c r="B14" s="55" t="s">
        <v>189</v>
      </c>
      <c r="C14" s="55" t="s">
        <v>201</v>
      </c>
      <c r="D14" s="21" t="s">
        <v>229</v>
      </c>
      <c r="E14" s="24" t="s">
        <v>230</v>
      </c>
      <c r="F14" s="20" t="s">
        <v>538</v>
      </c>
      <c r="G14" s="20" t="s">
        <v>231</v>
      </c>
    </row>
    <row r="15" spans="1:7" hidden="1">
      <c r="A15" s="20" t="s">
        <v>232</v>
      </c>
      <c r="B15" s="55" t="s">
        <v>189</v>
      </c>
      <c r="C15" s="55" t="s">
        <v>233</v>
      </c>
      <c r="D15" s="21" t="s">
        <v>234</v>
      </c>
      <c r="E15" s="56" t="s">
        <v>235</v>
      </c>
      <c r="F15" s="20" t="e">
        <v>#N/A</v>
      </c>
      <c r="G15" s="20" t="s">
        <v>236</v>
      </c>
    </row>
    <row r="16" spans="1:7">
      <c r="A16" s="20" t="s">
        <v>237</v>
      </c>
      <c r="B16" s="55" t="s">
        <v>189</v>
      </c>
      <c r="C16" s="55" t="s">
        <v>190</v>
      </c>
      <c r="D16" s="21" t="s">
        <v>238</v>
      </c>
      <c r="E16" s="56" t="s">
        <v>609</v>
      </c>
      <c r="F16" s="20" t="s">
        <v>610</v>
      </c>
      <c r="G16" s="20" t="s">
        <v>240</v>
      </c>
    </row>
    <row r="17" spans="1:7">
      <c r="A17" s="20" t="s">
        <v>241</v>
      </c>
      <c r="B17" s="55" t="s">
        <v>189</v>
      </c>
      <c r="C17" s="55" t="s">
        <v>190</v>
      </c>
      <c r="D17" s="21" t="s">
        <v>242</v>
      </c>
      <c r="E17" s="56" t="s">
        <v>243</v>
      </c>
      <c r="F17" s="20" t="s">
        <v>244</v>
      </c>
      <c r="G17" s="20" t="s">
        <v>245</v>
      </c>
    </row>
    <row r="18" spans="1:7">
      <c r="A18" s="20" t="s">
        <v>246</v>
      </c>
      <c r="B18" s="55" t="s">
        <v>189</v>
      </c>
      <c r="C18" s="55" t="s">
        <v>201</v>
      </c>
      <c r="D18" s="21" t="s">
        <v>247</v>
      </c>
      <c r="E18" s="56" t="s">
        <v>248</v>
      </c>
      <c r="F18" s="20" t="s">
        <v>540</v>
      </c>
      <c r="G18" s="20" t="s">
        <v>611</v>
      </c>
    </row>
    <row r="19" spans="1:7" hidden="1">
      <c r="A19" s="20" t="s">
        <v>250</v>
      </c>
      <c r="B19" s="55" t="s">
        <v>189</v>
      </c>
      <c r="C19" s="55" t="s">
        <v>251</v>
      </c>
      <c r="D19" s="21" t="s">
        <v>252</v>
      </c>
      <c r="E19" s="56" t="s">
        <v>253</v>
      </c>
      <c r="F19" s="20" t="e">
        <v>#N/A</v>
      </c>
      <c r="G19" s="20"/>
    </row>
    <row r="20" spans="1:7" hidden="1">
      <c r="A20" s="20" t="s">
        <v>255</v>
      </c>
      <c r="B20" s="55" t="s">
        <v>189</v>
      </c>
      <c r="C20" s="55" t="s">
        <v>251</v>
      </c>
      <c r="D20" s="21" t="s">
        <v>256</v>
      </c>
      <c r="E20" s="56" t="s">
        <v>253</v>
      </c>
      <c r="F20" s="20" t="e">
        <v>#N/A</v>
      </c>
      <c r="G20" s="20"/>
    </row>
    <row r="21" spans="1:7" hidden="1">
      <c r="A21" s="20" t="s">
        <v>258</v>
      </c>
      <c r="B21" s="55" t="s">
        <v>259</v>
      </c>
      <c r="C21" s="55" t="s">
        <v>260</v>
      </c>
      <c r="D21" s="21" t="s">
        <v>261</v>
      </c>
      <c r="E21" s="56" t="s">
        <v>262</v>
      </c>
      <c r="F21" s="20" t="e">
        <v>#N/A</v>
      </c>
      <c r="G21" s="20"/>
    </row>
    <row r="22" spans="1:7" hidden="1">
      <c r="A22" s="20" t="s">
        <v>263</v>
      </c>
      <c r="B22" s="55" t="s">
        <v>264</v>
      </c>
      <c r="C22" s="55" t="s">
        <v>265</v>
      </c>
      <c r="D22" s="21" t="s">
        <v>261</v>
      </c>
      <c r="E22" s="56" t="s">
        <v>262</v>
      </c>
      <c r="F22" s="20" t="e">
        <v>#N/A</v>
      </c>
      <c r="G22" s="20"/>
    </row>
    <row r="23" spans="1:7">
      <c r="A23" s="20" t="s">
        <v>266</v>
      </c>
      <c r="B23" s="55" t="s">
        <v>189</v>
      </c>
      <c r="C23" s="55" t="s">
        <v>190</v>
      </c>
      <c r="D23" s="21" t="s">
        <v>267</v>
      </c>
      <c r="E23" s="56" t="s">
        <v>609</v>
      </c>
      <c r="F23" s="20" t="s">
        <v>612</v>
      </c>
      <c r="G23" s="20" t="s">
        <v>268</v>
      </c>
    </row>
    <row r="24" spans="1:7">
      <c r="A24" s="20" t="s">
        <v>269</v>
      </c>
      <c r="B24" s="55" t="s">
        <v>189</v>
      </c>
      <c r="C24" s="55" t="s">
        <v>190</v>
      </c>
      <c r="D24" s="21" t="s">
        <v>270</v>
      </c>
      <c r="E24" s="56" t="s">
        <v>613</v>
      </c>
      <c r="F24" s="20" t="s">
        <v>614</v>
      </c>
      <c r="G24" s="20" t="s">
        <v>272</v>
      </c>
    </row>
    <row r="25" spans="1:7">
      <c r="A25" s="20" t="s">
        <v>273</v>
      </c>
      <c r="B25" s="55" t="s">
        <v>189</v>
      </c>
      <c r="C25" s="55" t="s">
        <v>190</v>
      </c>
      <c r="D25" s="21" t="s">
        <v>274</v>
      </c>
      <c r="E25" s="56" t="s">
        <v>192</v>
      </c>
      <c r="F25" s="20" t="s">
        <v>543</v>
      </c>
      <c r="G25" s="20" t="s">
        <v>275</v>
      </c>
    </row>
    <row r="26" spans="1:7">
      <c r="A26" s="20" t="s">
        <v>276</v>
      </c>
      <c r="B26" s="55" t="s">
        <v>189</v>
      </c>
      <c r="C26" s="55" t="s">
        <v>190</v>
      </c>
      <c r="D26" s="21" t="s">
        <v>277</v>
      </c>
      <c r="E26" s="56" t="s">
        <v>243</v>
      </c>
      <c r="F26" s="20" t="s">
        <v>544</v>
      </c>
      <c r="G26" s="20" t="s">
        <v>278</v>
      </c>
    </row>
    <row r="27" spans="1:7">
      <c r="A27" s="20" t="s">
        <v>279</v>
      </c>
      <c r="B27" s="55" t="s">
        <v>189</v>
      </c>
      <c r="C27" s="55" t="s">
        <v>190</v>
      </c>
      <c r="D27" s="21" t="s">
        <v>280</v>
      </c>
      <c r="E27" s="56" t="s">
        <v>243</v>
      </c>
      <c r="F27" s="20" t="s">
        <v>545</v>
      </c>
      <c r="G27" s="20" t="s">
        <v>281</v>
      </c>
    </row>
    <row r="28" spans="1:7">
      <c r="A28" s="20" t="s">
        <v>282</v>
      </c>
      <c r="B28" s="55" t="s">
        <v>189</v>
      </c>
      <c r="C28" s="55" t="s">
        <v>190</v>
      </c>
      <c r="D28" s="21" t="s">
        <v>283</v>
      </c>
      <c r="E28" s="56" t="s">
        <v>284</v>
      </c>
      <c r="F28" s="20" t="s">
        <v>546</v>
      </c>
      <c r="G28" s="20" t="s">
        <v>285</v>
      </c>
    </row>
    <row r="29" spans="1:7">
      <c r="A29" s="20" t="s">
        <v>286</v>
      </c>
      <c r="B29" s="55" t="s">
        <v>189</v>
      </c>
      <c r="C29" s="55" t="s">
        <v>190</v>
      </c>
      <c r="D29" s="21" t="s">
        <v>287</v>
      </c>
      <c r="E29" s="56" t="s">
        <v>609</v>
      </c>
      <c r="F29" s="20" t="s">
        <v>615</v>
      </c>
      <c r="G29" s="20" t="s">
        <v>288</v>
      </c>
    </row>
    <row r="30" spans="1:7">
      <c r="A30" s="20" t="s">
        <v>289</v>
      </c>
      <c r="B30" s="55" t="s">
        <v>189</v>
      </c>
      <c r="C30" s="55" t="s">
        <v>190</v>
      </c>
      <c r="D30" s="21" t="s">
        <v>290</v>
      </c>
      <c r="E30" s="56" t="s">
        <v>609</v>
      </c>
      <c r="F30" s="20" t="s">
        <v>616</v>
      </c>
      <c r="G30" s="20" t="s">
        <v>291</v>
      </c>
    </row>
    <row r="31" spans="1:7" hidden="1">
      <c r="A31" s="20" t="s">
        <v>292</v>
      </c>
      <c r="B31" s="55" t="s">
        <v>189</v>
      </c>
      <c r="C31" s="55" t="s">
        <v>251</v>
      </c>
      <c r="D31" s="21" t="s">
        <v>293</v>
      </c>
      <c r="E31" s="56" t="s">
        <v>294</v>
      </c>
      <c r="F31" s="20" t="e">
        <v>#N/A</v>
      </c>
      <c r="G31" s="20"/>
    </row>
    <row r="32" spans="1:7" hidden="1">
      <c r="A32" s="20" t="s">
        <v>297</v>
      </c>
      <c r="B32" s="55" t="s">
        <v>189</v>
      </c>
      <c r="C32" s="55" t="s">
        <v>251</v>
      </c>
      <c r="D32" s="21" t="s">
        <v>298</v>
      </c>
      <c r="E32" s="56" t="s">
        <v>294</v>
      </c>
      <c r="F32" s="20" t="e">
        <v>#N/A</v>
      </c>
      <c r="G32" s="20"/>
    </row>
    <row r="33" spans="1:7">
      <c r="A33" s="20" t="s">
        <v>299</v>
      </c>
      <c r="B33" s="57" t="s">
        <v>189</v>
      </c>
      <c r="C33" s="55" t="s">
        <v>190</v>
      </c>
      <c r="D33" s="21" t="s">
        <v>300</v>
      </c>
      <c r="E33" s="56" t="s">
        <v>192</v>
      </c>
      <c r="F33" s="20" t="s">
        <v>549</v>
      </c>
      <c r="G33" s="20" t="s">
        <v>301</v>
      </c>
    </row>
    <row r="34" spans="1:7" hidden="1">
      <c r="A34" s="20" t="s">
        <v>302</v>
      </c>
      <c r="B34" s="55" t="s">
        <v>303</v>
      </c>
      <c r="C34" s="55" t="s">
        <v>213</v>
      </c>
      <c r="D34" s="21" t="s">
        <v>304</v>
      </c>
      <c r="E34" s="56" t="s">
        <v>305</v>
      </c>
      <c r="F34" s="20" t="e">
        <v>#N/A</v>
      </c>
      <c r="G34" s="20"/>
    </row>
    <row r="35" spans="1:7">
      <c r="A35" s="20" t="s">
        <v>306</v>
      </c>
      <c r="B35" s="55" t="s">
        <v>189</v>
      </c>
      <c r="C35" s="55" t="s">
        <v>190</v>
      </c>
      <c r="D35" s="21" t="s">
        <v>307</v>
      </c>
      <c r="E35" s="56" t="s">
        <v>609</v>
      </c>
      <c r="F35" s="20" t="s">
        <v>617</v>
      </c>
      <c r="G35" s="20" t="s">
        <v>308</v>
      </c>
    </row>
    <row r="36" spans="1:7">
      <c r="A36" s="20" t="s">
        <v>309</v>
      </c>
      <c r="B36" s="55" t="s">
        <v>189</v>
      </c>
      <c r="C36" s="55" t="s">
        <v>190</v>
      </c>
      <c r="D36" s="21" t="s">
        <v>310</v>
      </c>
      <c r="E36" s="56" t="s">
        <v>243</v>
      </c>
      <c r="F36" s="20" t="s">
        <v>551</v>
      </c>
      <c r="G36" s="20" t="s">
        <v>311</v>
      </c>
    </row>
    <row r="37" spans="1:7">
      <c r="A37" s="20" t="s">
        <v>312</v>
      </c>
      <c r="B37" s="55" t="s">
        <v>189</v>
      </c>
      <c r="C37" s="55" t="s">
        <v>618</v>
      </c>
      <c r="D37" s="21" t="s">
        <v>313</v>
      </c>
      <c r="E37" s="56" t="s">
        <v>619</v>
      </c>
      <c r="F37" s="20" t="s">
        <v>620</v>
      </c>
      <c r="G37" s="20" t="s">
        <v>315</v>
      </c>
    </row>
    <row r="38" spans="1:7">
      <c r="A38" s="20" t="s">
        <v>316</v>
      </c>
      <c r="B38" s="55" t="s">
        <v>189</v>
      </c>
      <c r="C38" s="55" t="s">
        <v>190</v>
      </c>
      <c r="D38" s="21" t="s">
        <v>317</v>
      </c>
      <c r="E38" s="56" t="s">
        <v>609</v>
      </c>
      <c r="F38" s="20" t="s">
        <v>621</v>
      </c>
      <c r="G38" s="20" t="s">
        <v>318</v>
      </c>
    </row>
    <row r="39" spans="1:7" hidden="1">
      <c r="A39" s="20" t="s">
        <v>319</v>
      </c>
      <c r="B39" s="55" t="s">
        <v>189</v>
      </c>
      <c r="C39" s="55" t="s">
        <v>251</v>
      </c>
      <c r="D39" s="21" t="s">
        <v>320</v>
      </c>
      <c r="E39" s="24" t="s">
        <v>321</v>
      </c>
      <c r="F39" s="20" t="e">
        <v>#N/A</v>
      </c>
      <c r="G39" s="20" t="s">
        <v>318</v>
      </c>
    </row>
    <row r="40" spans="1:7" hidden="1">
      <c r="A40" s="20" t="s">
        <v>323</v>
      </c>
      <c r="B40" s="55" t="s">
        <v>189</v>
      </c>
      <c r="C40" s="55" t="s">
        <v>324</v>
      </c>
      <c r="D40" s="21" t="s">
        <v>325</v>
      </c>
      <c r="E40" s="24" t="s">
        <v>326</v>
      </c>
      <c r="F40" s="20" t="e">
        <v>#N/A</v>
      </c>
      <c r="G40" s="20" t="s">
        <v>327</v>
      </c>
    </row>
    <row r="41" spans="1:7">
      <c r="A41" s="20" t="s">
        <v>328</v>
      </c>
      <c r="B41" s="55" t="s">
        <v>189</v>
      </c>
      <c r="C41" s="55" t="s">
        <v>190</v>
      </c>
      <c r="D41" s="21" t="s">
        <v>329</v>
      </c>
      <c r="E41" s="24" t="s">
        <v>613</v>
      </c>
      <c r="F41" s="20" t="s">
        <v>622</v>
      </c>
      <c r="G41" s="20" t="s">
        <v>330</v>
      </c>
    </row>
    <row r="42" spans="1:7" hidden="1">
      <c r="A42" s="20" t="s">
        <v>331</v>
      </c>
      <c r="B42" s="55" t="s">
        <v>189</v>
      </c>
      <c r="C42" s="55"/>
      <c r="D42" s="21" t="s">
        <v>332</v>
      </c>
      <c r="E42" s="24" t="s">
        <v>333</v>
      </c>
      <c r="F42" s="20" t="e">
        <v>#N/A</v>
      </c>
      <c r="G42" s="20"/>
    </row>
    <row r="43" spans="1:7">
      <c r="A43" s="20" t="s">
        <v>335</v>
      </c>
      <c r="B43" s="55" t="s">
        <v>189</v>
      </c>
      <c r="C43" s="55" t="s">
        <v>190</v>
      </c>
      <c r="D43" s="21" t="s">
        <v>332</v>
      </c>
      <c r="E43" s="56" t="s">
        <v>243</v>
      </c>
      <c r="F43" s="20" t="s">
        <v>555</v>
      </c>
      <c r="G43" s="20" t="s">
        <v>336</v>
      </c>
    </row>
    <row r="44" spans="1:7">
      <c r="A44" s="20" t="s">
        <v>337</v>
      </c>
      <c r="B44" s="55" t="s">
        <v>189</v>
      </c>
      <c r="C44" s="55" t="s">
        <v>201</v>
      </c>
      <c r="D44" s="21" t="s">
        <v>338</v>
      </c>
      <c r="E44" s="24" t="s">
        <v>271</v>
      </c>
      <c r="F44" s="20" t="s">
        <v>556</v>
      </c>
      <c r="G44" s="20" t="s">
        <v>623</v>
      </c>
    </row>
    <row r="45" spans="1:7">
      <c r="A45" s="20" t="s">
        <v>340</v>
      </c>
      <c r="B45" s="55" t="s">
        <v>189</v>
      </c>
      <c r="C45" s="55" t="s">
        <v>201</v>
      </c>
      <c r="D45" s="21" t="s">
        <v>341</v>
      </c>
      <c r="E45" s="56" t="s">
        <v>217</v>
      </c>
      <c r="F45" s="20" t="s">
        <v>557</v>
      </c>
      <c r="G45" s="20" t="s">
        <v>342</v>
      </c>
    </row>
    <row r="46" spans="1:7">
      <c r="A46" s="20" t="s">
        <v>343</v>
      </c>
      <c r="B46" s="55" t="s">
        <v>189</v>
      </c>
      <c r="C46" s="55" t="s">
        <v>190</v>
      </c>
      <c r="D46" s="21" t="s">
        <v>344</v>
      </c>
      <c r="E46" s="56" t="s">
        <v>609</v>
      </c>
      <c r="F46" s="20" t="s">
        <v>624</v>
      </c>
      <c r="G46" s="20" t="s">
        <v>345</v>
      </c>
    </row>
    <row r="47" spans="1:7" hidden="1">
      <c r="A47" s="27" t="s">
        <v>346</v>
      </c>
      <c r="B47" s="58" t="s">
        <v>189</v>
      </c>
      <c r="C47" s="55" t="s">
        <v>324</v>
      </c>
      <c r="D47" s="21" t="s">
        <v>347</v>
      </c>
      <c r="E47" s="24" t="s">
        <v>348</v>
      </c>
      <c r="F47" s="20" t="e">
        <v>#N/A</v>
      </c>
      <c r="G47" s="27" t="s">
        <v>327</v>
      </c>
    </row>
    <row r="48" spans="1:7" hidden="1">
      <c r="A48" s="27" t="s">
        <v>349</v>
      </c>
      <c r="B48" s="58" t="s">
        <v>189</v>
      </c>
      <c r="C48" s="55" t="s">
        <v>324</v>
      </c>
      <c r="D48" s="21" t="s">
        <v>350</v>
      </c>
      <c r="E48" s="24" t="s">
        <v>348</v>
      </c>
      <c r="F48" s="20" t="e">
        <v>#N/A</v>
      </c>
      <c r="G48" s="27" t="s">
        <v>327</v>
      </c>
    </row>
    <row r="49" spans="1:7">
      <c r="A49" s="27" t="s">
        <v>351</v>
      </c>
      <c r="B49" s="58" t="s">
        <v>189</v>
      </c>
      <c r="C49" s="55" t="s">
        <v>190</v>
      </c>
      <c r="D49" s="21" t="s">
        <v>352</v>
      </c>
      <c r="E49" s="24" t="s">
        <v>613</v>
      </c>
      <c r="F49" s="20" t="s">
        <v>625</v>
      </c>
      <c r="G49" s="27" t="s">
        <v>353</v>
      </c>
    </row>
    <row r="50" spans="1:7">
      <c r="A50" s="27" t="s">
        <v>354</v>
      </c>
      <c r="B50" s="58" t="s">
        <v>189</v>
      </c>
      <c r="C50" s="55" t="s">
        <v>201</v>
      </c>
      <c r="D50" s="21" t="s">
        <v>355</v>
      </c>
      <c r="E50" s="24" t="s">
        <v>356</v>
      </c>
      <c r="F50" s="20" t="s">
        <v>560</v>
      </c>
      <c r="G50" s="27" t="s">
        <v>357</v>
      </c>
    </row>
    <row r="51" spans="1:7" hidden="1">
      <c r="A51" s="20" t="s">
        <v>358</v>
      </c>
      <c r="B51" s="55" t="s">
        <v>359</v>
      </c>
      <c r="C51" s="55" t="s">
        <v>197</v>
      </c>
      <c r="D51" s="21" t="s">
        <v>360</v>
      </c>
      <c r="E51" s="56" t="s">
        <v>361</v>
      </c>
      <c r="F51" s="20" t="e">
        <v>#N/A</v>
      </c>
      <c r="G51" s="27" t="s">
        <v>362</v>
      </c>
    </row>
    <row r="52" spans="1:7">
      <c r="A52" s="20" t="s">
        <v>363</v>
      </c>
      <c r="B52" s="55" t="s">
        <v>189</v>
      </c>
      <c r="C52" s="55" t="s">
        <v>201</v>
      </c>
      <c r="D52" s="21" t="s">
        <v>364</v>
      </c>
      <c r="E52" s="56" t="s">
        <v>365</v>
      </c>
      <c r="F52" s="20" t="s">
        <v>561</v>
      </c>
      <c r="G52" s="27" t="s">
        <v>366</v>
      </c>
    </row>
    <row r="53" spans="1:7" hidden="1">
      <c r="A53" s="20" t="s">
        <v>368</v>
      </c>
      <c r="B53" s="55" t="s">
        <v>369</v>
      </c>
      <c r="C53" s="55" t="s">
        <v>260</v>
      </c>
      <c r="D53" s="21" t="s">
        <v>370</v>
      </c>
      <c r="E53" s="24" t="s">
        <v>199</v>
      </c>
      <c r="F53" s="20" t="e">
        <v>#N/A</v>
      </c>
      <c r="G53" s="27" t="s">
        <v>371</v>
      </c>
    </row>
    <row r="54" spans="1:7" hidden="1">
      <c r="A54" s="20" t="s">
        <v>372</v>
      </c>
      <c r="B54" s="55" t="s">
        <v>189</v>
      </c>
      <c r="C54" s="55" t="s">
        <v>251</v>
      </c>
      <c r="D54" s="21" t="s">
        <v>373</v>
      </c>
      <c r="E54" s="56" t="s">
        <v>199</v>
      </c>
      <c r="F54" s="20" t="e">
        <v>#N/A</v>
      </c>
      <c r="G54" s="27" t="s">
        <v>374</v>
      </c>
    </row>
    <row r="55" spans="1:7">
      <c r="A55" s="20" t="s">
        <v>375</v>
      </c>
      <c r="B55" s="55" t="s">
        <v>189</v>
      </c>
      <c r="C55" s="55" t="s">
        <v>618</v>
      </c>
      <c r="D55" s="21" t="s">
        <v>376</v>
      </c>
      <c r="E55" s="56" t="s">
        <v>626</v>
      </c>
      <c r="F55" s="20" t="s">
        <v>627</v>
      </c>
      <c r="G55" s="20" t="s">
        <v>378</v>
      </c>
    </row>
    <row r="56" spans="1:7" hidden="1">
      <c r="A56" s="20" t="s">
        <v>379</v>
      </c>
      <c r="B56" s="55" t="s">
        <v>380</v>
      </c>
      <c r="C56" s="55" t="s">
        <v>201</v>
      </c>
      <c r="D56" s="21" t="s">
        <v>381</v>
      </c>
      <c r="E56" s="56" t="s">
        <v>199</v>
      </c>
      <c r="F56" s="20" t="e">
        <v>#N/A</v>
      </c>
      <c r="G56" s="20"/>
    </row>
    <row r="57" spans="1:7" hidden="1">
      <c r="A57" s="20" t="s">
        <v>382</v>
      </c>
      <c r="B57" s="55" t="s">
        <v>189</v>
      </c>
      <c r="C57" s="55" t="s">
        <v>201</v>
      </c>
      <c r="D57" s="21" t="s">
        <v>383</v>
      </c>
      <c r="E57" s="56" t="s">
        <v>384</v>
      </c>
      <c r="F57" s="20" t="e">
        <v>#N/A</v>
      </c>
      <c r="G57" s="20"/>
    </row>
    <row r="58" spans="1:7">
      <c r="A58" s="20" t="s">
        <v>385</v>
      </c>
      <c r="B58" s="55" t="s">
        <v>189</v>
      </c>
      <c r="C58" s="55" t="s">
        <v>190</v>
      </c>
      <c r="D58" s="21" t="s">
        <v>386</v>
      </c>
      <c r="E58" s="24" t="s">
        <v>619</v>
      </c>
      <c r="F58" s="20" t="s">
        <v>563</v>
      </c>
      <c r="G58" s="20" t="s">
        <v>387</v>
      </c>
    </row>
    <row r="59" spans="1:7">
      <c r="A59" s="20" t="s">
        <v>388</v>
      </c>
      <c r="B59" s="55" t="s">
        <v>189</v>
      </c>
      <c r="C59" s="55" t="s">
        <v>190</v>
      </c>
      <c r="D59" s="21" t="s">
        <v>389</v>
      </c>
      <c r="E59" s="24" t="s">
        <v>619</v>
      </c>
      <c r="F59" s="20" t="s">
        <v>564</v>
      </c>
      <c r="G59" s="20" t="s">
        <v>390</v>
      </c>
    </row>
    <row r="60" spans="1:7">
      <c r="A60" s="20" t="s">
        <v>391</v>
      </c>
      <c r="B60" s="55" t="s">
        <v>189</v>
      </c>
      <c r="C60" s="55" t="s">
        <v>190</v>
      </c>
      <c r="D60" s="21" t="s">
        <v>392</v>
      </c>
      <c r="E60" s="24" t="s">
        <v>619</v>
      </c>
      <c r="F60" s="20" t="s">
        <v>565</v>
      </c>
      <c r="G60" s="20" t="s">
        <v>393</v>
      </c>
    </row>
    <row r="61" spans="1:7">
      <c r="A61" s="20" t="s">
        <v>394</v>
      </c>
      <c r="B61" s="55" t="s">
        <v>189</v>
      </c>
      <c r="C61" s="55" t="s">
        <v>190</v>
      </c>
      <c r="D61" s="21" t="s">
        <v>395</v>
      </c>
      <c r="E61" s="56" t="s">
        <v>609</v>
      </c>
      <c r="F61" s="20" t="s">
        <v>628</v>
      </c>
      <c r="G61" s="20" t="s">
        <v>396</v>
      </c>
    </row>
    <row r="62" spans="1:7">
      <c r="A62" s="20" t="s">
        <v>397</v>
      </c>
      <c r="B62" s="55" t="s">
        <v>189</v>
      </c>
      <c r="C62" s="55" t="s">
        <v>201</v>
      </c>
      <c r="D62" s="21" t="s">
        <v>398</v>
      </c>
      <c r="E62" s="24" t="s">
        <v>248</v>
      </c>
      <c r="F62" s="20" t="s">
        <v>567</v>
      </c>
      <c r="G62" s="20" t="s">
        <v>399</v>
      </c>
    </row>
    <row r="63" spans="1:7">
      <c r="A63" s="20" t="s">
        <v>400</v>
      </c>
      <c r="B63" s="55" t="s">
        <v>189</v>
      </c>
      <c r="C63" s="55" t="s">
        <v>201</v>
      </c>
      <c r="D63" s="21" t="s">
        <v>401</v>
      </c>
      <c r="E63" s="24" t="s">
        <v>271</v>
      </c>
      <c r="F63" s="20" t="s">
        <v>568</v>
      </c>
      <c r="G63" s="20" t="s">
        <v>402</v>
      </c>
    </row>
    <row r="64" spans="1:7" hidden="1">
      <c r="A64" s="20" t="s">
        <v>403</v>
      </c>
      <c r="B64" s="55" t="s">
        <v>189</v>
      </c>
      <c r="C64" s="55" t="s">
        <v>324</v>
      </c>
      <c r="D64" s="21" t="s">
        <v>404</v>
      </c>
      <c r="E64" s="24" t="s">
        <v>405</v>
      </c>
      <c r="F64" s="20" t="e">
        <v>#N/A</v>
      </c>
      <c r="G64" s="20" t="s">
        <v>327</v>
      </c>
    </row>
    <row r="65" spans="1:7" hidden="1">
      <c r="A65" s="20" t="s">
        <v>406</v>
      </c>
      <c r="B65" s="55" t="s">
        <v>189</v>
      </c>
      <c r="C65" s="55" t="s">
        <v>324</v>
      </c>
      <c r="D65" s="21" t="s">
        <v>407</v>
      </c>
      <c r="E65" s="24" t="s">
        <v>405</v>
      </c>
      <c r="F65" s="20" t="e">
        <v>#N/A</v>
      </c>
      <c r="G65" s="20" t="s">
        <v>327</v>
      </c>
    </row>
    <row r="66" spans="1:7" hidden="1">
      <c r="A66" s="20" t="s">
        <v>408</v>
      </c>
      <c r="B66" s="55" t="s">
        <v>189</v>
      </c>
      <c r="C66" s="55" t="s">
        <v>324</v>
      </c>
      <c r="D66" s="21" t="s">
        <v>409</v>
      </c>
      <c r="E66" s="24" t="s">
        <v>410</v>
      </c>
      <c r="F66" s="20" t="e">
        <v>#N/A</v>
      </c>
      <c r="G66" s="20" t="s">
        <v>411</v>
      </c>
    </row>
    <row r="67" spans="1:7">
      <c r="A67" s="20" t="s">
        <v>412</v>
      </c>
      <c r="B67" s="55" t="s">
        <v>189</v>
      </c>
      <c r="C67" s="55" t="s">
        <v>190</v>
      </c>
      <c r="D67" s="21" t="s">
        <v>413</v>
      </c>
      <c r="E67" s="24" t="s">
        <v>619</v>
      </c>
      <c r="F67" s="20" t="s">
        <v>569</v>
      </c>
      <c r="G67" s="20" t="s">
        <v>414</v>
      </c>
    </row>
    <row r="68" spans="1:7" hidden="1">
      <c r="A68" s="20" t="s">
        <v>415</v>
      </c>
      <c r="B68" s="55" t="s">
        <v>189</v>
      </c>
      <c r="C68" s="55" t="s">
        <v>324</v>
      </c>
      <c r="D68" s="21" t="s">
        <v>416</v>
      </c>
      <c r="E68" s="24" t="s">
        <v>417</v>
      </c>
      <c r="F68" s="20" t="e">
        <v>#N/A</v>
      </c>
      <c r="G68" s="20" t="s">
        <v>327</v>
      </c>
    </row>
    <row r="69" spans="1:7" hidden="1">
      <c r="A69" s="20" t="s">
        <v>418</v>
      </c>
      <c r="B69" s="55" t="s">
        <v>189</v>
      </c>
      <c r="C69" s="55" t="s">
        <v>201</v>
      </c>
      <c r="D69" s="21" t="s">
        <v>419</v>
      </c>
      <c r="E69" s="24" t="s">
        <v>420</v>
      </c>
      <c r="F69" s="20" t="s">
        <v>570</v>
      </c>
      <c r="G69" s="20" t="s">
        <v>421</v>
      </c>
    </row>
    <row r="70" spans="1:7">
      <c r="A70" s="20" t="s">
        <v>422</v>
      </c>
      <c r="B70" s="55" t="s">
        <v>189</v>
      </c>
      <c r="C70" s="55" t="s">
        <v>190</v>
      </c>
      <c r="D70" s="21" t="s">
        <v>423</v>
      </c>
      <c r="E70" s="24" t="s">
        <v>619</v>
      </c>
      <c r="F70" s="20" t="s">
        <v>571</v>
      </c>
      <c r="G70" s="20" t="s">
        <v>424</v>
      </c>
    </row>
    <row r="71" spans="1:7" hidden="1">
      <c r="A71" s="20" t="s">
        <v>425</v>
      </c>
      <c r="B71" s="55" t="s">
        <v>189</v>
      </c>
      <c r="C71" s="55" t="s">
        <v>251</v>
      </c>
      <c r="D71" s="21" t="s">
        <v>426</v>
      </c>
      <c r="E71" s="24" t="s">
        <v>427</v>
      </c>
      <c r="F71" s="20" t="e">
        <v>#N/A</v>
      </c>
      <c r="G71" s="20"/>
    </row>
    <row r="72" spans="1:7" hidden="1">
      <c r="A72" s="20" t="s">
        <v>429</v>
      </c>
      <c r="B72" s="55" t="s">
        <v>189</v>
      </c>
      <c r="C72" s="55" t="s">
        <v>251</v>
      </c>
      <c r="D72" s="21" t="s">
        <v>430</v>
      </c>
      <c r="E72" s="24" t="s">
        <v>427</v>
      </c>
      <c r="F72" s="20" t="e">
        <v>#N/A</v>
      </c>
      <c r="G72" s="20"/>
    </row>
    <row r="73" spans="1:7" hidden="1">
      <c r="A73" s="27" t="s">
        <v>431</v>
      </c>
      <c r="B73" s="29">
        <v>22656</v>
      </c>
      <c r="C73" s="55" t="s">
        <v>251</v>
      </c>
      <c r="D73" s="21" t="s">
        <v>432</v>
      </c>
      <c r="E73" s="24" t="s">
        <v>427</v>
      </c>
      <c r="F73" s="20" t="e">
        <v>#N/A</v>
      </c>
      <c r="G73" s="27"/>
    </row>
    <row r="74" spans="1:7">
      <c r="A74" s="20" t="s">
        <v>434</v>
      </c>
      <c r="B74" s="55" t="s">
        <v>189</v>
      </c>
      <c r="C74" s="55" t="s">
        <v>201</v>
      </c>
      <c r="D74" s="21" t="s">
        <v>435</v>
      </c>
      <c r="E74" s="56" t="s">
        <v>243</v>
      </c>
      <c r="F74" s="20" t="s">
        <v>572</v>
      </c>
      <c r="G74" s="20" t="s">
        <v>436</v>
      </c>
    </row>
    <row r="75" spans="1:7">
      <c r="A75" s="20" t="s">
        <v>437</v>
      </c>
      <c r="B75" s="55" t="s">
        <v>189</v>
      </c>
      <c r="C75" s="55" t="s">
        <v>190</v>
      </c>
      <c r="D75" s="21" t="s">
        <v>438</v>
      </c>
      <c r="E75" s="24" t="s">
        <v>613</v>
      </c>
      <c r="F75" s="20" t="s">
        <v>629</v>
      </c>
      <c r="G75" s="20" t="s">
        <v>439</v>
      </c>
    </row>
    <row r="76" spans="1:7">
      <c r="A76" s="20" t="s">
        <v>440</v>
      </c>
      <c r="B76" s="55" t="s">
        <v>189</v>
      </c>
      <c r="C76" s="55" t="s">
        <v>190</v>
      </c>
      <c r="D76" s="21" t="s">
        <v>441</v>
      </c>
      <c r="E76" s="56" t="s">
        <v>609</v>
      </c>
      <c r="F76" s="20" t="s">
        <v>630</v>
      </c>
      <c r="G76" s="20" t="s">
        <v>442</v>
      </c>
    </row>
    <row r="77" spans="1:7">
      <c r="A77" s="20" t="s">
        <v>443</v>
      </c>
      <c r="B77" s="55" t="s">
        <v>189</v>
      </c>
      <c r="C77" s="55" t="s">
        <v>201</v>
      </c>
      <c r="D77" s="21" t="s">
        <v>444</v>
      </c>
      <c r="E77" s="24" t="s">
        <v>271</v>
      </c>
      <c r="F77" s="20" t="s">
        <v>575</v>
      </c>
      <c r="G77" s="20" t="s">
        <v>623</v>
      </c>
    </row>
    <row r="78" spans="1:7">
      <c r="A78" s="20" t="s">
        <v>446</v>
      </c>
      <c r="B78" s="55" t="s">
        <v>189</v>
      </c>
      <c r="C78" s="55" t="s">
        <v>201</v>
      </c>
      <c r="D78" s="21" t="s">
        <v>447</v>
      </c>
      <c r="E78" s="24" t="s">
        <v>271</v>
      </c>
      <c r="F78" s="20" t="s">
        <v>576</v>
      </c>
      <c r="G78" s="20" t="s">
        <v>623</v>
      </c>
    </row>
    <row r="79" spans="1:7" hidden="1">
      <c r="A79" s="20" t="s">
        <v>449</v>
      </c>
      <c r="B79" s="55" t="s">
        <v>189</v>
      </c>
      <c r="C79" s="55" t="s">
        <v>324</v>
      </c>
      <c r="D79" s="21" t="s">
        <v>450</v>
      </c>
      <c r="E79" s="24" t="s">
        <v>451</v>
      </c>
      <c r="F79" s="20" t="e">
        <v>#N/A</v>
      </c>
      <c r="G79" s="20" t="s">
        <v>327</v>
      </c>
    </row>
    <row r="80" spans="1:7">
      <c r="A80" s="20" t="s">
        <v>452</v>
      </c>
      <c r="B80" s="55" t="s">
        <v>189</v>
      </c>
      <c r="C80" s="55" t="s">
        <v>190</v>
      </c>
      <c r="D80" s="21" t="s">
        <v>453</v>
      </c>
      <c r="E80" s="24" t="s">
        <v>619</v>
      </c>
      <c r="F80" s="20" t="s">
        <v>577</v>
      </c>
      <c r="G80" s="20" t="s">
        <v>454</v>
      </c>
    </row>
    <row r="81" spans="1:7" hidden="1">
      <c r="A81" s="20" t="s">
        <v>456</v>
      </c>
      <c r="B81" s="55" t="s">
        <v>189</v>
      </c>
      <c r="C81" s="55" t="s">
        <v>213</v>
      </c>
      <c r="D81" s="21" t="s">
        <v>457</v>
      </c>
      <c r="E81" s="24" t="s">
        <v>458</v>
      </c>
      <c r="F81" s="20" t="e">
        <v>#N/A</v>
      </c>
      <c r="G81" s="20"/>
    </row>
    <row r="82" spans="1:7">
      <c r="A82" s="20" t="s">
        <v>459</v>
      </c>
      <c r="B82" s="55" t="s">
        <v>189</v>
      </c>
      <c r="C82" s="55" t="s">
        <v>190</v>
      </c>
      <c r="D82" s="21" t="s">
        <v>460</v>
      </c>
      <c r="E82" s="24" t="s">
        <v>606</v>
      </c>
      <c r="F82" s="20" t="s">
        <v>631</v>
      </c>
      <c r="G82" s="20" t="s">
        <v>461</v>
      </c>
    </row>
    <row r="83" spans="1:7">
      <c r="A83" s="27" t="s">
        <v>462</v>
      </c>
      <c r="B83" s="29">
        <v>22656</v>
      </c>
      <c r="C83" s="29">
        <v>2017</v>
      </c>
      <c r="D83" s="27" t="s">
        <v>463</v>
      </c>
      <c r="E83" s="56" t="s">
        <v>230</v>
      </c>
      <c r="F83" s="20" t="s">
        <v>579</v>
      </c>
      <c r="G83" s="27" t="s">
        <v>464</v>
      </c>
    </row>
    <row r="84" spans="1:7" hidden="1">
      <c r="A84" s="27" t="s">
        <v>465</v>
      </c>
      <c r="B84" s="29">
        <v>22656</v>
      </c>
      <c r="C84" s="29" t="s">
        <v>324</v>
      </c>
      <c r="D84" s="27" t="s">
        <v>466</v>
      </c>
      <c r="E84" s="56" t="s">
        <v>467</v>
      </c>
      <c r="F84" s="20" t="e">
        <v>#N/A</v>
      </c>
      <c r="G84" s="27" t="s">
        <v>327</v>
      </c>
    </row>
    <row r="85" spans="1:7">
      <c r="A85" s="27" t="s">
        <v>468</v>
      </c>
      <c r="B85" s="29">
        <v>22656</v>
      </c>
      <c r="C85" s="29">
        <v>2018</v>
      </c>
      <c r="D85" s="27" t="s">
        <v>469</v>
      </c>
      <c r="E85" s="56" t="s">
        <v>284</v>
      </c>
      <c r="F85" s="20" t="s">
        <v>580</v>
      </c>
      <c r="G85" s="27" t="s">
        <v>470</v>
      </c>
    </row>
    <row r="86" spans="1:7">
      <c r="A86" s="27"/>
      <c r="B86" s="29"/>
      <c r="C86" s="29"/>
      <c r="D86" s="27"/>
      <c r="E86" s="56"/>
      <c r="F86" s="27"/>
      <c r="G86" s="27"/>
    </row>
    <row r="87" spans="1:7">
      <c r="A87" s="20" t="s">
        <v>471</v>
      </c>
      <c r="B87" s="55" t="s">
        <v>189</v>
      </c>
      <c r="C87" s="55" t="s">
        <v>190</v>
      </c>
      <c r="D87" s="21" t="s">
        <v>472</v>
      </c>
      <c r="E87" s="56" t="s">
        <v>243</v>
      </c>
      <c r="F87" s="20" t="s">
        <v>581</v>
      </c>
      <c r="G87" s="21" t="s">
        <v>473</v>
      </c>
    </row>
    <row r="88" spans="1:7">
      <c r="A88" s="59" t="s">
        <v>474</v>
      </c>
      <c r="B88" s="60" t="s">
        <v>189</v>
      </c>
      <c r="C88" s="60" t="s">
        <v>190</v>
      </c>
      <c r="D88" s="61" t="s">
        <v>472</v>
      </c>
      <c r="E88" s="62" t="s">
        <v>243</v>
      </c>
      <c r="F88" s="59" t="s">
        <v>581</v>
      </c>
      <c r="G88" s="61" t="s">
        <v>475</v>
      </c>
    </row>
    <row r="89" spans="1:7">
      <c r="A89" s="20" t="s">
        <v>476</v>
      </c>
      <c r="B89" s="55" t="s">
        <v>189</v>
      </c>
      <c r="C89" s="55" t="s">
        <v>190</v>
      </c>
      <c r="D89" s="21" t="s">
        <v>472</v>
      </c>
      <c r="E89" s="56" t="s">
        <v>243</v>
      </c>
      <c r="F89" s="20" t="s">
        <v>581</v>
      </c>
      <c r="G89" s="21" t="s">
        <v>477</v>
      </c>
    </row>
    <row r="90" spans="1:7">
      <c r="A90" s="20" t="s">
        <v>478</v>
      </c>
      <c r="B90" s="55" t="s">
        <v>189</v>
      </c>
      <c r="C90" s="55" t="s">
        <v>190</v>
      </c>
      <c r="D90" s="21" t="s">
        <v>472</v>
      </c>
      <c r="E90" s="56" t="s">
        <v>243</v>
      </c>
      <c r="F90" s="20" t="s">
        <v>581</v>
      </c>
      <c r="G90" s="21" t="s">
        <v>479</v>
      </c>
    </row>
    <row r="91" spans="1:7">
      <c r="A91" s="20" t="s">
        <v>480</v>
      </c>
      <c r="B91" s="55" t="s">
        <v>189</v>
      </c>
      <c r="C91" s="55" t="s">
        <v>190</v>
      </c>
      <c r="D91" s="21" t="s">
        <v>472</v>
      </c>
      <c r="E91" s="56" t="s">
        <v>243</v>
      </c>
      <c r="F91" s="20" t="s">
        <v>581</v>
      </c>
      <c r="G91" s="21" t="s">
        <v>481</v>
      </c>
    </row>
    <row r="92" spans="1:7">
      <c r="A92" s="20" t="s">
        <v>482</v>
      </c>
      <c r="B92" s="55" t="s">
        <v>189</v>
      </c>
      <c r="C92" s="55" t="s">
        <v>190</v>
      </c>
      <c r="D92" s="21" t="s">
        <v>472</v>
      </c>
      <c r="E92" s="56" t="s">
        <v>243</v>
      </c>
      <c r="F92" s="20" t="s">
        <v>581</v>
      </c>
      <c r="G92" s="21" t="s">
        <v>483</v>
      </c>
    </row>
    <row r="93" spans="1:7">
      <c r="A93" s="20" t="s">
        <v>484</v>
      </c>
      <c r="B93" s="55" t="s">
        <v>189</v>
      </c>
      <c r="C93" s="55" t="s">
        <v>190</v>
      </c>
      <c r="D93" s="21" t="s">
        <v>472</v>
      </c>
      <c r="E93" s="56" t="s">
        <v>243</v>
      </c>
      <c r="F93" s="20" t="s">
        <v>581</v>
      </c>
      <c r="G93" s="21" t="s">
        <v>485</v>
      </c>
    </row>
    <row r="94" spans="1:7">
      <c r="A94" s="20" t="s">
        <v>486</v>
      </c>
      <c r="B94" s="55" t="s">
        <v>189</v>
      </c>
      <c r="C94" s="55" t="s">
        <v>190</v>
      </c>
      <c r="D94" s="21" t="s">
        <v>472</v>
      </c>
      <c r="E94" s="56" t="s">
        <v>243</v>
      </c>
      <c r="F94" s="20" t="s">
        <v>581</v>
      </c>
      <c r="G94" s="21" t="s">
        <v>487</v>
      </c>
    </row>
    <row r="95" spans="1:7">
      <c r="A95" s="20" t="s">
        <v>488</v>
      </c>
      <c r="B95" s="55" t="s">
        <v>189</v>
      </c>
      <c r="C95" s="55" t="s">
        <v>190</v>
      </c>
      <c r="D95" s="21" t="s">
        <v>472</v>
      </c>
      <c r="E95" s="56" t="s">
        <v>243</v>
      </c>
      <c r="F95" s="20" t="s">
        <v>581</v>
      </c>
      <c r="G95" s="21" t="s">
        <v>489</v>
      </c>
    </row>
    <row r="96" spans="1:7">
      <c r="A96" s="20" t="s">
        <v>490</v>
      </c>
      <c r="B96" s="55" t="s">
        <v>189</v>
      </c>
      <c r="C96" s="55" t="s">
        <v>190</v>
      </c>
      <c r="D96" s="21" t="s">
        <v>472</v>
      </c>
      <c r="E96" s="56" t="s">
        <v>243</v>
      </c>
      <c r="F96" s="20" t="s">
        <v>581</v>
      </c>
      <c r="G96" s="21" t="s">
        <v>491</v>
      </c>
    </row>
    <row r="97" spans="1:7">
      <c r="A97" s="20"/>
      <c r="B97" s="55"/>
      <c r="C97" s="55"/>
      <c r="D97" s="21"/>
      <c r="E97" s="24"/>
      <c r="F97" s="21"/>
      <c r="G97" s="21"/>
    </row>
    <row r="98" spans="1:7">
      <c r="A98" s="20" t="s">
        <v>492</v>
      </c>
      <c r="B98" s="55" t="s">
        <v>189</v>
      </c>
      <c r="C98" s="55" t="s">
        <v>190</v>
      </c>
      <c r="D98" s="21" t="s">
        <v>493</v>
      </c>
      <c r="E98" s="56" t="s">
        <v>243</v>
      </c>
      <c r="F98" s="20" t="s">
        <v>582</v>
      </c>
      <c r="G98" s="21" t="s">
        <v>494</v>
      </c>
    </row>
    <row r="99" spans="1:7">
      <c r="A99" s="20" t="s">
        <v>495</v>
      </c>
      <c r="B99" s="55" t="s">
        <v>189</v>
      </c>
      <c r="C99" s="55" t="s">
        <v>190</v>
      </c>
      <c r="D99" s="21" t="s">
        <v>493</v>
      </c>
      <c r="E99" s="56" t="s">
        <v>243</v>
      </c>
      <c r="F99" s="20" t="s">
        <v>582</v>
      </c>
      <c r="G99" s="21" t="s">
        <v>496</v>
      </c>
    </row>
    <row r="100" spans="1:7">
      <c r="A100" s="59" t="s">
        <v>497</v>
      </c>
      <c r="B100" s="60" t="s">
        <v>189</v>
      </c>
      <c r="C100" s="60" t="s">
        <v>190</v>
      </c>
      <c r="D100" s="61" t="s">
        <v>493</v>
      </c>
      <c r="E100" s="62" t="s">
        <v>243</v>
      </c>
      <c r="F100" s="59" t="s">
        <v>582</v>
      </c>
      <c r="G100" s="61" t="s">
        <v>475</v>
      </c>
    </row>
    <row r="101" spans="1:7">
      <c r="A101" s="20" t="s">
        <v>498</v>
      </c>
      <c r="B101" s="55" t="s">
        <v>189</v>
      </c>
      <c r="C101" s="55" t="s">
        <v>190</v>
      </c>
      <c r="D101" s="21" t="s">
        <v>493</v>
      </c>
      <c r="E101" s="56" t="s">
        <v>243</v>
      </c>
      <c r="F101" s="20" t="s">
        <v>582</v>
      </c>
      <c r="G101" s="21" t="s">
        <v>499</v>
      </c>
    </row>
    <row r="102" spans="1:7">
      <c r="A102" s="20" t="s">
        <v>500</v>
      </c>
      <c r="B102" s="55" t="s">
        <v>189</v>
      </c>
      <c r="C102" s="55" t="s">
        <v>190</v>
      </c>
      <c r="D102" s="21" t="s">
        <v>493</v>
      </c>
      <c r="E102" s="56" t="s">
        <v>243</v>
      </c>
      <c r="F102" s="20" t="s">
        <v>582</v>
      </c>
      <c r="G102" s="21" t="s">
        <v>501</v>
      </c>
    </row>
    <row r="103" spans="1:7">
      <c r="A103" s="20" t="s">
        <v>502</v>
      </c>
      <c r="B103" s="55" t="s">
        <v>189</v>
      </c>
      <c r="C103" s="55" t="s">
        <v>190</v>
      </c>
      <c r="D103" s="21" t="s">
        <v>493</v>
      </c>
      <c r="E103" s="56" t="s">
        <v>243</v>
      </c>
      <c r="F103" s="20" t="s">
        <v>582</v>
      </c>
      <c r="G103" s="21" t="s">
        <v>503</v>
      </c>
    </row>
    <row r="104" spans="1:7">
      <c r="A104" s="20" t="s">
        <v>504</v>
      </c>
      <c r="B104" s="55" t="s">
        <v>189</v>
      </c>
      <c r="C104" s="55" t="s">
        <v>190</v>
      </c>
      <c r="D104" s="21" t="s">
        <v>493</v>
      </c>
      <c r="E104" s="56" t="s">
        <v>243</v>
      </c>
      <c r="F104" s="20" t="s">
        <v>582</v>
      </c>
      <c r="G104" s="21" t="s">
        <v>505</v>
      </c>
    </row>
    <row r="105" spans="1:7">
      <c r="A105" s="20" t="s">
        <v>506</v>
      </c>
      <c r="B105" s="55" t="s">
        <v>189</v>
      </c>
      <c r="C105" s="55" t="s">
        <v>190</v>
      </c>
      <c r="D105" s="21" t="s">
        <v>493</v>
      </c>
      <c r="E105" s="56" t="s">
        <v>243</v>
      </c>
      <c r="F105" s="20" t="s">
        <v>582</v>
      </c>
      <c r="G105" s="21" t="s">
        <v>507</v>
      </c>
    </row>
    <row r="106" spans="1:7">
      <c r="A106" s="20" t="s">
        <v>508</v>
      </c>
      <c r="B106" s="55" t="s">
        <v>189</v>
      </c>
      <c r="C106" s="55" t="s">
        <v>190</v>
      </c>
      <c r="D106" s="21" t="s">
        <v>493</v>
      </c>
      <c r="E106" s="56" t="s">
        <v>243</v>
      </c>
      <c r="F106" s="20" t="s">
        <v>582</v>
      </c>
      <c r="G106" s="21" t="s">
        <v>509</v>
      </c>
    </row>
    <row r="107" spans="1:7">
      <c r="A107" s="20" t="s">
        <v>510</v>
      </c>
      <c r="B107" s="55" t="s">
        <v>189</v>
      </c>
      <c r="C107" s="55" t="s">
        <v>190</v>
      </c>
      <c r="D107" s="21" t="s">
        <v>493</v>
      </c>
      <c r="E107" s="56" t="s">
        <v>243</v>
      </c>
      <c r="F107" s="20" t="s">
        <v>582</v>
      </c>
      <c r="G107" s="21" t="s">
        <v>511</v>
      </c>
    </row>
    <row r="108" spans="1:7">
      <c r="A108" s="20"/>
      <c r="B108" s="55"/>
      <c r="C108" s="55"/>
      <c r="D108" s="21"/>
      <c r="E108" s="24"/>
      <c r="F108" s="21"/>
      <c r="G108" s="21"/>
    </row>
    <row r="109" spans="1:7">
      <c r="A109" s="20" t="s">
        <v>512</v>
      </c>
      <c r="B109" s="55" t="s">
        <v>189</v>
      </c>
      <c r="C109" s="55" t="s">
        <v>190</v>
      </c>
      <c r="D109" s="21" t="s">
        <v>513</v>
      </c>
      <c r="E109" s="56" t="s">
        <v>243</v>
      </c>
      <c r="F109" s="20" t="s">
        <v>583</v>
      </c>
      <c r="G109" s="21" t="s">
        <v>514</v>
      </c>
    </row>
    <row r="110" spans="1:7">
      <c r="A110" s="20" t="s">
        <v>515</v>
      </c>
      <c r="B110" s="55" t="s">
        <v>189</v>
      </c>
      <c r="C110" s="55" t="s">
        <v>190</v>
      </c>
      <c r="D110" s="21" t="s">
        <v>513</v>
      </c>
      <c r="E110" s="56" t="s">
        <v>243</v>
      </c>
      <c r="F110" s="20" t="s">
        <v>583</v>
      </c>
      <c r="G110" s="21" t="s">
        <v>516</v>
      </c>
    </row>
    <row r="111" spans="1:7">
      <c r="A111" s="20"/>
      <c r="B111" s="55"/>
      <c r="C111" s="55"/>
      <c r="D111" s="21"/>
      <c r="E111" s="24"/>
      <c r="F111" s="21"/>
      <c r="G111" s="21"/>
    </row>
    <row r="112" spans="1:7" s="31" customFormat="1">
      <c r="A112" s="20" t="s">
        <v>520</v>
      </c>
      <c r="B112" s="55" t="s">
        <v>189</v>
      </c>
      <c r="C112" s="55" t="s">
        <v>190</v>
      </c>
      <c r="D112" s="21" t="s">
        <v>521</v>
      </c>
      <c r="E112" s="56" t="s">
        <v>243</v>
      </c>
      <c r="F112" s="20" t="s">
        <v>522</v>
      </c>
      <c r="G112" s="21" t="s">
        <v>523</v>
      </c>
    </row>
    <row r="113" spans="1:7">
      <c r="A113" s="27" t="s">
        <v>524</v>
      </c>
      <c r="B113" s="55" t="s">
        <v>189</v>
      </c>
      <c r="C113" s="55" t="s">
        <v>190</v>
      </c>
      <c r="D113" s="27" t="s">
        <v>525</v>
      </c>
      <c r="E113" s="56" t="s">
        <v>243</v>
      </c>
      <c r="F113" s="20" t="s">
        <v>584</v>
      </c>
      <c r="G113" s="24" t="s">
        <v>526</v>
      </c>
    </row>
    <row r="114" spans="1:7">
      <c r="A114" s="63" t="s">
        <v>527</v>
      </c>
      <c r="B114" s="55" t="s">
        <v>189</v>
      </c>
      <c r="C114" s="55" t="s">
        <v>190</v>
      </c>
      <c r="D114" s="63" t="s">
        <v>528</v>
      </c>
      <c r="E114" s="56" t="s">
        <v>243</v>
      </c>
      <c r="F114" s="20" t="s">
        <v>585</v>
      </c>
      <c r="G114" s="24" t="s">
        <v>526</v>
      </c>
    </row>
    <row r="115" spans="1:7">
      <c r="A115" s="27"/>
      <c r="B115" s="29"/>
      <c r="C115" s="29"/>
      <c r="D115" s="27"/>
      <c r="E115" s="24"/>
      <c r="F115" s="24"/>
      <c r="G115" s="24"/>
    </row>
    <row r="116" spans="1:7">
      <c r="A116" s="27"/>
      <c r="B116" s="29"/>
      <c r="C116" s="29"/>
      <c r="D116" s="27"/>
      <c r="E116" s="24"/>
      <c r="F116" s="24"/>
      <c r="G116" s="24"/>
    </row>
    <row r="117" spans="1:7" ht="14.5">
      <c r="A117" s="65" t="s">
        <v>632</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Federal Funds Awarded-CFDA#</vt:lpstr>
      <vt:lpstr>HUD old</vt:lpstr>
      <vt:lpstr>HUD Continuum of Care</vt:lpstr>
      <vt:lpstr>'HUD old'!_FilterDatabase</vt:lpstr>
      <vt:lpstr>' Federal Funds Awarded-CFDA#'!Print_Area</vt:lpstr>
      <vt:lpstr>' Federal Funds Awarded-CFDA#'!Print_Titles</vt:lpstr>
    </vt:vector>
  </TitlesOfParts>
  <Company>DMHAS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Wysocki, Brenda</dc:creator>
  <cp:lastModifiedBy>Berry, Jasmine</cp:lastModifiedBy>
  <cp:lastPrinted>2021-02-08T21:45:18Z</cp:lastPrinted>
  <dcterms:created xsi:type="dcterms:W3CDTF">2013-09-26T14:49:37Z</dcterms:created>
  <dcterms:modified xsi:type="dcterms:W3CDTF">2021-10-27T15:11:33Z</dcterms:modified>
</cp:coreProperties>
</file>