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I:\Restricted_Access\026-42400 Connecticut DSH\Reports\2013 Reporting Forms and Findings\Draft 2016.10.07\"/>
    </mc:Choice>
  </mc:AlternateContent>
  <bookViews>
    <workbookView xWindow="0" yWindow="0" windowWidth="23040" windowHeight="9396"/>
  </bookViews>
  <sheets>
    <sheet name="Annual Reporting Requirements" sheetId="1" r:id="rId1"/>
  </sheets>
  <externalReferences>
    <externalReference r:id="rId2"/>
  </externalReferences>
  <definedNames>
    <definedName name="_xlnm._FilterDatabase" localSheetId="0" hidden="1">'Annual Reporting Requirements'!$A$6:$U$36</definedName>
    <definedName name="_xlnm.Print_Area" localSheetId="0">'Annual Reporting Requirements'!$A$2:$U$54</definedName>
    <definedName name="_xlnm.Print_Titles" localSheetId="0">'Annual Reporting Requirements'!$1:$6</definedName>
    <definedName name="YEAR_BEGIN_1">'[1]DSH Year Totals'!$A$4</definedName>
    <definedName name="YEAR_END_1">'[1]DSH Year Totals'!$B$4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2" i="1" l="1"/>
  <c r="V16" i="1"/>
  <c r="V23" i="1"/>
  <c r="V34" i="1"/>
  <c r="V7" i="1"/>
  <c r="V13" i="1"/>
  <c r="V20" i="1"/>
  <c r="V28" i="1"/>
  <c r="V35" i="1"/>
  <c r="V9" i="1"/>
  <c r="V11" i="1"/>
  <c r="V15" i="1"/>
  <c r="V18" i="1"/>
  <c r="V22" i="1"/>
  <c r="V26" i="1"/>
  <c r="V29" i="1"/>
  <c r="V33" i="1"/>
  <c r="V10" i="1"/>
  <c r="V19" i="1"/>
  <c r="V27" i="1"/>
  <c r="V30" i="1"/>
  <c r="V42" i="1"/>
  <c r="V17" i="1"/>
  <c r="V24" i="1"/>
  <c r="V31" i="1"/>
  <c r="V8" i="1"/>
  <c r="V43" i="1"/>
  <c r="V14" i="1"/>
  <c r="V21" i="1"/>
  <c r="V25" i="1"/>
  <c r="V44" i="1"/>
  <c r="V32" i="1"/>
  <c r="V36" i="1"/>
  <c r="O33" i="1" l="1"/>
  <c r="O18" i="1"/>
  <c r="O28" i="1"/>
  <c r="O43" i="1" l="1"/>
  <c r="O10" i="1"/>
  <c r="O7" i="1"/>
  <c r="O21" i="1"/>
  <c r="O34" i="1"/>
  <c r="I34" i="1"/>
  <c r="K34" i="1" s="1"/>
  <c r="I35" i="1"/>
  <c r="K35" i="1" s="1"/>
  <c r="I44" i="1"/>
  <c r="K44" i="1" s="1"/>
  <c r="I10" i="1"/>
  <c r="K10" i="1" s="1"/>
  <c r="O9" i="1"/>
  <c r="O30" i="1"/>
  <c r="O31" i="1"/>
  <c r="O19" i="1"/>
  <c r="O25" i="1"/>
  <c r="O24" i="1"/>
  <c r="I11" i="1"/>
  <c r="K11" i="1" s="1"/>
  <c r="I19" i="1"/>
  <c r="K19" i="1" s="1"/>
  <c r="I7" i="1"/>
  <c r="K7" i="1" s="1"/>
  <c r="I27" i="1"/>
  <c r="K27" i="1" s="1"/>
  <c r="I15" i="1"/>
  <c r="K15" i="1" s="1"/>
  <c r="I24" i="1"/>
  <c r="K24" i="1" s="1"/>
  <c r="I12" i="1"/>
  <c r="K12" i="1" s="1"/>
  <c r="O35" i="1"/>
  <c r="O22" i="1"/>
  <c r="O44" i="1"/>
  <c r="O17" i="1"/>
  <c r="O13" i="1"/>
  <c r="O29" i="1"/>
  <c r="O42" i="1"/>
  <c r="O8" i="1"/>
  <c r="I42" i="1"/>
  <c r="K42" i="1" s="1"/>
  <c r="I43" i="1"/>
  <c r="K43" i="1" s="1"/>
  <c r="P43" i="1" s="1"/>
  <c r="I9" i="1"/>
  <c r="K9" i="1" s="1"/>
  <c r="I33" i="1"/>
  <c r="K33" i="1" s="1"/>
  <c r="P33" i="1" s="1"/>
  <c r="O23" i="1"/>
  <c r="I25" i="1"/>
  <c r="K25" i="1" s="1"/>
  <c r="I13" i="1"/>
  <c r="K13" i="1" s="1"/>
  <c r="I31" i="1"/>
  <c r="K31" i="1" s="1"/>
  <c r="O26" i="1"/>
  <c r="O11" i="1"/>
  <c r="O15" i="1"/>
  <c r="O12" i="1"/>
  <c r="I29" i="1"/>
  <c r="K29" i="1" s="1"/>
  <c r="I32" i="1"/>
  <c r="K32" i="1" s="1"/>
  <c r="I14" i="1"/>
  <c r="K14" i="1" s="1"/>
  <c r="I20" i="1"/>
  <c r="K20" i="1" s="1"/>
  <c r="I16" i="1"/>
  <c r="K16" i="1" s="1"/>
  <c r="I8" i="1"/>
  <c r="K8" i="1" s="1"/>
  <c r="I26" i="1"/>
  <c r="K26" i="1" s="1"/>
  <c r="I18" i="1"/>
  <c r="K18" i="1" s="1"/>
  <c r="P18" i="1" s="1"/>
  <c r="I36" i="1"/>
  <c r="K36" i="1" s="1"/>
  <c r="I17" i="1"/>
  <c r="K17" i="1" s="1"/>
  <c r="I30" i="1"/>
  <c r="K30" i="1" s="1"/>
  <c r="I22" i="1"/>
  <c r="K22" i="1" s="1"/>
  <c r="I23" i="1"/>
  <c r="K23" i="1" s="1"/>
  <c r="I28" i="1"/>
  <c r="K28" i="1" s="1"/>
  <c r="P28" i="1" s="1"/>
  <c r="I21" i="1"/>
  <c r="K21" i="1" s="1"/>
  <c r="O27" i="1"/>
  <c r="O14" i="1"/>
  <c r="O32" i="1"/>
  <c r="O36" i="1"/>
  <c r="O20" i="1"/>
  <c r="O16" i="1"/>
  <c r="P21" i="1" l="1"/>
  <c r="P34" i="1"/>
  <c r="P10" i="1"/>
  <c r="P7" i="1"/>
  <c r="P29" i="1"/>
  <c r="P44" i="1"/>
  <c r="P24" i="1"/>
  <c r="P9" i="1"/>
  <c r="P36" i="1"/>
  <c r="P12" i="1"/>
  <c r="P23" i="1"/>
  <c r="P8" i="1"/>
  <c r="P22" i="1"/>
  <c r="P16" i="1"/>
  <c r="P32" i="1"/>
  <c r="P15" i="1"/>
  <c r="P11" i="1"/>
  <c r="P42" i="1"/>
  <c r="P13" i="1"/>
  <c r="P35" i="1"/>
  <c r="P25" i="1"/>
  <c r="P19" i="1"/>
  <c r="P20" i="1"/>
  <c r="P14" i="1"/>
  <c r="P27" i="1"/>
  <c r="P26" i="1"/>
  <c r="P17" i="1"/>
  <c r="P31" i="1"/>
  <c r="P30" i="1"/>
</calcChain>
</file>

<file path=xl/sharedStrings.xml><?xml version="1.0" encoding="utf-8"?>
<sst xmlns="http://schemas.openxmlformats.org/spreadsheetml/2006/main" count="193" uniqueCount="165">
  <si>
    <t>Definition of Uncompensated Care:</t>
  </si>
  <si>
    <t>The definition of uncompensated care was based on guidance published by CMS in the 73 Fed. Reg. 77904 dated December 19, 2008 and the 79 Fed. Reg. 71679 dated December 3, 2014.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Medicare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Medicare Cost Report.  These costs were then reduced by the total payments received for the services provided, including any supplemental Medicaid payments and Section 1011 payments where applicable.</t>
  </si>
  <si>
    <t>A</t>
  </si>
  <si>
    <t>B</t>
  </si>
  <si>
    <t>C</t>
  </si>
  <si>
    <t>D</t>
  </si>
  <si>
    <t>E</t>
  </si>
  <si>
    <t>F</t>
  </si>
  <si>
    <t>G</t>
  </si>
  <si>
    <t>H</t>
  </si>
  <si>
    <t>I</t>
  </si>
  <si>
    <t>J</t>
  </si>
  <si>
    <t>K</t>
  </si>
  <si>
    <t>L</t>
  </si>
  <si>
    <t>M</t>
  </si>
  <si>
    <t>N</t>
  </si>
  <si>
    <t>O</t>
  </si>
  <si>
    <t>P</t>
  </si>
  <si>
    <t>Q</t>
  </si>
  <si>
    <t>R</t>
  </si>
  <si>
    <t>S</t>
  </si>
  <si>
    <t>T</t>
  </si>
  <si>
    <t>U</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</si>
  <si>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</si>
  <si>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</si>
  <si>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</si>
  <si>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</si>
  <si>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</si>
  <si>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</si>
  <si>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</si>
  <si>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</si>
  <si>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Medicaid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</si>
  <si>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</si>
  <si>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</si>
  <si>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</si>
  <si>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</si>
  <si>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</si>
  <si>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</si>
  <si>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Total Eligible Uncompensated Care Costs</t>
  </si>
  <si>
    <t>Total In-State DSH Payments Received</t>
  </si>
  <si>
    <t>Total Out-of-State DSH Payments Received</t>
  </si>
  <si>
    <t>Medicaid Provider Number</t>
  </si>
  <si>
    <t>Medicare Provider Number</t>
  </si>
  <si>
    <t>Total Hospital Cost</t>
  </si>
  <si>
    <t>(F+G+H)</t>
  </si>
  <si>
    <t>(J-I)</t>
  </si>
  <si>
    <t>(N-M-L)</t>
  </si>
  <si>
    <t>(K+O)</t>
  </si>
  <si>
    <t>Institute for Mental Disease</t>
  </si>
  <si>
    <t>Out-of-State DSH Hospitals</t>
  </si>
  <si>
    <t>N/A</t>
  </si>
  <si>
    <t>BRIDGEPORT HOSPITAL</t>
  </si>
  <si>
    <t>BRISTOL HOSPITAL</t>
  </si>
  <si>
    <t>CHARLOTTE  HUNGERFORD HOSPITAL</t>
  </si>
  <si>
    <t>CT CHILDRENS MEDICAL  CENTER</t>
  </si>
  <si>
    <t>CT MENTAL HEALTH CENTER</t>
  </si>
  <si>
    <t>CT VALLEY HOSPITAL</t>
  </si>
  <si>
    <t>CT VETERANS HOME &amp; HOSPITAL (DVA)</t>
  </si>
  <si>
    <t>DANBURY HOSPITAL</t>
  </si>
  <si>
    <t>DAY KIMBALL HOSPITAL</t>
  </si>
  <si>
    <t>GREENWICH HOSPITAL ASSOCIATION</t>
  </si>
  <si>
    <t>GRIFFIN HOSPITAL</t>
  </si>
  <si>
    <t>HARTFORD HOSPITAL</t>
  </si>
  <si>
    <t>HOSPITAL OF CENTRAL CT (former NBGH)</t>
  </si>
  <si>
    <t>JOHN DEMPSEY HOSPITAL</t>
  </si>
  <si>
    <t>JOHNSON MEMORIAL HOSPITAL</t>
  </si>
  <si>
    <t>LAWRENCE &amp; MEMORIAL  HOSPITAL</t>
  </si>
  <si>
    <t>MANCHESTER MEMORIAL HOSPITAL</t>
  </si>
  <si>
    <t>MIDDLESEX HOSPITAL</t>
  </si>
  <si>
    <t>MIDSTATE MEDICAL CENTER</t>
  </si>
  <si>
    <t>MILFORD HOSPITAL</t>
  </si>
  <si>
    <t>NEW MILFORD HOSPITAL</t>
  </si>
  <si>
    <t>NORWALK HOSPITAL</t>
  </si>
  <si>
    <t>ROCKVILLE GENERAL HOSPITAL</t>
  </si>
  <si>
    <t>SHARON HOSPITAL/ESSENT HEALTHCARE</t>
  </si>
  <si>
    <t>SOUTHWEST CT MENTAL HEALTH SYSTEM</t>
  </si>
  <si>
    <t>ST FRANCIS HOSPITAL MEDICAL CENTER</t>
  </si>
  <si>
    <t>ST MARYS HOSPITAL</t>
  </si>
  <si>
    <t>ST VINCENTS MEDICAL CENTER</t>
  </si>
  <si>
    <t>STAMFORD HOSPITAL</t>
  </si>
  <si>
    <t>WATERBURY HOSPITAL</t>
  </si>
  <si>
    <t>WILLIAM W BACKUS HOSPITAL</t>
  </si>
  <si>
    <t>WINDHAM COMM MEM HOSPITAL</t>
  </si>
  <si>
    <t>YALE NEW HAVEN HOSPITAL</t>
  </si>
  <si>
    <t xml:space="preserve">004041703, 007228703, 007228704,  004025003     </t>
  </si>
  <si>
    <t xml:space="preserve">004041901, 004025193     </t>
  </si>
  <si>
    <t xml:space="preserve">004041711, 007228705, 004025011     </t>
  </si>
  <si>
    <t xml:space="preserve">004159960, 004159978     </t>
  </si>
  <si>
    <t xml:space="preserve">004064218, 004122933, 004064200, 004025359, 004025607    </t>
  </si>
  <si>
    <t xml:space="preserve">004049607 004122941 004042206       </t>
  </si>
  <si>
    <t xml:space="preserve">004111639         </t>
  </si>
  <si>
    <t xml:space="preserve">004041935 007228714 007228715  004025227 008002819    </t>
  </si>
  <si>
    <t xml:space="preserve">004041638, 007228698,   004024931, 007228881    </t>
  </si>
  <si>
    <t xml:space="preserve">004041786,  004025086     </t>
  </si>
  <si>
    <t xml:space="preserve">004041927    004025219     </t>
  </si>
  <si>
    <t xml:space="preserve">004041869    004025151     </t>
  </si>
  <si>
    <t xml:space="preserve">004041950 007228716 007228717 007228884 004025243 007228692 007228693 007228694 007228882 </t>
  </si>
  <si>
    <t xml:space="preserve">004041968 007228718   004025250     </t>
  </si>
  <si>
    <t xml:space="preserve">004041687    004024980     </t>
  </si>
  <si>
    <t xml:space="preserve">004041679 007228701 007228702  004024972 007228689 007228690   </t>
  </si>
  <si>
    <t xml:space="preserve">004041885 007228711   004025177     </t>
  </si>
  <si>
    <t xml:space="preserve">004041810 007228707   004025102     </t>
  </si>
  <si>
    <t xml:space="preserve">004041778 007228706   004025078     </t>
  </si>
  <si>
    <t xml:space="preserve">004041794    004025094     </t>
  </si>
  <si>
    <t xml:space="preserve">004041752    004025052     </t>
  </si>
  <si>
    <t xml:space="preserve">004041943    004025235     </t>
  </si>
  <si>
    <t xml:space="preserve">004041729    004025029     </t>
  </si>
  <si>
    <t xml:space="preserve">004221800    004221818     </t>
  </si>
  <si>
    <t xml:space="preserve">004075651 004122925 004075669       </t>
  </si>
  <si>
    <t xml:space="preserve">004041620 007228696 007228697  004024923     </t>
  </si>
  <si>
    <t xml:space="preserve">004041760    004025060     </t>
  </si>
  <si>
    <t xml:space="preserve">004041893 007228712 007228713  004025185     </t>
  </si>
  <si>
    <t xml:space="preserve">004041661 007228699 007228700  004024964     </t>
  </si>
  <si>
    <t xml:space="preserve">004041653    04024956     </t>
  </si>
  <si>
    <t xml:space="preserve">004041851 007228710   004025144     </t>
  </si>
  <si>
    <t xml:space="preserve">004041828    004025110     </t>
  </si>
  <si>
    <t xml:space="preserve">004041836 007228708 007228709  004025128     </t>
  </si>
  <si>
    <t>070010</t>
  </si>
  <si>
    <t>070029</t>
  </si>
  <si>
    <t>070011</t>
  </si>
  <si>
    <t>073300</t>
  </si>
  <si>
    <t>074011</t>
  </si>
  <si>
    <t>074003</t>
  </si>
  <si>
    <t>072006</t>
  </si>
  <si>
    <t>070033</t>
  </si>
  <si>
    <t>070003</t>
  </si>
  <si>
    <t>070018</t>
  </si>
  <si>
    <t>070031</t>
  </si>
  <si>
    <t>070025</t>
  </si>
  <si>
    <t>070035</t>
  </si>
  <si>
    <t>070036</t>
  </si>
  <si>
    <t>070008</t>
  </si>
  <si>
    <t>070007</t>
  </si>
  <si>
    <t>070027</t>
  </si>
  <si>
    <t>070020</t>
  </si>
  <si>
    <t>070017</t>
  </si>
  <si>
    <t>070019</t>
  </si>
  <si>
    <t>070015</t>
  </si>
  <si>
    <t>070034</t>
  </si>
  <si>
    <t>070012</t>
  </si>
  <si>
    <t>070004</t>
  </si>
  <si>
    <t>074012</t>
  </si>
  <si>
    <t>070002</t>
  </si>
  <si>
    <t>070016</t>
  </si>
  <si>
    <t>070028</t>
  </si>
  <si>
    <t>070006</t>
  </si>
  <si>
    <t>070005</t>
  </si>
  <si>
    <t>070024</t>
  </si>
  <si>
    <t>070021</t>
  </si>
  <si>
    <t>070022</t>
  </si>
  <si>
    <t>Note 5</t>
  </si>
  <si>
    <t>Note 4</t>
  </si>
  <si>
    <t>Note 3</t>
  </si>
  <si>
    <t>Note 2</t>
  </si>
  <si>
    <t>Note 1</t>
  </si>
  <si>
    <t>Note 1:</t>
  </si>
  <si>
    <t>State Plan Attachment 4.19A - Private Freestanding short-term Children's General Hospital which provides Uncompensated Care</t>
  </si>
  <si>
    <t>Note 2:</t>
  </si>
  <si>
    <t>State Plan Attachment 4.19A - Psychiatric Hospitals Serving Low-Income Persons</t>
  </si>
  <si>
    <t>Note 3:</t>
  </si>
  <si>
    <t>State Plan Attachment 4.19A - Public Chronic Disease Hospital that provides Uncompensated Care</t>
  </si>
  <si>
    <t>Note 4:</t>
  </si>
  <si>
    <t>State Plan Attachment 4.19A - Public Acute Care Hospitals (short-term General Hospitals ) which provide Uncompensated Care under Section 1923 of the Social Security Act</t>
  </si>
  <si>
    <t>Note 5:</t>
  </si>
  <si>
    <t>State Plan Attachment 4.19A - Acute Care Hospitals (short-term General Hospitals ) which provide Uncompensated Care under Section 1923 of the Social Security Act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</si>
</sst>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_(* \(#,##0\);_(* &quot;-&quot;??_);_(@_)"/>
    <numFmt numFmtId="165" formatCode="[$-409]d\-mmm;@"/>
    <numFmt numFmtId="166" formatCode="m/d/yy;@"/>
    <numFmt numFmtId="167" formatCode="_-&quot;$&quot;\ * #,##0.00_-;_-&quot;$&quot;\ * #,##0.00\-;_-&quot;$&quot;\ * &quot;-&quot;??_-;_-@_-"/>
    <numFmt numFmtId="168" formatCode="General_)"/>
  </numFmts>
  <fonts count="52">
    <font>
      <sz val="11"/>
      <color theme="1"/>
      <name val="Calibri"/>
      <family val="2"/>
      <scheme val="minor"/>
    </font>
    <font>
      <sz val="11"/>
      <color theme="1"/>
      <name val="Calibri"/>
      <family val="2"/>
      <scheme val="minor"/>
    </font>
    <font>
      <sz val="9"/>
      <color theme="1"/>
      <name val="Calibri Light"/>
      <family val="1"/>
      <scheme val="major"/>
    </font>
    <font>
      <u/>
      <sz val="9"/>
      <color theme="1"/>
      <name val="Calibri Light"/>
      <family val="1"/>
      <scheme val="major"/>
    </font>
    <font>
      <b/>
      <sz val="9"/>
      <color theme="1"/>
      <name val="Calibri Light"/>
      <family val="1"/>
      <scheme val="major"/>
    </font>
    <font>
      <b/>
      <sz val="10"/>
      <color theme="1"/>
      <name val="Calibri Light"/>
      <family val="1"/>
      <scheme val="major"/>
    </font>
    <font>
      <sz val="11"/>
      <color theme="1"/>
      <name val="Calibri Light"/>
      <family val="1"/>
      <scheme val="major"/>
    </font>
    <font>
      <sz val="10"/>
      <name val="Arial"/>
      <family val="2"/>
    </font>
    <font>
      <sz val="10"/>
      <name val="Helv"/>
    </font>
    <font>
      <sz val="11"/>
      <color indexed="8"/>
      <name val="Calibri"/>
      <family val="2"/>
    </font>
    <font>
      <sz val="11"/>
      <color indexed="9"/>
      <name val="Calibri"/>
      <family val="2"/>
    </font>
    <font>
      <sz val="11"/>
      <color indexed="20"/>
      <name val="Calibri"/>
      <family val="2"/>
    </font>
    <font>
      <sz val="11"/>
      <color indexed="16"/>
      <name val="Calibri"/>
      <family val="2"/>
    </font>
    <font>
      <b/>
      <sz val="11"/>
      <color indexed="52"/>
      <name val="Calibri"/>
      <family val="2"/>
    </font>
    <font>
      <b/>
      <sz val="11"/>
      <color indexed="53"/>
      <name val="Calibri"/>
      <family val="2"/>
    </font>
    <font>
      <b/>
      <sz val="11"/>
      <color indexed="9"/>
      <name val="Calibri"/>
      <family val="2"/>
    </font>
    <font>
      <sz val="10"/>
      <name val="Times New Roman"/>
      <family val="1"/>
    </font>
    <font>
      <sz val="10"/>
      <name val="CG Times (W1)"/>
    </font>
    <font>
      <sz val="10"/>
      <name val="Courier"/>
      <family val="3"/>
    </font>
    <font>
      <sz val="10"/>
      <name val="MS Sans Serif"/>
      <family val="2"/>
    </font>
    <font>
      <b/>
      <sz val="11"/>
      <color indexed="8"/>
      <name val="Calibri"/>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u/>
      <sz val="11"/>
      <color theme="10"/>
      <name val="Calibri"/>
      <family val="2"/>
    </font>
    <font>
      <u/>
      <sz val="11.5"/>
      <color theme="10"/>
      <name val="Arial"/>
      <family val="2"/>
    </font>
    <font>
      <u/>
      <sz val="7.5"/>
      <color indexed="12"/>
      <name val="Arial"/>
      <family val="2"/>
    </font>
    <font>
      <sz val="11"/>
      <color indexed="62"/>
      <name val="Calibri"/>
      <family val="2"/>
    </font>
    <font>
      <sz val="11"/>
      <color indexed="52"/>
      <name val="Calibri"/>
      <family val="2"/>
    </font>
    <font>
      <sz val="11"/>
      <color indexed="53"/>
      <name val="Calibri"/>
      <family val="2"/>
    </font>
    <font>
      <sz val="11"/>
      <color indexed="60"/>
      <name val="Calibri"/>
      <family val="2"/>
    </font>
    <font>
      <sz val="10"/>
      <name val="Geneva"/>
    </font>
    <font>
      <sz val="10"/>
      <name val="Geneva"/>
      <family val="2"/>
    </font>
    <font>
      <sz val="12"/>
      <name val="Tahoma"/>
      <family val="2"/>
    </font>
    <font>
      <sz val="11"/>
      <color theme="1"/>
      <name val="Arial"/>
      <family val="2"/>
    </font>
    <font>
      <sz val="12"/>
      <name val="Arial"/>
      <family val="2"/>
    </font>
    <font>
      <sz val="10"/>
      <color indexed="8"/>
      <name val="Arial"/>
      <family val="2"/>
    </font>
    <font>
      <b/>
      <sz val="11"/>
      <color indexed="63"/>
      <name val="Calibri"/>
      <family val="2"/>
    </font>
    <font>
      <b/>
      <sz val="10"/>
      <name val="MS Sans Serif"/>
      <family val="2"/>
    </font>
    <font>
      <b/>
      <sz val="18"/>
      <color indexed="62"/>
      <name val="Cambria"/>
      <family val="2"/>
    </font>
    <font>
      <b/>
      <sz val="18"/>
      <color indexed="56"/>
      <name val="Cambria"/>
      <family val="2"/>
    </font>
    <font>
      <sz val="11"/>
      <color indexed="10"/>
      <name val="Calibri"/>
      <family val="2"/>
    </font>
    <font>
      <sz val="9"/>
      <color rgb="FFFF0000"/>
      <name val="Calibri Light"/>
      <family val="1"/>
      <scheme val="major"/>
    </font>
    <font>
      <b/>
      <sz val="9"/>
      <color rgb="FF00B050"/>
      <name val="Calibri Light"/>
      <family val="2"/>
      <scheme val="major"/>
    </font>
    <font>
      <sz val="9"/>
      <color theme="1"/>
      <name val="Times New Roman"/>
      <family val="1"/>
    </font>
  </fonts>
  <fills count="4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25"/>
        <bgColor indexed="25"/>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3"/>
      </patternFill>
    </fill>
    <fill>
      <patternFill patternType="solid">
        <fgColor indexed="52"/>
        <bgColor indexed="52"/>
      </patternFill>
    </fill>
    <fill>
      <patternFill patternType="solid">
        <fgColor indexed="45"/>
        <bgColor indexed="45"/>
      </patternFill>
    </fill>
    <fill>
      <patternFill patternType="solid">
        <fgColor indexed="22"/>
      </patternFill>
    </fill>
    <fill>
      <patternFill patternType="solid">
        <fgColor indexed="9"/>
        <bgColor indexed="9"/>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3"/>
      </patternFill>
    </fill>
    <fill>
      <patternFill patternType="solid">
        <fgColor indexed="43"/>
        <bgColor indexed="43"/>
      </patternFill>
    </fill>
    <fill>
      <patternFill patternType="solid">
        <fgColor indexed="26"/>
      </patternFill>
    </fill>
    <fill>
      <patternFill patternType="mediumGray">
        <fgColor indexed="22"/>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54"/>
      </bottom>
      <diagonal/>
    </border>
    <border>
      <left/>
      <right/>
      <top/>
      <bottom style="thick">
        <color indexed="22"/>
      </bottom>
      <diagonal/>
    </border>
    <border>
      <left/>
      <right/>
      <top/>
      <bottom style="medium">
        <color indexed="30"/>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4"/>
      </top>
      <bottom style="double">
        <color indexed="5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031">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8" fillId="0" borderId="0"/>
    <xf numFmtId="165" fontId="7" fillId="0" borderId="0"/>
    <xf numFmtId="166" fontId="7" fillId="0" borderId="0"/>
    <xf numFmtId="166" fontId="7" fillId="0" borderId="0"/>
    <xf numFmtId="166" fontId="7" fillId="0" borderId="0"/>
    <xf numFmtId="166"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10" fillId="22" borderId="0" applyNumberFormat="0" applyBorder="0" applyAlignment="0" applyProtection="0"/>
    <xf numFmtId="0" fontId="10" fillId="27"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0" fillId="22" borderId="0" applyNumberFormat="0" applyBorder="0" applyAlignment="0" applyProtection="0"/>
    <xf numFmtId="0" fontId="10" fillId="14" borderId="0" applyNumberFormat="0" applyBorder="0" applyAlignment="0" applyProtection="0"/>
    <xf numFmtId="0" fontId="10" fillId="20" borderId="0" applyNumberFormat="0" applyBorder="0" applyAlignment="0" applyProtection="0"/>
    <xf numFmtId="0" fontId="10" fillId="14" borderId="0" applyNumberFormat="0" applyBorder="0" applyAlignment="0" applyProtection="0"/>
    <xf numFmtId="0" fontId="10" fillId="20"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10" fillId="18" borderId="0" applyNumberFormat="0" applyBorder="0" applyAlignment="0" applyProtection="0"/>
    <xf numFmtId="0" fontId="10" fillId="15" borderId="0" applyNumberFormat="0" applyBorder="0" applyAlignment="0" applyProtection="0"/>
    <xf numFmtId="0" fontId="10" fillId="29" borderId="0" applyNumberFormat="0" applyBorder="0" applyAlignment="0" applyProtection="0"/>
    <xf numFmtId="0" fontId="10" fillId="15" borderId="0" applyNumberFormat="0" applyBorder="0" applyAlignment="0" applyProtection="0"/>
    <xf numFmtId="0" fontId="10" fillId="29"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30" borderId="0" applyNumberFormat="0" applyBorder="0" applyAlignment="0" applyProtection="0"/>
    <xf numFmtId="0" fontId="9" fillId="30"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1" fillId="4" borderId="0" applyNumberFormat="0" applyBorder="0" applyAlignment="0" applyProtection="0"/>
    <xf numFmtId="0" fontId="12" fillId="33" borderId="0" applyNumberFormat="0" applyBorder="0" applyAlignment="0" applyProtection="0"/>
    <xf numFmtId="0" fontId="11" fillId="4" borderId="0" applyNumberFormat="0" applyBorder="0" applyAlignment="0" applyProtection="0"/>
    <xf numFmtId="0" fontId="13" fillId="34" borderId="6" applyNumberFormat="0" applyAlignment="0" applyProtection="0"/>
    <xf numFmtId="0" fontId="14" fillId="35" borderId="6" applyNumberFormat="0" applyAlignment="0" applyProtection="0"/>
    <xf numFmtId="0" fontId="14" fillId="35" borderId="6" applyNumberFormat="0" applyAlignment="0" applyProtection="0"/>
    <xf numFmtId="0" fontId="14" fillId="35" borderId="6" applyNumberFormat="0" applyAlignment="0" applyProtection="0"/>
    <xf numFmtId="0" fontId="13" fillId="34" borderId="6" applyNumberFormat="0" applyAlignment="0" applyProtection="0"/>
    <xf numFmtId="0" fontId="13" fillId="34" borderId="6" applyNumberFormat="0" applyAlignment="0" applyProtection="0"/>
    <xf numFmtId="0" fontId="13" fillId="34" borderId="6" applyNumberFormat="0" applyAlignment="0" applyProtection="0"/>
    <xf numFmtId="0" fontId="13" fillId="34" borderId="6" applyNumberFormat="0" applyAlignment="0" applyProtection="0"/>
    <xf numFmtId="0" fontId="15" fillId="36" borderId="7" applyNumberFormat="0" applyAlignment="0" applyProtection="0"/>
    <xf numFmtId="0" fontId="15" fillId="23" borderId="7" applyNumberFormat="0" applyAlignment="0" applyProtection="0"/>
    <xf numFmtId="0" fontId="15" fillId="36"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44" fontId="18" fillId="0" borderId="0" applyFont="0" applyFill="0" applyBorder="0" applyAlignment="0" applyProtection="0"/>
    <xf numFmtId="44" fontId="7" fillId="0" borderId="0" applyFont="0" applyFill="0" applyBorder="0" applyAlignment="0" applyProtection="0"/>
    <xf numFmtId="44" fontId="17" fillId="0" borderId="0" applyFont="0" applyFill="0" applyBorder="0" applyAlignment="0" applyProtection="0"/>
    <xf numFmtId="44" fontId="19" fillId="0" borderId="0" applyFont="0" applyFill="0" applyBorder="0" applyAlignment="0" applyProtection="0"/>
    <xf numFmtId="44" fontId="17" fillId="0" borderId="0" applyFont="0" applyFill="0" applyBorder="0" applyAlignment="0" applyProtection="0"/>
    <xf numFmtId="44" fontId="19" fillId="0" borderId="0" applyFont="0" applyFill="0" applyBorder="0" applyAlignment="0" applyProtection="0"/>
    <xf numFmtId="44" fontId="18"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165" fontId="8" fillId="0" borderId="0"/>
    <xf numFmtId="0" fontId="22" fillId="5" borderId="0" applyNumberFormat="0" applyBorder="0" applyAlignment="0" applyProtection="0"/>
    <xf numFmtId="0" fontId="22" fillId="26" borderId="0" applyNumberFormat="0" applyBorder="0" applyAlignment="0" applyProtection="0"/>
    <xf numFmtId="0" fontId="22" fillId="5" borderId="0" applyNumberFormat="0" applyBorder="0" applyAlignment="0" applyProtection="0"/>
    <xf numFmtId="38" fontId="23" fillId="40" borderId="0" applyNumberFormat="0" applyBorder="0" applyAlignment="0" applyProtection="0"/>
    <xf numFmtId="0" fontId="24" fillId="0" borderId="8" applyNumberFormat="0" applyAlignment="0" applyProtection="0">
      <alignment horizontal="left" vertical="center"/>
    </xf>
    <xf numFmtId="0" fontId="24" fillId="0" borderId="9">
      <alignment horizontal="left" vertical="center"/>
    </xf>
    <xf numFmtId="0" fontId="24" fillId="0" borderId="9">
      <alignment horizontal="left" vertical="center"/>
    </xf>
    <xf numFmtId="0" fontId="25" fillId="0" borderId="10" applyNumberFormat="0" applyFill="0" applyAlignment="0" applyProtection="0"/>
    <xf numFmtId="0" fontId="26" fillId="0" borderId="11" applyNumberFormat="0" applyFill="0" applyAlignment="0" applyProtection="0"/>
    <xf numFmtId="0" fontId="25" fillId="0" borderId="10" applyNumberFormat="0" applyFill="0" applyAlignment="0" applyProtection="0"/>
    <xf numFmtId="0" fontId="27" fillId="0" borderId="12" applyNumberFormat="0" applyFill="0" applyAlignment="0" applyProtection="0"/>
    <xf numFmtId="0" fontId="28" fillId="0" borderId="12" applyNumberFormat="0" applyFill="0" applyAlignment="0" applyProtection="0"/>
    <xf numFmtId="0" fontId="27" fillId="0" borderId="12" applyNumberFormat="0" applyFill="0" applyAlignment="0" applyProtection="0"/>
    <xf numFmtId="0" fontId="29" fillId="0" borderId="13" applyNumberFormat="0" applyFill="0" applyAlignment="0" applyProtection="0"/>
    <xf numFmtId="0" fontId="30" fillId="0" borderId="14" applyNumberFormat="0" applyFill="0" applyAlignment="0" applyProtection="0"/>
    <xf numFmtId="0" fontId="29" fillId="0" borderId="13"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1" fillId="0" borderId="0" applyNumberFormat="0" applyFill="0" applyBorder="0" applyAlignment="0" applyProtection="0">
      <alignment vertical="top"/>
      <protection locked="0"/>
    </xf>
    <xf numFmtId="165"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165"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10" fontId="23" fillId="41" borderId="1" applyNumberFormat="0" applyBorder="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30" borderId="6" applyNumberFormat="0" applyAlignment="0" applyProtection="0"/>
    <xf numFmtId="0" fontId="34" fillId="30" borderId="6" applyNumberFormat="0" applyAlignment="0" applyProtection="0"/>
    <xf numFmtId="0" fontId="34" fillId="30"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30" borderId="6" applyNumberFormat="0" applyAlignment="0" applyProtection="0"/>
    <xf numFmtId="0" fontId="34" fillId="30" borderId="6" applyNumberFormat="0" applyAlignment="0" applyProtection="0"/>
    <xf numFmtId="0" fontId="34" fillId="30"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4" fillId="8" borderId="6" applyNumberFormat="0" applyAlignment="0" applyProtection="0"/>
    <xf numFmtId="0" fontId="35" fillId="0" borderId="15" applyNumberFormat="0" applyFill="0" applyAlignment="0" applyProtection="0"/>
    <xf numFmtId="0" fontId="36" fillId="0" borderId="15" applyNumberFormat="0" applyFill="0" applyAlignment="0" applyProtection="0"/>
    <xf numFmtId="0" fontId="35" fillId="0" borderId="15" applyNumberFormat="0" applyFill="0" applyAlignment="0" applyProtection="0"/>
    <xf numFmtId="0" fontId="37" fillId="42" borderId="0" applyNumberFormat="0" applyBorder="0" applyAlignment="0" applyProtection="0"/>
    <xf numFmtId="0" fontId="37" fillId="43" borderId="0" applyNumberFormat="0" applyBorder="0" applyAlignment="0" applyProtection="0"/>
    <xf numFmtId="0" fontId="37" fillId="42" borderId="0" applyNumberFormat="0" applyBorder="0" applyAlignment="0" applyProtection="0"/>
    <xf numFmtId="167" fontId="38" fillId="0" borderId="0"/>
    <xf numFmtId="167"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8" fillId="0" borderId="0"/>
    <xf numFmtId="0" fontId="1" fillId="0" borderId="0"/>
    <xf numFmtId="165"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8"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168" fontId="18" fillId="0" borderId="0"/>
    <xf numFmtId="168" fontId="18" fillId="0" borderId="0"/>
    <xf numFmtId="165" fontId="1" fillId="0" borderId="0"/>
    <xf numFmtId="0" fontId="1" fillId="0" borderId="0"/>
    <xf numFmtId="0" fontId="1" fillId="0" borderId="0"/>
    <xf numFmtId="0" fontId="41" fillId="0" borderId="0"/>
    <xf numFmtId="0" fontId="1" fillId="0" borderId="0"/>
    <xf numFmtId="0" fontId="1"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8" fillId="0" borderId="0"/>
    <xf numFmtId="168" fontId="18" fillId="0" borderId="0"/>
    <xf numFmtId="168" fontId="18" fillId="0" borderId="0"/>
    <xf numFmtId="168" fontId="18" fillId="0" borderId="0"/>
    <xf numFmtId="168" fontId="18" fillId="0" borderId="0"/>
    <xf numFmtId="0" fontId="1" fillId="0" borderId="0"/>
    <xf numFmtId="168" fontId="18" fillId="0" borderId="0"/>
    <xf numFmtId="168" fontId="18" fillId="0" borderId="0"/>
    <xf numFmtId="0" fontId="40" fillId="0" borderId="0"/>
    <xf numFmtId="168" fontId="18" fillId="0" borderId="0"/>
    <xf numFmtId="168" fontId="18" fillId="0" borderId="0"/>
    <xf numFmtId="0" fontId="1" fillId="0" borderId="0"/>
    <xf numFmtId="168" fontId="18" fillId="0" borderId="0"/>
    <xf numFmtId="168" fontId="18" fillId="0" borderId="0"/>
    <xf numFmtId="165" fontId="7" fillId="0" borderId="0"/>
    <xf numFmtId="168" fontId="18" fillId="0" borderId="0"/>
    <xf numFmtId="168" fontId="18" fillId="0" borderId="0"/>
    <xf numFmtId="168" fontId="18" fillId="0" borderId="0"/>
    <xf numFmtId="0" fontId="7" fillId="0" borderId="0"/>
    <xf numFmtId="165" fontId="7" fillId="0" borderId="0"/>
    <xf numFmtId="165" fontId="7" fillId="0" borderId="0"/>
    <xf numFmtId="165" fontId="8" fillId="0" borderId="0"/>
    <xf numFmtId="0" fontId="42" fillId="0" borderId="0"/>
    <xf numFmtId="0" fontId="7" fillId="0" borderId="0"/>
    <xf numFmtId="166" fontId="7" fillId="0" borderId="0"/>
    <xf numFmtId="0" fontId="16" fillId="0" borderId="0"/>
    <xf numFmtId="0" fontId="16"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7" fillId="0" borderId="0"/>
    <xf numFmtId="165" fontId="19" fillId="0" borderId="0"/>
    <xf numFmtId="165" fontId="19" fillId="0" borderId="0"/>
    <xf numFmtId="166" fontId="7" fillId="0" borderId="0"/>
    <xf numFmtId="165" fontId="19" fillId="0" borderId="0"/>
    <xf numFmtId="165" fontId="19" fillId="0" borderId="0"/>
    <xf numFmtId="165" fontId="19" fillId="0" borderId="0"/>
    <xf numFmtId="165" fontId="19" fillId="0" borderId="0"/>
    <xf numFmtId="165" fontId="19" fillId="0" borderId="0"/>
    <xf numFmtId="165" fontId="19" fillId="0" borderId="0"/>
    <xf numFmtId="165" fontId="19" fillId="0" borderId="0"/>
    <xf numFmtId="165" fontId="19"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1" fillId="0" borderId="0"/>
    <xf numFmtId="165" fontId="43" fillId="0" borderId="0"/>
    <xf numFmtId="165" fontId="43" fillId="0" borderId="0"/>
    <xf numFmtId="166" fontId="7" fillId="0" borderId="0"/>
    <xf numFmtId="0" fontId="42" fillId="0" borderId="0"/>
    <xf numFmtId="0" fontId="1" fillId="0" borderId="0"/>
    <xf numFmtId="168" fontId="18" fillId="0" borderId="0"/>
    <xf numFmtId="165" fontId="43"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165" fontId="43" fillId="0" borderId="0"/>
    <xf numFmtId="0" fontId="1" fillId="0" borderId="0"/>
    <xf numFmtId="0" fontId="1" fillId="0" borderId="0"/>
    <xf numFmtId="0" fontId="1" fillId="0" borderId="0"/>
    <xf numFmtId="0" fontId="1" fillId="0" borderId="0"/>
    <xf numFmtId="0" fontId="1" fillId="0" borderId="0"/>
    <xf numFmtId="0" fontId="1" fillId="0" borderId="0"/>
    <xf numFmtId="165" fontId="43" fillId="0" borderId="0"/>
    <xf numFmtId="0" fontId="1" fillId="0" borderId="0"/>
    <xf numFmtId="0" fontId="1" fillId="0" borderId="0"/>
    <xf numFmtId="0" fontId="1" fillId="0" borderId="0"/>
    <xf numFmtId="0" fontId="1" fillId="0" borderId="0"/>
    <xf numFmtId="165" fontId="43" fillId="0" borderId="0"/>
    <xf numFmtId="0" fontId="1" fillId="0" borderId="0"/>
    <xf numFmtId="0" fontId="1" fillId="0" borderId="0"/>
    <xf numFmtId="165" fontId="43" fillId="0" borderId="0"/>
    <xf numFmtId="0" fontId="1" fillId="0" borderId="0"/>
    <xf numFmtId="0" fontId="1" fillId="0" borderId="0"/>
    <xf numFmtId="165" fontId="43" fillId="0" borderId="0"/>
    <xf numFmtId="165" fontId="43" fillId="0" borderId="0"/>
    <xf numFmtId="165" fontId="43"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6" fontId="40" fillId="0" borderId="0"/>
    <xf numFmtId="165" fontId="40" fillId="0" borderId="0"/>
    <xf numFmtId="166" fontId="7" fillId="0" borderId="0"/>
    <xf numFmtId="0" fontId="42" fillId="0" borderId="0"/>
    <xf numFmtId="0" fontId="1" fillId="0" borderId="0"/>
    <xf numFmtId="168" fontId="18" fillId="0" borderId="0"/>
    <xf numFmtId="165" fontId="40"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165" fontId="40" fillId="0" borderId="0"/>
    <xf numFmtId="0" fontId="1" fillId="0" borderId="0"/>
    <xf numFmtId="0" fontId="1" fillId="0" borderId="0"/>
    <xf numFmtId="0" fontId="1" fillId="0" borderId="0"/>
    <xf numFmtId="0" fontId="1" fillId="0" borderId="0"/>
    <xf numFmtId="0" fontId="1" fillId="0" borderId="0"/>
    <xf numFmtId="0" fontId="1" fillId="0" borderId="0"/>
    <xf numFmtId="165" fontId="40" fillId="0" borderId="0"/>
    <xf numFmtId="0" fontId="1" fillId="0" borderId="0"/>
    <xf numFmtId="0" fontId="1" fillId="0" borderId="0"/>
    <xf numFmtId="0" fontId="1" fillId="0" borderId="0"/>
    <xf numFmtId="0" fontId="1" fillId="0" borderId="0"/>
    <xf numFmtId="165" fontId="40" fillId="0" borderId="0"/>
    <xf numFmtId="0" fontId="1" fillId="0" borderId="0"/>
    <xf numFmtId="0" fontId="1" fillId="0" borderId="0"/>
    <xf numFmtId="165" fontId="40" fillId="0" borderId="0"/>
    <xf numFmtId="0" fontId="1" fillId="0" borderId="0"/>
    <xf numFmtId="0" fontId="1" fillId="0" borderId="0"/>
    <xf numFmtId="165" fontId="40" fillId="0" borderId="0"/>
    <xf numFmtId="165" fontId="40" fillId="0" borderId="0"/>
    <xf numFmtId="165" fontId="40"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7" fillId="0" borderId="0"/>
    <xf numFmtId="0" fontId="7" fillId="0" borderId="0"/>
    <xf numFmtId="165" fontId="7" fillId="0" borderId="0"/>
    <xf numFmtId="0" fontId="17"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168" fontId="18" fillId="0" borderId="0"/>
    <xf numFmtId="0" fontId="19" fillId="0" borderId="0"/>
    <xf numFmtId="0" fontId="19" fillId="0" borderId="0"/>
    <xf numFmtId="165" fontId="7" fillId="0" borderId="0"/>
    <xf numFmtId="168" fontId="18" fillId="0" borderId="0"/>
    <xf numFmtId="168" fontId="18" fillId="0" borderId="0"/>
    <xf numFmtId="168" fontId="18" fillId="0" borderId="0"/>
    <xf numFmtId="168" fontId="18" fillId="0" borderId="0"/>
    <xf numFmtId="168"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8" fillId="0" borderId="0"/>
    <xf numFmtId="166"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8"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44" borderId="16" applyNumberFormat="0" applyFont="0" applyAlignment="0" applyProtection="0"/>
    <xf numFmtId="0" fontId="42" fillId="21" borderId="16" applyNumberFormat="0" applyFont="0" applyAlignment="0" applyProtection="0"/>
    <xf numFmtId="0" fontId="42" fillId="21" borderId="16" applyNumberFormat="0" applyFont="0" applyAlignment="0" applyProtection="0"/>
    <xf numFmtId="0" fontId="42" fillId="21" borderId="16" applyNumberFormat="0" applyFont="0" applyAlignment="0" applyProtection="0"/>
    <xf numFmtId="0" fontId="9" fillId="44" borderId="16" applyNumberFormat="0" applyFont="0" applyAlignment="0" applyProtection="0"/>
    <xf numFmtId="0" fontId="9" fillId="44" borderId="16" applyNumberFormat="0" applyFont="0" applyAlignment="0" applyProtection="0"/>
    <xf numFmtId="0" fontId="9" fillId="44" borderId="16" applyNumberFormat="0" applyFont="0" applyAlignment="0" applyProtection="0"/>
    <xf numFmtId="0" fontId="9" fillId="44" borderId="16" applyNumberFormat="0" applyFont="0" applyAlignment="0" applyProtection="0"/>
    <xf numFmtId="0" fontId="9" fillId="44" borderId="16" applyNumberFormat="0" applyFont="0" applyAlignment="0" applyProtection="0"/>
    <xf numFmtId="0" fontId="9" fillId="44" borderId="16" applyNumberFormat="0" applyFont="0" applyAlignment="0" applyProtection="0"/>
    <xf numFmtId="0" fontId="9" fillId="44" borderId="16" applyNumberFormat="0" applyFont="0" applyAlignment="0" applyProtection="0"/>
    <xf numFmtId="0" fontId="44" fillId="34" borderId="17" applyNumberFormat="0" applyAlignment="0" applyProtection="0"/>
    <xf numFmtId="0" fontId="44" fillId="35" borderId="17" applyNumberFormat="0" applyAlignment="0" applyProtection="0"/>
    <xf numFmtId="0" fontId="44" fillId="35" borderId="17" applyNumberFormat="0" applyAlignment="0" applyProtection="0"/>
    <xf numFmtId="0" fontId="44" fillId="35" borderId="17" applyNumberFormat="0" applyAlignment="0" applyProtection="0"/>
    <xf numFmtId="0" fontId="44" fillId="34" borderId="17" applyNumberFormat="0" applyAlignment="0" applyProtection="0"/>
    <xf numFmtId="0" fontId="44" fillId="34" borderId="17" applyNumberFormat="0" applyAlignment="0" applyProtection="0"/>
    <xf numFmtId="0" fontId="44" fillId="34" borderId="17" applyNumberFormat="0" applyAlignment="0" applyProtection="0"/>
    <xf numFmtId="0" fontId="44" fillId="34" borderId="17" applyNumberFormat="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19" fillId="0" borderId="0" applyNumberFormat="0" applyFont="0" applyFill="0" applyBorder="0" applyAlignment="0" applyProtection="0">
      <alignment horizontal="left"/>
    </xf>
    <xf numFmtId="165" fontId="19" fillId="0" borderId="0" applyNumberFormat="0" applyFont="0" applyFill="0" applyBorder="0" applyAlignment="0" applyProtection="0">
      <alignment horizontal="left"/>
    </xf>
    <xf numFmtId="165" fontId="19" fillId="0" borderId="0" applyNumberFormat="0" applyFont="0" applyFill="0" applyBorder="0" applyAlignment="0" applyProtection="0">
      <alignment horizontal="left"/>
    </xf>
    <xf numFmtId="165" fontId="19" fillId="0" borderId="0" applyNumberFormat="0" applyFont="0" applyFill="0" applyBorder="0" applyAlignment="0" applyProtection="0">
      <alignment horizontal="left"/>
    </xf>
    <xf numFmtId="165" fontId="19" fillId="0" borderId="0" applyNumberFormat="0" applyFont="0" applyFill="0" applyBorder="0" applyAlignment="0" applyProtection="0">
      <alignment horizontal="left"/>
    </xf>
    <xf numFmtId="165" fontId="19" fillId="0" borderId="0" applyNumberFormat="0" applyFont="0" applyFill="0" applyBorder="0" applyAlignment="0" applyProtection="0">
      <alignment horizontal="left"/>
    </xf>
    <xf numFmtId="165" fontId="19" fillId="0" borderId="0" applyNumberFormat="0" applyFont="0" applyFill="0" applyBorder="0" applyAlignment="0" applyProtection="0">
      <alignment horizontal="left"/>
    </xf>
    <xf numFmtId="165" fontId="19" fillId="0" borderId="0" applyNumberFormat="0" applyFont="0" applyFill="0" applyBorder="0" applyAlignment="0" applyProtection="0">
      <alignment horizontal="left"/>
    </xf>
    <xf numFmtId="165" fontId="19" fillId="0" borderId="0" applyNumberFormat="0" applyFont="0" applyFill="0" applyBorder="0" applyAlignment="0" applyProtection="0">
      <alignment horizontal="left"/>
    </xf>
    <xf numFmtId="165" fontId="19" fillId="0" borderId="0" applyNumberFormat="0" applyFont="0" applyFill="0" applyBorder="0" applyAlignment="0" applyProtection="0">
      <alignment horizontal="left"/>
    </xf>
    <xf numFmtId="165" fontId="19" fillId="0" borderId="0" applyNumberFormat="0" applyFont="0" applyFill="0" applyBorder="0" applyAlignment="0" applyProtection="0">
      <alignment horizontal="left"/>
    </xf>
    <xf numFmtId="15" fontId="19" fillId="0" borderId="0" applyFont="0" applyFill="0" applyBorder="0" applyAlignment="0" applyProtection="0"/>
    <xf numFmtId="4" fontId="19" fillId="0" borderId="0" applyFont="0" applyFill="0" applyBorder="0" applyAlignment="0" applyProtection="0"/>
    <xf numFmtId="165" fontId="45" fillId="0" borderId="4">
      <alignment horizontal="center"/>
    </xf>
    <xf numFmtId="165" fontId="45" fillId="0" borderId="4">
      <alignment horizontal="center"/>
    </xf>
    <xf numFmtId="165" fontId="45" fillId="0" borderId="4">
      <alignment horizontal="center"/>
    </xf>
    <xf numFmtId="165" fontId="45" fillId="0" borderId="4">
      <alignment horizontal="center"/>
    </xf>
    <xf numFmtId="165" fontId="45" fillId="0" borderId="4">
      <alignment horizontal="center"/>
    </xf>
    <xf numFmtId="165" fontId="45" fillId="0" borderId="4">
      <alignment horizontal="center"/>
    </xf>
    <xf numFmtId="165" fontId="45" fillId="0" borderId="4">
      <alignment horizontal="center"/>
    </xf>
    <xf numFmtId="165" fontId="45" fillId="0" borderId="4">
      <alignment horizontal="center"/>
    </xf>
    <xf numFmtId="165" fontId="45" fillId="0" borderId="4">
      <alignment horizontal="center"/>
    </xf>
    <xf numFmtId="165" fontId="45" fillId="0" borderId="4">
      <alignment horizontal="center"/>
    </xf>
    <xf numFmtId="165" fontId="45" fillId="0" borderId="4">
      <alignment horizontal="center"/>
    </xf>
    <xf numFmtId="3" fontId="19" fillId="0" borderId="0" applyFont="0" applyFill="0" applyBorder="0" applyAlignment="0" applyProtection="0"/>
    <xf numFmtId="165" fontId="19" fillId="45" borderId="0" applyNumberFormat="0" applyFont="0" applyBorder="0" applyAlignment="0" applyProtection="0"/>
    <xf numFmtId="165" fontId="19" fillId="45" borderId="0" applyNumberFormat="0" applyFont="0" applyBorder="0" applyAlignment="0" applyProtection="0"/>
    <xf numFmtId="165" fontId="19" fillId="45" borderId="0" applyNumberFormat="0" applyFont="0" applyBorder="0" applyAlignment="0" applyProtection="0"/>
    <xf numFmtId="165" fontId="19" fillId="45" borderId="0" applyNumberFormat="0" applyFont="0" applyBorder="0" applyAlignment="0" applyProtection="0"/>
    <xf numFmtId="165" fontId="19" fillId="45" borderId="0" applyNumberFormat="0" applyFont="0" applyBorder="0" applyAlignment="0" applyProtection="0"/>
    <xf numFmtId="165" fontId="19" fillId="45" borderId="0" applyNumberFormat="0" applyFont="0" applyBorder="0" applyAlignment="0" applyProtection="0"/>
    <xf numFmtId="165" fontId="19" fillId="45" borderId="0" applyNumberFormat="0" applyFont="0" applyBorder="0" applyAlignment="0" applyProtection="0"/>
    <xf numFmtId="165" fontId="19" fillId="45" borderId="0" applyNumberFormat="0" applyFont="0" applyBorder="0" applyAlignment="0" applyProtection="0"/>
    <xf numFmtId="165" fontId="19" fillId="45" borderId="0" applyNumberFormat="0" applyFont="0" applyBorder="0" applyAlignment="0" applyProtection="0"/>
    <xf numFmtId="165" fontId="19" fillId="45" borderId="0" applyNumberFormat="0" applyFont="0" applyBorder="0" applyAlignment="0" applyProtection="0"/>
    <xf numFmtId="165" fontId="19" fillId="45" borderId="0" applyNumberFormat="0" applyFont="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20" fillId="0" borderId="18"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8" applyNumberFormat="0" applyFill="0" applyAlignment="0" applyProtection="0"/>
    <xf numFmtId="0" fontId="20" fillId="0" borderId="18" applyNumberFormat="0" applyFill="0" applyAlignment="0" applyProtection="0"/>
    <xf numFmtId="0" fontId="20" fillId="0" borderId="18" applyNumberFormat="0" applyFill="0" applyAlignment="0" applyProtection="0"/>
    <xf numFmtId="0" fontId="20" fillId="0" borderId="18" applyNumberFormat="0" applyFill="0" applyAlignment="0" applyProtection="0"/>
    <xf numFmtId="0" fontId="48" fillId="0" borderId="0" applyNumberFormat="0" applyFill="0" applyBorder="0" applyAlignment="0" applyProtection="0"/>
    <xf numFmtId="0" fontId="48"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64">
    <xf numFmtId="0" fontId="0" fillId="0" borderId="0" xfId="0"/>
    <xf numFmtId="0" fontId="2" fillId="0" borderId="0" xfId="1" applyFont="1"/>
    <xf numFmtId="0" fontId="3" fillId="0" borderId="0" xfId="1" applyFont="1" applyAlignment="1">
      <alignment horizontal="right" vertical="top"/>
    </xf>
    <xf numFmtId="0" fontId="2" fillId="0" borderId="1" xfId="1" applyFont="1" applyBorder="1" applyAlignment="1">
      <alignment horizontal="center"/>
    </xf>
    <xf numFmtId="0" fontId="2" fillId="0" borderId="0" xfId="1" applyFont="1" applyBorder="1" applyAlignment="1">
      <alignment horizontal="center"/>
    </xf>
    <xf numFmtId="0" fontId="2" fillId="0" borderId="2" xfId="1" applyFont="1" applyBorder="1" applyAlignment="1">
      <alignment horizontal="center" wrapText="1"/>
    </xf>
    <xf numFmtId="0" fontId="2" fillId="0" borderId="0" xfId="1" applyFont="1" applyBorder="1" applyAlignment="1">
      <alignment horizontal="center" wrapText="1"/>
    </xf>
    <xf numFmtId="0" fontId="2" fillId="0" borderId="3" xfId="1" applyFont="1" applyBorder="1"/>
    <xf numFmtId="164" fontId="2" fillId="0" borderId="3" xfId="2" applyNumberFormat="1" applyFont="1" applyBorder="1"/>
    <xf numFmtId="9" fontId="2" fillId="0" borderId="3" xfId="3" applyFont="1" applyBorder="1"/>
    <xf numFmtId="164" fontId="2" fillId="0" borderId="0" xfId="2" applyNumberFormat="1" applyFont="1" applyBorder="1"/>
    <xf numFmtId="164" fontId="2" fillId="0" borderId="0" xfId="2" applyNumberFormat="1" applyFont="1"/>
    <xf numFmtId="37" fontId="2" fillId="0" borderId="0" xfId="2" applyNumberFormat="1" applyFont="1" applyAlignment="1">
      <alignment horizontal="center"/>
    </xf>
    <xf numFmtId="37" fontId="2" fillId="0" borderId="0" xfId="2" applyNumberFormat="1" applyFont="1"/>
    <xf numFmtId="0" fontId="2" fillId="0" borderId="0" xfId="2" applyNumberFormat="1" applyFont="1" applyAlignment="1">
      <alignment horizontal="center"/>
    </xf>
    <xf numFmtId="37" fontId="2" fillId="0" borderId="3" xfId="2" applyNumberFormat="1" applyFont="1" applyBorder="1"/>
    <xf numFmtId="10" fontId="2" fillId="0" borderId="3" xfId="3" applyNumberFormat="1" applyFont="1" applyBorder="1"/>
    <xf numFmtId="0" fontId="2" fillId="0" borderId="3" xfId="2" applyNumberFormat="1" applyFont="1" applyBorder="1" applyAlignment="1">
      <alignment horizontal="center"/>
    </xf>
    <xf numFmtId="10" fontId="2" fillId="0" borderId="5" xfId="3" applyNumberFormat="1" applyFont="1" applyBorder="1"/>
    <xf numFmtId="37" fontId="2" fillId="0" borderId="0" xfId="3" applyNumberFormat="1" applyFont="1"/>
    <xf numFmtId="0" fontId="4" fillId="2" borderId="0" xfId="1" applyFont="1" applyFill="1"/>
    <xf numFmtId="37" fontId="2" fillId="2" borderId="0" xfId="2" applyNumberFormat="1" applyFont="1" applyFill="1"/>
    <xf numFmtId="37" fontId="2" fillId="2" borderId="0" xfId="3" applyNumberFormat="1" applyFont="1" applyFill="1"/>
    <xf numFmtId="37" fontId="2" fillId="2" borderId="0" xfId="2" applyNumberFormat="1" applyFont="1" applyFill="1" applyAlignment="1">
      <alignment horizontal="center"/>
    </xf>
    <xf numFmtId="0" fontId="2" fillId="2" borderId="0" xfId="2" applyNumberFormat="1" applyFont="1" applyFill="1" applyAlignment="1">
      <alignment horizontal="center"/>
    </xf>
    <xf numFmtId="9" fontId="2" fillId="0" borderId="0" xfId="3" applyFont="1"/>
    <xf numFmtId="164" fontId="2" fillId="2" borderId="0" xfId="2" applyNumberFormat="1" applyFont="1" applyFill="1"/>
    <xf numFmtId="9" fontId="2" fillId="2" borderId="0" xfId="3" applyFont="1" applyFill="1"/>
    <xf numFmtId="0" fontId="4" fillId="0" borderId="4" xfId="1" applyFont="1" applyBorder="1"/>
    <xf numFmtId="164" fontId="2" fillId="0" borderId="4" xfId="2" applyNumberFormat="1" applyFont="1" applyBorder="1"/>
    <xf numFmtId="164" fontId="2" fillId="0" borderId="0" xfId="5" applyNumberFormat="1" applyFont="1"/>
    <xf numFmtId="0" fontId="2" fillId="0" borderId="0" xfId="4" applyFont="1"/>
    <xf numFmtId="0" fontId="2" fillId="0" borderId="0" xfId="4" applyFont="1" applyAlignment="1">
      <alignment horizontal="left" vertical="center" wrapText="1"/>
    </xf>
    <xf numFmtId="0" fontId="6" fillId="0" borderId="0" xfId="4" applyFont="1"/>
    <xf numFmtId="0" fontId="2" fillId="0" borderId="0" xfId="4" applyFont="1" applyAlignment="1">
      <alignment horizontal="left" vertical="center"/>
    </xf>
    <xf numFmtId="37" fontId="2" fillId="0" borderId="3" xfId="2" applyNumberFormat="1" applyFont="1" applyBorder="1" applyAlignment="1">
      <alignment horizontal="center"/>
    </xf>
    <xf numFmtId="0" fontId="49" fillId="0" borderId="0" xfId="1" applyFont="1"/>
    <xf numFmtId="164" fontId="49" fillId="0" borderId="0" xfId="5" applyNumberFormat="1" applyFont="1"/>
    <xf numFmtId="164" fontId="50" fillId="0" borderId="0" xfId="5" applyNumberFormat="1" applyFont="1" applyAlignment="1">
      <alignment horizontal="right"/>
    </xf>
    <xf numFmtId="0" fontId="4" fillId="0" borderId="0" xfId="1" applyFont="1" applyBorder="1"/>
    <xf numFmtId="10" fontId="2" fillId="0" borderId="0" xfId="3" applyNumberFormat="1" applyFont="1" applyBorder="1"/>
    <xf numFmtId="164" fontId="51" fillId="0" borderId="0" xfId="1029" applyNumberFormat="1" applyFont="1" applyFill="1" applyBorder="1" applyAlignment="1">
      <alignment horizontal="right"/>
    </xf>
    <xf numFmtId="10" fontId="51" fillId="0" borderId="0" xfId="1030" applyNumberFormat="1" applyFont="1" applyBorder="1"/>
    <xf numFmtId="0" fontId="2" fillId="0" borderId="0" xfId="1" applyFont="1" applyBorder="1"/>
    <xf numFmtId="9" fontId="2" fillId="0" borderId="0" xfId="3" applyFont="1" applyBorder="1"/>
    <xf numFmtId="164" fontId="2" fillId="0" borderId="0" xfId="2" applyNumberFormat="1" applyFont="1" applyBorder="1" applyAlignment="1">
      <alignment horizontal="center"/>
    </xf>
    <xf numFmtId="37" fontId="2" fillId="0" borderId="0" xfId="2" applyNumberFormat="1" applyFont="1" applyBorder="1"/>
    <xf numFmtId="0" fontId="2" fillId="0" borderId="0" xfId="2" applyNumberFormat="1" applyFont="1" applyBorder="1" applyAlignment="1">
      <alignment horizontal="center"/>
    </xf>
    <xf numFmtId="37" fontId="2" fillId="0" borderId="0" xfId="2" applyNumberFormat="1" applyFont="1" applyBorder="1" applyAlignment="1">
      <alignment horizontal="center"/>
    </xf>
    <xf numFmtId="37" fontId="2" fillId="0" borderId="21" xfId="2" applyNumberFormat="1" applyFont="1" applyBorder="1"/>
    <xf numFmtId="37" fontId="2" fillId="0" borderId="20" xfId="2" applyNumberFormat="1" applyFont="1" applyBorder="1"/>
    <xf numFmtId="0" fontId="2" fillId="0" borderId="22" xfId="1" applyFont="1" applyBorder="1"/>
    <xf numFmtId="0" fontId="2" fillId="0" borderId="23" xfId="1" applyFont="1" applyBorder="1"/>
    <xf numFmtId="37" fontId="2" fillId="0" borderId="0" xfId="3" applyNumberFormat="1" applyFont="1" applyBorder="1"/>
    <xf numFmtId="0" fontId="2" fillId="0" borderId="24" xfId="1" applyFont="1" applyBorder="1"/>
    <xf numFmtId="37" fontId="2" fillId="0" borderId="2" xfId="2" applyNumberFormat="1" applyFont="1" applyBorder="1"/>
    <xf numFmtId="10" fontId="2" fillId="0" borderId="2" xfId="3" applyNumberFormat="1" applyFont="1" applyBorder="1"/>
    <xf numFmtId="37" fontId="2" fillId="0" borderId="2" xfId="2" applyNumberFormat="1" applyFont="1" applyBorder="1" applyAlignment="1">
      <alignment horizontal="center"/>
    </xf>
    <xf numFmtId="0" fontId="2" fillId="0" borderId="2" xfId="2" applyNumberFormat="1" applyFont="1" applyBorder="1" applyAlignment="1">
      <alignment horizontal="center"/>
    </xf>
    <xf numFmtId="37" fontId="2" fillId="0" borderId="25" xfId="2" applyNumberFormat="1" applyFont="1" applyBorder="1"/>
    <xf numFmtId="0" fontId="2" fillId="0" borderId="0" xfId="4" applyFont="1" applyAlignment="1">
      <alignment horizontal="left" vertical="center" wrapText="1"/>
    </xf>
    <xf numFmtId="0" fontId="2" fillId="0" borderId="0" xfId="1" applyFont="1" applyBorder="1" applyAlignment="1">
      <alignment horizontal="left" vertical="top" wrapText="1"/>
    </xf>
    <xf numFmtId="0" fontId="2" fillId="0" borderId="0" xfId="1" applyFont="1" applyAlignment="1">
      <alignment horizontal="left" vertical="center" wrapText="1"/>
    </xf>
    <xf numFmtId="0" fontId="5" fillId="0" borderId="0" xfId="4" applyFont="1" applyAlignment="1">
      <alignment horizontal="center" vertical="center" wrapText="1"/>
    </xf>
  </cellXfs>
  <cellStyles count="1031">
    <cellStyle name="£Z_x0004_Ç_x0006_^_x0004_" xfId="6"/>
    <cellStyle name="£Z_x0004_Ç_x0006_^_x0004_ 10" xfId="7"/>
    <cellStyle name="£Z_x0004_Ç_x0006_^_x0004_ 11" xfId="8"/>
    <cellStyle name="£Z_x0004_Ç_x0006_^_x0004_ 12" xfId="9"/>
    <cellStyle name="£Z_x0004_Ç_x0006_^_x0004_ 13" xfId="10"/>
    <cellStyle name="£Z_x0004_Ç_x0006_^_x0004_ 14" xfId="11"/>
    <cellStyle name="£Z_x0004_Ç_x0006_^_x0004_ 15" xfId="12"/>
    <cellStyle name="£Z_x0004_Ç_x0006_^_x0004_ 16" xfId="13"/>
    <cellStyle name="£Z_x0004_Ç_x0006_^_x0004_ 17" xfId="14"/>
    <cellStyle name="£Z_x0004_Ç_x0006_^_x0004_ 18" xfId="15"/>
    <cellStyle name="£Z_x0004_Ç_x0006_^_x0004_ 2" xfId="16"/>
    <cellStyle name="£Z_x0004_Ç_x0006_^_x0004_ 2 10" xfId="17"/>
    <cellStyle name="£Z_x0004_Ç_x0006_^_x0004_ 2 11" xfId="18"/>
    <cellStyle name="£Z_x0004_Ç_x0006_^_x0004_ 2 2" xfId="19"/>
    <cellStyle name="£Z_x0004_Ç_x0006_^_x0004_ 2 3" xfId="20"/>
    <cellStyle name="£Z_x0004_Ç_x0006_^_x0004_ 2 4" xfId="21"/>
    <cellStyle name="£Z_x0004_Ç_x0006_^_x0004_ 2 5" xfId="22"/>
    <cellStyle name="£Z_x0004_Ç_x0006_^_x0004_ 2 6" xfId="23"/>
    <cellStyle name="£Z_x0004_Ç_x0006_^_x0004_ 2 7" xfId="24"/>
    <cellStyle name="£Z_x0004_Ç_x0006_^_x0004_ 2 8" xfId="25"/>
    <cellStyle name="£Z_x0004_Ç_x0006_^_x0004_ 2 9" xfId="26"/>
    <cellStyle name="£Z_x0004_Ç_x0006_^_x0004_ 3" xfId="27"/>
    <cellStyle name="£Z_x0004_Ç_x0006_^_x0004_ 4" xfId="28"/>
    <cellStyle name="£Z_x0004_Ç_x0006_^_x0004_ 5" xfId="29"/>
    <cellStyle name="£Z_x0004_Ç_x0006_^_x0004_ 6" xfId="30"/>
    <cellStyle name="£Z_x0004_Ç_x0006_^_x0004_ 7" xfId="31"/>
    <cellStyle name="£Z_x0004_Ç_x0006_^_x0004_ 8" xfId="32"/>
    <cellStyle name="£Z_x0004_Ç_x0006_^_x0004_ 9" xfId="33"/>
    <cellStyle name="£Z_x0004_Ç_x0006_^_x0004_ 9 2" xfId="34"/>
    <cellStyle name="20% - Accent1 2" xfId="35"/>
    <cellStyle name="20% - Accent1 3" xfId="36"/>
    <cellStyle name="20% - Accent2 2" xfId="37"/>
    <cellStyle name="20% - Accent2 3" xfId="38"/>
    <cellStyle name="20% - Accent3 2" xfId="39"/>
    <cellStyle name="20% - Accent3 3" xfId="40"/>
    <cellStyle name="20% - Accent4 2" xfId="41"/>
    <cellStyle name="20% - Accent4 3" xfId="42"/>
    <cellStyle name="20% - Accent5 2" xfId="43"/>
    <cellStyle name="20% - Accent5 3" xfId="44"/>
    <cellStyle name="20% - Accent6 2" xfId="45"/>
    <cellStyle name="20% - Accent6 3" xfId="46"/>
    <cellStyle name="40% - Accent1 2" xfId="47"/>
    <cellStyle name="40% - Accent1 3" xfId="48"/>
    <cellStyle name="40% - Accent2 2" xfId="49"/>
    <cellStyle name="40% - Accent2 3" xfId="50"/>
    <cellStyle name="40% - Accent3 2" xfId="51"/>
    <cellStyle name="40% - Accent3 3" xfId="52"/>
    <cellStyle name="40% - Accent4 2" xfId="53"/>
    <cellStyle name="40% - Accent4 3" xfId="54"/>
    <cellStyle name="40% - Accent5 2" xfId="55"/>
    <cellStyle name="40% - Accent5 3" xfId="56"/>
    <cellStyle name="40% - Accent6 2" xfId="57"/>
    <cellStyle name="40% - Accent6 3" xfId="58"/>
    <cellStyle name="60% - Accent1 2" xfId="59"/>
    <cellStyle name="60% - Accent1 3" xfId="60"/>
    <cellStyle name="60% - Accent2 2" xfId="61"/>
    <cellStyle name="60% - Accent2 3" xfId="62"/>
    <cellStyle name="60% - Accent3 2" xfId="63"/>
    <cellStyle name="60% - Accent3 3" xfId="64"/>
    <cellStyle name="60% - Accent4 2" xfId="65"/>
    <cellStyle name="60% - Accent4 3" xfId="66"/>
    <cellStyle name="60% - Accent5 2" xfId="67"/>
    <cellStyle name="60% - Accent5 3" xfId="68"/>
    <cellStyle name="60% - Accent6 2" xfId="69"/>
    <cellStyle name="60% - Accent6 3" xfId="70"/>
    <cellStyle name="Accent1 - 20%" xfId="71"/>
    <cellStyle name="Accent1 - 20% 2" xfId="72"/>
    <cellStyle name="Accent1 - 40%" xfId="73"/>
    <cellStyle name="Accent1 - 40% 2" xfId="74"/>
    <cellStyle name="Accent1 - 60%" xfId="75"/>
    <cellStyle name="Accent1 2" xfId="76"/>
    <cellStyle name="Accent1 2 2" xfId="77"/>
    <cellStyle name="Accent1 3" xfId="78"/>
    <cellStyle name="Accent1 3 2" xfId="79"/>
    <cellStyle name="Accent1 4" xfId="80"/>
    <cellStyle name="Accent1 5" xfId="81"/>
    <cellStyle name="Accent1 6" xfId="82"/>
    <cellStyle name="Accent2 - 20%" xfId="83"/>
    <cellStyle name="Accent2 - 20% 2" xfId="84"/>
    <cellStyle name="Accent2 - 40%" xfId="85"/>
    <cellStyle name="Accent2 - 40% 2" xfId="86"/>
    <cellStyle name="Accent2 - 60%" xfId="87"/>
    <cellStyle name="Accent2 2" xfId="88"/>
    <cellStyle name="Accent2 2 2" xfId="89"/>
    <cellStyle name="Accent2 3" xfId="90"/>
    <cellStyle name="Accent2 3 2" xfId="91"/>
    <cellStyle name="Accent2 4" xfId="92"/>
    <cellStyle name="Accent2 5" xfId="93"/>
    <cellStyle name="Accent2 6" xfId="94"/>
    <cellStyle name="Accent3 - 20%" xfId="95"/>
    <cellStyle name="Accent3 - 20% 2" xfId="96"/>
    <cellStyle name="Accent3 - 40%" xfId="97"/>
    <cellStyle name="Accent3 - 40% 2" xfId="98"/>
    <cellStyle name="Accent3 - 60%" xfId="99"/>
    <cellStyle name="Accent3 2" xfId="100"/>
    <cellStyle name="Accent3 2 2" xfId="101"/>
    <cellStyle name="Accent3 3" xfId="102"/>
    <cellStyle name="Accent3 3 2" xfId="103"/>
    <cellStyle name="Accent3 4" xfId="104"/>
    <cellStyle name="Accent3 5" xfId="105"/>
    <cellStyle name="Accent3 6" xfId="106"/>
    <cellStyle name="Accent4 - 20%" xfId="107"/>
    <cellStyle name="Accent4 - 20% 2" xfId="108"/>
    <cellStyle name="Accent4 - 40%" xfId="109"/>
    <cellStyle name="Accent4 - 40% 2" xfId="110"/>
    <cellStyle name="Accent4 - 60%" xfId="111"/>
    <cellStyle name="Accent4 2" xfId="112"/>
    <cellStyle name="Accent4 2 2" xfId="113"/>
    <cellStyle name="Accent4 3" xfId="114"/>
    <cellStyle name="Accent4 3 2" xfId="115"/>
    <cellStyle name="Accent4 4" xfId="116"/>
    <cellStyle name="Accent4 5" xfId="117"/>
    <cellStyle name="Accent4 6" xfId="118"/>
    <cellStyle name="Accent5 - 20%" xfId="119"/>
    <cellStyle name="Accent5 - 20% 2" xfId="120"/>
    <cellStyle name="Accent5 - 40%" xfId="121"/>
    <cellStyle name="Accent5 - 40% 2" xfId="122"/>
    <cellStyle name="Accent5 - 60%" xfId="123"/>
    <cellStyle name="Accent5 2" xfId="124"/>
    <cellStyle name="Accent5 2 2" xfId="125"/>
    <cellStyle name="Accent5 3" xfId="126"/>
    <cellStyle name="Accent5 3 2" xfId="127"/>
    <cellStyle name="Accent5 4" xfId="128"/>
    <cellStyle name="Accent5 5" xfId="129"/>
    <cellStyle name="Accent5 6" xfId="130"/>
    <cellStyle name="Accent6 - 20%" xfId="131"/>
    <cellStyle name="Accent6 - 20% 2" xfId="132"/>
    <cellStyle name="Accent6 - 40%" xfId="133"/>
    <cellStyle name="Accent6 - 40% 2" xfId="134"/>
    <cellStyle name="Accent6 - 60%" xfId="135"/>
    <cellStyle name="Accent6 2" xfId="136"/>
    <cellStyle name="Accent6 2 2" xfId="137"/>
    <cellStyle name="Accent6 3" xfId="138"/>
    <cellStyle name="Accent6 3 2" xfId="139"/>
    <cellStyle name="Accent6 4" xfId="140"/>
    <cellStyle name="Accent6 5" xfId="141"/>
    <cellStyle name="Accent6 6" xfId="142"/>
    <cellStyle name="Bad 2" xfId="143"/>
    <cellStyle name="Bad 2 2" xfId="144"/>
    <cellStyle name="Bad 3" xfId="145"/>
    <cellStyle name="Calculation 2" xfId="146"/>
    <cellStyle name="Calculation 2 2" xfId="147"/>
    <cellStyle name="Calculation 2 3" xfId="148"/>
    <cellStyle name="Calculation 2 4" xfId="149"/>
    <cellStyle name="Calculation 2 5" xfId="150"/>
    <cellStyle name="Calculation 3" xfId="151"/>
    <cellStyle name="Calculation 3 2" xfId="152"/>
    <cellStyle name="Calculation 3 3" xfId="153"/>
    <cellStyle name="Check Cell 2" xfId="154"/>
    <cellStyle name="Check Cell 2 2" xfId="155"/>
    <cellStyle name="Check Cell 3" xfId="156"/>
    <cellStyle name="Comma 2" xfId="157"/>
    <cellStyle name="Comma 2 2" xfId="158"/>
    <cellStyle name="Comma 2 2 2" xfId="159"/>
    <cellStyle name="Comma 2 2 2 2" xfId="160"/>
    <cellStyle name="Comma 2 2 2 2 2" xfId="161"/>
    <cellStyle name="Comma 2 2 2 3" xfId="162"/>
    <cellStyle name="Comma 2 2 3" xfId="163"/>
    <cellStyle name="Comma 2 2 3 2" xfId="164"/>
    <cellStyle name="Comma 2 2 4" xfId="165"/>
    <cellStyle name="Comma 2 2 5" xfId="166"/>
    <cellStyle name="Comma 2 2 6" xfId="167"/>
    <cellStyle name="Comma 2 3" xfId="168"/>
    <cellStyle name="Comma 2 3 2" xfId="169"/>
    <cellStyle name="Comma 2 3 2 2" xfId="170"/>
    <cellStyle name="Comma 2 3 3" xfId="171"/>
    <cellStyle name="Comma 2 3 3 2" xfId="172"/>
    <cellStyle name="Comma 2 3 4" xfId="173"/>
    <cellStyle name="Comma 2 3 5" xfId="174"/>
    <cellStyle name="Comma 2 4" xfId="175"/>
    <cellStyle name="Comma 2 4 2" xfId="176"/>
    <cellStyle name="Comma 2 4 2 2" xfId="177"/>
    <cellStyle name="Comma 2 4 3" xfId="178"/>
    <cellStyle name="Comma 2 4 4" xfId="179"/>
    <cellStyle name="Comma 2 5" xfId="180"/>
    <cellStyle name="Comma 2 5 2" xfId="181"/>
    <cellStyle name="Comma 2 6" xfId="182"/>
    <cellStyle name="Comma 2 6 2" xfId="183"/>
    <cellStyle name="Comma 2 7" xfId="184"/>
    <cellStyle name="Comma 3" xfId="2"/>
    <cellStyle name="Comma 3 2" xfId="185"/>
    <cellStyle name="Comma 3 2 2" xfId="186"/>
    <cellStyle name="Comma 3 2 2 2" xfId="187"/>
    <cellStyle name="Comma 3 2 2 2 2" xfId="188"/>
    <cellStyle name="Comma 3 2 2 3" xfId="189"/>
    <cellStyle name="Comma 3 2 3" xfId="190"/>
    <cellStyle name="Comma 3 2 3 2" xfId="191"/>
    <cellStyle name="Comma 3 2 4" xfId="192"/>
    <cellStyle name="Comma 3 2 4 2" xfId="193"/>
    <cellStyle name="Comma 3 2 5" xfId="194"/>
    <cellStyle name="Comma 3 2 6" xfId="195"/>
    <cellStyle name="Comma 3 3" xfId="196"/>
    <cellStyle name="Comma 3 3 2" xfId="197"/>
    <cellStyle name="Comma 3 3 2 2" xfId="198"/>
    <cellStyle name="Comma 3 3 3" xfId="199"/>
    <cellStyle name="Comma 3 3 3 2" xfId="200"/>
    <cellStyle name="Comma 3 3 4" xfId="201"/>
    <cellStyle name="Comma 3 3 5" xfId="202"/>
    <cellStyle name="Comma 3 4" xfId="203"/>
    <cellStyle name="Comma 3 4 2" xfId="204"/>
    <cellStyle name="Comma 3 4 2 2" xfId="205"/>
    <cellStyle name="Comma 3 4 3" xfId="206"/>
    <cellStyle name="Comma 3 5" xfId="207"/>
    <cellStyle name="Comma 3 5 2" xfId="208"/>
    <cellStyle name="Comma 3 6" xfId="209"/>
    <cellStyle name="Comma 3 7" xfId="1029"/>
    <cellStyle name="Comma 4" xfId="210"/>
    <cellStyle name="Comma 4 2" xfId="211"/>
    <cellStyle name="Comma 4 2 2" xfId="212"/>
    <cellStyle name="Comma 4 2 2 2" xfId="213"/>
    <cellStyle name="Comma 4 2 2 2 2" xfId="214"/>
    <cellStyle name="Comma 4 2 2 3" xfId="215"/>
    <cellStyle name="Comma 4 2 3" xfId="216"/>
    <cellStyle name="Comma 4 2 3 2" xfId="217"/>
    <cellStyle name="Comma 4 2 4" xfId="218"/>
    <cellStyle name="Comma 4 2 4 2" xfId="219"/>
    <cellStyle name="Comma 4 2 5" xfId="220"/>
    <cellStyle name="Comma 4 2 6" xfId="221"/>
    <cellStyle name="Comma 4 3" xfId="222"/>
    <cellStyle name="Comma 4 3 2" xfId="223"/>
    <cellStyle name="Comma 4 3 2 2" xfId="224"/>
    <cellStyle name="Comma 4 3 3" xfId="225"/>
    <cellStyle name="Comma 4 3 3 2" xfId="226"/>
    <cellStyle name="Comma 4 3 4" xfId="227"/>
    <cellStyle name="Comma 4 4" xfId="228"/>
    <cellStyle name="Comma 4 4 2" xfId="229"/>
    <cellStyle name="Comma 4 4 2 2" xfId="230"/>
    <cellStyle name="Comma 4 4 3" xfId="231"/>
    <cellStyle name="Comma 4 5" xfId="232"/>
    <cellStyle name="Comma 4 5 2" xfId="233"/>
    <cellStyle name="Comma 4 6" xfId="234"/>
    <cellStyle name="Comma 5" xfId="235"/>
    <cellStyle name="Comma 5 2" xfId="236"/>
    <cellStyle name="Comma 5 2 2" xfId="237"/>
    <cellStyle name="Comma 5 2 2 2" xfId="238"/>
    <cellStyle name="Comma 5 2 2 2 2" xfId="239"/>
    <cellStyle name="Comma 5 2 2 3" xfId="240"/>
    <cellStyle name="Comma 5 2 3" xfId="241"/>
    <cellStyle name="Comma 5 2 3 2" xfId="242"/>
    <cellStyle name="Comma 5 2 4" xfId="243"/>
    <cellStyle name="Comma 5 2 4 2" xfId="244"/>
    <cellStyle name="Comma 5 2 5" xfId="245"/>
    <cellStyle name="Comma 5 2 6" xfId="246"/>
    <cellStyle name="Comma 5 3" xfId="247"/>
    <cellStyle name="Comma 5 3 2" xfId="248"/>
    <cellStyle name="Comma 5 3 2 2" xfId="249"/>
    <cellStyle name="Comma 5 3 3" xfId="250"/>
    <cellStyle name="Comma 5 3 4" xfId="251"/>
    <cellStyle name="Comma 5 4" xfId="252"/>
    <cellStyle name="Comma 5 4 2" xfId="253"/>
    <cellStyle name="Comma 5 5" xfId="254"/>
    <cellStyle name="Comma 5 6" xfId="255"/>
    <cellStyle name="Comma 6" xfId="5"/>
    <cellStyle name="Comma 6 2" xfId="256"/>
    <cellStyle name="Comma 6 2 2" xfId="257"/>
    <cellStyle name="Comma 6 2 2 2" xfId="258"/>
    <cellStyle name="Comma 6 2 2 2 2" xfId="259"/>
    <cellStyle name="Comma 6 2 2 3" xfId="260"/>
    <cellStyle name="Comma 6 2 3" xfId="261"/>
    <cellStyle name="Comma 6 2 3 2" xfId="262"/>
    <cellStyle name="Comma 6 2 4" xfId="263"/>
    <cellStyle name="Comma 6 2 5" xfId="264"/>
    <cellStyle name="Comma 6 3" xfId="265"/>
    <cellStyle name="Comma 6 3 2" xfId="266"/>
    <cellStyle name="Comma 6 3 2 2" xfId="267"/>
    <cellStyle name="Comma 6 3 3" xfId="268"/>
    <cellStyle name="Comma 6 4" xfId="269"/>
    <cellStyle name="Comma 6 4 2" xfId="270"/>
    <cellStyle name="Comma 6 5" xfId="271"/>
    <cellStyle name="Comma 6 6" xfId="272"/>
    <cellStyle name="Comma 7" xfId="273"/>
    <cellStyle name="Comma1 - Style1" xfId="274"/>
    <cellStyle name="Comma1 - Style1 10" xfId="275"/>
    <cellStyle name="Comma1 - Style1 11" xfId="276"/>
    <cellStyle name="Comma1 - Style1 2" xfId="277"/>
    <cellStyle name="Comma1 - Style1 3" xfId="278"/>
    <cellStyle name="Comma1 - Style1 4" xfId="279"/>
    <cellStyle name="Comma1 - Style1 5" xfId="280"/>
    <cellStyle name="Comma1 - Style1 6" xfId="281"/>
    <cellStyle name="Comma1 - Style1 7" xfId="282"/>
    <cellStyle name="Comma1 - Style1 8" xfId="283"/>
    <cellStyle name="Comma1 - Style1 9" xfId="284"/>
    <cellStyle name="Currency 2" xfId="285"/>
    <cellStyle name="Currency 2 2" xfId="286"/>
    <cellStyle name="Currency 2 3" xfId="287"/>
    <cellStyle name="Currency 3" xfId="288"/>
    <cellStyle name="Currency 3 2" xfId="289"/>
    <cellStyle name="Currency 3 3" xfId="290"/>
    <cellStyle name="Currency 3 4" xfId="291"/>
    <cellStyle name="Currency 4" xfId="292"/>
    <cellStyle name="Currency 5" xfId="293"/>
    <cellStyle name="Emphasis 1" xfId="294"/>
    <cellStyle name="Emphasis 2" xfId="295"/>
    <cellStyle name="Emphasis 3" xfId="296"/>
    <cellStyle name="Explanatory Text 2" xfId="297"/>
    <cellStyle name="Explanatory Text 3" xfId="298"/>
    <cellStyle name="Fixed2 - Style1" xfId="299"/>
    <cellStyle name="Fixed2 - Style1 10" xfId="300"/>
    <cellStyle name="Fixed2 - Style1 11" xfId="301"/>
    <cellStyle name="Fixed2 - Style1 2" xfId="302"/>
    <cellStyle name="Fixed2 - Style1 3" xfId="303"/>
    <cellStyle name="Fixed2 - Style1 4" xfId="304"/>
    <cellStyle name="Fixed2 - Style1 5" xfId="305"/>
    <cellStyle name="Fixed2 - Style1 6" xfId="306"/>
    <cellStyle name="Fixed2 - Style1 7" xfId="307"/>
    <cellStyle name="Fixed2 - Style1 8" xfId="308"/>
    <cellStyle name="Fixed2 - Style1 9" xfId="309"/>
    <cellStyle name="Good 2" xfId="310"/>
    <cellStyle name="Good 2 2" xfId="311"/>
    <cellStyle name="Good 3" xfId="312"/>
    <cellStyle name="Grey" xfId="313"/>
    <cellStyle name="Header1" xfId="314"/>
    <cellStyle name="Header2" xfId="315"/>
    <cellStyle name="Header2 2" xfId="316"/>
    <cellStyle name="Heading 1 2" xfId="317"/>
    <cellStyle name="Heading 1 2 2" xfId="318"/>
    <cellStyle name="Heading 1 3" xfId="319"/>
    <cellStyle name="Heading 2 2" xfId="320"/>
    <cellStyle name="Heading 2 2 2" xfId="321"/>
    <cellStyle name="Heading 2 3" xfId="322"/>
    <cellStyle name="Heading 3 2" xfId="323"/>
    <cellStyle name="Heading 3 2 2" xfId="324"/>
    <cellStyle name="Heading 3 3" xfId="325"/>
    <cellStyle name="Heading 4 2" xfId="326"/>
    <cellStyle name="Heading 4 2 2" xfId="327"/>
    <cellStyle name="Heading 4 3" xfId="328"/>
    <cellStyle name="Hyperlink 2" xfId="329"/>
    <cellStyle name="Hyperlink 2 2" xfId="330"/>
    <cellStyle name="Hyperlink 3" xfId="331"/>
    <cellStyle name="Hyperlink 4" xfId="332"/>
    <cellStyle name="Hyperlink 5" xfId="333"/>
    <cellStyle name="Input [yellow]" xfId="334"/>
    <cellStyle name="Input 10" xfId="335"/>
    <cellStyle name="Input 11" xfId="336"/>
    <cellStyle name="Input 12" xfId="337"/>
    <cellStyle name="Input 13" xfId="338"/>
    <cellStyle name="Input 14" xfId="339"/>
    <cellStyle name="Input 15" xfId="340"/>
    <cellStyle name="Input 16" xfId="341"/>
    <cellStyle name="Input 17" xfId="342"/>
    <cellStyle name="Input 18" xfId="343"/>
    <cellStyle name="Input 19" xfId="344"/>
    <cellStyle name="Input 2" xfId="345"/>
    <cellStyle name="Input 2 2" xfId="346"/>
    <cellStyle name="Input 2 3" xfId="347"/>
    <cellStyle name="Input 2 4" xfId="348"/>
    <cellStyle name="Input 2 5" xfId="349"/>
    <cellStyle name="Input 20" xfId="350"/>
    <cellStyle name="Input 21" xfId="351"/>
    <cellStyle name="Input 22" xfId="352"/>
    <cellStyle name="Input 23" xfId="353"/>
    <cellStyle name="Input 24" xfId="354"/>
    <cellStyle name="Input 25" xfId="355"/>
    <cellStyle name="Input 26" xfId="356"/>
    <cellStyle name="Input 27" xfId="357"/>
    <cellStyle name="Input 28" xfId="358"/>
    <cellStyle name="Input 29" xfId="359"/>
    <cellStyle name="Input 3" xfId="360"/>
    <cellStyle name="Input 3 2" xfId="361"/>
    <cellStyle name="Input 3 3" xfId="362"/>
    <cellStyle name="Input 3 4" xfId="363"/>
    <cellStyle name="Input 3 5" xfId="364"/>
    <cellStyle name="Input 30" xfId="365"/>
    <cellStyle name="Input 31" xfId="366"/>
    <cellStyle name="Input 32" xfId="367"/>
    <cellStyle name="Input 33" xfId="368"/>
    <cellStyle name="Input 34" xfId="369"/>
    <cellStyle name="Input 35" xfId="370"/>
    <cellStyle name="Input 36" xfId="371"/>
    <cellStyle name="Input 37" xfId="372"/>
    <cellStyle name="Input 38" xfId="373"/>
    <cellStyle name="Input 39" xfId="374"/>
    <cellStyle name="Input 4" xfId="375"/>
    <cellStyle name="Input 4 2" xfId="376"/>
    <cellStyle name="Input 4 3" xfId="377"/>
    <cellStyle name="Input 40" xfId="378"/>
    <cellStyle name="Input 41" xfId="379"/>
    <cellStyle name="Input 42" xfId="380"/>
    <cellStyle name="Input 43" xfId="381"/>
    <cellStyle name="Input 44" xfId="382"/>
    <cellStyle name="Input 45" xfId="383"/>
    <cellStyle name="Input 46" xfId="384"/>
    <cellStyle name="Input 47" xfId="385"/>
    <cellStyle name="Input 48" xfId="386"/>
    <cellStyle name="Input 49" xfId="387"/>
    <cellStyle name="Input 5" xfId="388"/>
    <cellStyle name="Input 5 2" xfId="389"/>
    <cellStyle name="Input 50" xfId="390"/>
    <cellStyle name="Input 51" xfId="391"/>
    <cellStyle name="Input 52" xfId="392"/>
    <cellStyle name="Input 53" xfId="393"/>
    <cellStyle name="Input 54" xfId="394"/>
    <cellStyle name="Input 55" xfId="395"/>
    <cellStyle name="Input 56" xfId="396"/>
    <cellStyle name="Input 57" xfId="397"/>
    <cellStyle name="Input 58" xfId="398"/>
    <cellStyle name="Input 59" xfId="399"/>
    <cellStyle name="Input 6" xfId="400"/>
    <cellStyle name="Input 60" xfId="401"/>
    <cellStyle name="Input 61" xfId="402"/>
    <cellStyle name="Input 62" xfId="403"/>
    <cellStyle name="Input 63" xfId="404"/>
    <cellStyle name="Input 64" xfId="405"/>
    <cellStyle name="Input 65" xfId="406"/>
    <cellStyle name="Input 66" xfId="407"/>
    <cellStyle name="Input 67" xfId="408"/>
    <cellStyle name="Input 68" xfId="409"/>
    <cellStyle name="Input 69" xfId="410"/>
    <cellStyle name="Input 7" xfId="411"/>
    <cellStyle name="Input 70" xfId="412"/>
    <cellStyle name="Input 8" xfId="413"/>
    <cellStyle name="Input 9" xfId="414"/>
    <cellStyle name="Linked Cell 2" xfId="415"/>
    <cellStyle name="Linked Cell 2 2" xfId="416"/>
    <cellStyle name="Linked Cell 3" xfId="417"/>
    <cellStyle name="Neutral 2" xfId="418"/>
    <cellStyle name="Neutral 2 2" xfId="419"/>
    <cellStyle name="Neutral 3" xfId="420"/>
    <cellStyle name="Normal" xfId="0" builtinId="0"/>
    <cellStyle name="Normal - Style1" xfId="421"/>
    <cellStyle name="Normal - Style1 2" xfId="422"/>
    <cellStyle name="Normal 10" xfId="423"/>
    <cellStyle name="Normal 10 2" xfId="424"/>
    <cellStyle name="Normal 10 2 2" xfId="425"/>
    <cellStyle name="Normal 10 2 2 2" xfId="426"/>
    <cellStyle name="Normal 10 2 2 2 2" xfId="427"/>
    <cellStyle name="Normal 10 2 2 2 2 2" xfId="428"/>
    <cellStyle name="Normal 10 2 2 2 3" xfId="429"/>
    <cellStyle name="Normal 10 2 2 3" xfId="430"/>
    <cellStyle name="Normal 10 2 2 3 2" xfId="431"/>
    <cellStyle name="Normal 10 2 2 4" xfId="432"/>
    <cellStyle name="Normal 10 2 3" xfId="433"/>
    <cellStyle name="Normal 10 2 3 2" xfId="434"/>
    <cellStyle name="Normal 10 2 3 2 2" xfId="435"/>
    <cellStyle name="Normal 10 2 3 3" xfId="436"/>
    <cellStyle name="Normal 10 2 4" xfId="437"/>
    <cellStyle name="Normal 10 2 4 2" xfId="438"/>
    <cellStyle name="Normal 10 2 5" xfId="439"/>
    <cellStyle name="Normal 10 2 6" xfId="440"/>
    <cellStyle name="Normal 10 2 7" xfId="441"/>
    <cellStyle name="Normal 10 3" xfId="442"/>
    <cellStyle name="Normal 10 3 2" xfId="443"/>
    <cellStyle name="Normal 10 3 2 2" xfId="444"/>
    <cellStyle name="Normal 10 3 2 2 2" xfId="445"/>
    <cellStyle name="Normal 10 3 2 3" xfId="446"/>
    <cellStyle name="Normal 10 3 3" xfId="447"/>
    <cellStyle name="Normal 10 3 3 2" xfId="448"/>
    <cellStyle name="Normal 10 3 4" xfId="449"/>
    <cellStyle name="Normal 10 3 4 2" xfId="450"/>
    <cellStyle name="Normal 10 3 5" xfId="451"/>
    <cellStyle name="Normal 10 4" xfId="452"/>
    <cellStyle name="Normal 10 4 2" xfId="453"/>
    <cellStyle name="Normal 10 4 2 2" xfId="454"/>
    <cellStyle name="Normal 10 4 3" xfId="455"/>
    <cellStyle name="Normal 10 4 3 2" xfId="456"/>
    <cellStyle name="Normal 10 4 4" xfId="457"/>
    <cellStyle name="Normal 10 5" xfId="458"/>
    <cellStyle name="Normal 10 5 2" xfId="459"/>
    <cellStyle name="Normal 10 5 2 2" xfId="460"/>
    <cellStyle name="Normal 10 5 3" xfId="461"/>
    <cellStyle name="Normal 10 6" xfId="462"/>
    <cellStyle name="Normal 10 6 2" xfId="463"/>
    <cellStyle name="Normal 10 7" xfId="464"/>
    <cellStyle name="Normal 100" xfId="465"/>
    <cellStyle name="Normal 100 2" xfId="466"/>
    <cellStyle name="Normal 101" xfId="467"/>
    <cellStyle name="Normal 101 2" xfId="468"/>
    <cellStyle name="Normal 102" xfId="469"/>
    <cellStyle name="Normal 102 2" xfId="470"/>
    <cellStyle name="Normal 103" xfId="471"/>
    <cellStyle name="Normal 103 2" xfId="472"/>
    <cellStyle name="Normal 104" xfId="473"/>
    <cellStyle name="Normal 104 2" xfId="474"/>
    <cellStyle name="Normal 105" xfId="475"/>
    <cellStyle name="Normal 105 2" xfId="476"/>
    <cellStyle name="Normal 106" xfId="477"/>
    <cellStyle name="Normal 106 2" xfId="478"/>
    <cellStyle name="Normal 107" xfId="479"/>
    <cellStyle name="Normal 107 2" xfId="480"/>
    <cellStyle name="Normal 108" xfId="481"/>
    <cellStyle name="Normal 108 2" xfId="482"/>
    <cellStyle name="Normal 109" xfId="483"/>
    <cellStyle name="Normal 109 2" xfId="484"/>
    <cellStyle name="Normal 11" xfId="485"/>
    <cellStyle name="Normal 11 2" xfId="486"/>
    <cellStyle name="Normal 11 2 2" xfId="487"/>
    <cellStyle name="Normal 11 2 2 2" xfId="488"/>
    <cellStyle name="Normal 11 2 2 2 2" xfId="489"/>
    <cellStyle name="Normal 11 2 2 3" xfId="490"/>
    <cellStyle name="Normal 11 2 3" xfId="491"/>
    <cellStyle name="Normal 11 2 3 2" xfId="492"/>
    <cellStyle name="Normal 11 2 4" xfId="493"/>
    <cellStyle name="Normal 11 2 5" xfId="494"/>
    <cellStyle name="Normal 11 2 6" xfId="495"/>
    <cellStyle name="Normal 11 3" xfId="496"/>
    <cellStyle name="Normal 11 3 2" xfId="497"/>
    <cellStyle name="Normal 11 3 2 2" xfId="498"/>
    <cellStyle name="Normal 11 3 3" xfId="499"/>
    <cellStyle name="Normal 11 3 3 2" xfId="500"/>
    <cellStyle name="Normal 11 3 4" xfId="501"/>
    <cellStyle name="Normal 11 4" xfId="502"/>
    <cellStyle name="Normal 11 4 2" xfId="503"/>
    <cellStyle name="Normal 11 5" xfId="504"/>
    <cellStyle name="Normal 11 5 2" xfId="505"/>
    <cellStyle name="Normal 11 6" xfId="506"/>
    <cellStyle name="Normal 110" xfId="507"/>
    <cellStyle name="Normal 110 2" xfId="508"/>
    <cellStyle name="Normal 111" xfId="509"/>
    <cellStyle name="Normal 111 2" xfId="510"/>
    <cellStyle name="Normal 112" xfId="511"/>
    <cellStyle name="Normal 112 2" xfId="512"/>
    <cellStyle name="Normal 113" xfId="513"/>
    <cellStyle name="Normal 113 2" xfId="514"/>
    <cellStyle name="Normal 114" xfId="515"/>
    <cellStyle name="Normal 114 2" xfId="516"/>
    <cellStyle name="Normal 115" xfId="517"/>
    <cellStyle name="Normal 115 2" xfId="518"/>
    <cellStyle name="Normal 116" xfId="519"/>
    <cellStyle name="Normal 116 2" xfId="520"/>
    <cellStyle name="Normal 117" xfId="521"/>
    <cellStyle name="Normal 117 2" xfId="522"/>
    <cellStyle name="Normal 118" xfId="523"/>
    <cellStyle name="Normal 118 2" xfId="524"/>
    <cellStyle name="Normal 119" xfId="525"/>
    <cellStyle name="Normal 119 2" xfId="526"/>
    <cellStyle name="Normal 12" xfId="527"/>
    <cellStyle name="Normal 12 2" xfId="528"/>
    <cellStyle name="Normal 12 2 2" xfId="529"/>
    <cellStyle name="Normal 12 2 3" xfId="530"/>
    <cellStyle name="Normal 12 3" xfId="531"/>
    <cellStyle name="Normal 12 3 2" xfId="532"/>
    <cellStyle name="Normal 12 4" xfId="533"/>
    <cellStyle name="Normal 120" xfId="534"/>
    <cellStyle name="Normal 120 2" xfId="535"/>
    <cellStyle name="Normal 121" xfId="536"/>
    <cellStyle name="Normal 122" xfId="537"/>
    <cellStyle name="Normal 123" xfId="538"/>
    <cellStyle name="Normal 124" xfId="539"/>
    <cellStyle name="Normal 125" xfId="540"/>
    <cellStyle name="Normal 126" xfId="541"/>
    <cellStyle name="Normal 127" xfId="542"/>
    <cellStyle name="Normal 128" xfId="543"/>
    <cellStyle name="Normal 129" xfId="544"/>
    <cellStyle name="Normal 13" xfId="4"/>
    <cellStyle name="Normal 13 2" xfId="545"/>
    <cellStyle name="Normal 13 2 2" xfId="546"/>
    <cellStyle name="Normal 13 2 2 2" xfId="547"/>
    <cellStyle name="Normal 13 2 2 2 2" xfId="548"/>
    <cellStyle name="Normal 13 2 2 3" xfId="549"/>
    <cellStyle name="Normal 13 2 3" xfId="550"/>
    <cellStyle name="Normal 13 2 3 2" xfId="551"/>
    <cellStyle name="Normal 13 2 4" xfId="552"/>
    <cellStyle name="Normal 13 3" xfId="553"/>
    <cellStyle name="Normal 13 3 2" xfId="554"/>
    <cellStyle name="Normal 13 3 2 2" xfId="555"/>
    <cellStyle name="Normal 13 3 3" xfId="556"/>
    <cellStyle name="Normal 13 4" xfId="557"/>
    <cellStyle name="Normal 13 4 2" xfId="558"/>
    <cellStyle name="Normal 13 5" xfId="559"/>
    <cellStyle name="Normal 130" xfId="560"/>
    <cellStyle name="Normal 131" xfId="561"/>
    <cellStyle name="Normal 132" xfId="562"/>
    <cellStyle name="Normal 133" xfId="563"/>
    <cellStyle name="Normal 134" xfId="564"/>
    <cellStyle name="Normal 14" xfId="565"/>
    <cellStyle name="Normal 14 2" xfId="566"/>
    <cellStyle name="Normal 14 3" xfId="567"/>
    <cellStyle name="Normal 15" xfId="568"/>
    <cellStyle name="Normal 15 2" xfId="569"/>
    <cellStyle name="Normal 15 3" xfId="570"/>
    <cellStyle name="Normal 16" xfId="571"/>
    <cellStyle name="Normal 16 2" xfId="572"/>
    <cellStyle name="Normal 16 3" xfId="573"/>
    <cellStyle name="Normal 17" xfId="574"/>
    <cellStyle name="Normal 18" xfId="575"/>
    <cellStyle name="Normal 19" xfId="576"/>
    <cellStyle name="Normal 2" xfId="577"/>
    <cellStyle name="Normal 2 10" xfId="578"/>
    <cellStyle name="Normal 2 11" xfId="579"/>
    <cellStyle name="Normal 2 12" xfId="580"/>
    <cellStyle name="Normal 2 2" xfId="581"/>
    <cellStyle name="Normal 2 2 2" xfId="582"/>
    <cellStyle name="Normal 2 2 3" xfId="583"/>
    <cellStyle name="Normal 2 3" xfId="584"/>
    <cellStyle name="Normal 2 3 2" xfId="585"/>
    <cellStyle name="Normal 2 3 3" xfId="586"/>
    <cellStyle name="Normal 2 4" xfId="587"/>
    <cellStyle name="Normal 2 5" xfId="588"/>
    <cellStyle name="Normal 2 6" xfId="589"/>
    <cellStyle name="Normal 2 7" xfId="590"/>
    <cellStyle name="Normal 2 8" xfId="591"/>
    <cellStyle name="Normal 2 9" xfId="592"/>
    <cellStyle name="Normal 20" xfId="593"/>
    <cellStyle name="Normal 21" xfId="594"/>
    <cellStyle name="Normal 22" xfId="595"/>
    <cellStyle name="Normal 23" xfId="596"/>
    <cellStyle name="Normal 24" xfId="597"/>
    <cellStyle name="Normal 25" xfId="598"/>
    <cellStyle name="Normal 26" xfId="599"/>
    <cellStyle name="Normal 27" xfId="600"/>
    <cellStyle name="Normal 28" xfId="601"/>
    <cellStyle name="Normal 29" xfId="602"/>
    <cellStyle name="Normal 3" xfId="603"/>
    <cellStyle name="Normal 3 10" xfId="604"/>
    <cellStyle name="Normal 3 11" xfId="605"/>
    <cellStyle name="Normal 3 12" xfId="606"/>
    <cellStyle name="Normal 3 2" xfId="607"/>
    <cellStyle name="Normal 3 3" xfId="608"/>
    <cellStyle name="Normal 3 4" xfId="609"/>
    <cellStyle name="Normal 3 5" xfId="610"/>
    <cellStyle name="Normal 3 6" xfId="611"/>
    <cellStyle name="Normal 3 7" xfId="612"/>
    <cellStyle name="Normal 3 8" xfId="613"/>
    <cellStyle name="Normal 3 9" xfId="614"/>
    <cellStyle name="Normal 30" xfId="615"/>
    <cellStyle name="Normal 31" xfId="616"/>
    <cellStyle name="Normal 32" xfId="617"/>
    <cellStyle name="Normal 33" xfId="618"/>
    <cellStyle name="Normal 34" xfId="619"/>
    <cellStyle name="Normal 35" xfId="620"/>
    <cellStyle name="Normal 36" xfId="621"/>
    <cellStyle name="Normal 37" xfId="622"/>
    <cellStyle name="Normal 38" xfId="623"/>
    <cellStyle name="Normal 39" xfId="624"/>
    <cellStyle name="Normal 4" xfId="625"/>
    <cellStyle name="Normal 4 10" xfId="626"/>
    <cellStyle name="Normal 4 11" xfId="627"/>
    <cellStyle name="Normal 4 12" xfId="628"/>
    <cellStyle name="Normal 4 13" xfId="629"/>
    <cellStyle name="Normal 4 14" xfId="630"/>
    <cellStyle name="Normal 4 2" xfId="631"/>
    <cellStyle name="Normal 4 2 2" xfId="632"/>
    <cellStyle name="Normal 4 2 3" xfId="633"/>
    <cellStyle name="Normal 4 3" xfId="634"/>
    <cellStyle name="Normal 4 3 2" xfId="635"/>
    <cellStyle name="Normal 4 3 2 2" xfId="636"/>
    <cellStyle name="Normal 4 3 2 2 2" xfId="637"/>
    <cellStyle name="Normal 4 3 2 3" xfId="638"/>
    <cellStyle name="Normal 4 3 3" xfId="639"/>
    <cellStyle name="Normal 4 3 3 2" xfId="640"/>
    <cellStyle name="Normal 4 3 4" xfId="641"/>
    <cellStyle name="Normal 4 3 5" xfId="642"/>
    <cellStyle name="Normal 4 3 6" xfId="643"/>
    <cellStyle name="Normal 4 4" xfId="644"/>
    <cellStyle name="Normal 4 4 2" xfId="645"/>
    <cellStyle name="Normal 4 4 2 2" xfId="646"/>
    <cellStyle name="Normal 4 4 3" xfId="647"/>
    <cellStyle name="Normal 4 4 3 2" xfId="648"/>
    <cellStyle name="Normal 4 4 4" xfId="649"/>
    <cellStyle name="Normal 4 4 5" xfId="650"/>
    <cellStyle name="Normal 4 5" xfId="651"/>
    <cellStyle name="Normal 4 5 2" xfId="652"/>
    <cellStyle name="Normal 4 5 2 2" xfId="653"/>
    <cellStyle name="Normal 4 5 3" xfId="654"/>
    <cellStyle name="Normal 4 5 4" xfId="655"/>
    <cellStyle name="Normal 4 6" xfId="656"/>
    <cellStyle name="Normal 4 6 2" xfId="657"/>
    <cellStyle name="Normal 4 6 3" xfId="658"/>
    <cellStyle name="Normal 4 7" xfId="659"/>
    <cellStyle name="Normal 4 7 2" xfId="660"/>
    <cellStyle name="Normal 4 7 3" xfId="661"/>
    <cellStyle name="Normal 4 8" xfId="662"/>
    <cellStyle name="Normal 4 9" xfId="663"/>
    <cellStyle name="Normal 40" xfId="664"/>
    <cellStyle name="Normal 41" xfId="665"/>
    <cellStyle name="Normal 42" xfId="666"/>
    <cellStyle name="Normal 43" xfId="667"/>
    <cellStyle name="Normal 44" xfId="668"/>
    <cellStyle name="Normal 45" xfId="669"/>
    <cellStyle name="Normal 46" xfId="670"/>
    <cellStyle name="Normal 47" xfId="671"/>
    <cellStyle name="Normal 48" xfId="672"/>
    <cellStyle name="Normal 49" xfId="673"/>
    <cellStyle name="Normal 5" xfId="1"/>
    <cellStyle name="Normal 5 10" xfId="674"/>
    <cellStyle name="Normal 5 11" xfId="675"/>
    <cellStyle name="Normal 5 12" xfId="676"/>
    <cellStyle name="Normal 5 13" xfId="677"/>
    <cellStyle name="Normal 5 14" xfId="678"/>
    <cellStyle name="Normal 5 2" xfId="679"/>
    <cellStyle name="Normal 5 2 2" xfId="680"/>
    <cellStyle name="Normal 5 2 3" xfId="681"/>
    <cellStyle name="Normal 5 3" xfId="682"/>
    <cellStyle name="Normal 5 3 2" xfId="683"/>
    <cellStyle name="Normal 5 3 2 2" xfId="684"/>
    <cellStyle name="Normal 5 3 2 2 2" xfId="685"/>
    <cellStyle name="Normal 5 3 2 3" xfId="686"/>
    <cellStyle name="Normal 5 3 3" xfId="687"/>
    <cellStyle name="Normal 5 3 3 2" xfId="688"/>
    <cellStyle name="Normal 5 3 4" xfId="689"/>
    <cellStyle name="Normal 5 3 5" xfId="690"/>
    <cellStyle name="Normal 5 3 6" xfId="691"/>
    <cellStyle name="Normal 5 4" xfId="692"/>
    <cellStyle name="Normal 5 4 2" xfId="693"/>
    <cellStyle name="Normal 5 4 2 2" xfId="694"/>
    <cellStyle name="Normal 5 4 3" xfId="695"/>
    <cellStyle name="Normal 5 4 3 2" xfId="696"/>
    <cellStyle name="Normal 5 4 4" xfId="697"/>
    <cellStyle name="Normal 5 4 5" xfId="698"/>
    <cellStyle name="Normal 5 5" xfId="699"/>
    <cellStyle name="Normal 5 5 2" xfId="700"/>
    <cellStyle name="Normal 5 5 2 2" xfId="701"/>
    <cellStyle name="Normal 5 5 3" xfId="702"/>
    <cellStyle name="Normal 5 5 4" xfId="703"/>
    <cellStyle name="Normal 5 6" xfId="704"/>
    <cellStyle name="Normal 5 6 2" xfId="705"/>
    <cellStyle name="Normal 5 6 3" xfId="706"/>
    <cellStyle name="Normal 5 7" xfId="707"/>
    <cellStyle name="Normal 5 7 2" xfId="708"/>
    <cellStyle name="Normal 5 7 3" xfId="709"/>
    <cellStyle name="Normal 5 8" xfId="710"/>
    <cellStyle name="Normal 5 9" xfId="711"/>
    <cellStyle name="Normal 50" xfId="712"/>
    <cellStyle name="Normal 51" xfId="713"/>
    <cellStyle name="Normal 52" xfId="714"/>
    <cellStyle name="Normal 53" xfId="715"/>
    <cellStyle name="Normal 54" xfId="716"/>
    <cellStyle name="Normal 55" xfId="717"/>
    <cellStyle name="Normal 56" xfId="718"/>
    <cellStyle name="Normal 57" xfId="719"/>
    <cellStyle name="Normal 58" xfId="720"/>
    <cellStyle name="Normal 59" xfId="721"/>
    <cellStyle name="Normal 6" xfId="722"/>
    <cellStyle name="Normal 6 2" xfId="723"/>
    <cellStyle name="Normal 6 2 2" xfId="724"/>
    <cellStyle name="Normal 6 2 3" xfId="725"/>
    <cellStyle name="Normal 6 3" xfId="726"/>
    <cellStyle name="Normal 60" xfId="727"/>
    <cellStyle name="Normal 61" xfId="728"/>
    <cellStyle name="Normal 62" xfId="729"/>
    <cellStyle name="Normal 63" xfId="730"/>
    <cellStyle name="Normal 64" xfId="731"/>
    <cellStyle name="Normal 65" xfId="732"/>
    <cellStyle name="Normal 66" xfId="733"/>
    <cellStyle name="Normal 67" xfId="734"/>
    <cellStyle name="Normal 68" xfId="735"/>
    <cellStyle name="Normal 69" xfId="736"/>
    <cellStyle name="Normal 7" xfId="737"/>
    <cellStyle name="Normal 7 2" xfId="738"/>
    <cellStyle name="Normal 7 2 2" xfId="739"/>
    <cellStyle name="Normal 7 2 3" xfId="740"/>
    <cellStyle name="Normal 70" xfId="741"/>
    <cellStyle name="Normal 71" xfId="742"/>
    <cellStyle name="Normal 72" xfId="743"/>
    <cellStyle name="Normal 73" xfId="744"/>
    <cellStyle name="Normal 74" xfId="745"/>
    <cellStyle name="Normal 75" xfId="746"/>
    <cellStyle name="Normal 75 2" xfId="747"/>
    <cellStyle name="Normal 76" xfId="748"/>
    <cellStyle name="Normal 76 2" xfId="749"/>
    <cellStyle name="Normal 77" xfId="750"/>
    <cellStyle name="Normal 77 2" xfId="751"/>
    <cellStyle name="Normal 78" xfId="752"/>
    <cellStyle name="Normal 78 2" xfId="753"/>
    <cellStyle name="Normal 79" xfId="754"/>
    <cellStyle name="Normal 79 2" xfId="755"/>
    <cellStyle name="Normal 8" xfId="756"/>
    <cellStyle name="Normal 8 2" xfId="757"/>
    <cellStyle name="Normal 80" xfId="758"/>
    <cellStyle name="Normal 80 2" xfId="759"/>
    <cellStyle name="Normal 81" xfId="760"/>
    <cellStyle name="Normal 81 2" xfId="761"/>
    <cellStyle name="Normal 82" xfId="762"/>
    <cellStyle name="Normal 82 2" xfId="763"/>
    <cellStyle name="Normal 83" xfId="764"/>
    <cellStyle name="Normal 83 2" xfId="765"/>
    <cellStyle name="Normal 84" xfId="766"/>
    <cellStyle name="Normal 84 2" xfId="767"/>
    <cellStyle name="Normal 85" xfId="768"/>
    <cellStyle name="Normal 85 2" xfId="769"/>
    <cellStyle name="Normal 86" xfId="770"/>
    <cellStyle name="Normal 86 2" xfId="771"/>
    <cellStyle name="Normal 87" xfId="772"/>
    <cellStyle name="Normal 87 2" xfId="773"/>
    <cellStyle name="Normal 88" xfId="774"/>
    <cellStyle name="Normal 88 2" xfId="775"/>
    <cellStyle name="Normal 89" xfId="776"/>
    <cellStyle name="Normal 89 2" xfId="777"/>
    <cellStyle name="Normal 9" xfId="778"/>
    <cellStyle name="Normal 9 2" xfId="779"/>
    <cellStyle name="Normal 9 3" xfId="780"/>
    <cellStyle name="Normal 90" xfId="781"/>
    <cellStyle name="Normal 90 2" xfId="782"/>
    <cellStyle name="Normal 91" xfId="783"/>
    <cellStyle name="Normal 91 2" xfId="784"/>
    <cellStyle name="Normal 92" xfId="785"/>
    <cellStyle name="Normal 92 2" xfId="786"/>
    <cellStyle name="Normal 93" xfId="787"/>
    <cellStyle name="Normal 93 2" xfId="788"/>
    <cellStyle name="Normal 94" xfId="789"/>
    <cellStyle name="Normal 94 2" xfId="790"/>
    <cellStyle name="Normal 95" xfId="791"/>
    <cellStyle name="Normal 95 2" xfId="792"/>
    <cellStyle name="Normal 96" xfId="793"/>
    <cellStyle name="Normal 96 2" xfId="794"/>
    <cellStyle name="Normal 97" xfId="795"/>
    <cellStyle name="Normal 97 2" xfId="796"/>
    <cellStyle name="Normal 98" xfId="797"/>
    <cellStyle name="Normal 98 2" xfId="798"/>
    <cellStyle name="Normal 99" xfId="799"/>
    <cellStyle name="Normal 99 2" xfId="800"/>
    <cellStyle name="Note 2" xfId="801"/>
    <cellStyle name="Note 2 2" xfId="802"/>
    <cellStyle name="Note 2 3" xfId="803"/>
    <cellStyle name="Note 2 4" xfId="804"/>
    <cellStyle name="Note 2 5" xfId="805"/>
    <cellStyle name="Note 3" xfId="806"/>
    <cellStyle name="Note 3 2" xfId="807"/>
    <cellStyle name="Note 3 3" xfId="808"/>
    <cellStyle name="Note 4" xfId="809"/>
    <cellStyle name="Note 4 2" xfId="810"/>
    <cellStyle name="Note 4 3" xfId="811"/>
    <cellStyle name="Output 2" xfId="812"/>
    <cellStyle name="Output 2 2" xfId="813"/>
    <cellStyle name="Output 2 3" xfId="814"/>
    <cellStyle name="Output 2 4" xfId="815"/>
    <cellStyle name="Output 2 5" xfId="816"/>
    <cellStyle name="Output 3" xfId="817"/>
    <cellStyle name="Output 3 2" xfId="818"/>
    <cellStyle name="Output 3 3" xfId="819"/>
    <cellStyle name="Percent [2]" xfId="820"/>
    <cellStyle name="Percent 10" xfId="821"/>
    <cellStyle name="Percent 11" xfId="822"/>
    <cellStyle name="Percent 12" xfId="823"/>
    <cellStyle name="Percent 13" xfId="824"/>
    <cellStyle name="Percent 14" xfId="825"/>
    <cellStyle name="Percent 15" xfId="826"/>
    <cellStyle name="Percent 16" xfId="827"/>
    <cellStyle name="Percent 17" xfId="828"/>
    <cellStyle name="Percent 18" xfId="829"/>
    <cellStyle name="Percent 19" xfId="830"/>
    <cellStyle name="Percent 2" xfId="831"/>
    <cellStyle name="Percent 2 2" xfId="832"/>
    <cellStyle name="Percent 2 3" xfId="833"/>
    <cellStyle name="Percent 2 3 2" xfId="834"/>
    <cellStyle name="Percent 2 3 2 2" xfId="835"/>
    <cellStyle name="Percent 2 3 2 2 2" xfId="836"/>
    <cellStyle name="Percent 2 3 2 3" xfId="837"/>
    <cellStyle name="Percent 2 3 3" xfId="838"/>
    <cellStyle name="Percent 2 3 3 2" xfId="839"/>
    <cellStyle name="Percent 2 3 4" xfId="840"/>
    <cellStyle name="Percent 2 3 4 2" xfId="841"/>
    <cellStyle name="Percent 2 3 5" xfId="842"/>
    <cellStyle name="Percent 2 3 6" xfId="843"/>
    <cellStyle name="Percent 2 4" xfId="844"/>
    <cellStyle name="Percent 2 4 2" xfId="845"/>
    <cellStyle name="Percent 2 4 2 2" xfId="846"/>
    <cellStyle name="Percent 2 4 3" xfId="847"/>
    <cellStyle name="Percent 2 4 3 2" xfId="848"/>
    <cellStyle name="Percent 2 4 4" xfId="849"/>
    <cellStyle name="Percent 2 5" xfId="850"/>
    <cellStyle name="Percent 2 5 2" xfId="851"/>
    <cellStyle name="Percent 2 5 2 2" xfId="852"/>
    <cellStyle name="Percent 2 5 3" xfId="853"/>
    <cellStyle name="Percent 2 6" xfId="854"/>
    <cellStyle name="Percent 2 6 2" xfId="855"/>
    <cellStyle name="Percent 2 7" xfId="856"/>
    <cellStyle name="Percent 20" xfId="857"/>
    <cellStyle name="Percent 21" xfId="858"/>
    <cellStyle name="Percent 22" xfId="859"/>
    <cellStyle name="Percent 23" xfId="860"/>
    <cellStyle name="Percent 24" xfId="861"/>
    <cellStyle name="Percent 25" xfId="862"/>
    <cellStyle name="Percent 26" xfId="863"/>
    <cellStyle name="Percent 27" xfId="864"/>
    <cellStyle name="Percent 28" xfId="865"/>
    <cellStyle name="Percent 29" xfId="866"/>
    <cellStyle name="Percent 3" xfId="3"/>
    <cellStyle name="Percent 3 2" xfId="867"/>
    <cellStyle name="Percent 3 3" xfId="868"/>
    <cellStyle name="Percent 3 3 2" xfId="869"/>
    <cellStyle name="Percent 3 3 2 2" xfId="870"/>
    <cellStyle name="Percent 3 3 2 2 2" xfId="871"/>
    <cellStyle name="Percent 3 3 2 3" xfId="872"/>
    <cellStyle name="Percent 3 3 3" xfId="873"/>
    <cellStyle name="Percent 3 3 3 2" xfId="874"/>
    <cellStyle name="Percent 3 3 4" xfId="875"/>
    <cellStyle name="Percent 3 3 4 2" xfId="876"/>
    <cellStyle name="Percent 3 3 5" xfId="877"/>
    <cellStyle name="Percent 3 4" xfId="878"/>
    <cellStyle name="Percent 3 4 2" xfId="879"/>
    <cellStyle name="Percent 3 4 2 2" xfId="880"/>
    <cellStyle name="Percent 3 4 3" xfId="881"/>
    <cellStyle name="Percent 3 4 3 2" xfId="882"/>
    <cellStyle name="Percent 3 4 4" xfId="883"/>
    <cellStyle name="Percent 3 5" xfId="884"/>
    <cellStyle name="Percent 3 5 2" xfId="885"/>
    <cellStyle name="Percent 3 5 2 2" xfId="886"/>
    <cellStyle name="Percent 3 5 3" xfId="887"/>
    <cellStyle name="Percent 3 6" xfId="888"/>
    <cellStyle name="Percent 3 6 2" xfId="889"/>
    <cellStyle name="Percent 3 7" xfId="890"/>
    <cellStyle name="Percent 3 8" xfId="1030"/>
    <cellStyle name="Percent 30" xfId="891"/>
    <cellStyle name="Percent 31" xfId="892"/>
    <cellStyle name="Percent 32" xfId="893"/>
    <cellStyle name="Percent 33" xfId="894"/>
    <cellStyle name="Percent 34" xfId="895"/>
    <cellStyle name="Percent 35" xfId="896"/>
    <cellStyle name="Percent 36" xfId="897"/>
    <cellStyle name="Percent 37" xfId="898"/>
    <cellStyle name="Percent 38" xfId="899"/>
    <cellStyle name="Percent 39" xfId="900"/>
    <cellStyle name="Percent 4" xfId="901"/>
    <cellStyle name="Percent 4 2" xfId="902"/>
    <cellStyle name="Percent 4 2 2" xfId="903"/>
    <cellStyle name="Percent 4 2 2 2" xfId="904"/>
    <cellStyle name="Percent 4 2 2 2 2" xfId="905"/>
    <cellStyle name="Percent 4 2 2 3" xfId="906"/>
    <cellStyle name="Percent 4 2 3" xfId="907"/>
    <cellStyle name="Percent 4 2 3 2" xfId="908"/>
    <cellStyle name="Percent 4 2 4" xfId="909"/>
    <cellStyle name="Percent 4 2 5" xfId="910"/>
    <cellStyle name="Percent 4 2 6" xfId="911"/>
    <cellStyle name="Percent 4 3" xfId="912"/>
    <cellStyle name="Percent 4 3 2" xfId="913"/>
    <cellStyle name="Percent 4 3 2 2" xfId="914"/>
    <cellStyle name="Percent 4 3 3" xfId="915"/>
    <cellStyle name="Percent 4 3 3 2" xfId="916"/>
    <cellStyle name="Percent 4 3 4" xfId="917"/>
    <cellStyle name="Percent 4 4" xfId="918"/>
    <cellStyle name="Percent 4 4 2" xfId="919"/>
    <cellStyle name="Percent 4 4 2 2" xfId="920"/>
    <cellStyle name="Percent 4 4 3" xfId="921"/>
    <cellStyle name="Percent 4 5" xfId="922"/>
    <cellStyle name="Percent 4 5 2" xfId="923"/>
    <cellStyle name="Percent 4 6" xfId="924"/>
    <cellStyle name="Percent 4 6 2" xfId="925"/>
    <cellStyle name="Percent 4 7" xfId="926"/>
    <cellStyle name="Percent 40" xfId="927"/>
    <cellStyle name="Percent 41" xfId="928"/>
    <cellStyle name="Percent 42" xfId="929"/>
    <cellStyle name="Percent 43" xfId="930"/>
    <cellStyle name="Percent 44" xfId="931"/>
    <cellStyle name="Percent 45" xfId="932"/>
    <cellStyle name="Percent 46" xfId="933"/>
    <cellStyle name="Percent 47" xfId="934"/>
    <cellStyle name="Percent 48" xfId="935"/>
    <cellStyle name="Percent 49" xfId="936"/>
    <cellStyle name="Percent 5" xfId="937"/>
    <cellStyle name="Percent 5 2" xfId="938"/>
    <cellStyle name="Percent 5 2 2" xfId="939"/>
    <cellStyle name="Percent 5 2 2 2" xfId="940"/>
    <cellStyle name="Percent 5 2 2 2 2" xfId="941"/>
    <cellStyle name="Percent 5 2 2 3" xfId="942"/>
    <cellStyle name="Percent 5 2 3" xfId="943"/>
    <cellStyle name="Percent 5 2 3 2" xfId="944"/>
    <cellStyle name="Percent 5 2 4" xfId="945"/>
    <cellStyle name="Percent 5 3" xfId="946"/>
    <cellStyle name="Percent 5 3 2" xfId="947"/>
    <cellStyle name="Percent 5 3 2 2" xfId="948"/>
    <cellStyle name="Percent 5 3 3" xfId="949"/>
    <cellStyle name="Percent 5 4" xfId="950"/>
    <cellStyle name="Percent 5 4 2" xfId="951"/>
    <cellStyle name="Percent 5 5" xfId="952"/>
    <cellStyle name="Percent 5 6" xfId="953"/>
    <cellStyle name="Percent 50" xfId="954"/>
    <cellStyle name="Percent 51" xfId="955"/>
    <cellStyle name="Percent 52" xfId="956"/>
    <cellStyle name="Percent 53" xfId="957"/>
    <cellStyle name="Percent 54" xfId="958"/>
    <cellStyle name="Percent 55" xfId="959"/>
    <cellStyle name="Percent 56" xfId="960"/>
    <cellStyle name="Percent 57" xfId="961"/>
    <cellStyle name="Percent 58" xfId="962"/>
    <cellStyle name="Percent 59" xfId="963"/>
    <cellStyle name="Percent 6" xfId="964"/>
    <cellStyle name="Percent 60" xfId="965"/>
    <cellStyle name="Percent 61" xfId="966"/>
    <cellStyle name="Percent 62" xfId="967"/>
    <cellStyle name="Percent 63" xfId="968"/>
    <cellStyle name="Percent 64" xfId="969"/>
    <cellStyle name="Percent 65" xfId="970"/>
    <cellStyle name="Percent 66" xfId="971"/>
    <cellStyle name="Percent 67" xfId="972"/>
    <cellStyle name="Percent 68" xfId="973"/>
    <cellStyle name="Percent 69" xfId="974"/>
    <cellStyle name="Percent 7" xfId="975"/>
    <cellStyle name="Percent 70" xfId="976"/>
    <cellStyle name="Percent 71" xfId="977"/>
    <cellStyle name="Percent 8" xfId="978"/>
    <cellStyle name="Percent 9" xfId="979"/>
    <cellStyle name="PSChar" xfId="980"/>
    <cellStyle name="PSChar 10" xfId="981"/>
    <cellStyle name="PSChar 11" xfId="982"/>
    <cellStyle name="PSChar 2" xfId="983"/>
    <cellStyle name="PSChar 3" xfId="984"/>
    <cellStyle name="PSChar 4" xfId="985"/>
    <cellStyle name="PSChar 5" xfId="986"/>
    <cellStyle name="PSChar 6" xfId="987"/>
    <cellStyle name="PSChar 7" xfId="988"/>
    <cellStyle name="PSChar 8" xfId="989"/>
    <cellStyle name="PSChar 9" xfId="990"/>
    <cellStyle name="PSDate" xfId="991"/>
    <cellStyle name="PSDec" xfId="992"/>
    <cellStyle name="PSHeading" xfId="993"/>
    <cellStyle name="PSHeading 10" xfId="994"/>
    <cellStyle name="PSHeading 11" xfId="995"/>
    <cellStyle name="PSHeading 2" xfId="996"/>
    <cellStyle name="PSHeading 3" xfId="997"/>
    <cellStyle name="PSHeading 4" xfId="998"/>
    <cellStyle name="PSHeading 5" xfId="999"/>
    <cellStyle name="PSHeading 6" xfId="1000"/>
    <cellStyle name="PSHeading 7" xfId="1001"/>
    <cellStyle name="PSHeading 8" xfId="1002"/>
    <cellStyle name="PSHeading 9" xfId="1003"/>
    <cellStyle name="PSInt" xfId="1004"/>
    <cellStyle name="PSSpacer" xfId="1005"/>
    <cellStyle name="PSSpacer 10" xfId="1006"/>
    <cellStyle name="PSSpacer 11" xfId="1007"/>
    <cellStyle name="PSSpacer 2" xfId="1008"/>
    <cellStyle name="PSSpacer 3" xfId="1009"/>
    <cellStyle name="PSSpacer 4" xfId="1010"/>
    <cellStyle name="PSSpacer 5" xfId="1011"/>
    <cellStyle name="PSSpacer 6" xfId="1012"/>
    <cellStyle name="PSSpacer 7" xfId="1013"/>
    <cellStyle name="PSSpacer 8" xfId="1014"/>
    <cellStyle name="PSSpacer 9" xfId="1015"/>
    <cellStyle name="Sheet Title" xfId="1016"/>
    <cellStyle name="Title 2" xfId="1017"/>
    <cellStyle name="Title 3" xfId="1018"/>
    <cellStyle name="Total 2" xfId="1019"/>
    <cellStyle name="Total 2 2" xfId="1020"/>
    <cellStyle name="Total 2 3" xfId="1021"/>
    <cellStyle name="Total 2 4" xfId="1022"/>
    <cellStyle name="Total 2 5" xfId="1023"/>
    <cellStyle name="Total 3" xfId="1024"/>
    <cellStyle name="Total 3 2" xfId="1025"/>
    <cellStyle name="Total 3 3" xfId="1026"/>
    <cellStyle name="Warning Text 2" xfId="1027"/>
    <cellStyle name="Warning Text 3" xfId="10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tricted_Access/026-42400%20Connecticut%20DSH/Statewide%20Calculation/2013/Post%20Desk%20Review/0300%20Statewide%20DSH%20Calculation%20Template%201%20Year%202016%2009-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DSH Year Totals"/>
      <sheetName val="Notes"/>
      <sheetName val="Report on Verifications"/>
      <sheetName val="Annual Reporting Requirements"/>
      <sheetName val="CR Year RHC Alloc to DSH Year"/>
      <sheetName val="DSH Year RHC Totals"/>
      <sheetName val="DSH Year Combined Totals"/>
      <sheetName val="Report on Verifications 2"/>
      <sheetName val="Annual Reporting Requirements 2"/>
    </sheetNames>
    <sheetDataSet>
      <sheetData sheetId="0"/>
      <sheetData sheetId="1"/>
      <sheetData sheetId="2"/>
      <sheetData sheetId="3"/>
      <sheetData sheetId="4">
        <row r="30">
          <cell r="GA30" t="str">
            <v>004041653    04024956     41547</v>
          </cell>
        </row>
      </sheetData>
      <sheetData sheetId="5">
        <row r="3">
          <cell r="H3" t="str">
            <v>= Transfer to state's CMS report and/or examination report</v>
          </cell>
        </row>
        <row r="4">
          <cell r="A4">
            <v>41183</v>
          </cell>
          <cell r="B4">
            <v>41547</v>
          </cell>
        </row>
      </sheetData>
      <sheetData sheetId="6"/>
      <sheetData sheetId="7"/>
      <sheetData sheetId="8">
        <row r="2">
          <cell r="A2" t="str">
            <v>Definition of Uncompensated Care:</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A1:V469"/>
  <sheetViews>
    <sheetView showGridLines="0" tabSelected="1" zoomScale="110" zoomScaleNormal="110" workbookViewId="0">
      <selection activeCell="G5" sqref="G5"/>
    </sheetView>
  </sheetViews>
  <sheetFormatPr defaultColWidth="7.77734375" defaultRowHeight="12" zeroHeight="1"/>
  <cols>
    <col min="1" max="1" width="41" style="1" customWidth="1"/>
    <col min="2" max="2" width="11.44140625" style="1" customWidth="1"/>
    <col min="3" max="3" width="12.109375" style="1" customWidth="1"/>
    <col min="4" max="4" width="10.77734375" style="1" customWidth="1"/>
    <col min="5" max="5" width="14.6640625" style="1" bestFit="1" customWidth="1"/>
    <col min="6" max="6" width="11.88671875" style="1" customWidth="1"/>
    <col min="7" max="7" width="11.21875" style="1" customWidth="1"/>
    <col min="8" max="8" width="10.88671875" style="1" customWidth="1"/>
    <col min="9" max="9" width="10.21875" style="1" customWidth="1"/>
    <col min="10" max="10" width="10.44140625" style="1" customWidth="1"/>
    <col min="11" max="11" width="10.88671875" style="1" customWidth="1"/>
    <col min="12" max="12" width="12.109375" style="1" customWidth="1"/>
    <col min="13" max="13" width="11.109375" style="1" customWidth="1"/>
    <col min="14" max="14" width="10.6640625" style="1" customWidth="1"/>
    <col min="15" max="15" width="13.21875" style="1" customWidth="1"/>
    <col min="16" max="16" width="12.77734375" style="1" customWidth="1"/>
    <col min="17" max="17" width="12" style="1" customWidth="1"/>
    <col min="18" max="20" width="11.44140625" style="1" customWidth="1"/>
    <col min="21" max="21" width="11.6640625" style="1" customWidth="1"/>
    <col min="22" max="22" width="11.44140625" style="1" customWidth="1"/>
    <col min="23" max="16384" width="7.77734375" style="1"/>
  </cols>
  <sheetData>
    <row r="1" spans="1:22"/>
    <row r="2" spans="1:22" ht="82.5" customHeight="1">
      <c r="A2" s="2" t="s">
        <v>0</v>
      </c>
      <c r="B2" s="61" t="s">
        <v>1</v>
      </c>
      <c r="C2" s="61"/>
      <c r="D2" s="61"/>
      <c r="E2" s="61"/>
      <c r="F2" s="61"/>
      <c r="G2" s="61"/>
      <c r="H2" s="61"/>
      <c r="I2" s="61"/>
      <c r="J2" s="61"/>
      <c r="K2" s="61"/>
      <c r="L2" s="61"/>
      <c r="M2" s="61"/>
      <c r="N2" s="61"/>
      <c r="O2" s="61"/>
      <c r="P2" s="61"/>
      <c r="Q2" s="61"/>
    </row>
    <row r="3" spans="1:22"/>
    <row r="4" spans="1:22">
      <c r="A4" s="3" t="s">
        <v>2</v>
      </c>
      <c r="B4" s="3" t="s">
        <v>3</v>
      </c>
      <c r="C4" s="3" t="s">
        <v>4</v>
      </c>
      <c r="D4" s="3" t="s">
        <v>5</v>
      </c>
      <c r="E4" s="3" t="s">
        <v>6</v>
      </c>
      <c r="F4" s="3" t="s">
        <v>7</v>
      </c>
      <c r="G4" s="3" t="s">
        <v>8</v>
      </c>
      <c r="H4" s="3" t="s">
        <v>9</v>
      </c>
      <c r="I4" s="3" t="s">
        <v>10</v>
      </c>
      <c r="J4" s="3" t="s">
        <v>11</v>
      </c>
      <c r="K4" s="3" t="s">
        <v>12</v>
      </c>
      <c r="L4" s="3" t="s">
        <v>13</v>
      </c>
      <c r="M4" s="3" t="s">
        <v>14</v>
      </c>
      <c r="N4" s="3" t="s">
        <v>15</v>
      </c>
      <c r="O4" s="3" t="s">
        <v>16</v>
      </c>
      <c r="P4" s="3" t="s">
        <v>17</v>
      </c>
      <c r="Q4" s="3" t="s">
        <v>18</v>
      </c>
      <c r="R4" s="3" t="s">
        <v>19</v>
      </c>
      <c r="S4" s="3" t="s">
        <v>20</v>
      </c>
      <c r="T4" s="3" t="s">
        <v>21</v>
      </c>
      <c r="U4" s="3" t="s">
        <v>22</v>
      </c>
      <c r="V4" s="4"/>
    </row>
    <row r="5" spans="1:22" ht="66" customHeight="1">
      <c r="A5" s="5" t="s">
        <v>23</v>
      </c>
      <c r="B5" s="5" t="s">
        <v>24</v>
      </c>
      <c r="C5" s="5" t="s">
        <v>25</v>
      </c>
      <c r="D5" s="5" t="s">
        <v>26</v>
      </c>
      <c r="E5" s="5" t="s">
        <v>27</v>
      </c>
      <c r="F5" s="5" t="s">
        <v>28</v>
      </c>
      <c r="G5" s="5" t="s">
        <v>29</v>
      </c>
      <c r="H5" s="5" t="s">
        <v>30</v>
      </c>
      <c r="I5" s="5" t="s">
        <v>31</v>
      </c>
      <c r="J5" s="5" t="s">
        <v>32</v>
      </c>
      <c r="K5" s="5" t="s">
        <v>33</v>
      </c>
      <c r="L5" s="5" t="s">
        <v>34</v>
      </c>
      <c r="M5" s="5" t="s">
        <v>35</v>
      </c>
      <c r="N5" s="5" t="s">
        <v>36</v>
      </c>
      <c r="O5" s="5" t="s">
        <v>37</v>
      </c>
      <c r="P5" s="5" t="s">
        <v>38</v>
      </c>
      <c r="Q5" s="5" t="s">
        <v>39</v>
      </c>
      <c r="R5" s="5" t="s">
        <v>40</v>
      </c>
      <c r="S5" s="5" t="s">
        <v>41</v>
      </c>
      <c r="T5" s="5" t="s">
        <v>42</v>
      </c>
      <c r="U5" s="5" t="s">
        <v>43</v>
      </c>
      <c r="V5" s="6"/>
    </row>
    <row r="6" spans="1:22">
      <c r="A6" s="43"/>
      <c r="B6" s="10"/>
      <c r="C6" s="44"/>
      <c r="D6" s="44"/>
      <c r="E6" s="10"/>
      <c r="F6" s="10"/>
      <c r="G6" s="10"/>
      <c r="H6" s="10"/>
      <c r="I6" s="45" t="s">
        <v>44</v>
      </c>
      <c r="J6" s="10"/>
      <c r="K6" s="45" t="s">
        <v>45</v>
      </c>
      <c r="L6" s="10"/>
      <c r="M6" s="10"/>
      <c r="N6" s="10"/>
      <c r="O6" s="45" t="s">
        <v>46</v>
      </c>
      <c r="P6" s="45" t="s">
        <v>47</v>
      </c>
      <c r="Q6" s="10"/>
      <c r="R6" s="10"/>
      <c r="S6" s="10"/>
      <c r="T6" s="10"/>
      <c r="U6" s="10"/>
      <c r="V6" s="10"/>
    </row>
    <row r="7" spans="1:22">
      <c r="A7" s="51" t="s">
        <v>51</v>
      </c>
      <c r="B7" s="46">
        <v>6004667</v>
      </c>
      <c r="C7" s="40">
        <v>0.46098073482295177</v>
      </c>
      <c r="D7" s="40">
        <v>0.22749999999999998</v>
      </c>
      <c r="E7" s="45" t="s">
        <v>150</v>
      </c>
      <c r="F7" s="46">
        <v>125712899</v>
      </c>
      <c r="G7" s="46">
        <v>0</v>
      </c>
      <c r="H7" s="46">
        <v>11298304</v>
      </c>
      <c r="I7" s="46">
        <f t="shared" ref="I7:I36" si="0">SUM(F7:H7)</f>
        <v>137011203</v>
      </c>
      <c r="J7" s="46">
        <v>159386992</v>
      </c>
      <c r="K7" s="46">
        <f t="shared" ref="K7:K36" si="1">J7-I7</f>
        <v>22375789</v>
      </c>
      <c r="L7" s="46">
        <v>1280017</v>
      </c>
      <c r="M7" s="46">
        <v>0</v>
      </c>
      <c r="N7" s="46">
        <v>8188483</v>
      </c>
      <c r="O7" s="46">
        <f t="shared" ref="O7:O36" si="2">N7-M7-L7</f>
        <v>6908466</v>
      </c>
      <c r="P7" s="46">
        <f t="shared" ref="P7:P36" si="3">O7+K7</f>
        <v>29284255</v>
      </c>
      <c r="Q7" s="46">
        <v>6004667</v>
      </c>
      <c r="R7" s="46">
        <v>0</v>
      </c>
      <c r="S7" s="47" t="s">
        <v>84</v>
      </c>
      <c r="T7" s="47" t="s">
        <v>117</v>
      </c>
      <c r="U7" s="49">
        <v>388067939</v>
      </c>
      <c r="V7" s="13" t="str">
        <f t="shared" ref="V7:V36" si="4">IF(Q7&gt;B7,"VERIFY - PMT HIGHER THAN ESTIMATE!","")</f>
        <v/>
      </c>
    </row>
    <row r="8" spans="1:22">
      <c r="A8" s="51" t="s">
        <v>52</v>
      </c>
      <c r="B8" s="46">
        <v>795216</v>
      </c>
      <c r="C8" s="40">
        <v>0.33574394000267843</v>
      </c>
      <c r="D8" s="40">
        <v>0.49219999999999997</v>
      </c>
      <c r="E8" s="48" t="s">
        <v>150</v>
      </c>
      <c r="F8" s="46">
        <v>29178408</v>
      </c>
      <c r="G8" s="46">
        <v>1999</v>
      </c>
      <c r="H8" s="46">
        <v>2622653</v>
      </c>
      <c r="I8" s="46">
        <f t="shared" si="0"/>
        <v>31803060</v>
      </c>
      <c r="J8" s="46">
        <v>33639745</v>
      </c>
      <c r="K8" s="46">
        <f t="shared" si="1"/>
        <v>1836685</v>
      </c>
      <c r="L8" s="46">
        <v>106285</v>
      </c>
      <c r="M8" s="46">
        <v>0</v>
      </c>
      <c r="N8" s="46">
        <v>1711832</v>
      </c>
      <c r="O8" s="46">
        <f t="shared" si="2"/>
        <v>1605547</v>
      </c>
      <c r="P8" s="46">
        <f t="shared" si="3"/>
        <v>3442232</v>
      </c>
      <c r="Q8" s="46">
        <v>795216</v>
      </c>
      <c r="R8" s="46">
        <v>0</v>
      </c>
      <c r="S8" s="47" t="s">
        <v>85</v>
      </c>
      <c r="T8" s="47" t="s">
        <v>118</v>
      </c>
      <c r="U8" s="49">
        <v>113223915</v>
      </c>
      <c r="V8" s="13" t="str">
        <f t="shared" si="4"/>
        <v/>
      </c>
    </row>
    <row r="9" spans="1:22">
      <c r="A9" s="51" t="s">
        <v>53</v>
      </c>
      <c r="B9" s="46">
        <v>1708031</v>
      </c>
      <c r="C9" s="40">
        <v>0.38519216277317259</v>
      </c>
      <c r="D9" s="40">
        <v>0.17269999999999999</v>
      </c>
      <c r="E9" s="48" t="s">
        <v>150</v>
      </c>
      <c r="F9" s="46">
        <v>30186678</v>
      </c>
      <c r="G9" s="46">
        <v>111821</v>
      </c>
      <c r="H9" s="46">
        <v>2034744</v>
      </c>
      <c r="I9" s="46">
        <f t="shared" si="0"/>
        <v>32333243</v>
      </c>
      <c r="J9" s="46">
        <v>39802534</v>
      </c>
      <c r="K9" s="46">
        <f t="shared" si="1"/>
        <v>7469291</v>
      </c>
      <c r="L9" s="46">
        <v>685956</v>
      </c>
      <c r="M9" s="46">
        <v>0</v>
      </c>
      <c r="N9" s="46">
        <v>1954796</v>
      </c>
      <c r="O9" s="46">
        <f t="shared" si="2"/>
        <v>1268840</v>
      </c>
      <c r="P9" s="46">
        <f t="shared" si="3"/>
        <v>8738131</v>
      </c>
      <c r="Q9" s="46">
        <v>1708031</v>
      </c>
      <c r="R9" s="46">
        <v>0</v>
      </c>
      <c r="S9" s="47" t="s">
        <v>86</v>
      </c>
      <c r="T9" s="47" t="s">
        <v>119</v>
      </c>
      <c r="U9" s="49">
        <v>110034847</v>
      </c>
      <c r="V9" s="13" t="str">
        <f t="shared" si="4"/>
        <v/>
      </c>
    </row>
    <row r="10" spans="1:22">
      <c r="A10" s="51" t="s">
        <v>54</v>
      </c>
      <c r="B10" s="46">
        <v>11829200</v>
      </c>
      <c r="C10" s="40">
        <v>0.56273450885982601</v>
      </c>
      <c r="D10" s="40">
        <v>0.38040000000000002</v>
      </c>
      <c r="E10" s="48" t="s">
        <v>154</v>
      </c>
      <c r="F10" s="46">
        <v>94717593</v>
      </c>
      <c r="G10" s="46">
        <v>0</v>
      </c>
      <c r="H10" s="46">
        <v>0</v>
      </c>
      <c r="I10" s="46">
        <f t="shared" si="0"/>
        <v>94717593</v>
      </c>
      <c r="J10" s="46">
        <v>129679142</v>
      </c>
      <c r="K10" s="46">
        <f t="shared" si="1"/>
        <v>34961549</v>
      </c>
      <c r="L10" s="46">
        <v>253705</v>
      </c>
      <c r="M10" s="46">
        <v>0</v>
      </c>
      <c r="N10" s="46">
        <v>1096610</v>
      </c>
      <c r="O10" s="46">
        <f t="shared" si="2"/>
        <v>842905</v>
      </c>
      <c r="P10" s="46">
        <f t="shared" si="3"/>
        <v>35804454</v>
      </c>
      <c r="Q10" s="46">
        <v>11829200</v>
      </c>
      <c r="R10" s="46">
        <v>0</v>
      </c>
      <c r="S10" s="47" t="s">
        <v>87</v>
      </c>
      <c r="T10" s="47" t="s">
        <v>120</v>
      </c>
      <c r="U10" s="49">
        <v>236073663</v>
      </c>
      <c r="V10" s="13" t="str">
        <f t="shared" si="4"/>
        <v/>
      </c>
    </row>
    <row r="11" spans="1:22">
      <c r="A11" s="52" t="s">
        <v>57</v>
      </c>
      <c r="B11" s="15">
        <v>5963970</v>
      </c>
      <c r="C11" s="16">
        <v>0.7739932024353865</v>
      </c>
      <c r="D11" s="16">
        <v>0.96660000000000001</v>
      </c>
      <c r="E11" s="35" t="s">
        <v>152</v>
      </c>
      <c r="F11" s="15">
        <v>18769142</v>
      </c>
      <c r="G11" s="15">
        <v>0</v>
      </c>
      <c r="H11" s="15">
        <v>0</v>
      </c>
      <c r="I11" s="15">
        <f t="shared" si="0"/>
        <v>18769142</v>
      </c>
      <c r="J11" s="15">
        <v>19008055</v>
      </c>
      <c r="K11" s="15">
        <f t="shared" si="1"/>
        <v>238913</v>
      </c>
      <c r="L11" s="15">
        <v>125143</v>
      </c>
      <c r="M11" s="15">
        <v>0</v>
      </c>
      <c r="N11" s="15">
        <v>1852211</v>
      </c>
      <c r="O11" s="15">
        <f t="shared" si="2"/>
        <v>1727068</v>
      </c>
      <c r="P11" s="15">
        <f t="shared" si="3"/>
        <v>1965981</v>
      </c>
      <c r="Q11" s="15">
        <v>5963970</v>
      </c>
      <c r="R11" s="15">
        <v>0</v>
      </c>
      <c r="S11" s="17" t="s">
        <v>90</v>
      </c>
      <c r="T11" s="17" t="s">
        <v>123</v>
      </c>
      <c r="U11" s="50">
        <v>26876775</v>
      </c>
      <c r="V11" s="13" t="str">
        <f t="shared" si="4"/>
        <v/>
      </c>
    </row>
    <row r="12" spans="1:22">
      <c r="A12" s="51" t="s">
        <v>58</v>
      </c>
      <c r="B12" s="46">
        <v>6975507</v>
      </c>
      <c r="C12" s="40">
        <v>0.33128250525616909</v>
      </c>
      <c r="D12" s="40">
        <v>0.17220000000000002</v>
      </c>
      <c r="E12" s="48" t="s">
        <v>150</v>
      </c>
      <c r="F12" s="46">
        <v>77033340</v>
      </c>
      <c r="G12" s="46">
        <v>184644</v>
      </c>
      <c r="H12" s="46">
        <v>7060710</v>
      </c>
      <c r="I12" s="46">
        <f t="shared" si="0"/>
        <v>84278694</v>
      </c>
      <c r="J12" s="46">
        <v>107893889</v>
      </c>
      <c r="K12" s="46">
        <f t="shared" si="1"/>
        <v>23615195</v>
      </c>
      <c r="L12" s="46">
        <v>3247564</v>
      </c>
      <c r="M12" s="46">
        <v>0</v>
      </c>
      <c r="N12" s="46">
        <v>8682552</v>
      </c>
      <c r="O12" s="46">
        <f t="shared" si="2"/>
        <v>5434988</v>
      </c>
      <c r="P12" s="46">
        <f t="shared" si="3"/>
        <v>29050183</v>
      </c>
      <c r="Q12" s="46">
        <v>6975507</v>
      </c>
      <c r="R12" s="46">
        <v>0</v>
      </c>
      <c r="S12" s="47" t="s">
        <v>91</v>
      </c>
      <c r="T12" s="47" t="s">
        <v>124</v>
      </c>
      <c r="U12" s="49">
        <v>429426797</v>
      </c>
      <c r="V12" s="13" t="str">
        <f t="shared" si="4"/>
        <v/>
      </c>
    </row>
    <row r="13" spans="1:22">
      <c r="A13" s="51" t="s">
        <v>59</v>
      </c>
      <c r="B13" s="46">
        <v>1276291</v>
      </c>
      <c r="C13" s="40">
        <v>0.46813641060971412</v>
      </c>
      <c r="D13" s="40">
        <v>0.1867</v>
      </c>
      <c r="E13" s="48" t="s">
        <v>150</v>
      </c>
      <c r="F13" s="46">
        <v>27546324</v>
      </c>
      <c r="G13" s="46">
        <v>11642</v>
      </c>
      <c r="H13" s="46">
        <v>2450591</v>
      </c>
      <c r="I13" s="46">
        <f t="shared" si="0"/>
        <v>30008557</v>
      </c>
      <c r="J13" s="46">
        <v>32646189</v>
      </c>
      <c r="K13" s="46">
        <f t="shared" si="1"/>
        <v>2637632</v>
      </c>
      <c r="L13" s="46">
        <v>189105</v>
      </c>
      <c r="M13" s="46">
        <v>0</v>
      </c>
      <c r="N13" s="46">
        <v>1132852</v>
      </c>
      <c r="O13" s="46">
        <f t="shared" si="2"/>
        <v>943747</v>
      </c>
      <c r="P13" s="46">
        <f t="shared" si="3"/>
        <v>3581379</v>
      </c>
      <c r="Q13" s="46">
        <v>1276291</v>
      </c>
      <c r="R13" s="46">
        <v>0</v>
      </c>
      <c r="S13" s="47" t="s">
        <v>92</v>
      </c>
      <c r="T13" s="47" t="s">
        <v>125</v>
      </c>
      <c r="U13" s="49">
        <v>92425233</v>
      </c>
      <c r="V13" s="13" t="str">
        <f t="shared" si="4"/>
        <v/>
      </c>
    </row>
    <row r="14" spans="1:22">
      <c r="A14" s="51" t="s">
        <v>60</v>
      </c>
      <c r="B14" s="46">
        <v>1680936</v>
      </c>
      <c r="C14" s="40">
        <v>0.15866974853544813</v>
      </c>
      <c r="D14" s="40">
        <v>3.4799999999999998E-2</v>
      </c>
      <c r="E14" s="48" t="s">
        <v>150</v>
      </c>
      <c r="F14" s="46">
        <v>17541856</v>
      </c>
      <c r="G14" s="46">
        <v>941587</v>
      </c>
      <c r="H14" s="46">
        <v>1082093</v>
      </c>
      <c r="I14" s="46">
        <f t="shared" si="0"/>
        <v>19565536</v>
      </c>
      <c r="J14" s="46">
        <v>33486574</v>
      </c>
      <c r="K14" s="46">
        <f t="shared" si="1"/>
        <v>13921038</v>
      </c>
      <c r="L14" s="46">
        <v>2351335</v>
      </c>
      <c r="M14" s="46">
        <v>0</v>
      </c>
      <c r="N14" s="46">
        <v>4256510</v>
      </c>
      <c r="O14" s="46">
        <f t="shared" si="2"/>
        <v>1905175</v>
      </c>
      <c r="P14" s="46">
        <f t="shared" si="3"/>
        <v>15826213</v>
      </c>
      <c r="Q14" s="46">
        <v>1680936</v>
      </c>
      <c r="R14" s="46">
        <v>0</v>
      </c>
      <c r="S14" s="47" t="s">
        <v>93</v>
      </c>
      <c r="T14" s="47" t="s">
        <v>126</v>
      </c>
      <c r="U14" s="49">
        <v>279408457</v>
      </c>
      <c r="V14" s="15" t="str">
        <f t="shared" si="4"/>
        <v/>
      </c>
    </row>
    <row r="15" spans="1:22">
      <c r="A15" s="51" t="s">
        <v>61</v>
      </c>
      <c r="B15" s="46">
        <v>1490000</v>
      </c>
      <c r="C15" s="40">
        <v>0.38381423377984475</v>
      </c>
      <c r="D15" s="40">
        <v>0.18120000000000003</v>
      </c>
      <c r="E15" s="48" t="s">
        <v>150</v>
      </c>
      <c r="F15" s="46">
        <v>31495339</v>
      </c>
      <c r="G15" s="46">
        <v>0</v>
      </c>
      <c r="H15" s="46">
        <v>2913173</v>
      </c>
      <c r="I15" s="46">
        <f t="shared" si="0"/>
        <v>34408512</v>
      </c>
      <c r="J15" s="46">
        <v>37345127</v>
      </c>
      <c r="K15" s="46">
        <f t="shared" si="1"/>
        <v>2936615</v>
      </c>
      <c r="L15" s="46">
        <v>654007</v>
      </c>
      <c r="M15" s="46">
        <v>0</v>
      </c>
      <c r="N15" s="46">
        <v>2583318</v>
      </c>
      <c r="O15" s="46">
        <f t="shared" si="2"/>
        <v>1929311</v>
      </c>
      <c r="P15" s="46">
        <f t="shared" si="3"/>
        <v>4865926</v>
      </c>
      <c r="Q15" s="46">
        <v>1490000</v>
      </c>
      <c r="R15" s="46">
        <v>0</v>
      </c>
      <c r="S15" s="47" t="s">
        <v>94</v>
      </c>
      <c r="T15" s="47" t="s">
        <v>127</v>
      </c>
      <c r="U15" s="49">
        <v>120399496</v>
      </c>
      <c r="V15" s="13" t="str">
        <f t="shared" si="4"/>
        <v/>
      </c>
    </row>
    <row r="16" spans="1:22">
      <c r="A16" s="52" t="s">
        <v>62</v>
      </c>
      <c r="B16" s="15">
        <v>13325922.530099999</v>
      </c>
      <c r="C16" s="16">
        <v>0.32509829285313091</v>
      </c>
      <c r="D16" s="16">
        <v>0.1552</v>
      </c>
      <c r="E16" s="35" t="s">
        <v>150</v>
      </c>
      <c r="F16" s="15">
        <v>185899012</v>
      </c>
      <c r="G16" s="15">
        <v>0</v>
      </c>
      <c r="H16" s="15">
        <v>11298304</v>
      </c>
      <c r="I16" s="15">
        <f t="shared" si="0"/>
        <v>197197316</v>
      </c>
      <c r="J16" s="15">
        <v>227396586</v>
      </c>
      <c r="K16" s="15">
        <f t="shared" si="1"/>
        <v>30199270</v>
      </c>
      <c r="L16" s="15">
        <v>1763302</v>
      </c>
      <c r="M16" s="15">
        <v>0</v>
      </c>
      <c r="N16" s="15">
        <v>11004865</v>
      </c>
      <c r="O16" s="15">
        <f t="shared" si="2"/>
        <v>9241563</v>
      </c>
      <c r="P16" s="15">
        <f t="shared" si="3"/>
        <v>39440833</v>
      </c>
      <c r="Q16" s="15">
        <v>13325922.530099999</v>
      </c>
      <c r="R16" s="15">
        <v>0</v>
      </c>
      <c r="S16" s="17" t="s">
        <v>95</v>
      </c>
      <c r="T16" s="17" t="s">
        <v>128</v>
      </c>
      <c r="U16" s="50">
        <v>813078707</v>
      </c>
      <c r="V16" s="13" t="str">
        <f t="shared" si="4"/>
        <v/>
      </c>
    </row>
    <row r="17" spans="1:22">
      <c r="A17" s="51" t="s">
        <v>63</v>
      </c>
      <c r="B17" s="46">
        <v>5465800.3399999999</v>
      </c>
      <c r="C17" s="40">
        <v>0.38816192735122457</v>
      </c>
      <c r="D17" s="40">
        <v>0.20140000000000002</v>
      </c>
      <c r="E17" s="48" t="s">
        <v>150</v>
      </c>
      <c r="F17" s="46">
        <v>85991763</v>
      </c>
      <c r="G17" s="46">
        <v>0</v>
      </c>
      <c r="H17" s="46">
        <v>10278486</v>
      </c>
      <c r="I17" s="46">
        <f t="shared" si="0"/>
        <v>96270249</v>
      </c>
      <c r="J17" s="46">
        <v>115983809</v>
      </c>
      <c r="K17" s="46">
        <f t="shared" si="1"/>
        <v>19713560</v>
      </c>
      <c r="L17" s="46">
        <v>303406</v>
      </c>
      <c r="M17" s="46">
        <v>0</v>
      </c>
      <c r="N17" s="46">
        <v>4466765</v>
      </c>
      <c r="O17" s="46">
        <f t="shared" si="2"/>
        <v>4163359</v>
      </c>
      <c r="P17" s="46">
        <f t="shared" si="3"/>
        <v>23876919</v>
      </c>
      <c r="Q17" s="46">
        <v>5465800.3399999999</v>
      </c>
      <c r="R17" s="46">
        <v>0</v>
      </c>
      <c r="S17" s="47" t="s">
        <v>96</v>
      </c>
      <c r="T17" s="47" t="s">
        <v>129</v>
      </c>
      <c r="U17" s="49">
        <v>337009024</v>
      </c>
      <c r="V17" s="13" t="str">
        <f t="shared" si="4"/>
        <v/>
      </c>
    </row>
    <row r="18" spans="1:22">
      <c r="A18" s="51" t="s">
        <v>64</v>
      </c>
      <c r="B18" s="46">
        <v>11703418</v>
      </c>
      <c r="C18" s="40">
        <v>0.37414458131143463</v>
      </c>
      <c r="D18" s="40">
        <v>0.18559999999999999</v>
      </c>
      <c r="E18" s="48" t="s">
        <v>151</v>
      </c>
      <c r="F18" s="46">
        <v>77193941</v>
      </c>
      <c r="G18" s="46">
        <v>0</v>
      </c>
      <c r="H18" s="46">
        <v>0</v>
      </c>
      <c r="I18" s="46">
        <f t="shared" si="0"/>
        <v>77193941</v>
      </c>
      <c r="J18" s="46">
        <v>88753014</v>
      </c>
      <c r="K18" s="46">
        <f t="shared" si="1"/>
        <v>11559073</v>
      </c>
      <c r="L18" s="46">
        <v>423535</v>
      </c>
      <c r="M18" s="46">
        <v>0</v>
      </c>
      <c r="N18" s="46">
        <v>1416023</v>
      </c>
      <c r="O18" s="46">
        <f t="shared" si="2"/>
        <v>992488</v>
      </c>
      <c r="P18" s="46">
        <f t="shared" si="3"/>
        <v>12551561</v>
      </c>
      <c r="Q18" s="46">
        <v>11703418</v>
      </c>
      <c r="R18" s="46">
        <v>0</v>
      </c>
      <c r="S18" s="47" t="s">
        <v>97</v>
      </c>
      <c r="T18" s="47" t="s">
        <v>130</v>
      </c>
      <c r="U18" s="49">
        <v>296558502</v>
      </c>
      <c r="V18" s="15" t="str">
        <f t="shared" si="4"/>
        <v/>
      </c>
    </row>
    <row r="19" spans="1:22">
      <c r="A19" s="51" t="s">
        <v>65</v>
      </c>
      <c r="B19" s="46">
        <v>851046.61</v>
      </c>
      <c r="C19" s="40">
        <v>0.40154270663489278</v>
      </c>
      <c r="D19" s="40">
        <v>0.13590000000000002</v>
      </c>
      <c r="E19" s="48" t="s">
        <v>150</v>
      </c>
      <c r="F19" s="46">
        <v>13800730</v>
      </c>
      <c r="G19" s="46">
        <v>0</v>
      </c>
      <c r="H19" s="46">
        <v>1112098</v>
      </c>
      <c r="I19" s="46">
        <f t="shared" si="0"/>
        <v>14912828</v>
      </c>
      <c r="J19" s="46">
        <v>19809430</v>
      </c>
      <c r="K19" s="46">
        <f t="shared" si="1"/>
        <v>4896602</v>
      </c>
      <c r="L19" s="46">
        <v>252328</v>
      </c>
      <c r="M19" s="46">
        <v>0</v>
      </c>
      <c r="N19" s="46">
        <v>865862</v>
      </c>
      <c r="O19" s="46">
        <f t="shared" si="2"/>
        <v>613534</v>
      </c>
      <c r="P19" s="46">
        <f t="shared" si="3"/>
        <v>5510136</v>
      </c>
      <c r="Q19" s="46">
        <v>851046.61</v>
      </c>
      <c r="R19" s="46">
        <v>0</v>
      </c>
      <c r="S19" s="47" t="s">
        <v>98</v>
      </c>
      <c r="T19" s="47" t="s">
        <v>131</v>
      </c>
      <c r="U19" s="49">
        <v>62255200</v>
      </c>
      <c r="V19" s="13" t="str">
        <f t="shared" si="4"/>
        <v/>
      </c>
    </row>
    <row r="20" spans="1:22">
      <c r="A20" s="51" t="s">
        <v>66</v>
      </c>
      <c r="B20" s="46">
        <v>4700301</v>
      </c>
      <c r="C20" s="40">
        <v>0.37854023143770543</v>
      </c>
      <c r="D20" s="40">
        <v>0.152</v>
      </c>
      <c r="E20" s="48" t="s">
        <v>150</v>
      </c>
      <c r="F20" s="46">
        <v>66055414</v>
      </c>
      <c r="G20" s="46">
        <v>0</v>
      </c>
      <c r="H20" s="46">
        <v>6076375</v>
      </c>
      <c r="I20" s="46">
        <f t="shared" si="0"/>
        <v>72131789</v>
      </c>
      <c r="J20" s="46">
        <v>85062712</v>
      </c>
      <c r="K20" s="46">
        <f t="shared" si="1"/>
        <v>12930923</v>
      </c>
      <c r="L20" s="46">
        <v>763192</v>
      </c>
      <c r="M20" s="46">
        <v>0</v>
      </c>
      <c r="N20" s="46">
        <v>2813138</v>
      </c>
      <c r="O20" s="46">
        <f t="shared" si="2"/>
        <v>2049946</v>
      </c>
      <c r="P20" s="46">
        <f t="shared" si="3"/>
        <v>14980869</v>
      </c>
      <c r="Q20" s="46">
        <v>4700301</v>
      </c>
      <c r="R20" s="46">
        <v>0</v>
      </c>
      <c r="S20" s="47" t="s">
        <v>99</v>
      </c>
      <c r="T20" s="47" t="s">
        <v>132</v>
      </c>
      <c r="U20" s="49">
        <v>291006038</v>
      </c>
      <c r="V20" s="13" t="str">
        <f t="shared" si="4"/>
        <v/>
      </c>
    </row>
    <row r="21" spans="1:22">
      <c r="A21" s="52" t="s">
        <v>67</v>
      </c>
      <c r="B21" s="15">
        <v>1906692</v>
      </c>
      <c r="C21" s="16">
        <v>0.39726144813251335</v>
      </c>
      <c r="D21" s="16">
        <v>0.15769999999999998</v>
      </c>
      <c r="E21" s="35" t="s">
        <v>150</v>
      </c>
      <c r="F21" s="15">
        <v>41496658</v>
      </c>
      <c r="G21" s="15">
        <v>126077</v>
      </c>
      <c r="H21" s="15">
        <v>2776667</v>
      </c>
      <c r="I21" s="15">
        <f t="shared" si="0"/>
        <v>44399402</v>
      </c>
      <c r="J21" s="15">
        <v>49467783</v>
      </c>
      <c r="K21" s="15">
        <f t="shared" si="1"/>
        <v>5068381</v>
      </c>
      <c r="L21" s="15">
        <v>386944</v>
      </c>
      <c r="M21" s="15">
        <v>0</v>
      </c>
      <c r="N21" s="15">
        <v>3562970</v>
      </c>
      <c r="O21" s="15">
        <f t="shared" si="2"/>
        <v>3176026</v>
      </c>
      <c r="P21" s="15">
        <f t="shared" si="3"/>
        <v>8244407</v>
      </c>
      <c r="Q21" s="15">
        <v>1906692</v>
      </c>
      <c r="R21" s="15">
        <v>0</v>
      </c>
      <c r="S21" s="17" t="s">
        <v>100</v>
      </c>
      <c r="T21" s="17" t="s">
        <v>133</v>
      </c>
      <c r="U21" s="50">
        <v>171026197</v>
      </c>
      <c r="V21" s="13" t="str">
        <f t="shared" si="4"/>
        <v/>
      </c>
    </row>
    <row r="22" spans="1:22">
      <c r="A22" s="51" t="s">
        <v>68</v>
      </c>
      <c r="B22" s="46">
        <v>4636624</v>
      </c>
      <c r="C22" s="40">
        <v>0.33551395598497047</v>
      </c>
      <c r="D22" s="40">
        <v>9.2100000000000001E-2</v>
      </c>
      <c r="E22" s="48" t="s">
        <v>150</v>
      </c>
      <c r="F22" s="46">
        <v>55722480</v>
      </c>
      <c r="G22" s="46">
        <v>0</v>
      </c>
      <c r="H22" s="46">
        <v>3781041</v>
      </c>
      <c r="I22" s="46">
        <f t="shared" si="0"/>
        <v>59503521</v>
      </c>
      <c r="J22" s="46">
        <v>78186151</v>
      </c>
      <c r="K22" s="46">
        <f t="shared" si="1"/>
        <v>18682630</v>
      </c>
      <c r="L22" s="46">
        <v>586428</v>
      </c>
      <c r="M22" s="46">
        <v>0</v>
      </c>
      <c r="N22" s="46">
        <v>2288939</v>
      </c>
      <c r="O22" s="46">
        <f t="shared" si="2"/>
        <v>1702511</v>
      </c>
      <c r="P22" s="46">
        <f t="shared" si="3"/>
        <v>20385141</v>
      </c>
      <c r="Q22" s="46">
        <v>4636624</v>
      </c>
      <c r="R22" s="46">
        <v>0</v>
      </c>
      <c r="S22" s="47" t="s">
        <v>101</v>
      </c>
      <c r="T22" s="47" t="s">
        <v>134</v>
      </c>
      <c r="U22" s="49">
        <v>263520597</v>
      </c>
      <c r="V22" s="13" t="str">
        <f t="shared" si="4"/>
        <v/>
      </c>
    </row>
    <row r="23" spans="1:22">
      <c r="A23" s="51" t="s">
        <v>69</v>
      </c>
      <c r="B23" s="46">
        <v>2201703</v>
      </c>
      <c r="C23" s="40">
        <v>0.32850448393158732</v>
      </c>
      <c r="D23" s="40">
        <v>0.1542</v>
      </c>
      <c r="E23" s="48" t="s">
        <v>150</v>
      </c>
      <c r="F23" s="46">
        <v>43288699</v>
      </c>
      <c r="G23" s="46">
        <v>0</v>
      </c>
      <c r="H23" s="46">
        <v>3918484</v>
      </c>
      <c r="I23" s="46">
        <f t="shared" si="0"/>
        <v>47207183</v>
      </c>
      <c r="J23" s="46">
        <v>62125383</v>
      </c>
      <c r="K23" s="46">
        <f t="shared" si="1"/>
        <v>14918200</v>
      </c>
      <c r="L23" s="46">
        <v>465734</v>
      </c>
      <c r="M23" s="46">
        <v>0</v>
      </c>
      <c r="N23" s="46">
        <v>993159</v>
      </c>
      <c r="O23" s="46">
        <f t="shared" si="2"/>
        <v>527425</v>
      </c>
      <c r="P23" s="46">
        <f t="shared" si="3"/>
        <v>15445625</v>
      </c>
      <c r="Q23" s="46">
        <v>2201703</v>
      </c>
      <c r="R23" s="46">
        <v>0</v>
      </c>
      <c r="S23" s="47" t="s">
        <v>102</v>
      </c>
      <c r="T23" s="47" t="s">
        <v>135</v>
      </c>
      <c r="U23" s="49">
        <v>199112061</v>
      </c>
      <c r="V23" s="15" t="str">
        <f t="shared" si="4"/>
        <v/>
      </c>
    </row>
    <row r="24" spans="1:22">
      <c r="A24" s="51" t="s">
        <v>70</v>
      </c>
      <c r="B24" s="46">
        <v>2062861</v>
      </c>
      <c r="C24" s="40">
        <v>0.2626225669544856</v>
      </c>
      <c r="D24" s="40">
        <v>7.9799999999999996E-2</v>
      </c>
      <c r="E24" s="48" t="s">
        <v>150</v>
      </c>
      <c r="F24" s="46">
        <v>12671793</v>
      </c>
      <c r="G24" s="46">
        <v>0</v>
      </c>
      <c r="H24" s="46">
        <v>803277</v>
      </c>
      <c r="I24" s="46">
        <f t="shared" si="0"/>
        <v>13475070</v>
      </c>
      <c r="J24" s="46">
        <v>18273514</v>
      </c>
      <c r="K24" s="46">
        <f t="shared" si="1"/>
        <v>4798444</v>
      </c>
      <c r="L24" s="46">
        <v>368075</v>
      </c>
      <c r="M24" s="46">
        <v>0</v>
      </c>
      <c r="N24" s="46">
        <v>1612912</v>
      </c>
      <c r="O24" s="46">
        <f t="shared" si="2"/>
        <v>1244837</v>
      </c>
      <c r="P24" s="46">
        <f t="shared" si="3"/>
        <v>6043281</v>
      </c>
      <c r="Q24" s="46">
        <v>2062861</v>
      </c>
      <c r="R24" s="46">
        <v>0</v>
      </c>
      <c r="S24" s="47" t="s">
        <v>103</v>
      </c>
      <c r="T24" s="47" t="s">
        <v>136</v>
      </c>
      <c r="U24" s="49">
        <v>70086929</v>
      </c>
      <c r="V24" s="13" t="str">
        <f t="shared" si="4"/>
        <v/>
      </c>
    </row>
    <row r="25" spans="1:22">
      <c r="A25" s="51" t="s">
        <v>71</v>
      </c>
      <c r="B25" s="46">
        <v>779914</v>
      </c>
      <c r="C25" s="40">
        <v>0.26763574176998717</v>
      </c>
      <c r="D25" s="40">
        <v>7.5700000000000003E-2</v>
      </c>
      <c r="E25" s="48" t="s">
        <v>150</v>
      </c>
      <c r="F25" s="46">
        <v>9081517</v>
      </c>
      <c r="G25" s="46">
        <v>0</v>
      </c>
      <c r="H25" s="46">
        <v>493621</v>
      </c>
      <c r="I25" s="46">
        <f t="shared" si="0"/>
        <v>9575138</v>
      </c>
      <c r="J25" s="46">
        <v>13634598</v>
      </c>
      <c r="K25" s="46">
        <f t="shared" si="1"/>
        <v>4059460</v>
      </c>
      <c r="L25" s="46">
        <v>432710</v>
      </c>
      <c r="M25" s="46">
        <v>0</v>
      </c>
      <c r="N25" s="46">
        <v>915231</v>
      </c>
      <c r="O25" s="46">
        <f t="shared" si="2"/>
        <v>482521</v>
      </c>
      <c r="P25" s="46">
        <f t="shared" si="3"/>
        <v>4541981</v>
      </c>
      <c r="Q25" s="46">
        <v>779914</v>
      </c>
      <c r="R25" s="46">
        <v>0</v>
      </c>
      <c r="S25" s="47" t="s">
        <v>104</v>
      </c>
      <c r="T25" s="47" t="s">
        <v>137</v>
      </c>
      <c r="U25" s="49">
        <v>66493204</v>
      </c>
      <c r="V25" s="13" t="str">
        <f t="shared" si="4"/>
        <v/>
      </c>
    </row>
    <row r="26" spans="1:22">
      <c r="A26" s="52" t="s">
        <v>72</v>
      </c>
      <c r="B26" s="15">
        <v>6381866</v>
      </c>
      <c r="C26" s="16">
        <v>0.30236167341430498</v>
      </c>
      <c r="D26" s="16">
        <v>0.17760000000000001</v>
      </c>
      <c r="E26" s="35" t="s">
        <v>150</v>
      </c>
      <c r="F26" s="15">
        <v>52188752</v>
      </c>
      <c r="G26" s="15">
        <v>2322</v>
      </c>
      <c r="H26" s="15">
        <v>6289051</v>
      </c>
      <c r="I26" s="15">
        <f t="shared" si="0"/>
        <v>58480125</v>
      </c>
      <c r="J26" s="15">
        <v>73861184</v>
      </c>
      <c r="K26" s="15">
        <f t="shared" si="1"/>
        <v>15381059</v>
      </c>
      <c r="L26" s="15">
        <v>2242326</v>
      </c>
      <c r="M26" s="15">
        <v>0</v>
      </c>
      <c r="N26" s="15">
        <v>9041729</v>
      </c>
      <c r="O26" s="15">
        <f t="shared" si="2"/>
        <v>6799403</v>
      </c>
      <c r="P26" s="15">
        <f t="shared" si="3"/>
        <v>22180462</v>
      </c>
      <c r="Q26" s="15">
        <v>6381866</v>
      </c>
      <c r="R26" s="15">
        <v>0</v>
      </c>
      <c r="S26" s="17" t="s">
        <v>105</v>
      </c>
      <c r="T26" s="17" t="s">
        <v>138</v>
      </c>
      <c r="U26" s="50">
        <v>300389194</v>
      </c>
      <c r="V26" s="13" t="str">
        <f t="shared" si="4"/>
        <v/>
      </c>
    </row>
    <row r="27" spans="1:22">
      <c r="A27" s="51" t="s">
        <v>73</v>
      </c>
      <c r="B27" s="46">
        <v>572171</v>
      </c>
      <c r="C27" s="40">
        <v>0.30768609068132224</v>
      </c>
      <c r="D27" s="40">
        <v>9.3700000000000006E-2</v>
      </c>
      <c r="E27" s="48" t="s">
        <v>150</v>
      </c>
      <c r="F27" s="46">
        <v>13051876</v>
      </c>
      <c r="G27" s="46">
        <v>27779</v>
      </c>
      <c r="H27" s="46">
        <v>1072873</v>
      </c>
      <c r="I27" s="46">
        <f t="shared" si="0"/>
        <v>14152528</v>
      </c>
      <c r="J27" s="46">
        <v>18799677</v>
      </c>
      <c r="K27" s="46">
        <f t="shared" si="1"/>
        <v>4647149</v>
      </c>
      <c r="L27" s="46">
        <v>291060</v>
      </c>
      <c r="M27" s="46">
        <v>0</v>
      </c>
      <c r="N27" s="46">
        <v>1361381</v>
      </c>
      <c r="O27" s="46">
        <f t="shared" si="2"/>
        <v>1070321</v>
      </c>
      <c r="P27" s="46">
        <f t="shared" si="3"/>
        <v>5717470</v>
      </c>
      <c r="Q27" s="46">
        <v>572171</v>
      </c>
      <c r="R27" s="46">
        <v>0</v>
      </c>
      <c r="S27" s="47" t="s">
        <v>106</v>
      </c>
      <c r="T27" s="47" t="s">
        <v>139</v>
      </c>
      <c r="U27" s="49">
        <v>68690886</v>
      </c>
      <c r="V27" s="13" t="str">
        <f t="shared" si="4"/>
        <v/>
      </c>
    </row>
    <row r="28" spans="1:22">
      <c r="A28" s="51" t="s">
        <v>74</v>
      </c>
      <c r="B28" s="46">
        <v>742470</v>
      </c>
      <c r="C28" s="40">
        <v>0.25447797321284493</v>
      </c>
      <c r="D28" s="40">
        <v>8.7500000000000008E-2</v>
      </c>
      <c r="E28" s="48" t="s">
        <v>150</v>
      </c>
      <c r="F28" s="46">
        <v>7362095</v>
      </c>
      <c r="G28" s="46">
        <v>1025452</v>
      </c>
      <c r="H28" s="46">
        <v>338195</v>
      </c>
      <c r="I28" s="46">
        <f t="shared" si="0"/>
        <v>8725742</v>
      </c>
      <c r="J28" s="46">
        <v>9385448</v>
      </c>
      <c r="K28" s="46">
        <f t="shared" si="1"/>
        <v>659706</v>
      </c>
      <c r="L28" s="46">
        <v>556594</v>
      </c>
      <c r="M28" s="46">
        <v>0</v>
      </c>
      <c r="N28" s="46">
        <v>1384508</v>
      </c>
      <c r="O28" s="46">
        <f t="shared" si="2"/>
        <v>827914</v>
      </c>
      <c r="P28" s="46">
        <f t="shared" si="3"/>
        <v>1487620</v>
      </c>
      <c r="Q28" s="46">
        <v>742470</v>
      </c>
      <c r="R28" s="46">
        <v>0</v>
      </c>
      <c r="S28" s="47" t="s">
        <v>107</v>
      </c>
      <c r="T28" s="47" t="s">
        <v>140</v>
      </c>
      <c r="U28" s="49">
        <v>45940321</v>
      </c>
      <c r="V28" s="15" t="str">
        <f t="shared" si="4"/>
        <v/>
      </c>
    </row>
    <row r="29" spans="1:22">
      <c r="A29" s="51" t="s">
        <v>76</v>
      </c>
      <c r="B29" s="46">
        <v>9047399.3000000007</v>
      </c>
      <c r="C29" s="40">
        <v>0.36662190821589469</v>
      </c>
      <c r="D29" s="40">
        <v>0.1744</v>
      </c>
      <c r="E29" s="48" t="s">
        <v>150</v>
      </c>
      <c r="F29" s="46">
        <v>145241921</v>
      </c>
      <c r="G29" s="46">
        <v>0</v>
      </c>
      <c r="H29" s="46">
        <v>11298304</v>
      </c>
      <c r="I29" s="46">
        <f t="shared" si="0"/>
        <v>156540225</v>
      </c>
      <c r="J29" s="46">
        <v>192459768</v>
      </c>
      <c r="K29" s="46">
        <f t="shared" si="1"/>
        <v>35919543</v>
      </c>
      <c r="L29" s="46">
        <v>863830</v>
      </c>
      <c r="M29" s="46">
        <v>0</v>
      </c>
      <c r="N29" s="46">
        <v>8114387</v>
      </c>
      <c r="O29" s="46">
        <f t="shared" si="2"/>
        <v>7250557</v>
      </c>
      <c r="P29" s="46">
        <f t="shared" si="3"/>
        <v>43170100</v>
      </c>
      <c r="Q29" s="46">
        <v>9047399.3000000007</v>
      </c>
      <c r="R29" s="46">
        <v>0</v>
      </c>
      <c r="S29" s="47" t="s">
        <v>109</v>
      </c>
      <c r="T29" s="47" t="s">
        <v>142</v>
      </c>
      <c r="U29" s="49">
        <v>616100560</v>
      </c>
      <c r="V29" s="13" t="str">
        <f t="shared" si="4"/>
        <v/>
      </c>
    </row>
    <row r="30" spans="1:22">
      <c r="A30" s="51" t="s">
        <v>77</v>
      </c>
      <c r="B30" s="46">
        <v>3159182</v>
      </c>
      <c r="C30" s="40">
        <v>0.48348184754270596</v>
      </c>
      <c r="D30" s="40">
        <v>0.21920000000000001</v>
      </c>
      <c r="E30" s="48" t="s">
        <v>150</v>
      </c>
      <c r="F30" s="46">
        <v>71263994</v>
      </c>
      <c r="G30" s="46">
        <v>0</v>
      </c>
      <c r="H30" s="46">
        <v>5590026</v>
      </c>
      <c r="I30" s="46">
        <f t="shared" si="0"/>
        <v>76854020</v>
      </c>
      <c r="J30" s="46">
        <v>81968073</v>
      </c>
      <c r="K30" s="46">
        <f t="shared" si="1"/>
        <v>5114053</v>
      </c>
      <c r="L30" s="46">
        <v>274841</v>
      </c>
      <c r="M30" s="46">
        <v>0</v>
      </c>
      <c r="N30" s="46">
        <v>2994982</v>
      </c>
      <c r="O30" s="46">
        <f t="shared" si="2"/>
        <v>2720141</v>
      </c>
      <c r="P30" s="46">
        <f t="shared" si="3"/>
        <v>7834194</v>
      </c>
      <c r="Q30" s="46">
        <v>3159182</v>
      </c>
      <c r="R30" s="46">
        <v>0</v>
      </c>
      <c r="S30" s="47" t="s">
        <v>110</v>
      </c>
      <c r="T30" s="47" t="s">
        <v>143</v>
      </c>
      <c r="U30" s="49">
        <v>212894871</v>
      </c>
      <c r="V30" s="13" t="str">
        <f t="shared" si="4"/>
        <v/>
      </c>
    </row>
    <row r="31" spans="1:22">
      <c r="A31" s="52" t="s">
        <v>78</v>
      </c>
      <c r="B31" s="15">
        <v>6542350.0199999996</v>
      </c>
      <c r="C31" s="16">
        <v>0.44956100161604717</v>
      </c>
      <c r="D31" s="16">
        <v>0.1719</v>
      </c>
      <c r="E31" s="35" t="s">
        <v>150</v>
      </c>
      <c r="F31" s="15">
        <v>111909382</v>
      </c>
      <c r="G31" s="15">
        <v>0</v>
      </c>
      <c r="H31" s="15">
        <v>11117884</v>
      </c>
      <c r="I31" s="15">
        <f t="shared" si="0"/>
        <v>123027266</v>
      </c>
      <c r="J31" s="15">
        <v>148910124</v>
      </c>
      <c r="K31" s="15">
        <f t="shared" si="1"/>
        <v>25882858</v>
      </c>
      <c r="L31" s="15">
        <v>1359739</v>
      </c>
      <c r="M31" s="15">
        <v>0</v>
      </c>
      <c r="N31" s="15">
        <v>11922564</v>
      </c>
      <c r="O31" s="15">
        <f t="shared" si="2"/>
        <v>10562825</v>
      </c>
      <c r="P31" s="15">
        <f t="shared" si="3"/>
        <v>36445683</v>
      </c>
      <c r="Q31" s="15">
        <v>6542350.0199999996</v>
      </c>
      <c r="R31" s="15">
        <v>0</v>
      </c>
      <c r="S31" s="17" t="s">
        <v>111</v>
      </c>
      <c r="T31" s="17" t="s">
        <v>144</v>
      </c>
      <c r="U31" s="50">
        <v>388196369</v>
      </c>
      <c r="V31" s="13" t="str">
        <f t="shared" si="4"/>
        <v/>
      </c>
    </row>
    <row r="32" spans="1:22">
      <c r="A32" s="51" t="s">
        <v>79</v>
      </c>
      <c r="B32" s="46">
        <v>7584941</v>
      </c>
      <c r="C32" s="40">
        <v>0.35512347431166619</v>
      </c>
      <c r="D32" s="40">
        <v>0.12529999999999999</v>
      </c>
      <c r="E32" s="48" t="s">
        <v>150</v>
      </c>
      <c r="F32" s="46">
        <v>63608383</v>
      </c>
      <c r="G32" s="46">
        <v>436536</v>
      </c>
      <c r="H32" s="46">
        <v>6850676</v>
      </c>
      <c r="I32" s="46">
        <f t="shared" si="0"/>
        <v>70895595</v>
      </c>
      <c r="J32" s="46">
        <v>95474764</v>
      </c>
      <c r="K32" s="46">
        <f t="shared" si="1"/>
        <v>24579169</v>
      </c>
      <c r="L32" s="46">
        <v>1642989</v>
      </c>
      <c r="M32" s="46">
        <v>0</v>
      </c>
      <c r="N32" s="46">
        <v>12765014</v>
      </c>
      <c r="O32" s="46">
        <f t="shared" si="2"/>
        <v>11122025</v>
      </c>
      <c r="P32" s="46">
        <f t="shared" si="3"/>
        <v>35701194</v>
      </c>
      <c r="Q32" s="46">
        <v>7584941</v>
      </c>
      <c r="R32" s="46">
        <v>0</v>
      </c>
      <c r="S32" s="47" t="s">
        <v>112</v>
      </c>
      <c r="T32" s="47" t="s">
        <v>145</v>
      </c>
      <c r="U32" s="49">
        <v>378569330</v>
      </c>
      <c r="V32" s="15" t="str">
        <f t="shared" si="4"/>
        <v/>
      </c>
    </row>
    <row r="33" spans="1:22">
      <c r="A33" s="51" t="s">
        <v>80</v>
      </c>
      <c r="B33" s="46">
        <v>3106479.19</v>
      </c>
      <c r="C33" s="40">
        <v>0.52467726915843482</v>
      </c>
      <c r="D33" s="40">
        <v>0.1865</v>
      </c>
      <c r="E33" s="48" t="s">
        <v>150</v>
      </c>
      <c r="F33" s="46">
        <v>64692512</v>
      </c>
      <c r="G33" s="46">
        <v>50923</v>
      </c>
      <c r="H33" s="46">
        <v>6083666</v>
      </c>
      <c r="I33" s="46">
        <f t="shared" si="0"/>
        <v>70827101</v>
      </c>
      <c r="J33" s="46">
        <v>83726015</v>
      </c>
      <c r="K33" s="46">
        <f t="shared" si="1"/>
        <v>12898914</v>
      </c>
      <c r="L33" s="46">
        <v>866544</v>
      </c>
      <c r="M33" s="46">
        <v>0</v>
      </c>
      <c r="N33" s="46">
        <v>2216570</v>
      </c>
      <c r="O33" s="46">
        <f t="shared" si="2"/>
        <v>1350026</v>
      </c>
      <c r="P33" s="46">
        <f t="shared" si="3"/>
        <v>14248940</v>
      </c>
      <c r="Q33" s="46">
        <v>3106479.19</v>
      </c>
      <c r="R33" s="46">
        <v>0</v>
      </c>
      <c r="S33" s="47" t="s">
        <v>113</v>
      </c>
      <c r="T33" s="47" t="s">
        <v>146</v>
      </c>
      <c r="U33" s="49">
        <v>201449837</v>
      </c>
      <c r="V33" s="13" t="str">
        <f t="shared" si="4"/>
        <v/>
      </c>
    </row>
    <row r="34" spans="1:22">
      <c r="A34" s="51" t="s">
        <v>81</v>
      </c>
      <c r="B34" s="46">
        <v>5110938</v>
      </c>
      <c r="C34" s="40">
        <v>0.39510987310430207</v>
      </c>
      <c r="D34" s="40">
        <v>0.13930000000000001</v>
      </c>
      <c r="E34" s="48" t="s">
        <v>150</v>
      </c>
      <c r="F34" s="46">
        <v>61320580</v>
      </c>
      <c r="G34" s="46">
        <v>0</v>
      </c>
      <c r="H34" s="46">
        <v>3288824</v>
      </c>
      <c r="I34" s="46">
        <f t="shared" si="0"/>
        <v>64609404</v>
      </c>
      <c r="J34" s="46">
        <v>78833992</v>
      </c>
      <c r="K34" s="46">
        <f t="shared" si="1"/>
        <v>14224588</v>
      </c>
      <c r="L34" s="46">
        <v>488772</v>
      </c>
      <c r="M34" s="46">
        <v>0</v>
      </c>
      <c r="N34" s="46">
        <v>3029571</v>
      </c>
      <c r="O34" s="46">
        <f t="shared" si="2"/>
        <v>2540799</v>
      </c>
      <c r="P34" s="46">
        <f t="shared" si="3"/>
        <v>16765387</v>
      </c>
      <c r="Q34" s="46">
        <v>5110938</v>
      </c>
      <c r="R34" s="46">
        <v>0</v>
      </c>
      <c r="S34" s="47" t="s">
        <v>114</v>
      </c>
      <c r="T34" s="47" t="s">
        <v>147</v>
      </c>
      <c r="U34" s="49">
        <v>230976980</v>
      </c>
      <c r="V34" s="13" t="str">
        <f t="shared" si="4"/>
        <v/>
      </c>
    </row>
    <row r="35" spans="1:22">
      <c r="A35" s="51" t="s">
        <v>82</v>
      </c>
      <c r="B35" s="46">
        <v>828978.15</v>
      </c>
      <c r="C35" s="40">
        <v>0.40012800372374469</v>
      </c>
      <c r="D35" s="40">
        <v>0.21030000000000001</v>
      </c>
      <c r="E35" s="48" t="s">
        <v>150</v>
      </c>
      <c r="F35" s="46">
        <v>23280664</v>
      </c>
      <c r="G35" s="46">
        <v>0</v>
      </c>
      <c r="H35" s="46">
        <v>2726615</v>
      </c>
      <c r="I35" s="46">
        <f t="shared" si="0"/>
        <v>26007279</v>
      </c>
      <c r="J35" s="46">
        <v>32505925</v>
      </c>
      <c r="K35" s="46">
        <f t="shared" si="1"/>
        <v>6498646</v>
      </c>
      <c r="L35" s="46">
        <v>166787</v>
      </c>
      <c r="M35" s="46">
        <v>0</v>
      </c>
      <c r="N35" s="46">
        <v>1926709</v>
      </c>
      <c r="O35" s="46">
        <f t="shared" si="2"/>
        <v>1759922</v>
      </c>
      <c r="P35" s="46">
        <f t="shared" si="3"/>
        <v>8258568</v>
      </c>
      <c r="Q35" s="46">
        <v>828978.15</v>
      </c>
      <c r="R35" s="46">
        <v>0</v>
      </c>
      <c r="S35" s="47" t="s">
        <v>115</v>
      </c>
      <c r="T35" s="47" t="s">
        <v>148</v>
      </c>
      <c r="U35" s="49">
        <v>88784992</v>
      </c>
      <c r="V35" s="13" t="str">
        <f t="shared" si="4"/>
        <v/>
      </c>
    </row>
    <row r="36" spans="1:22">
      <c r="A36" s="52" t="s">
        <v>83</v>
      </c>
      <c r="B36" s="15">
        <v>35299953.100000001</v>
      </c>
      <c r="C36" s="16">
        <v>0.42101199542363005</v>
      </c>
      <c r="D36" s="16">
        <v>0.16169999999999998</v>
      </c>
      <c r="E36" s="35" t="s">
        <v>150</v>
      </c>
      <c r="F36" s="15">
        <v>531336349</v>
      </c>
      <c r="G36" s="15">
        <v>3126429</v>
      </c>
      <c r="H36" s="15">
        <v>21454135</v>
      </c>
      <c r="I36" s="15">
        <f t="shared" si="0"/>
        <v>555916913</v>
      </c>
      <c r="J36" s="15">
        <v>742335689</v>
      </c>
      <c r="K36" s="15">
        <f t="shared" si="1"/>
        <v>186418776</v>
      </c>
      <c r="L36" s="15">
        <v>3282158</v>
      </c>
      <c r="M36" s="15">
        <v>0</v>
      </c>
      <c r="N36" s="15">
        <v>21695215</v>
      </c>
      <c r="O36" s="15">
        <f t="shared" si="2"/>
        <v>18413057</v>
      </c>
      <c r="P36" s="15">
        <f t="shared" si="3"/>
        <v>204831833</v>
      </c>
      <c r="Q36" s="15">
        <v>35299953.100000001</v>
      </c>
      <c r="R36" s="15">
        <v>0</v>
      </c>
      <c r="S36" s="17" t="s">
        <v>116</v>
      </c>
      <c r="T36" s="17" t="s">
        <v>149</v>
      </c>
      <c r="U36" s="50">
        <v>2188042366</v>
      </c>
      <c r="V36" s="13" t="str">
        <f t="shared" si="4"/>
        <v/>
      </c>
    </row>
    <row r="37" spans="1:22">
      <c r="B37" s="13"/>
      <c r="C37" s="19"/>
      <c r="D37" s="19"/>
      <c r="E37" s="12"/>
      <c r="F37" s="13"/>
      <c r="G37" s="13"/>
      <c r="H37" s="13"/>
      <c r="I37" s="13"/>
      <c r="J37" s="13"/>
      <c r="K37" s="13"/>
      <c r="L37" s="13"/>
      <c r="M37" s="13"/>
      <c r="N37" s="13"/>
      <c r="O37" s="13"/>
      <c r="P37" s="13"/>
      <c r="Q37" s="13"/>
      <c r="R37" s="13"/>
      <c r="S37" s="14"/>
      <c r="T37" s="14"/>
      <c r="U37" s="13"/>
      <c r="V37" s="13"/>
    </row>
    <row r="38" spans="1:22">
      <c r="B38" s="13"/>
      <c r="C38" s="19"/>
      <c r="D38" s="19"/>
      <c r="E38" s="12"/>
      <c r="F38" s="13"/>
      <c r="G38" s="13"/>
      <c r="H38" s="13"/>
      <c r="I38" s="13"/>
      <c r="J38" s="13"/>
      <c r="K38" s="13"/>
      <c r="L38" s="13"/>
      <c r="M38" s="13"/>
      <c r="N38" s="13"/>
      <c r="O38" s="13"/>
      <c r="P38" s="13"/>
      <c r="Q38" s="13"/>
      <c r="R38" s="13"/>
      <c r="S38" s="14"/>
      <c r="T38" s="14"/>
      <c r="U38" s="13"/>
      <c r="V38" s="13"/>
    </row>
    <row r="39" spans="1:22">
      <c r="B39" s="13"/>
      <c r="C39" s="19"/>
      <c r="D39" s="19"/>
      <c r="E39" s="12"/>
      <c r="F39" s="13"/>
      <c r="G39" s="13"/>
      <c r="H39" s="13"/>
      <c r="I39" s="13"/>
      <c r="J39" s="13"/>
      <c r="K39" s="13"/>
      <c r="L39" s="13"/>
      <c r="M39" s="13"/>
      <c r="N39" s="13"/>
      <c r="O39" s="13"/>
      <c r="P39" s="13"/>
      <c r="Q39" s="13"/>
      <c r="R39" s="13"/>
      <c r="S39" s="14"/>
      <c r="T39" s="14"/>
      <c r="U39" s="13"/>
      <c r="V39" s="13"/>
    </row>
    <row r="40" spans="1:22">
      <c r="A40" s="20" t="s">
        <v>48</v>
      </c>
      <c r="B40" s="21"/>
      <c r="C40" s="22"/>
      <c r="D40" s="22"/>
      <c r="E40" s="23"/>
      <c r="F40" s="21"/>
      <c r="G40" s="21"/>
      <c r="H40" s="21"/>
      <c r="I40" s="21"/>
      <c r="J40" s="21"/>
      <c r="K40" s="21"/>
      <c r="L40" s="21"/>
      <c r="M40" s="21"/>
      <c r="N40" s="21"/>
      <c r="O40" s="21"/>
      <c r="P40" s="21"/>
      <c r="Q40" s="21"/>
      <c r="R40" s="21"/>
      <c r="S40" s="24"/>
      <c r="T40" s="24"/>
      <c r="U40" s="21"/>
      <c r="V40" s="21"/>
    </row>
    <row r="41" spans="1:22">
      <c r="A41" s="43"/>
      <c r="B41" s="46"/>
      <c r="C41" s="53"/>
      <c r="D41" s="53"/>
      <c r="E41" s="48"/>
      <c r="F41" s="46"/>
      <c r="G41" s="46"/>
      <c r="H41" s="46"/>
      <c r="I41" s="46"/>
      <c r="J41" s="46"/>
      <c r="K41" s="46"/>
      <c r="L41" s="46"/>
      <c r="M41" s="46"/>
      <c r="N41" s="46"/>
      <c r="O41" s="46"/>
      <c r="P41" s="46"/>
      <c r="Q41" s="46"/>
      <c r="R41" s="46"/>
      <c r="S41" s="47"/>
      <c r="T41" s="47"/>
      <c r="U41" s="46"/>
      <c r="V41" s="15"/>
    </row>
    <row r="42" spans="1:22">
      <c r="A42" s="54" t="s">
        <v>55</v>
      </c>
      <c r="B42" s="55">
        <v>3599381.6903255135</v>
      </c>
      <c r="C42" s="56">
        <v>9.3096008629989208E-2</v>
      </c>
      <c r="D42" s="56">
        <v>0.23449999999999999</v>
      </c>
      <c r="E42" s="57" t="s">
        <v>153</v>
      </c>
      <c r="F42" s="55">
        <v>1455459</v>
      </c>
      <c r="G42" s="55">
        <v>0</v>
      </c>
      <c r="H42" s="55">
        <v>0</v>
      </c>
      <c r="I42" s="55">
        <f>SUM(F42:H42)</f>
        <v>1455459</v>
      </c>
      <c r="J42" s="55">
        <v>1610414</v>
      </c>
      <c r="K42" s="55">
        <f>J42-I42</f>
        <v>154955</v>
      </c>
      <c r="L42" s="55">
        <v>338880</v>
      </c>
      <c r="M42" s="55">
        <v>0</v>
      </c>
      <c r="N42" s="55">
        <v>12135469</v>
      </c>
      <c r="O42" s="55">
        <f>N42-M42-L42</f>
        <v>11796589</v>
      </c>
      <c r="P42" s="55">
        <f>O42+K42</f>
        <v>11951544</v>
      </c>
      <c r="Q42" s="55">
        <v>3599381.6903255135</v>
      </c>
      <c r="R42" s="55">
        <v>0</v>
      </c>
      <c r="S42" s="58" t="s">
        <v>88</v>
      </c>
      <c r="T42" s="58" t="s">
        <v>121</v>
      </c>
      <c r="U42" s="59">
        <v>33726913</v>
      </c>
      <c r="V42" s="15" t="str">
        <f>IF(Q42&gt;B42,"VERIFY - PMT HIGHER THAN ESTIMATE!","")</f>
        <v/>
      </c>
    </row>
    <row r="43" spans="1:22">
      <c r="A43" s="51" t="s">
        <v>56</v>
      </c>
      <c r="B43" s="46">
        <v>91220803.437401131</v>
      </c>
      <c r="C43" s="40">
        <v>0.13417212370931744</v>
      </c>
      <c r="D43" s="40">
        <v>0.19739999999999999</v>
      </c>
      <c r="E43" s="48" t="s">
        <v>153</v>
      </c>
      <c r="F43" s="46">
        <v>24829397</v>
      </c>
      <c r="G43" s="46">
        <v>0</v>
      </c>
      <c r="H43" s="46">
        <v>0</v>
      </c>
      <c r="I43" s="46">
        <f>SUM(F43:H43)</f>
        <v>24829397</v>
      </c>
      <c r="J43" s="46">
        <v>32520390</v>
      </c>
      <c r="K43" s="46">
        <f>J43-I43</f>
        <v>7690993</v>
      </c>
      <c r="L43" s="46">
        <v>2342769</v>
      </c>
      <c r="M43" s="46">
        <v>0</v>
      </c>
      <c r="N43" s="46">
        <v>186151865</v>
      </c>
      <c r="O43" s="46">
        <f>N43-M43-L43</f>
        <v>183809096</v>
      </c>
      <c r="P43" s="46">
        <f>O43+K43</f>
        <v>191500089</v>
      </c>
      <c r="Q43" s="46">
        <v>91220803.437401131</v>
      </c>
      <c r="R43" s="46">
        <v>0</v>
      </c>
      <c r="S43" s="47" t="s">
        <v>89</v>
      </c>
      <c r="T43" s="47" t="s">
        <v>122</v>
      </c>
      <c r="U43" s="49">
        <v>250646976</v>
      </c>
      <c r="V43" s="13" t="str">
        <f>IF(Q43&gt;B43,"VERIFY - PMT HIGHER THAN ESTIMATE!","")</f>
        <v/>
      </c>
    </row>
    <row r="44" spans="1:22">
      <c r="A44" s="52" t="s">
        <v>75</v>
      </c>
      <c r="B44" s="15">
        <v>10753539.872273367</v>
      </c>
      <c r="C44" s="16">
        <v>0.16195467291867788</v>
      </c>
      <c r="D44" s="16">
        <v>0.27989999999999998</v>
      </c>
      <c r="E44" s="35" t="s">
        <v>153</v>
      </c>
      <c r="F44" s="15">
        <v>2501608</v>
      </c>
      <c r="G44" s="15">
        <v>0</v>
      </c>
      <c r="H44" s="15">
        <v>0</v>
      </c>
      <c r="I44" s="15">
        <f>SUM(F44:H44)</f>
        <v>2501608</v>
      </c>
      <c r="J44" s="15">
        <v>4087766</v>
      </c>
      <c r="K44" s="15">
        <f>J44-I44</f>
        <v>1586158</v>
      </c>
      <c r="L44" s="15">
        <v>288841</v>
      </c>
      <c r="M44" s="15">
        <v>0</v>
      </c>
      <c r="N44" s="15">
        <v>21847919</v>
      </c>
      <c r="O44" s="15">
        <f>N44-M44-L44</f>
        <v>21559078</v>
      </c>
      <c r="P44" s="15">
        <f>O44+K44</f>
        <v>23145236</v>
      </c>
      <c r="Q44" s="15">
        <v>10753539.872273367</v>
      </c>
      <c r="R44" s="15">
        <v>0</v>
      </c>
      <c r="S44" s="17" t="s">
        <v>108</v>
      </c>
      <c r="T44" s="17" t="s">
        <v>141</v>
      </c>
      <c r="U44" s="50">
        <v>39830787</v>
      </c>
      <c r="V44" s="13" t="str">
        <f>IF(Q44&gt;B44,"VERIFY - PMT HIGHER THAN ESTIMATE!","")</f>
        <v/>
      </c>
    </row>
    <row r="45" spans="1:22">
      <c r="B45" s="11"/>
      <c r="C45" s="25"/>
      <c r="D45" s="25"/>
      <c r="E45" s="11"/>
      <c r="F45" s="11"/>
      <c r="G45" s="11"/>
      <c r="H45" s="11"/>
      <c r="I45" s="11"/>
      <c r="J45" s="11"/>
      <c r="K45" s="11"/>
      <c r="L45" s="11"/>
      <c r="M45" s="11"/>
      <c r="N45" s="11"/>
      <c r="O45" s="11"/>
      <c r="P45" s="11"/>
      <c r="Q45" s="11"/>
      <c r="R45" s="11"/>
      <c r="S45" s="11"/>
      <c r="T45" s="11"/>
      <c r="U45" s="11"/>
      <c r="V45" s="11"/>
    </row>
    <row r="46" spans="1:22">
      <c r="A46" s="20" t="s">
        <v>49</v>
      </c>
      <c r="B46" s="26"/>
      <c r="C46" s="27"/>
      <c r="D46" s="27"/>
      <c r="E46" s="26"/>
      <c r="F46" s="26"/>
      <c r="G46" s="26"/>
      <c r="H46" s="26"/>
      <c r="I46" s="26"/>
      <c r="J46" s="26"/>
      <c r="K46" s="26"/>
      <c r="L46" s="26"/>
      <c r="M46" s="26"/>
      <c r="N46" s="26"/>
      <c r="O46" s="26"/>
      <c r="P46" s="26"/>
      <c r="Q46" s="26"/>
      <c r="R46" s="26"/>
      <c r="S46" s="26"/>
      <c r="T46" s="26"/>
      <c r="U46" s="26"/>
      <c r="V46" s="26"/>
    </row>
    <row r="47" spans="1:22">
      <c r="A47" s="7"/>
      <c r="B47" s="8"/>
      <c r="C47" s="9"/>
      <c r="D47" s="9"/>
      <c r="E47" s="8"/>
      <c r="F47" s="8"/>
      <c r="G47" s="8"/>
      <c r="H47" s="8"/>
      <c r="I47" s="8"/>
      <c r="J47" s="8"/>
      <c r="K47" s="8"/>
      <c r="L47" s="8"/>
      <c r="M47" s="8"/>
      <c r="N47" s="8"/>
      <c r="O47" s="8"/>
      <c r="P47" s="8"/>
      <c r="Q47" s="8"/>
      <c r="R47" s="8"/>
      <c r="S47" s="8"/>
      <c r="T47" s="8"/>
      <c r="U47" s="8"/>
      <c r="V47" s="10"/>
    </row>
    <row r="48" spans="1:22" ht="12.6" thickBot="1">
      <c r="A48" s="28" t="s">
        <v>50</v>
      </c>
      <c r="B48" s="29"/>
      <c r="C48" s="18"/>
      <c r="D48" s="18"/>
      <c r="E48" s="29"/>
      <c r="F48" s="29"/>
      <c r="G48" s="29"/>
      <c r="H48" s="29"/>
      <c r="I48" s="29"/>
      <c r="J48" s="29"/>
      <c r="K48" s="29"/>
      <c r="L48" s="29"/>
      <c r="M48" s="29"/>
      <c r="N48" s="29"/>
      <c r="O48" s="29"/>
      <c r="P48" s="29"/>
      <c r="Q48" s="29"/>
      <c r="R48" s="29"/>
      <c r="S48" s="29" t="e">
        <v>#N/A</v>
      </c>
      <c r="T48" s="29" t="e">
        <v>#N/A</v>
      </c>
      <c r="U48" s="29" t="e">
        <v>#N/A</v>
      </c>
      <c r="V48" s="10"/>
    </row>
    <row r="49" spans="1:22" ht="19.2" customHeight="1">
      <c r="A49" s="39"/>
      <c r="B49" s="10"/>
      <c r="C49" s="40"/>
      <c r="D49" s="40"/>
      <c r="E49" s="10"/>
      <c r="F49" s="10"/>
      <c r="G49" s="10"/>
      <c r="H49" s="10"/>
      <c r="I49" s="10"/>
      <c r="J49" s="10"/>
      <c r="K49" s="10"/>
      <c r="L49" s="10"/>
      <c r="M49" s="10"/>
      <c r="N49" s="10"/>
      <c r="O49" s="10"/>
      <c r="P49" s="10"/>
      <c r="Q49" s="10"/>
      <c r="R49" s="10"/>
      <c r="S49" s="10"/>
      <c r="T49" s="10"/>
      <c r="U49" s="10"/>
      <c r="V49" s="10"/>
    </row>
    <row r="50" spans="1:22">
      <c r="A50" s="39"/>
      <c r="B50" s="41" t="s">
        <v>155</v>
      </c>
      <c r="C50" s="42" t="s">
        <v>156</v>
      </c>
      <c r="D50" s="40"/>
      <c r="E50" s="10"/>
      <c r="F50" s="10"/>
      <c r="G50" s="10"/>
      <c r="H50" s="10"/>
      <c r="I50" s="10"/>
      <c r="J50" s="10"/>
      <c r="K50" s="10"/>
      <c r="L50" s="10"/>
      <c r="M50" s="10"/>
      <c r="N50" s="10"/>
      <c r="O50" s="10"/>
      <c r="P50" s="10"/>
      <c r="Q50" s="10"/>
      <c r="R50" s="10"/>
      <c r="S50" s="10"/>
      <c r="T50" s="10"/>
      <c r="U50" s="10"/>
      <c r="V50" s="10"/>
    </row>
    <row r="51" spans="1:22">
      <c r="A51" s="39"/>
      <c r="B51" s="41" t="s">
        <v>157</v>
      </c>
      <c r="C51" s="42" t="s">
        <v>158</v>
      </c>
      <c r="D51" s="40"/>
      <c r="E51" s="10"/>
      <c r="F51" s="10"/>
      <c r="G51" s="10"/>
      <c r="H51" s="10"/>
      <c r="I51" s="10"/>
      <c r="J51" s="10"/>
      <c r="K51" s="10"/>
      <c r="L51" s="10"/>
      <c r="M51" s="10"/>
      <c r="N51" s="10"/>
      <c r="O51" s="10"/>
      <c r="P51" s="10"/>
      <c r="Q51" s="10"/>
      <c r="R51" s="10"/>
      <c r="S51" s="10"/>
      <c r="T51" s="10"/>
      <c r="U51" s="10"/>
      <c r="V51" s="10"/>
    </row>
    <row r="52" spans="1:22">
      <c r="A52" s="39"/>
      <c r="B52" s="41" t="s">
        <v>159</v>
      </c>
      <c r="C52" s="42" t="s">
        <v>160</v>
      </c>
      <c r="D52" s="40"/>
      <c r="E52" s="10"/>
      <c r="F52" s="10"/>
      <c r="G52" s="10"/>
      <c r="H52" s="10"/>
      <c r="I52" s="10"/>
      <c r="J52" s="10"/>
      <c r="K52" s="10"/>
      <c r="L52" s="10"/>
      <c r="M52" s="10"/>
      <c r="N52" s="10"/>
      <c r="O52" s="10"/>
      <c r="P52" s="10"/>
      <c r="Q52" s="10"/>
      <c r="R52" s="10"/>
      <c r="S52" s="10"/>
      <c r="T52" s="10"/>
      <c r="U52" s="10"/>
      <c r="V52" s="10"/>
    </row>
    <row r="53" spans="1:22">
      <c r="A53" s="39"/>
      <c r="B53" s="41" t="s">
        <v>161</v>
      </c>
      <c r="C53" s="42" t="s">
        <v>162</v>
      </c>
      <c r="D53" s="40"/>
      <c r="E53" s="10"/>
      <c r="F53" s="10"/>
      <c r="G53" s="10"/>
      <c r="H53" s="10"/>
      <c r="I53" s="10"/>
      <c r="J53" s="10"/>
      <c r="K53" s="10"/>
      <c r="L53" s="10"/>
      <c r="M53" s="10"/>
      <c r="N53" s="10"/>
      <c r="O53" s="10"/>
      <c r="P53" s="10"/>
      <c r="Q53" s="10"/>
      <c r="R53" s="10"/>
      <c r="S53" s="10"/>
      <c r="T53" s="10"/>
      <c r="U53" s="10"/>
      <c r="V53" s="10"/>
    </row>
    <row r="54" spans="1:22">
      <c r="A54" s="39"/>
      <c r="B54" s="41" t="s">
        <v>163</v>
      </c>
      <c r="C54" s="42" t="s">
        <v>164</v>
      </c>
      <c r="D54" s="40"/>
      <c r="E54" s="10"/>
      <c r="F54" s="10"/>
      <c r="G54" s="10"/>
      <c r="H54" s="10"/>
      <c r="I54" s="10"/>
      <c r="J54" s="10"/>
      <c r="K54" s="10"/>
      <c r="L54" s="10"/>
      <c r="M54" s="10"/>
      <c r="N54" s="10"/>
      <c r="O54" s="10"/>
      <c r="P54" s="10"/>
      <c r="Q54" s="10"/>
      <c r="R54" s="10"/>
      <c r="S54" s="10"/>
      <c r="T54" s="10"/>
      <c r="U54" s="10"/>
      <c r="V54" s="10"/>
    </row>
    <row r="55" spans="1:22">
      <c r="B55" s="11"/>
      <c r="C55" s="25"/>
      <c r="D55" s="25"/>
      <c r="E55" s="11"/>
      <c r="F55" s="11"/>
      <c r="G55" s="11"/>
      <c r="H55" s="11"/>
      <c r="I55" s="11"/>
      <c r="J55" s="11"/>
      <c r="K55" s="11"/>
      <c r="L55" s="11"/>
      <c r="M55" s="11"/>
      <c r="N55" s="11"/>
      <c r="O55" s="11"/>
      <c r="P55" s="11"/>
      <c r="Q55" s="11"/>
      <c r="R55" s="11"/>
      <c r="V55" s="11"/>
    </row>
    <row r="56" spans="1:22">
      <c r="A56" s="62"/>
      <c r="B56" s="62"/>
      <c r="C56" s="62"/>
      <c r="D56" s="62"/>
      <c r="E56" s="62"/>
      <c r="F56" s="62"/>
      <c r="G56" s="62"/>
      <c r="H56" s="62"/>
      <c r="I56" s="62"/>
      <c r="J56" s="62"/>
      <c r="K56" s="62"/>
      <c r="L56" s="62"/>
      <c r="M56" s="62"/>
      <c r="N56" s="62"/>
      <c r="O56" s="62"/>
      <c r="P56" s="62"/>
      <c r="Q56" s="62"/>
      <c r="R56" s="62"/>
    </row>
    <row r="57" spans="1:22" ht="12" customHeight="1">
      <c r="K57" s="36"/>
    </row>
    <row r="58" spans="1:22" ht="13.8">
      <c r="A58" s="63"/>
      <c r="B58" s="63"/>
      <c r="C58" s="63"/>
      <c r="D58" s="63"/>
      <c r="E58" s="63"/>
      <c r="F58" s="63"/>
      <c r="G58" s="63"/>
      <c r="H58" s="63"/>
      <c r="I58" s="63"/>
      <c r="J58" s="63"/>
      <c r="K58" s="63"/>
      <c r="L58" s="63"/>
      <c r="M58" s="63"/>
      <c r="N58" s="63"/>
      <c r="O58" s="30"/>
      <c r="P58" s="30"/>
      <c r="Q58" s="30"/>
      <c r="R58" s="30"/>
    </row>
    <row r="59" spans="1:22">
      <c r="A59" s="60"/>
      <c r="B59" s="60"/>
      <c r="C59" s="60"/>
      <c r="D59" s="60"/>
      <c r="E59" s="60"/>
      <c r="F59" s="60"/>
      <c r="G59" s="60"/>
      <c r="H59" s="31"/>
      <c r="I59" s="30"/>
      <c r="J59" s="38"/>
      <c r="K59" s="37"/>
      <c r="L59" s="30"/>
      <c r="M59" s="30"/>
      <c r="N59" s="30"/>
      <c r="O59" s="30"/>
      <c r="P59" s="30"/>
      <c r="Q59" s="30"/>
      <c r="R59" s="30"/>
    </row>
    <row r="60" spans="1:22">
      <c r="A60" s="60"/>
      <c r="B60" s="60"/>
      <c r="C60" s="60"/>
      <c r="D60" s="60"/>
      <c r="E60" s="60"/>
      <c r="F60" s="60"/>
      <c r="G60" s="60"/>
      <c r="H60" s="31"/>
      <c r="I60" s="30"/>
      <c r="J60" s="30"/>
      <c r="K60" s="37"/>
      <c r="L60" s="30"/>
      <c r="M60" s="30"/>
      <c r="N60" s="30"/>
      <c r="O60" s="30"/>
      <c r="P60" s="30"/>
      <c r="Q60" s="30"/>
      <c r="R60" s="30"/>
    </row>
    <row r="61" spans="1:22">
      <c r="A61" s="60"/>
      <c r="B61" s="60"/>
      <c r="C61" s="60"/>
      <c r="D61" s="60"/>
      <c r="E61" s="60"/>
      <c r="F61" s="60"/>
      <c r="G61" s="60"/>
      <c r="H61" s="31"/>
      <c r="I61" s="30"/>
      <c r="J61" s="30"/>
      <c r="K61" s="37"/>
      <c r="L61" s="30"/>
      <c r="M61" s="30"/>
      <c r="N61" s="30"/>
      <c r="O61" s="30"/>
      <c r="P61" s="30"/>
      <c r="Q61" s="30"/>
      <c r="R61" s="30"/>
    </row>
    <row r="62" spans="1:22" ht="14.4">
      <c r="A62" s="32"/>
      <c r="B62" s="32"/>
      <c r="C62" s="32"/>
      <c r="D62" s="32"/>
      <c r="E62" s="32"/>
      <c r="F62" s="32"/>
      <c r="G62" s="32"/>
      <c r="H62" s="33"/>
      <c r="I62" s="30"/>
      <c r="J62" s="38"/>
      <c r="K62" s="37"/>
      <c r="L62" s="30"/>
      <c r="M62" s="30"/>
      <c r="N62" s="30"/>
      <c r="O62" s="30"/>
      <c r="P62" s="30"/>
      <c r="Q62" s="30"/>
      <c r="R62" s="30"/>
    </row>
    <row r="63" spans="1:22" ht="14.4">
      <c r="A63" s="60"/>
      <c r="B63" s="60"/>
      <c r="C63" s="60"/>
      <c r="D63" s="60"/>
      <c r="E63" s="60"/>
      <c r="F63" s="60"/>
      <c r="G63" s="60"/>
      <c r="H63" s="33"/>
      <c r="I63" s="30"/>
      <c r="J63" s="30"/>
      <c r="K63" s="30"/>
      <c r="L63" s="30"/>
      <c r="M63" s="30"/>
      <c r="N63" s="30"/>
      <c r="O63" s="30"/>
      <c r="P63" s="30"/>
      <c r="Q63" s="30"/>
      <c r="R63" s="30"/>
    </row>
    <row r="64" spans="1:22">
      <c r="A64" s="60"/>
      <c r="B64" s="60"/>
      <c r="C64" s="60"/>
      <c r="D64" s="60"/>
      <c r="E64" s="60"/>
      <c r="F64" s="60"/>
      <c r="G64" s="60"/>
      <c r="H64" s="34"/>
      <c r="I64" s="30"/>
      <c r="J64" s="30"/>
      <c r="K64" s="30"/>
      <c r="L64" s="30"/>
      <c r="M64" s="30"/>
      <c r="N64" s="30"/>
      <c r="O64" s="30"/>
      <c r="P64" s="30"/>
      <c r="Q64" s="30"/>
      <c r="R64" s="30"/>
    </row>
    <row r="65" spans="1:18" ht="14.4">
      <c r="A65" s="60"/>
      <c r="B65" s="60"/>
      <c r="C65" s="60"/>
      <c r="D65" s="60"/>
      <c r="E65" s="60"/>
      <c r="F65" s="60"/>
      <c r="G65" s="60"/>
      <c r="H65" s="33"/>
      <c r="I65" s="30"/>
      <c r="J65" s="30"/>
      <c r="K65" s="30"/>
      <c r="L65" s="30"/>
      <c r="M65" s="30"/>
      <c r="N65" s="30"/>
      <c r="O65" s="30"/>
      <c r="P65" s="30"/>
      <c r="Q65" s="30"/>
      <c r="R65" s="30"/>
    </row>
    <row r="66" spans="1:18">
      <c r="A66" s="32"/>
      <c r="B66" s="60"/>
      <c r="C66" s="60"/>
      <c r="D66" s="60"/>
      <c r="E66" s="60"/>
      <c r="F66" s="60"/>
      <c r="G66" s="32"/>
      <c r="H66" s="34"/>
      <c r="I66" s="30"/>
      <c r="J66" s="30"/>
      <c r="K66" s="30"/>
      <c r="L66" s="30"/>
      <c r="M66" s="30"/>
      <c r="N66" s="30"/>
      <c r="O66" s="30"/>
      <c r="P66" s="30"/>
      <c r="Q66" s="30"/>
      <c r="R66" s="30"/>
    </row>
    <row r="67" spans="1:18" ht="14.4">
      <c r="A67" s="34"/>
      <c r="B67" s="60"/>
      <c r="C67" s="60"/>
      <c r="D67" s="60"/>
      <c r="E67" s="60"/>
      <c r="F67" s="60"/>
      <c r="G67" s="32"/>
      <c r="H67" s="33"/>
      <c r="I67" s="30"/>
      <c r="J67" s="30"/>
      <c r="K67" s="30"/>
      <c r="L67" s="30"/>
      <c r="M67" s="30"/>
      <c r="N67" s="30"/>
      <c r="O67" s="30"/>
      <c r="P67" s="30"/>
      <c r="Q67" s="30"/>
      <c r="R67" s="30"/>
    </row>
    <row r="68" spans="1:18">
      <c r="A68" s="60"/>
      <c r="B68" s="60"/>
      <c r="C68" s="60"/>
      <c r="D68" s="60"/>
      <c r="E68" s="60"/>
      <c r="F68" s="60"/>
      <c r="G68" s="60"/>
      <c r="H68" s="31"/>
      <c r="I68" s="30"/>
      <c r="J68" s="30"/>
      <c r="K68" s="30"/>
      <c r="L68" s="30"/>
      <c r="M68" s="30"/>
      <c r="N68" s="30"/>
      <c r="O68" s="30"/>
      <c r="P68" s="30"/>
      <c r="Q68" s="30"/>
      <c r="R68" s="30"/>
    </row>
    <row r="69" spans="1:18" ht="14.4">
      <c r="A69" s="33"/>
      <c r="B69" s="60"/>
      <c r="C69" s="60"/>
      <c r="D69" s="60"/>
      <c r="E69" s="60"/>
      <c r="F69" s="60"/>
      <c r="G69" s="32"/>
      <c r="H69" s="31"/>
      <c r="I69" s="30"/>
      <c r="J69" s="30"/>
      <c r="K69" s="30"/>
      <c r="L69" s="30"/>
      <c r="M69" s="30"/>
      <c r="N69" s="30"/>
      <c r="O69" s="30"/>
      <c r="P69" s="30"/>
      <c r="Q69" s="30"/>
      <c r="R69" s="30"/>
    </row>
    <row r="70" spans="1:18" ht="14.4">
      <c r="A70" s="33"/>
      <c r="B70" s="31"/>
      <c r="C70" s="33"/>
      <c r="D70" s="33"/>
      <c r="E70" s="33"/>
      <c r="F70" s="33"/>
      <c r="G70" s="32"/>
      <c r="H70" s="31"/>
      <c r="I70" s="30"/>
      <c r="J70" s="30"/>
      <c r="K70" s="30"/>
      <c r="L70" s="30"/>
      <c r="M70" s="30"/>
      <c r="N70" s="30"/>
      <c r="O70" s="30"/>
      <c r="P70" s="30"/>
      <c r="Q70" s="30"/>
      <c r="R70" s="30"/>
    </row>
    <row r="71" spans="1:18" ht="14.4">
      <c r="A71" s="34"/>
      <c r="B71" s="60"/>
      <c r="C71" s="60"/>
      <c r="D71" s="60"/>
      <c r="E71" s="60"/>
      <c r="F71" s="60"/>
      <c r="G71" s="32"/>
      <c r="H71" s="33"/>
      <c r="I71" s="30"/>
      <c r="J71" s="30"/>
      <c r="K71" s="30"/>
      <c r="L71" s="30"/>
      <c r="M71" s="30"/>
      <c r="N71" s="30"/>
      <c r="O71" s="30"/>
      <c r="P71" s="30"/>
      <c r="Q71" s="30"/>
      <c r="R71" s="30"/>
    </row>
    <row r="72" spans="1:18" ht="14.4">
      <c r="A72" s="33"/>
      <c r="B72" s="31"/>
      <c r="C72" s="32"/>
      <c r="D72" s="32"/>
      <c r="E72" s="32"/>
      <c r="F72" s="32"/>
      <c r="G72" s="32"/>
      <c r="H72" s="31"/>
      <c r="I72" s="30"/>
      <c r="J72" s="30"/>
      <c r="K72" s="30"/>
      <c r="L72" s="30"/>
      <c r="M72" s="30"/>
      <c r="N72" s="30"/>
      <c r="O72" s="30"/>
      <c r="P72" s="30"/>
      <c r="Q72" s="30"/>
      <c r="R72" s="30"/>
    </row>
    <row r="73" spans="1:18">
      <c r="A73" s="34"/>
      <c r="B73" s="31"/>
      <c r="C73" s="32"/>
      <c r="D73" s="32"/>
      <c r="E73" s="32"/>
      <c r="F73" s="32"/>
      <c r="G73" s="32"/>
      <c r="H73" s="31"/>
      <c r="I73" s="30"/>
      <c r="J73" s="30"/>
      <c r="K73" s="30"/>
      <c r="L73" s="30"/>
      <c r="M73" s="30"/>
      <c r="N73" s="30"/>
      <c r="O73" s="30"/>
      <c r="P73" s="30"/>
      <c r="Q73" s="30"/>
      <c r="R73" s="30"/>
    </row>
    <row r="74" spans="1:18" ht="12" hidden="1" customHeight="1">
      <c r="A74" s="34"/>
      <c r="B74" s="31"/>
      <c r="C74" s="32"/>
      <c r="D74" s="32"/>
      <c r="E74" s="32"/>
      <c r="F74" s="32"/>
      <c r="G74" s="32"/>
      <c r="H74" s="33"/>
      <c r="I74" s="30"/>
      <c r="J74" s="30"/>
      <c r="K74" s="30"/>
      <c r="L74" s="30"/>
      <c r="M74" s="30"/>
      <c r="N74" s="30"/>
      <c r="O74" s="30"/>
      <c r="P74" s="30"/>
      <c r="Q74" s="30"/>
      <c r="R74" s="30"/>
    </row>
    <row r="75" spans="1:18" hidden="1">
      <c r="B75" s="11"/>
      <c r="C75" s="25"/>
      <c r="D75" s="25"/>
      <c r="E75" s="11"/>
      <c r="F75" s="11"/>
      <c r="G75" s="11"/>
      <c r="H75" s="11"/>
      <c r="I75" s="11"/>
      <c r="J75" s="11"/>
      <c r="K75" s="11"/>
      <c r="L75" s="11"/>
      <c r="M75" s="11"/>
      <c r="N75" s="11"/>
      <c r="O75" s="11"/>
      <c r="P75" s="11"/>
      <c r="Q75" s="11"/>
    </row>
    <row r="76" spans="1:18" hidden="1">
      <c r="B76" s="11"/>
      <c r="C76" s="25"/>
      <c r="D76" s="25"/>
      <c r="E76" s="11"/>
      <c r="F76" s="11"/>
      <c r="G76" s="11"/>
      <c r="H76" s="11"/>
      <c r="I76" s="11"/>
      <c r="J76" s="11"/>
      <c r="K76" s="11"/>
      <c r="L76" s="11"/>
      <c r="M76" s="11"/>
      <c r="N76" s="11"/>
      <c r="O76" s="11"/>
      <c r="P76" s="11"/>
      <c r="Q76" s="11"/>
    </row>
    <row r="77" spans="1:18" hidden="1">
      <c r="B77" s="11"/>
      <c r="C77" s="25"/>
      <c r="D77" s="25"/>
      <c r="E77" s="11"/>
      <c r="F77" s="11"/>
      <c r="G77" s="11"/>
      <c r="H77" s="11"/>
      <c r="I77" s="11"/>
      <c r="J77" s="11"/>
      <c r="K77" s="11"/>
      <c r="L77" s="11"/>
      <c r="M77" s="11"/>
      <c r="N77" s="11"/>
      <c r="O77" s="11"/>
      <c r="P77" s="11"/>
      <c r="Q77" s="11"/>
    </row>
    <row r="78" spans="1:18" hidden="1">
      <c r="B78" s="11"/>
      <c r="C78" s="25"/>
      <c r="D78" s="25"/>
      <c r="E78" s="11"/>
      <c r="F78" s="11"/>
      <c r="G78" s="11"/>
      <c r="H78" s="11"/>
      <c r="I78" s="11"/>
      <c r="J78" s="11"/>
      <c r="K78" s="11"/>
      <c r="L78" s="11"/>
      <c r="M78" s="11"/>
      <c r="N78" s="11"/>
      <c r="O78" s="11"/>
      <c r="P78" s="11"/>
      <c r="Q78" s="11"/>
    </row>
    <row r="79" spans="1:18" hidden="1">
      <c r="B79" s="11"/>
      <c r="C79" s="25"/>
      <c r="D79" s="25"/>
      <c r="E79" s="11"/>
      <c r="F79" s="11"/>
      <c r="G79" s="11"/>
      <c r="H79" s="11"/>
      <c r="I79" s="11"/>
      <c r="J79" s="11"/>
      <c r="K79" s="11"/>
      <c r="L79" s="11"/>
      <c r="M79" s="11"/>
      <c r="N79" s="11"/>
      <c r="O79" s="11"/>
      <c r="P79" s="11"/>
      <c r="Q79" s="11"/>
    </row>
    <row r="80" spans="1:18" hidden="1">
      <c r="B80" s="11"/>
      <c r="C80" s="25"/>
      <c r="D80" s="25"/>
      <c r="E80" s="11"/>
      <c r="F80" s="11"/>
      <c r="G80" s="11"/>
      <c r="H80" s="11"/>
      <c r="I80" s="11"/>
      <c r="J80" s="11"/>
      <c r="K80" s="11"/>
      <c r="L80" s="11"/>
      <c r="M80" s="11"/>
      <c r="N80" s="11"/>
      <c r="O80" s="11"/>
      <c r="P80" s="11"/>
      <c r="Q80" s="11"/>
    </row>
    <row r="81" spans="2:17" hidden="1">
      <c r="B81" s="11"/>
      <c r="C81" s="25"/>
      <c r="D81" s="25"/>
      <c r="E81" s="11"/>
      <c r="F81" s="11"/>
      <c r="G81" s="11"/>
      <c r="H81" s="11"/>
      <c r="I81" s="11"/>
      <c r="J81" s="11"/>
      <c r="K81" s="11"/>
      <c r="L81" s="11"/>
      <c r="M81" s="11"/>
      <c r="N81" s="11"/>
      <c r="O81" s="11"/>
      <c r="P81" s="11"/>
      <c r="Q81" s="11"/>
    </row>
    <row r="82" spans="2:17" hidden="1">
      <c r="B82" s="11"/>
      <c r="C82" s="25"/>
      <c r="D82" s="25"/>
      <c r="E82" s="11"/>
      <c r="F82" s="11"/>
      <c r="G82" s="11"/>
      <c r="H82" s="11"/>
      <c r="I82" s="11"/>
      <c r="J82" s="11"/>
      <c r="K82" s="11"/>
      <c r="L82" s="11"/>
      <c r="M82" s="11"/>
      <c r="N82" s="11"/>
      <c r="O82" s="11"/>
      <c r="P82" s="11"/>
      <c r="Q82" s="11"/>
    </row>
    <row r="83" spans="2:17" hidden="1">
      <c r="B83" s="11"/>
      <c r="C83" s="25"/>
      <c r="D83" s="25"/>
      <c r="E83" s="11"/>
      <c r="F83" s="11"/>
      <c r="G83" s="11"/>
      <c r="H83" s="11"/>
      <c r="I83" s="11"/>
      <c r="J83" s="11"/>
      <c r="K83" s="11"/>
      <c r="L83" s="11"/>
      <c r="M83" s="11"/>
      <c r="N83" s="11"/>
      <c r="O83" s="11"/>
      <c r="P83" s="11"/>
      <c r="Q83" s="11"/>
    </row>
    <row r="84" spans="2:17" hidden="1">
      <c r="B84" s="11"/>
      <c r="C84" s="25"/>
      <c r="D84" s="25"/>
      <c r="E84" s="11"/>
      <c r="F84" s="11"/>
      <c r="G84" s="11"/>
      <c r="H84" s="11"/>
      <c r="I84" s="11"/>
      <c r="J84" s="11"/>
      <c r="K84" s="11"/>
      <c r="L84" s="11"/>
      <c r="M84" s="11"/>
      <c r="N84" s="11"/>
      <c r="O84" s="11"/>
      <c r="P84" s="11"/>
      <c r="Q84" s="11"/>
    </row>
    <row r="85" spans="2:17" hidden="1">
      <c r="B85" s="11"/>
      <c r="C85" s="25"/>
      <c r="D85" s="25"/>
      <c r="E85" s="11"/>
      <c r="F85" s="11"/>
      <c r="G85" s="11"/>
      <c r="H85" s="11"/>
      <c r="I85" s="11"/>
      <c r="J85" s="11"/>
      <c r="K85" s="11"/>
      <c r="L85" s="11"/>
      <c r="M85" s="11"/>
      <c r="N85" s="11"/>
      <c r="O85" s="11"/>
      <c r="P85" s="11"/>
      <c r="Q85" s="11"/>
    </row>
    <row r="86" spans="2:17" hidden="1">
      <c r="B86" s="11"/>
      <c r="C86" s="25"/>
      <c r="D86" s="25"/>
      <c r="E86" s="11"/>
      <c r="F86" s="11"/>
      <c r="G86" s="11"/>
      <c r="H86" s="11"/>
      <c r="I86" s="11"/>
      <c r="J86" s="11"/>
      <c r="K86" s="11"/>
      <c r="L86" s="11"/>
      <c r="M86" s="11"/>
      <c r="N86" s="11"/>
      <c r="O86" s="11"/>
      <c r="P86" s="11"/>
      <c r="Q86" s="11"/>
    </row>
    <row r="87" spans="2:17" hidden="1">
      <c r="B87" s="11"/>
      <c r="C87" s="25"/>
      <c r="D87" s="25"/>
      <c r="E87" s="11"/>
      <c r="F87" s="11"/>
      <c r="G87" s="11"/>
      <c r="H87" s="11"/>
      <c r="I87" s="11"/>
      <c r="J87" s="11"/>
      <c r="K87" s="11"/>
      <c r="L87" s="11"/>
      <c r="M87" s="11"/>
      <c r="N87" s="11"/>
      <c r="O87" s="11"/>
      <c r="P87" s="11"/>
      <c r="Q87" s="11"/>
    </row>
    <row r="88" spans="2:17" hidden="1">
      <c r="B88" s="11"/>
      <c r="C88" s="25"/>
      <c r="D88" s="25"/>
      <c r="E88" s="11"/>
      <c r="F88" s="11"/>
      <c r="G88" s="11"/>
      <c r="H88" s="11"/>
      <c r="I88" s="11"/>
      <c r="J88" s="11"/>
      <c r="K88" s="11"/>
      <c r="L88" s="11"/>
      <c r="M88" s="11"/>
      <c r="N88" s="11"/>
      <c r="O88" s="11"/>
      <c r="P88" s="11"/>
      <c r="Q88" s="11"/>
    </row>
    <row r="89" spans="2:17" hidden="1">
      <c r="B89" s="11"/>
      <c r="C89" s="25"/>
      <c r="D89" s="25"/>
      <c r="E89" s="11"/>
      <c r="F89" s="11"/>
      <c r="G89" s="11"/>
      <c r="H89" s="11"/>
      <c r="I89" s="11"/>
      <c r="J89" s="11"/>
      <c r="K89" s="11"/>
      <c r="L89" s="11"/>
      <c r="M89" s="11"/>
      <c r="N89" s="11"/>
      <c r="O89" s="11"/>
      <c r="P89" s="11"/>
      <c r="Q89" s="11"/>
    </row>
    <row r="90" spans="2:17" hidden="1">
      <c r="B90" s="11"/>
      <c r="C90" s="25"/>
      <c r="D90" s="25"/>
      <c r="E90" s="11"/>
      <c r="F90" s="11"/>
      <c r="G90" s="11"/>
      <c r="H90" s="11"/>
      <c r="I90" s="11"/>
      <c r="J90" s="11"/>
      <c r="K90" s="11"/>
      <c r="L90" s="11"/>
      <c r="M90" s="11"/>
      <c r="N90" s="11"/>
      <c r="O90" s="11"/>
      <c r="P90" s="11"/>
      <c r="Q90" s="11"/>
    </row>
    <row r="91" spans="2:17" hidden="1">
      <c r="B91" s="11"/>
      <c r="C91" s="25"/>
      <c r="D91" s="25"/>
      <c r="E91" s="11"/>
      <c r="F91" s="11"/>
      <c r="G91" s="11"/>
      <c r="H91" s="11"/>
      <c r="I91" s="11"/>
      <c r="J91" s="11"/>
      <c r="K91" s="11"/>
      <c r="L91" s="11"/>
      <c r="M91" s="11"/>
      <c r="N91" s="11"/>
      <c r="O91" s="11"/>
      <c r="P91" s="11"/>
      <c r="Q91" s="11"/>
    </row>
    <row r="92" spans="2:17" hidden="1">
      <c r="B92" s="11"/>
      <c r="C92" s="25"/>
      <c r="D92" s="25"/>
      <c r="E92" s="11"/>
      <c r="F92" s="11"/>
      <c r="G92" s="11"/>
      <c r="H92" s="11"/>
      <c r="I92" s="11"/>
      <c r="J92" s="11"/>
      <c r="K92" s="11"/>
      <c r="L92" s="11"/>
      <c r="M92" s="11"/>
      <c r="N92" s="11"/>
      <c r="O92" s="11"/>
      <c r="P92" s="11"/>
      <c r="Q92" s="11"/>
    </row>
    <row r="93" spans="2:17" hidden="1">
      <c r="B93" s="11"/>
      <c r="C93" s="25"/>
      <c r="D93" s="25"/>
      <c r="E93" s="11"/>
      <c r="F93" s="11"/>
      <c r="G93" s="11"/>
      <c r="H93" s="11"/>
      <c r="I93" s="11"/>
      <c r="J93" s="11"/>
      <c r="K93" s="11"/>
      <c r="L93" s="11"/>
      <c r="M93" s="11"/>
      <c r="N93" s="11"/>
      <c r="O93" s="11"/>
      <c r="P93" s="11"/>
      <c r="Q93" s="11"/>
    </row>
    <row r="94" spans="2:17" hidden="1">
      <c r="B94" s="11"/>
      <c r="C94" s="25"/>
      <c r="D94" s="25"/>
      <c r="E94" s="11"/>
      <c r="F94" s="11"/>
      <c r="G94" s="11"/>
      <c r="H94" s="11"/>
      <c r="I94" s="11"/>
      <c r="J94" s="11"/>
      <c r="K94" s="11"/>
      <c r="L94" s="11"/>
      <c r="M94" s="11"/>
      <c r="N94" s="11"/>
      <c r="O94" s="11"/>
      <c r="P94" s="11"/>
      <c r="Q94" s="11"/>
    </row>
    <row r="95" spans="2:17" hidden="1">
      <c r="B95" s="11"/>
      <c r="C95" s="25"/>
      <c r="D95" s="25"/>
      <c r="E95" s="11"/>
      <c r="F95" s="11"/>
      <c r="G95" s="11"/>
      <c r="H95" s="11"/>
      <c r="I95" s="11"/>
      <c r="J95" s="11"/>
      <c r="K95" s="11"/>
      <c r="L95" s="11"/>
      <c r="M95" s="11"/>
      <c r="N95" s="11"/>
      <c r="O95" s="11"/>
      <c r="P95" s="11"/>
      <c r="Q95" s="11"/>
    </row>
    <row r="96" spans="2:17" hidden="1">
      <c r="B96" s="11"/>
      <c r="C96" s="25"/>
      <c r="D96" s="25"/>
      <c r="E96" s="11"/>
      <c r="F96" s="11"/>
      <c r="G96" s="11"/>
      <c r="H96" s="11"/>
      <c r="I96" s="11"/>
      <c r="J96" s="11"/>
      <c r="K96" s="11"/>
      <c r="L96" s="11"/>
      <c r="M96" s="11"/>
      <c r="N96" s="11"/>
      <c r="O96" s="11"/>
      <c r="P96" s="11"/>
      <c r="Q96" s="11"/>
    </row>
    <row r="97" spans="2:17" hidden="1">
      <c r="B97" s="11"/>
      <c r="C97" s="25"/>
      <c r="D97" s="25"/>
      <c r="E97" s="11"/>
      <c r="F97" s="11"/>
      <c r="G97" s="11"/>
      <c r="H97" s="11"/>
      <c r="I97" s="11"/>
      <c r="J97" s="11"/>
      <c r="K97" s="11"/>
      <c r="L97" s="11"/>
      <c r="M97" s="11"/>
      <c r="N97" s="11"/>
      <c r="O97" s="11"/>
      <c r="P97" s="11"/>
      <c r="Q97" s="11"/>
    </row>
    <row r="98" spans="2:17" hidden="1">
      <c r="B98" s="11"/>
      <c r="C98" s="25"/>
      <c r="D98" s="25"/>
      <c r="E98" s="11"/>
      <c r="F98" s="11"/>
      <c r="G98" s="11"/>
      <c r="H98" s="11"/>
      <c r="I98" s="11"/>
      <c r="J98" s="11"/>
      <c r="K98" s="11"/>
      <c r="L98" s="11"/>
      <c r="M98" s="11"/>
      <c r="N98" s="11"/>
      <c r="O98" s="11"/>
      <c r="P98" s="11"/>
      <c r="Q98" s="11"/>
    </row>
    <row r="99" spans="2:17" hidden="1">
      <c r="B99" s="11"/>
      <c r="C99" s="25"/>
      <c r="D99" s="25"/>
      <c r="E99" s="11"/>
      <c r="F99" s="11"/>
      <c r="G99" s="11"/>
      <c r="H99" s="11"/>
      <c r="I99" s="11"/>
      <c r="J99" s="11"/>
      <c r="K99" s="11"/>
      <c r="L99" s="11"/>
      <c r="M99" s="11"/>
      <c r="N99" s="11"/>
      <c r="O99" s="11"/>
      <c r="P99" s="11"/>
      <c r="Q99" s="11"/>
    </row>
    <row r="100" spans="2:17" hidden="1">
      <c r="B100" s="11"/>
      <c r="C100" s="25"/>
      <c r="D100" s="25"/>
      <c r="E100" s="11"/>
      <c r="F100" s="11"/>
      <c r="G100" s="11"/>
      <c r="H100" s="11"/>
      <c r="I100" s="11"/>
      <c r="J100" s="11"/>
      <c r="K100" s="11"/>
      <c r="L100" s="11"/>
      <c r="M100" s="11"/>
      <c r="N100" s="11"/>
      <c r="O100" s="11"/>
      <c r="P100" s="11"/>
      <c r="Q100" s="11"/>
    </row>
    <row r="101" spans="2:17" hidden="1">
      <c r="B101" s="11"/>
      <c r="C101" s="25"/>
      <c r="D101" s="25"/>
      <c r="E101" s="11"/>
      <c r="F101" s="11"/>
      <c r="G101" s="11"/>
      <c r="H101" s="11"/>
      <c r="I101" s="11"/>
      <c r="J101" s="11"/>
      <c r="K101" s="11"/>
      <c r="L101" s="11"/>
      <c r="M101" s="11"/>
      <c r="N101" s="11"/>
      <c r="O101" s="11"/>
      <c r="P101" s="11"/>
      <c r="Q101" s="11"/>
    </row>
    <row r="102" spans="2:17" hidden="1">
      <c r="B102" s="11"/>
      <c r="C102" s="25"/>
      <c r="D102" s="25"/>
      <c r="E102" s="11"/>
      <c r="F102" s="11"/>
      <c r="G102" s="11"/>
      <c r="H102" s="11"/>
      <c r="I102" s="11"/>
      <c r="J102" s="11"/>
      <c r="K102" s="11"/>
      <c r="L102" s="11"/>
      <c r="M102" s="11"/>
      <c r="N102" s="11"/>
      <c r="O102" s="11"/>
      <c r="P102" s="11"/>
      <c r="Q102" s="11"/>
    </row>
    <row r="103" spans="2:17" hidden="1">
      <c r="B103" s="11"/>
      <c r="C103" s="25"/>
      <c r="D103" s="25"/>
      <c r="E103" s="11"/>
      <c r="F103" s="11"/>
      <c r="G103" s="11"/>
      <c r="H103" s="11"/>
      <c r="I103" s="11"/>
      <c r="J103" s="11"/>
      <c r="K103" s="11"/>
      <c r="L103" s="11"/>
      <c r="M103" s="11"/>
      <c r="N103" s="11"/>
      <c r="O103" s="11"/>
      <c r="P103" s="11"/>
      <c r="Q103" s="11"/>
    </row>
    <row r="104" spans="2:17" hidden="1">
      <c r="B104" s="11"/>
      <c r="C104" s="25"/>
      <c r="D104" s="25"/>
      <c r="E104" s="11"/>
      <c r="F104" s="11"/>
      <c r="G104" s="11"/>
      <c r="H104" s="11"/>
      <c r="I104" s="11"/>
      <c r="J104" s="11"/>
      <c r="K104" s="11"/>
      <c r="L104" s="11"/>
      <c r="M104" s="11"/>
      <c r="N104" s="11"/>
      <c r="O104" s="11"/>
      <c r="P104" s="11"/>
      <c r="Q104" s="11"/>
    </row>
    <row r="105" spans="2:17" hidden="1">
      <c r="B105" s="11"/>
      <c r="C105" s="25"/>
      <c r="D105" s="25"/>
      <c r="E105" s="11"/>
      <c r="F105" s="11"/>
      <c r="G105" s="11"/>
      <c r="H105" s="11"/>
      <c r="I105" s="11"/>
      <c r="J105" s="11"/>
      <c r="K105" s="11"/>
      <c r="L105" s="11"/>
      <c r="M105" s="11"/>
      <c r="N105" s="11"/>
      <c r="O105" s="11"/>
      <c r="P105" s="11"/>
      <c r="Q105" s="11"/>
    </row>
    <row r="106" spans="2:17" hidden="1">
      <c r="B106" s="11"/>
      <c r="C106" s="25"/>
      <c r="D106" s="25"/>
      <c r="E106" s="11"/>
      <c r="F106" s="11"/>
      <c r="G106" s="11"/>
      <c r="H106" s="11"/>
      <c r="I106" s="11"/>
      <c r="J106" s="11"/>
      <c r="K106" s="11"/>
      <c r="L106" s="11"/>
      <c r="M106" s="11"/>
      <c r="N106" s="11"/>
      <c r="O106" s="11"/>
      <c r="P106" s="11"/>
      <c r="Q106" s="11"/>
    </row>
    <row r="107" spans="2:17" hidden="1">
      <c r="B107" s="11"/>
      <c r="C107" s="25"/>
      <c r="D107" s="25"/>
      <c r="E107" s="11"/>
      <c r="F107" s="11"/>
      <c r="G107" s="11"/>
      <c r="H107" s="11"/>
      <c r="I107" s="11"/>
      <c r="J107" s="11"/>
      <c r="K107" s="11"/>
      <c r="L107" s="11"/>
      <c r="M107" s="11"/>
      <c r="N107" s="11"/>
      <c r="O107" s="11"/>
      <c r="P107" s="11"/>
      <c r="Q107" s="11"/>
    </row>
    <row r="108" spans="2:17" hidden="1">
      <c r="B108" s="11"/>
      <c r="C108" s="25"/>
      <c r="D108" s="25"/>
      <c r="E108" s="11"/>
      <c r="F108" s="11"/>
      <c r="G108" s="11"/>
      <c r="H108" s="11"/>
      <c r="I108" s="11"/>
      <c r="J108" s="11"/>
      <c r="K108" s="11"/>
      <c r="L108" s="11"/>
      <c r="M108" s="11"/>
      <c r="N108" s="11"/>
      <c r="O108" s="11"/>
      <c r="P108" s="11"/>
      <c r="Q108" s="11"/>
    </row>
    <row r="109" spans="2:17" hidden="1">
      <c r="B109" s="11"/>
      <c r="C109" s="25"/>
      <c r="D109" s="25"/>
      <c r="E109" s="11"/>
      <c r="F109" s="11"/>
      <c r="G109" s="11"/>
      <c r="H109" s="11"/>
      <c r="I109" s="11"/>
      <c r="J109" s="11"/>
      <c r="K109" s="11"/>
      <c r="L109" s="11"/>
      <c r="M109" s="11"/>
      <c r="N109" s="11"/>
      <c r="O109" s="11"/>
      <c r="P109" s="11"/>
      <c r="Q109" s="11"/>
    </row>
    <row r="110" spans="2:17" hidden="1">
      <c r="B110" s="11"/>
      <c r="C110" s="25"/>
      <c r="D110" s="25"/>
      <c r="E110" s="11"/>
      <c r="F110" s="11"/>
      <c r="G110" s="11"/>
      <c r="H110" s="11"/>
      <c r="I110" s="11"/>
      <c r="J110" s="11"/>
      <c r="K110" s="11"/>
      <c r="L110" s="11"/>
      <c r="M110" s="11"/>
      <c r="N110" s="11"/>
      <c r="O110" s="11"/>
      <c r="P110" s="11"/>
      <c r="Q110" s="11"/>
    </row>
    <row r="111" spans="2:17" hidden="1">
      <c r="B111" s="11"/>
      <c r="C111" s="25"/>
      <c r="D111" s="25"/>
      <c r="E111" s="11"/>
      <c r="F111" s="11"/>
      <c r="G111" s="11"/>
      <c r="H111" s="11"/>
      <c r="I111" s="11"/>
      <c r="J111" s="11"/>
      <c r="K111" s="11"/>
      <c r="L111" s="11"/>
      <c r="M111" s="11"/>
      <c r="N111" s="11"/>
      <c r="O111" s="11"/>
      <c r="P111" s="11"/>
      <c r="Q111" s="11"/>
    </row>
    <row r="112" spans="2:17" hidden="1">
      <c r="B112" s="11"/>
      <c r="C112" s="25"/>
      <c r="D112" s="25"/>
      <c r="E112" s="11"/>
      <c r="F112" s="11"/>
      <c r="G112" s="11"/>
      <c r="H112" s="11"/>
      <c r="I112" s="11"/>
      <c r="J112" s="11"/>
      <c r="K112" s="11"/>
      <c r="L112" s="11"/>
      <c r="M112" s="11"/>
      <c r="N112" s="11"/>
      <c r="O112" s="11"/>
      <c r="P112" s="11"/>
      <c r="Q112" s="11"/>
    </row>
    <row r="113" spans="2:17" hidden="1">
      <c r="B113" s="11"/>
      <c r="C113" s="25"/>
      <c r="D113" s="25"/>
      <c r="E113" s="11"/>
      <c r="F113" s="11"/>
      <c r="G113" s="11"/>
      <c r="H113" s="11"/>
      <c r="I113" s="11"/>
      <c r="J113" s="11"/>
      <c r="K113" s="11"/>
      <c r="L113" s="11"/>
      <c r="M113" s="11"/>
      <c r="N113" s="11"/>
      <c r="O113" s="11"/>
      <c r="P113" s="11"/>
      <c r="Q113" s="11"/>
    </row>
    <row r="114" spans="2:17" hidden="1">
      <c r="B114" s="11"/>
      <c r="C114" s="25"/>
      <c r="D114" s="25"/>
      <c r="E114" s="11"/>
      <c r="F114" s="11"/>
      <c r="G114" s="11"/>
      <c r="H114" s="11"/>
      <c r="I114" s="11"/>
      <c r="J114" s="11"/>
      <c r="K114" s="11"/>
      <c r="L114" s="11"/>
      <c r="M114" s="11"/>
      <c r="N114" s="11"/>
      <c r="O114" s="11"/>
      <c r="P114" s="11"/>
      <c r="Q114" s="11"/>
    </row>
    <row r="115" spans="2:17" hidden="1">
      <c r="B115" s="11"/>
      <c r="C115" s="25"/>
      <c r="D115" s="25"/>
      <c r="E115" s="11"/>
      <c r="F115" s="11"/>
      <c r="G115" s="11"/>
      <c r="H115" s="11"/>
      <c r="I115" s="11"/>
      <c r="J115" s="11"/>
      <c r="K115" s="11"/>
      <c r="L115" s="11"/>
      <c r="M115" s="11"/>
      <c r="N115" s="11"/>
      <c r="O115" s="11"/>
      <c r="P115" s="11"/>
      <c r="Q115" s="11"/>
    </row>
    <row r="116" spans="2:17" hidden="1">
      <c r="B116" s="11"/>
      <c r="C116" s="25"/>
      <c r="D116" s="25"/>
      <c r="E116" s="11"/>
      <c r="F116" s="11"/>
      <c r="G116" s="11"/>
      <c r="H116" s="11"/>
      <c r="I116" s="11"/>
      <c r="J116" s="11"/>
      <c r="K116" s="11"/>
      <c r="L116" s="11"/>
      <c r="M116" s="11"/>
      <c r="N116" s="11"/>
      <c r="O116" s="11"/>
      <c r="P116" s="11"/>
      <c r="Q116" s="11"/>
    </row>
    <row r="117" spans="2:17" hidden="1">
      <c r="B117" s="11"/>
      <c r="C117" s="25"/>
      <c r="D117" s="25"/>
      <c r="E117" s="11"/>
      <c r="F117" s="11"/>
      <c r="G117" s="11"/>
      <c r="H117" s="11"/>
      <c r="I117" s="11"/>
      <c r="J117" s="11"/>
      <c r="K117" s="11"/>
      <c r="L117" s="11"/>
      <c r="M117" s="11"/>
      <c r="N117" s="11"/>
      <c r="O117" s="11"/>
      <c r="P117" s="11"/>
      <c r="Q117" s="11"/>
    </row>
    <row r="118" spans="2:17" hidden="1">
      <c r="B118" s="11"/>
      <c r="C118" s="25"/>
      <c r="D118" s="25"/>
      <c r="E118" s="11"/>
      <c r="F118" s="11"/>
      <c r="G118" s="11"/>
      <c r="H118" s="11"/>
      <c r="I118" s="11"/>
      <c r="J118" s="11"/>
      <c r="K118" s="11"/>
      <c r="L118" s="11"/>
      <c r="M118" s="11"/>
      <c r="N118" s="11"/>
      <c r="O118" s="11"/>
      <c r="P118" s="11"/>
      <c r="Q118" s="11"/>
    </row>
    <row r="119" spans="2:17" hidden="1">
      <c r="B119" s="11"/>
      <c r="C119" s="25"/>
      <c r="D119" s="25"/>
      <c r="E119" s="11"/>
      <c r="F119" s="11"/>
      <c r="G119" s="11"/>
      <c r="H119" s="11"/>
      <c r="I119" s="11"/>
      <c r="J119" s="11"/>
      <c r="K119" s="11"/>
      <c r="L119" s="11"/>
      <c r="M119" s="11"/>
      <c r="N119" s="11"/>
      <c r="O119" s="11"/>
      <c r="P119" s="11"/>
      <c r="Q119" s="11"/>
    </row>
    <row r="120" spans="2:17" hidden="1">
      <c r="B120" s="11"/>
      <c r="C120" s="25"/>
      <c r="D120" s="25"/>
      <c r="E120" s="11"/>
      <c r="F120" s="11"/>
      <c r="G120" s="11"/>
      <c r="H120" s="11"/>
      <c r="I120" s="11"/>
      <c r="J120" s="11"/>
      <c r="K120" s="11"/>
      <c r="L120" s="11"/>
      <c r="M120" s="11"/>
      <c r="N120" s="11"/>
      <c r="O120" s="11"/>
      <c r="P120" s="11"/>
      <c r="Q120" s="11"/>
    </row>
    <row r="121" spans="2:17" hidden="1">
      <c r="B121" s="11"/>
      <c r="C121" s="25"/>
      <c r="D121" s="25"/>
      <c r="E121" s="11"/>
      <c r="F121" s="11"/>
      <c r="G121" s="11"/>
      <c r="H121" s="11"/>
      <c r="I121" s="11"/>
      <c r="J121" s="11"/>
      <c r="K121" s="11"/>
      <c r="L121" s="11"/>
      <c r="M121" s="11"/>
      <c r="N121" s="11"/>
      <c r="O121" s="11"/>
      <c r="P121" s="11"/>
      <c r="Q121" s="11"/>
    </row>
    <row r="122" spans="2:17" hidden="1">
      <c r="B122" s="11"/>
      <c r="C122" s="25"/>
      <c r="D122" s="25"/>
      <c r="E122" s="11"/>
      <c r="F122" s="11"/>
      <c r="G122" s="11"/>
      <c r="H122" s="11"/>
      <c r="I122" s="11"/>
      <c r="J122" s="11"/>
      <c r="K122" s="11"/>
      <c r="L122" s="11"/>
      <c r="M122" s="11"/>
      <c r="N122" s="11"/>
      <c r="O122" s="11"/>
      <c r="P122" s="11"/>
      <c r="Q122" s="11"/>
    </row>
    <row r="123" spans="2:17" hidden="1">
      <c r="B123" s="11"/>
      <c r="C123" s="25"/>
      <c r="D123" s="25"/>
      <c r="E123" s="11"/>
      <c r="F123" s="11"/>
      <c r="G123" s="11"/>
      <c r="H123" s="11"/>
      <c r="I123" s="11"/>
      <c r="J123" s="11"/>
      <c r="K123" s="11"/>
      <c r="L123" s="11"/>
      <c r="M123" s="11"/>
      <c r="N123" s="11"/>
      <c r="O123" s="11"/>
      <c r="P123" s="11"/>
      <c r="Q123" s="11"/>
    </row>
    <row r="124" spans="2:17" hidden="1">
      <c r="B124" s="11"/>
      <c r="C124" s="25"/>
      <c r="D124" s="25"/>
      <c r="E124" s="11"/>
      <c r="F124" s="11"/>
      <c r="G124" s="11"/>
      <c r="H124" s="11"/>
      <c r="I124" s="11"/>
      <c r="J124" s="11"/>
      <c r="K124" s="11"/>
      <c r="L124" s="11"/>
      <c r="M124" s="11"/>
      <c r="N124" s="11"/>
      <c r="O124" s="11"/>
      <c r="P124" s="11"/>
      <c r="Q124" s="11"/>
    </row>
    <row r="125" spans="2:17" hidden="1">
      <c r="B125" s="11"/>
      <c r="C125" s="25"/>
      <c r="D125" s="25"/>
      <c r="E125" s="11"/>
      <c r="F125" s="11"/>
      <c r="G125" s="11"/>
      <c r="H125" s="11"/>
      <c r="I125" s="11"/>
      <c r="J125" s="11"/>
      <c r="K125" s="11"/>
      <c r="L125" s="11"/>
      <c r="M125" s="11"/>
      <c r="N125" s="11"/>
      <c r="O125" s="11"/>
      <c r="P125" s="11"/>
      <c r="Q125" s="11"/>
    </row>
    <row r="126" spans="2:17" hidden="1">
      <c r="B126" s="11"/>
      <c r="C126" s="25"/>
      <c r="D126" s="25"/>
      <c r="E126" s="11"/>
      <c r="F126" s="11"/>
      <c r="G126" s="11"/>
      <c r="H126" s="11"/>
      <c r="I126" s="11"/>
      <c r="J126" s="11"/>
      <c r="K126" s="11"/>
      <c r="L126" s="11"/>
      <c r="M126" s="11"/>
      <c r="N126" s="11"/>
      <c r="O126" s="11"/>
      <c r="P126" s="11"/>
      <c r="Q126" s="11"/>
    </row>
    <row r="127" spans="2:17" hidden="1">
      <c r="B127" s="11"/>
      <c r="C127" s="25"/>
      <c r="D127" s="25"/>
      <c r="E127" s="11"/>
      <c r="F127" s="11"/>
      <c r="G127" s="11"/>
      <c r="H127" s="11"/>
      <c r="I127" s="11"/>
      <c r="J127" s="11"/>
      <c r="K127" s="11"/>
      <c r="L127" s="11"/>
      <c r="M127" s="11"/>
      <c r="N127" s="11"/>
      <c r="O127" s="11"/>
      <c r="P127" s="11"/>
      <c r="Q127" s="11"/>
    </row>
    <row r="128" spans="2:17" hidden="1">
      <c r="B128" s="11"/>
      <c r="C128" s="25"/>
      <c r="D128" s="25"/>
      <c r="E128" s="11"/>
      <c r="F128" s="11"/>
      <c r="G128" s="11"/>
      <c r="H128" s="11"/>
      <c r="I128" s="11"/>
      <c r="J128" s="11"/>
      <c r="K128" s="11"/>
      <c r="L128" s="11"/>
      <c r="M128" s="11"/>
      <c r="N128" s="11"/>
      <c r="O128" s="11"/>
      <c r="P128" s="11"/>
      <c r="Q128" s="11"/>
    </row>
    <row r="129" spans="2:17" hidden="1">
      <c r="B129" s="11"/>
      <c r="C129" s="25"/>
      <c r="D129" s="25"/>
      <c r="E129" s="11"/>
      <c r="F129" s="11"/>
      <c r="G129" s="11"/>
      <c r="H129" s="11"/>
      <c r="I129" s="11"/>
      <c r="J129" s="11"/>
      <c r="K129" s="11"/>
      <c r="L129" s="11"/>
      <c r="M129" s="11"/>
      <c r="N129" s="11"/>
      <c r="O129" s="11"/>
      <c r="P129" s="11"/>
      <c r="Q129" s="11"/>
    </row>
    <row r="130" spans="2:17" hidden="1">
      <c r="B130" s="11"/>
      <c r="C130" s="25"/>
      <c r="D130" s="25"/>
      <c r="E130" s="11"/>
      <c r="F130" s="11"/>
      <c r="G130" s="11"/>
      <c r="H130" s="11"/>
      <c r="I130" s="11"/>
      <c r="J130" s="11"/>
      <c r="K130" s="11"/>
      <c r="L130" s="11"/>
      <c r="M130" s="11"/>
      <c r="N130" s="11"/>
      <c r="O130" s="11"/>
      <c r="P130" s="11"/>
      <c r="Q130" s="11"/>
    </row>
    <row r="131" spans="2:17" hidden="1">
      <c r="B131" s="11"/>
      <c r="C131" s="25"/>
      <c r="D131" s="25"/>
      <c r="E131" s="11"/>
      <c r="F131" s="11"/>
      <c r="G131" s="11"/>
      <c r="H131" s="11"/>
      <c r="I131" s="11"/>
      <c r="J131" s="11"/>
      <c r="K131" s="11"/>
      <c r="L131" s="11"/>
      <c r="M131" s="11"/>
      <c r="N131" s="11"/>
      <c r="O131" s="11"/>
      <c r="P131" s="11"/>
      <c r="Q131" s="11"/>
    </row>
    <row r="132" spans="2:17" hidden="1">
      <c r="B132" s="11"/>
      <c r="C132" s="25"/>
      <c r="D132" s="25"/>
      <c r="E132" s="11"/>
      <c r="F132" s="11"/>
      <c r="G132" s="11"/>
      <c r="H132" s="11"/>
      <c r="I132" s="11"/>
      <c r="J132" s="11"/>
      <c r="K132" s="11"/>
      <c r="L132" s="11"/>
      <c r="M132" s="11"/>
      <c r="N132" s="11"/>
      <c r="O132" s="11"/>
      <c r="P132" s="11"/>
      <c r="Q132" s="11"/>
    </row>
    <row r="133" spans="2:17" hidden="1">
      <c r="B133" s="11"/>
      <c r="C133" s="25"/>
      <c r="D133" s="25"/>
      <c r="E133" s="11"/>
      <c r="F133" s="11"/>
      <c r="G133" s="11"/>
      <c r="H133" s="11"/>
      <c r="I133" s="11"/>
      <c r="J133" s="11"/>
      <c r="K133" s="11"/>
      <c r="L133" s="11"/>
      <c r="M133" s="11"/>
      <c r="N133" s="11"/>
      <c r="O133" s="11"/>
      <c r="P133" s="11"/>
      <c r="Q133" s="11"/>
    </row>
    <row r="134" spans="2:17" hidden="1">
      <c r="B134" s="11"/>
      <c r="C134" s="25"/>
      <c r="D134" s="25"/>
      <c r="E134" s="11"/>
      <c r="F134" s="11"/>
      <c r="G134" s="11"/>
      <c r="H134" s="11"/>
      <c r="I134" s="11"/>
      <c r="J134" s="11"/>
      <c r="K134" s="11"/>
      <c r="L134" s="11"/>
      <c r="M134" s="11"/>
      <c r="N134" s="11"/>
      <c r="O134" s="11"/>
      <c r="P134" s="11"/>
      <c r="Q134" s="11"/>
    </row>
    <row r="135" spans="2:17" hidden="1">
      <c r="B135" s="11"/>
      <c r="C135" s="25"/>
      <c r="D135" s="25"/>
      <c r="E135" s="11"/>
      <c r="F135" s="11"/>
      <c r="G135" s="11"/>
      <c r="H135" s="11"/>
      <c r="I135" s="11"/>
      <c r="J135" s="11"/>
      <c r="K135" s="11"/>
      <c r="L135" s="11"/>
      <c r="M135" s="11"/>
      <c r="N135" s="11"/>
      <c r="O135" s="11"/>
      <c r="P135" s="11"/>
      <c r="Q135" s="11"/>
    </row>
    <row r="136" spans="2:17" hidden="1">
      <c r="B136" s="11"/>
      <c r="C136" s="25"/>
      <c r="D136" s="25"/>
      <c r="E136" s="11"/>
      <c r="F136" s="11"/>
      <c r="G136" s="11"/>
      <c r="H136" s="11"/>
      <c r="I136" s="11"/>
      <c r="J136" s="11"/>
      <c r="K136" s="11"/>
      <c r="L136" s="11"/>
      <c r="M136" s="11"/>
      <c r="N136" s="11"/>
      <c r="O136" s="11"/>
      <c r="P136" s="11"/>
      <c r="Q136" s="11"/>
    </row>
    <row r="137" spans="2:17" hidden="1">
      <c r="B137" s="11"/>
      <c r="C137" s="25"/>
      <c r="D137" s="25"/>
      <c r="E137" s="11"/>
      <c r="F137" s="11"/>
      <c r="G137" s="11"/>
      <c r="H137" s="11"/>
      <c r="I137" s="11"/>
      <c r="J137" s="11"/>
      <c r="K137" s="11"/>
      <c r="L137" s="11"/>
      <c r="M137" s="11"/>
      <c r="N137" s="11"/>
      <c r="O137" s="11"/>
      <c r="P137" s="11"/>
      <c r="Q137" s="11"/>
    </row>
    <row r="138" spans="2:17" hidden="1">
      <c r="B138" s="11"/>
      <c r="C138" s="25"/>
      <c r="D138" s="25"/>
      <c r="E138" s="11"/>
      <c r="F138" s="11"/>
      <c r="G138" s="11"/>
      <c r="H138" s="11"/>
      <c r="I138" s="11"/>
      <c r="J138" s="11"/>
      <c r="K138" s="11"/>
      <c r="L138" s="11"/>
      <c r="M138" s="11"/>
      <c r="N138" s="11"/>
      <c r="O138" s="11"/>
      <c r="P138" s="11"/>
      <c r="Q138" s="11"/>
    </row>
    <row r="139" spans="2:17" hidden="1">
      <c r="B139" s="11"/>
      <c r="C139" s="25"/>
      <c r="D139" s="25"/>
      <c r="E139" s="11"/>
      <c r="F139" s="11"/>
      <c r="G139" s="11"/>
      <c r="H139" s="11"/>
      <c r="I139" s="11"/>
      <c r="J139" s="11"/>
      <c r="K139" s="11"/>
      <c r="L139" s="11"/>
      <c r="M139" s="11"/>
      <c r="N139" s="11"/>
      <c r="O139" s="11"/>
      <c r="P139" s="11"/>
      <c r="Q139" s="11"/>
    </row>
    <row r="140" spans="2:17" hidden="1">
      <c r="B140" s="11"/>
      <c r="C140" s="25"/>
      <c r="D140" s="25"/>
      <c r="E140" s="11"/>
      <c r="F140" s="11"/>
      <c r="G140" s="11"/>
      <c r="H140" s="11"/>
      <c r="I140" s="11"/>
      <c r="J140" s="11"/>
      <c r="K140" s="11"/>
      <c r="L140" s="11"/>
      <c r="M140" s="11"/>
      <c r="N140" s="11"/>
      <c r="O140" s="11"/>
      <c r="P140" s="11"/>
      <c r="Q140" s="11"/>
    </row>
    <row r="141" spans="2:17" hidden="1">
      <c r="B141" s="11"/>
      <c r="C141" s="25"/>
      <c r="D141" s="25"/>
      <c r="E141" s="11"/>
      <c r="F141" s="11"/>
      <c r="G141" s="11"/>
      <c r="H141" s="11"/>
      <c r="I141" s="11"/>
      <c r="J141" s="11"/>
      <c r="K141" s="11"/>
      <c r="L141" s="11"/>
      <c r="M141" s="11"/>
      <c r="N141" s="11"/>
      <c r="O141" s="11"/>
      <c r="P141" s="11"/>
      <c r="Q141" s="11"/>
    </row>
    <row r="142" spans="2:17" hidden="1">
      <c r="B142" s="11"/>
      <c r="C142" s="25"/>
      <c r="D142" s="25"/>
      <c r="E142" s="11"/>
      <c r="F142" s="11"/>
      <c r="G142" s="11"/>
      <c r="H142" s="11"/>
      <c r="I142" s="11"/>
      <c r="J142" s="11"/>
      <c r="K142" s="11"/>
      <c r="L142" s="11"/>
      <c r="M142" s="11"/>
      <c r="N142" s="11"/>
      <c r="O142" s="11"/>
      <c r="P142" s="11"/>
      <c r="Q142" s="11"/>
    </row>
    <row r="143" spans="2:17" hidden="1">
      <c r="B143" s="11"/>
      <c r="C143" s="25"/>
      <c r="D143" s="25"/>
      <c r="E143" s="11"/>
      <c r="F143" s="11"/>
      <c r="G143" s="11"/>
      <c r="H143" s="11"/>
      <c r="I143" s="11"/>
      <c r="J143" s="11"/>
      <c r="K143" s="11"/>
      <c r="L143" s="11"/>
      <c r="M143" s="11"/>
      <c r="N143" s="11"/>
      <c r="O143" s="11"/>
      <c r="P143" s="11"/>
      <c r="Q143" s="11"/>
    </row>
    <row r="144" spans="2:17" hidden="1">
      <c r="B144" s="11"/>
      <c r="C144" s="25"/>
      <c r="D144" s="25"/>
      <c r="E144" s="11"/>
      <c r="F144" s="11"/>
      <c r="G144" s="11"/>
      <c r="H144" s="11"/>
      <c r="I144" s="11"/>
      <c r="J144" s="11"/>
      <c r="K144" s="11"/>
      <c r="L144" s="11"/>
      <c r="M144" s="11"/>
      <c r="N144" s="11"/>
      <c r="O144" s="11"/>
      <c r="P144" s="11"/>
      <c r="Q144" s="11"/>
    </row>
    <row r="145" spans="2:17" hidden="1">
      <c r="B145" s="11"/>
      <c r="C145" s="25"/>
      <c r="D145" s="25"/>
      <c r="E145" s="11"/>
      <c r="F145" s="11"/>
      <c r="G145" s="11"/>
      <c r="H145" s="11"/>
      <c r="I145" s="11"/>
      <c r="J145" s="11"/>
      <c r="K145" s="11"/>
      <c r="L145" s="11"/>
      <c r="M145" s="11"/>
      <c r="N145" s="11"/>
      <c r="O145" s="11"/>
      <c r="P145" s="11"/>
      <c r="Q145" s="11"/>
    </row>
    <row r="146" spans="2:17" hidden="1">
      <c r="B146" s="11"/>
      <c r="C146" s="25"/>
      <c r="D146" s="25"/>
      <c r="E146" s="11"/>
      <c r="F146" s="11"/>
      <c r="G146" s="11"/>
      <c r="H146" s="11"/>
      <c r="I146" s="11"/>
      <c r="J146" s="11"/>
      <c r="K146" s="11"/>
      <c r="L146" s="11"/>
      <c r="M146" s="11"/>
      <c r="N146" s="11"/>
      <c r="O146" s="11"/>
      <c r="P146" s="11"/>
      <c r="Q146" s="11"/>
    </row>
    <row r="147" spans="2:17" hidden="1">
      <c r="B147" s="11"/>
      <c r="C147" s="25"/>
      <c r="D147" s="25"/>
      <c r="E147" s="11"/>
      <c r="F147" s="11"/>
      <c r="G147" s="11"/>
      <c r="H147" s="11"/>
      <c r="I147" s="11"/>
      <c r="J147" s="11"/>
      <c r="K147" s="11"/>
      <c r="L147" s="11"/>
      <c r="M147" s="11"/>
      <c r="N147" s="11"/>
      <c r="O147" s="11"/>
      <c r="P147" s="11"/>
      <c r="Q147" s="11"/>
    </row>
    <row r="148" spans="2:17" hidden="1">
      <c r="B148" s="11"/>
      <c r="C148" s="25"/>
      <c r="D148" s="25"/>
      <c r="E148" s="11"/>
      <c r="F148" s="11"/>
      <c r="G148" s="11"/>
      <c r="H148" s="11"/>
      <c r="I148" s="11"/>
      <c r="J148" s="11"/>
      <c r="K148" s="11"/>
      <c r="L148" s="11"/>
      <c r="M148" s="11"/>
      <c r="N148" s="11"/>
      <c r="O148" s="11"/>
      <c r="P148" s="11"/>
      <c r="Q148" s="11"/>
    </row>
    <row r="149" spans="2:17" hidden="1">
      <c r="B149" s="11"/>
      <c r="C149" s="25"/>
      <c r="D149" s="25"/>
      <c r="E149" s="11"/>
      <c r="F149" s="11"/>
      <c r="G149" s="11"/>
      <c r="H149" s="11"/>
      <c r="I149" s="11"/>
      <c r="J149" s="11"/>
      <c r="K149" s="11"/>
      <c r="L149" s="11"/>
      <c r="M149" s="11"/>
      <c r="N149" s="11"/>
      <c r="O149" s="11"/>
      <c r="P149" s="11"/>
      <c r="Q149" s="11"/>
    </row>
    <row r="150" spans="2:17" hidden="1">
      <c r="B150" s="11"/>
      <c r="C150" s="25"/>
      <c r="D150" s="25"/>
      <c r="E150" s="11"/>
      <c r="F150" s="11"/>
      <c r="G150" s="11"/>
      <c r="H150" s="11"/>
      <c r="I150" s="11"/>
      <c r="J150" s="11"/>
      <c r="K150" s="11"/>
      <c r="L150" s="11"/>
      <c r="M150" s="11"/>
      <c r="N150" s="11"/>
      <c r="O150" s="11"/>
      <c r="P150" s="11"/>
      <c r="Q150" s="11"/>
    </row>
    <row r="151" spans="2:17" hidden="1">
      <c r="B151" s="11"/>
      <c r="C151" s="25"/>
      <c r="D151" s="25"/>
      <c r="E151" s="11"/>
      <c r="F151" s="11"/>
      <c r="G151" s="11"/>
      <c r="H151" s="11"/>
      <c r="I151" s="11"/>
      <c r="J151" s="11"/>
      <c r="K151" s="11"/>
      <c r="L151" s="11"/>
      <c r="M151" s="11"/>
      <c r="N151" s="11"/>
      <c r="O151" s="11"/>
      <c r="P151" s="11"/>
      <c r="Q151" s="11"/>
    </row>
    <row r="152" spans="2:17" hidden="1">
      <c r="B152" s="11"/>
      <c r="C152" s="25"/>
      <c r="D152" s="25"/>
      <c r="E152" s="11"/>
      <c r="F152" s="11"/>
      <c r="G152" s="11"/>
      <c r="H152" s="11"/>
      <c r="I152" s="11"/>
      <c r="J152" s="11"/>
      <c r="K152" s="11"/>
      <c r="L152" s="11"/>
      <c r="M152" s="11"/>
      <c r="N152" s="11"/>
      <c r="O152" s="11"/>
      <c r="P152" s="11"/>
      <c r="Q152" s="11"/>
    </row>
    <row r="153" spans="2:17" hidden="1">
      <c r="B153" s="11"/>
      <c r="C153" s="25"/>
      <c r="D153" s="25"/>
      <c r="E153" s="11"/>
      <c r="F153" s="11"/>
      <c r="G153" s="11"/>
      <c r="H153" s="11"/>
      <c r="I153" s="11"/>
      <c r="J153" s="11"/>
      <c r="K153" s="11"/>
      <c r="L153" s="11"/>
      <c r="M153" s="11"/>
      <c r="N153" s="11"/>
      <c r="O153" s="11"/>
      <c r="P153" s="11"/>
      <c r="Q153" s="11"/>
    </row>
    <row r="154" spans="2:17" hidden="1">
      <c r="B154" s="11"/>
      <c r="C154" s="25"/>
      <c r="D154" s="25"/>
      <c r="E154" s="11"/>
      <c r="F154" s="11"/>
      <c r="G154" s="11"/>
      <c r="H154" s="11"/>
      <c r="I154" s="11"/>
      <c r="J154" s="11"/>
      <c r="K154" s="11"/>
      <c r="L154" s="11"/>
      <c r="M154" s="11"/>
      <c r="N154" s="11"/>
      <c r="O154" s="11"/>
      <c r="P154" s="11"/>
      <c r="Q154" s="11"/>
    </row>
    <row r="155" spans="2:17" hidden="1">
      <c r="B155" s="11"/>
      <c r="C155" s="25"/>
      <c r="D155" s="25"/>
      <c r="E155" s="11"/>
      <c r="F155" s="11"/>
      <c r="G155" s="11"/>
      <c r="H155" s="11"/>
      <c r="I155" s="11"/>
      <c r="J155" s="11"/>
      <c r="K155" s="11"/>
      <c r="L155" s="11"/>
      <c r="M155" s="11"/>
      <c r="N155" s="11"/>
      <c r="O155" s="11"/>
      <c r="P155" s="11"/>
      <c r="Q155" s="11"/>
    </row>
    <row r="156" spans="2:17" hidden="1">
      <c r="B156" s="11"/>
      <c r="C156" s="25"/>
      <c r="D156" s="25"/>
      <c r="E156" s="11"/>
      <c r="F156" s="11"/>
      <c r="G156" s="11"/>
      <c r="H156" s="11"/>
      <c r="I156" s="11"/>
      <c r="J156" s="11"/>
      <c r="K156" s="11"/>
      <c r="L156" s="11"/>
      <c r="M156" s="11"/>
      <c r="N156" s="11"/>
      <c r="O156" s="11"/>
      <c r="P156" s="11"/>
      <c r="Q156" s="11"/>
    </row>
    <row r="157" spans="2:17" hidden="1">
      <c r="B157" s="11"/>
      <c r="C157" s="25"/>
      <c r="D157" s="25"/>
      <c r="E157" s="11"/>
      <c r="F157" s="11"/>
      <c r="G157" s="11"/>
      <c r="H157" s="11"/>
      <c r="I157" s="11"/>
      <c r="J157" s="11"/>
      <c r="K157" s="11"/>
      <c r="L157" s="11"/>
      <c r="M157" s="11"/>
      <c r="N157" s="11"/>
      <c r="O157" s="11"/>
      <c r="P157" s="11"/>
      <c r="Q157" s="11"/>
    </row>
    <row r="158" spans="2:17" hidden="1">
      <c r="B158" s="11"/>
      <c r="C158" s="25"/>
      <c r="D158" s="25"/>
      <c r="E158" s="11"/>
      <c r="F158" s="11"/>
      <c r="G158" s="11"/>
      <c r="H158" s="11"/>
      <c r="I158" s="11"/>
      <c r="J158" s="11"/>
      <c r="K158" s="11"/>
      <c r="L158" s="11"/>
      <c r="M158" s="11"/>
      <c r="N158" s="11"/>
      <c r="O158" s="11"/>
      <c r="P158" s="11"/>
      <c r="Q158" s="11"/>
    </row>
    <row r="159" spans="2:17" hidden="1">
      <c r="B159" s="11"/>
      <c r="C159" s="25"/>
      <c r="D159" s="25"/>
      <c r="E159" s="11"/>
      <c r="F159" s="11"/>
      <c r="G159" s="11"/>
      <c r="H159" s="11"/>
      <c r="I159" s="11"/>
      <c r="J159" s="11"/>
      <c r="K159" s="11"/>
      <c r="L159" s="11"/>
      <c r="M159" s="11"/>
      <c r="N159" s="11"/>
      <c r="O159" s="11"/>
      <c r="P159" s="11"/>
      <c r="Q159" s="11"/>
    </row>
    <row r="160" spans="2:17" hidden="1">
      <c r="B160" s="11"/>
      <c r="C160" s="25"/>
      <c r="D160" s="25"/>
      <c r="E160" s="11"/>
      <c r="F160" s="11"/>
      <c r="G160" s="11"/>
      <c r="H160" s="11"/>
      <c r="I160" s="11"/>
      <c r="J160" s="11"/>
      <c r="K160" s="11"/>
      <c r="L160" s="11"/>
      <c r="M160" s="11"/>
      <c r="N160" s="11"/>
      <c r="O160" s="11"/>
      <c r="P160" s="11"/>
      <c r="Q160" s="11"/>
    </row>
    <row r="161" spans="2:17" hidden="1">
      <c r="B161" s="11"/>
      <c r="C161" s="25"/>
      <c r="D161" s="25"/>
      <c r="E161" s="11"/>
      <c r="F161" s="11"/>
      <c r="G161" s="11"/>
      <c r="H161" s="11"/>
      <c r="I161" s="11"/>
      <c r="J161" s="11"/>
      <c r="K161" s="11"/>
      <c r="L161" s="11"/>
      <c r="M161" s="11"/>
      <c r="N161" s="11"/>
      <c r="O161" s="11"/>
      <c r="P161" s="11"/>
      <c r="Q161" s="11"/>
    </row>
    <row r="162" spans="2:17" hidden="1">
      <c r="B162" s="11"/>
      <c r="C162" s="25"/>
      <c r="D162" s="25"/>
      <c r="E162" s="11"/>
      <c r="F162" s="11"/>
      <c r="G162" s="11"/>
      <c r="H162" s="11"/>
      <c r="I162" s="11"/>
      <c r="J162" s="11"/>
      <c r="K162" s="11"/>
      <c r="L162" s="11"/>
      <c r="M162" s="11"/>
      <c r="N162" s="11"/>
      <c r="O162" s="11"/>
      <c r="P162" s="11"/>
      <c r="Q162" s="11"/>
    </row>
    <row r="163" spans="2:17" hidden="1">
      <c r="B163" s="11"/>
      <c r="C163" s="25"/>
      <c r="D163" s="25"/>
      <c r="E163" s="11"/>
      <c r="F163" s="11"/>
      <c r="G163" s="11"/>
      <c r="H163" s="11"/>
      <c r="I163" s="11"/>
      <c r="J163" s="11"/>
      <c r="K163" s="11"/>
      <c r="L163" s="11"/>
      <c r="M163" s="11"/>
      <c r="N163" s="11"/>
      <c r="O163" s="11"/>
      <c r="P163" s="11"/>
      <c r="Q163" s="11"/>
    </row>
    <row r="164" spans="2:17" hidden="1">
      <c r="B164" s="11"/>
      <c r="C164" s="25"/>
      <c r="D164" s="25"/>
      <c r="E164" s="11"/>
      <c r="F164" s="11"/>
      <c r="G164" s="11"/>
      <c r="H164" s="11"/>
      <c r="I164" s="11"/>
      <c r="J164" s="11"/>
      <c r="K164" s="11"/>
      <c r="L164" s="11"/>
      <c r="M164" s="11"/>
      <c r="N164" s="11"/>
      <c r="O164" s="11"/>
      <c r="P164" s="11"/>
      <c r="Q164" s="11"/>
    </row>
    <row r="165" spans="2:17" hidden="1">
      <c r="B165" s="11"/>
      <c r="C165" s="25"/>
      <c r="D165" s="25"/>
      <c r="E165" s="11"/>
      <c r="F165" s="11"/>
      <c r="G165" s="11"/>
      <c r="H165" s="11"/>
      <c r="I165" s="11"/>
      <c r="J165" s="11"/>
      <c r="K165" s="11"/>
      <c r="L165" s="11"/>
      <c r="M165" s="11"/>
      <c r="N165" s="11"/>
      <c r="O165" s="11"/>
      <c r="P165" s="11"/>
      <c r="Q165" s="11"/>
    </row>
    <row r="166" spans="2:17" hidden="1">
      <c r="B166" s="11"/>
      <c r="C166" s="25"/>
      <c r="D166" s="25"/>
      <c r="E166" s="11"/>
      <c r="F166" s="11"/>
      <c r="G166" s="11"/>
      <c r="H166" s="11"/>
      <c r="I166" s="11"/>
      <c r="J166" s="11"/>
      <c r="K166" s="11"/>
      <c r="L166" s="11"/>
      <c r="M166" s="11"/>
      <c r="N166" s="11"/>
      <c r="O166" s="11"/>
      <c r="P166" s="11"/>
      <c r="Q166" s="11"/>
    </row>
    <row r="167" spans="2:17" hidden="1">
      <c r="B167" s="11"/>
      <c r="C167" s="25"/>
      <c r="D167" s="25"/>
      <c r="E167" s="11"/>
      <c r="F167" s="11"/>
      <c r="G167" s="11"/>
      <c r="H167" s="11"/>
      <c r="I167" s="11"/>
      <c r="J167" s="11"/>
      <c r="K167" s="11"/>
      <c r="L167" s="11"/>
      <c r="M167" s="11"/>
      <c r="N167" s="11"/>
      <c r="O167" s="11"/>
      <c r="P167" s="11"/>
      <c r="Q167" s="11"/>
    </row>
    <row r="168" spans="2:17" hidden="1">
      <c r="B168" s="11"/>
      <c r="C168" s="25"/>
      <c r="D168" s="25"/>
      <c r="E168" s="11"/>
      <c r="F168" s="11"/>
      <c r="G168" s="11"/>
      <c r="H168" s="11"/>
      <c r="I168" s="11"/>
      <c r="J168" s="11"/>
      <c r="K168" s="11"/>
      <c r="L168" s="11"/>
      <c r="M168" s="11"/>
      <c r="N168" s="11"/>
      <c r="O168" s="11"/>
      <c r="P168" s="11"/>
      <c r="Q168" s="11"/>
    </row>
    <row r="169" spans="2:17" hidden="1">
      <c r="B169" s="11"/>
      <c r="C169" s="25"/>
      <c r="D169" s="25"/>
      <c r="E169" s="11"/>
      <c r="F169" s="11"/>
      <c r="G169" s="11"/>
      <c r="H169" s="11"/>
      <c r="I169" s="11"/>
      <c r="J169" s="11"/>
      <c r="K169" s="11"/>
      <c r="L169" s="11"/>
      <c r="M169" s="11"/>
      <c r="N169" s="11"/>
      <c r="O169" s="11"/>
      <c r="P169" s="11"/>
      <c r="Q169" s="11"/>
    </row>
    <row r="170" spans="2:17" hidden="1">
      <c r="B170" s="11"/>
      <c r="C170" s="25"/>
      <c r="D170" s="25"/>
      <c r="E170" s="11"/>
      <c r="F170" s="11"/>
      <c r="G170" s="11"/>
      <c r="H170" s="11"/>
      <c r="I170" s="11"/>
      <c r="J170" s="11"/>
      <c r="K170" s="11"/>
      <c r="L170" s="11"/>
      <c r="M170" s="11"/>
      <c r="N170" s="11"/>
      <c r="O170" s="11"/>
      <c r="P170" s="11"/>
      <c r="Q170" s="11"/>
    </row>
    <row r="171" spans="2:17" hidden="1">
      <c r="B171" s="11"/>
      <c r="C171" s="25"/>
      <c r="D171" s="25"/>
      <c r="E171" s="11"/>
      <c r="F171" s="11"/>
      <c r="G171" s="11"/>
      <c r="H171" s="11"/>
      <c r="I171" s="11"/>
      <c r="J171" s="11"/>
      <c r="K171" s="11"/>
      <c r="L171" s="11"/>
      <c r="M171" s="11"/>
      <c r="N171" s="11"/>
      <c r="O171" s="11"/>
      <c r="P171" s="11"/>
      <c r="Q171" s="11"/>
    </row>
    <row r="172" spans="2:17" hidden="1">
      <c r="B172" s="11"/>
      <c r="C172" s="25"/>
      <c r="D172" s="25"/>
      <c r="E172" s="11"/>
      <c r="F172" s="11"/>
      <c r="G172" s="11"/>
      <c r="H172" s="11"/>
      <c r="I172" s="11"/>
      <c r="J172" s="11"/>
      <c r="K172" s="11"/>
      <c r="L172" s="11"/>
      <c r="M172" s="11"/>
      <c r="N172" s="11"/>
      <c r="O172" s="11"/>
      <c r="P172" s="11"/>
      <c r="Q172" s="11"/>
    </row>
    <row r="173" spans="2:17" hidden="1">
      <c r="B173" s="11"/>
      <c r="C173" s="25"/>
      <c r="D173" s="25"/>
      <c r="E173" s="11"/>
      <c r="F173" s="11"/>
      <c r="G173" s="11"/>
      <c r="H173" s="11"/>
      <c r="I173" s="11"/>
      <c r="J173" s="11"/>
      <c r="K173" s="11"/>
      <c r="L173" s="11"/>
      <c r="M173" s="11"/>
      <c r="N173" s="11"/>
      <c r="O173" s="11"/>
      <c r="P173" s="11"/>
      <c r="Q173" s="11"/>
    </row>
    <row r="174" spans="2:17" hidden="1">
      <c r="B174" s="11"/>
      <c r="C174" s="25"/>
      <c r="D174" s="25"/>
      <c r="E174" s="11"/>
      <c r="F174" s="11"/>
      <c r="G174" s="11"/>
      <c r="H174" s="11"/>
      <c r="I174" s="11"/>
      <c r="J174" s="11"/>
      <c r="K174" s="11"/>
      <c r="L174" s="11"/>
      <c r="M174" s="11"/>
      <c r="N174" s="11"/>
      <c r="O174" s="11"/>
      <c r="P174" s="11"/>
      <c r="Q174" s="11"/>
    </row>
    <row r="175" spans="2:17" hidden="1">
      <c r="B175" s="11"/>
      <c r="C175" s="25"/>
      <c r="D175" s="25"/>
      <c r="E175" s="11"/>
      <c r="F175" s="11"/>
      <c r="G175" s="11"/>
      <c r="H175" s="11"/>
      <c r="I175" s="11"/>
      <c r="J175" s="11"/>
      <c r="K175" s="11"/>
      <c r="L175" s="11"/>
      <c r="M175" s="11"/>
      <c r="N175" s="11"/>
      <c r="O175" s="11"/>
      <c r="P175" s="11"/>
      <c r="Q175" s="11"/>
    </row>
    <row r="176" spans="2:17" hidden="1">
      <c r="B176" s="11"/>
      <c r="C176" s="25"/>
      <c r="D176" s="25"/>
      <c r="E176" s="11"/>
      <c r="F176" s="11"/>
      <c r="G176" s="11"/>
      <c r="H176" s="11"/>
      <c r="I176" s="11"/>
      <c r="J176" s="11"/>
      <c r="K176" s="11"/>
      <c r="L176" s="11"/>
      <c r="M176" s="11"/>
      <c r="N176" s="11"/>
      <c r="O176" s="11"/>
      <c r="P176" s="11"/>
      <c r="Q176" s="11"/>
    </row>
    <row r="177" spans="2:17" hidden="1">
      <c r="B177" s="11"/>
      <c r="C177" s="25"/>
      <c r="D177" s="25"/>
      <c r="E177" s="11"/>
      <c r="F177" s="11"/>
      <c r="G177" s="11"/>
      <c r="H177" s="11"/>
      <c r="I177" s="11"/>
      <c r="J177" s="11"/>
      <c r="K177" s="11"/>
      <c r="L177" s="11"/>
      <c r="M177" s="11"/>
      <c r="N177" s="11"/>
      <c r="O177" s="11"/>
      <c r="P177" s="11"/>
      <c r="Q177" s="11"/>
    </row>
    <row r="178" spans="2:17" hidden="1">
      <c r="B178" s="11"/>
      <c r="C178" s="25"/>
      <c r="D178" s="25"/>
      <c r="E178" s="11"/>
      <c r="F178" s="11"/>
      <c r="G178" s="11"/>
      <c r="H178" s="11"/>
      <c r="I178" s="11"/>
      <c r="J178" s="11"/>
      <c r="K178" s="11"/>
      <c r="L178" s="11"/>
      <c r="M178" s="11"/>
      <c r="N178" s="11"/>
      <c r="O178" s="11"/>
      <c r="P178" s="11"/>
      <c r="Q178" s="11"/>
    </row>
    <row r="179" spans="2:17" hidden="1">
      <c r="B179" s="11"/>
      <c r="C179" s="25"/>
      <c r="D179" s="25"/>
      <c r="E179" s="11"/>
      <c r="F179" s="11"/>
      <c r="G179" s="11"/>
      <c r="H179" s="11"/>
      <c r="I179" s="11"/>
      <c r="J179" s="11"/>
      <c r="K179" s="11"/>
      <c r="L179" s="11"/>
      <c r="M179" s="11"/>
      <c r="N179" s="11"/>
      <c r="O179" s="11"/>
      <c r="P179" s="11"/>
      <c r="Q179" s="11"/>
    </row>
    <row r="180" spans="2:17" hidden="1">
      <c r="B180" s="11"/>
      <c r="C180" s="25"/>
      <c r="D180" s="25"/>
      <c r="E180" s="11"/>
      <c r="F180" s="11"/>
      <c r="G180" s="11"/>
      <c r="H180" s="11"/>
      <c r="I180" s="11"/>
      <c r="J180" s="11"/>
      <c r="K180" s="11"/>
      <c r="L180" s="11"/>
      <c r="M180" s="11"/>
      <c r="N180" s="11"/>
      <c r="O180" s="11"/>
      <c r="P180" s="11"/>
      <c r="Q180" s="11"/>
    </row>
    <row r="181" spans="2:17" hidden="1">
      <c r="B181" s="11"/>
      <c r="C181" s="25"/>
      <c r="D181" s="25"/>
      <c r="E181" s="11"/>
      <c r="F181" s="11"/>
      <c r="G181" s="11"/>
      <c r="H181" s="11"/>
      <c r="I181" s="11"/>
      <c r="J181" s="11"/>
      <c r="K181" s="11"/>
      <c r="L181" s="11"/>
      <c r="M181" s="11"/>
      <c r="N181" s="11"/>
      <c r="O181" s="11"/>
      <c r="P181" s="11"/>
      <c r="Q181" s="11"/>
    </row>
    <row r="182" spans="2:17" hidden="1">
      <c r="B182" s="11"/>
      <c r="C182" s="25"/>
      <c r="D182" s="25"/>
      <c r="E182" s="11"/>
      <c r="F182" s="11"/>
      <c r="G182" s="11"/>
      <c r="H182" s="11"/>
      <c r="I182" s="11"/>
      <c r="J182" s="11"/>
      <c r="K182" s="11"/>
      <c r="L182" s="11"/>
      <c r="M182" s="11"/>
      <c r="N182" s="11"/>
      <c r="O182" s="11"/>
      <c r="P182" s="11"/>
      <c r="Q182" s="11"/>
    </row>
    <row r="183" spans="2:17" hidden="1">
      <c r="B183" s="11"/>
      <c r="C183" s="25"/>
      <c r="D183" s="25"/>
      <c r="E183" s="11"/>
      <c r="F183" s="11"/>
      <c r="G183" s="11"/>
      <c r="H183" s="11"/>
      <c r="I183" s="11"/>
      <c r="J183" s="11"/>
      <c r="K183" s="11"/>
      <c r="L183" s="11"/>
      <c r="M183" s="11"/>
      <c r="N183" s="11"/>
      <c r="O183" s="11"/>
      <c r="P183" s="11"/>
      <c r="Q183" s="11"/>
    </row>
    <row r="184" spans="2:17" hidden="1">
      <c r="B184" s="11"/>
      <c r="C184" s="25"/>
      <c r="D184" s="25"/>
      <c r="E184" s="11"/>
      <c r="F184" s="11"/>
      <c r="G184" s="11"/>
      <c r="H184" s="11"/>
      <c r="I184" s="11"/>
      <c r="J184" s="11"/>
      <c r="K184" s="11"/>
      <c r="L184" s="11"/>
      <c r="M184" s="11"/>
      <c r="N184" s="11"/>
      <c r="O184" s="11"/>
      <c r="P184" s="11"/>
      <c r="Q184" s="11"/>
    </row>
    <row r="185" spans="2:17" hidden="1">
      <c r="B185" s="11"/>
      <c r="C185" s="25"/>
      <c r="D185" s="25"/>
      <c r="E185" s="11"/>
      <c r="F185" s="11"/>
      <c r="G185" s="11"/>
      <c r="H185" s="11"/>
      <c r="I185" s="11"/>
      <c r="J185" s="11"/>
      <c r="K185" s="11"/>
      <c r="L185" s="11"/>
      <c r="M185" s="11"/>
      <c r="N185" s="11"/>
      <c r="O185" s="11"/>
      <c r="P185" s="11"/>
      <c r="Q185" s="11"/>
    </row>
    <row r="186" spans="2:17" hidden="1">
      <c r="B186" s="11"/>
      <c r="C186" s="25"/>
      <c r="D186" s="25"/>
      <c r="E186" s="11"/>
      <c r="F186" s="11"/>
      <c r="G186" s="11"/>
      <c r="H186" s="11"/>
      <c r="I186" s="11"/>
      <c r="J186" s="11"/>
      <c r="K186" s="11"/>
      <c r="L186" s="11"/>
      <c r="M186" s="11"/>
      <c r="N186" s="11"/>
      <c r="O186" s="11"/>
      <c r="P186" s="11"/>
      <c r="Q186" s="11"/>
    </row>
    <row r="187" spans="2:17" hidden="1">
      <c r="B187" s="11"/>
      <c r="C187" s="25"/>
      <c r="D187" s="25"/>
      <c r="E187" s="11"/>
      <c r="F187" s="11"/>
      <c r="G187" s="11"/>
      <c r="H187" s="11"/>
      <c r="I187" s="11"/>
      <c r="J187" s="11"/>
      <c r="K187" s="11"/>
      <c r="L187" s="11"/>
      <c r="M187" s="11"/>
      <c r="N187" s="11"/>
      <c r="O187" s="11"/>
      <c r="P187" s="11"/>
      <c r="Q187" s="11"/>
    </row>
    <row r="188" spans="2:17" hidden="1">
      <c r="B188" s="11"/>
      <c r="C188" s="25"/>
      <c r="D188" s="25"/>
      <c r="E188" s="11"/>
      <c r="F188" s="11"/>
      <c r="G188" s="11"/>
      <c r="H188" s="11"/>
      <c r="I188" s="11"/>
      <c r="J188" s="11"/>
      <c r="K188" s="11"/>
      <c r="L188" s="11"/>
      <c r="M188" s="11"/>
      <c r="N188" s="11"/>
      <c r="O188" s="11"/>
      <c r="P188" s="11"/>
      <c r="Q188" s="11"/>
    </row>
    <row r="189" spans="2:17" hidden="1">
      <c r="B189" s="11"/>
      <c r="C189" s="25"/>
      <c r="D189" s="25"/>
      <c r="E189" s="11"/>
      <c r="F189" s="11"/>
      <c r="G189" s="11"/>
      <c r="H189" s="11"/>
      <c r="I189" s="11"/>
      <c r="J189" s="11"/>
      <c r="K189" s="11"/>
      <c r="L189" s="11"/>
      <c r="M189" s="11"/>
      <c r="N189" s="11"/>
      <c r="O189" s="11"/>
      <c r="P189" s="11"/>
      <c r="Q189" s="11"/>
    </row>
    <row r="190" spans="2:17" hidden="1">
      <c r="B190" s="11"/>
      <c r="C190" s="25"/>
      <c r="D190" s="25"/>
      <c r="E190" s="11"/>
      <c r="F190" s="11"/>
      <c r="G190" s="11"/>
      <c r="H190" s="11"/>
      <c r="I190" s="11"/>
      <c r="J190" s="11"/>
      <c r="K190" s="11"/>
      <c r="L190" s="11"/>
      <c r="M190" s="11"/>
      <c r="N190" s="11"/>
      <c r="O190" s="11"/>
      <c r="P190" s="11"/>
      <c r="Q190" s="11"/>
    </row>
    <row r="191" spans="2:17" hidden="1">
      <c r="B191" s="11"/>
      <c r="C191" s="25"/>
      <c r="D191" s="25"/>
      <c r="E191" s="11"/>
      <c r="F191" s="11"/>
      <c r="G191" s="11"/>
      <c r="H191" s="11"/>
      <c r="I191" s="11"/>
      <c r="J191" s="11"/>
      <c r="K191" s="11"/>
      <c r="L191" s="11"/>
      <c r="M191" s="11"/>
      <c r="N191" s="11"/>
      <c r="O191" s="11"/>
      <c r="P191" s="11"/>
      <c r="Q191" s="11"/>
    </row>
    <row r="192" spans="2:17" hidden="1">
      <c r="B192" s="11"/>
      <c r="C192" s="25"/>
      <c r="D192" s="25"/>
      <c r="E192" s="11"/>
      <c r="F192" s="11"/>
      <c r="G192" s="11"/>
      <c r="H192" s="11"/>
      <c r="I192" s="11"/>
      <c r="J192" s="11"/>
      <c r="K192" s="11"/>
      <c r="L192" s="11"/>
      <c r="M192" s="11"/>
      <c r="N192" s="11"/>
      <c r="O192" s="11"/>
      <c r="P192" s="11"/>
      <c r="Q192" s="11"/>
    </row>
    <row r="193" spans="2:17" hidden="1">
      <c r="B193" s="11"/>
      <c r="C193" s="25"/>
      <c r="D193" s="25"/>
      <c r="E193" s="11"/>
      <c r="F193" s="11"/>
      <c r="G193" s="11"/>
      <c r="H193" s="11"/>
      <c r="I193" s="11"/>
      <c r="J193" s="11"/>
      <c r="K193" s="11"/>
      <c r="L193" s="11"/>
      <c r="M193" s="11"/>
      <c r="N193" s="11"/>
      <c r="O193" s="11"/>
      <c r="P193" s="11"/>
      <c r="Q193" s="11"/>
    </row>
    <row r="194" spans="2:17" hidden="1">
      <c r="B194" s="11"/>
      <c r="C194" s="25"/>
      <c r="D194" s="25"/>
      <c r="E194" s="11"/>
      <c r="F194" s="11"/>
      <c r="G194" s="11"/>
      <c r="H194" s="11"/>
      <c r="I194" s="11"/>
      <c r="J194" s="11"/>
      <c r="K194" s="11"/>
      <c r="L194" s="11"/>
      <c r="M194" s="11"/>
      <c r="N194" s="11"/>
      <c r="O194" s="11"/>
      <c r="P194" s="11"/>
      <c r="Q194" s="11"/>
    </row>
    <row r="195" spans="2:17" hidden="1">
      <c r="B195" s="11"/>
      <c r="C195" s="25"/>
      <c r="D195" s="25"/>
      <c r="E195" s="11"/>
      <c r="F195" s="11"/>
      <c r="G195" s="11"/>
      <c r="H195" s="11"/>
      <c r="I195" s="11"/>
      <c r="J195" s="11"/>
      <c r="K195" s="11"/>
      <c r="L195" s="11"/>
      <c r="M195" s="11"/>
      <c r="N195" s="11"/>
      <c r="O195" s="11"/>
      <c r="P195" s="11"/>
      <c r="Q195" s="11"/>
    </row>
    <row r="196" spans="2:17" hidden="1">
      <c r="B196" s="11"/>
      <c r="C196" s="25"/>
      <c r="D196" s="25"/>
      <c r="E196" s="11"/>
      <c r="F196" s="11"/>
      <c r="G196" s="11"/>
      <c r="H196" s="11"/>
      <c r="I196" s="11"/>
      <c r="J196" s="11"/>
      <c r="K196" s="11"/>
      <c r="L196" s="11"/>
      <c r="M196" s="11"/>
      <c r="N196" s="11"/>
      <c r="O196" s="11"/>
      <c r="P196" s="11"/>
      <c r="Q196" s="11"/>
    </row>
    <row r="197" spans="2:17" hidden="1">
      <c r="B197" s="11"/>
      <c r="C197" s="25"/>
      <c r="D197" s="25"/>
      <c r="E197" s="11"/>
      <c r="F197" s="11"/>
      <c r="G197" s="11"/>
      <c r="H197" s="11"/>
      <c r="I197" s="11"/>
      <c r="J197" s="11"/>
      <c r="K197" s="11"/>
      <c r="L197" s="11"/>
      <c r="M197" s="11"/>
      <c r="N197" s="11"/>
      <c r="O197" s="11"/>
      <c r="P197" s="11"/>
      <c r="Q197" s="11"/>
    </row>
    <row r="198" spans="2:17" hidden="1">
      <c r="B198" s="11"/>
      <c r="C198" s="25"/>
      <c r="D198" s="25"/>
      <c r="E198" s="11"/>
      <c r="F198" s="11"/>
      <c r="G198" s="11"/>
      <c r="H198" s="11"/>
      <c r="I198" s="11"/>
      <c r="J198" s="11"/>
      <c r="K198" s="11"/>
      <c r="L198" s="11"/>
      <c r="M198" s="11"/>
      <c r="N198" s="11"/>
      <c r="O198" s="11"/>
      <c r="P198" s="11"/>
      <c r="Q198" s="11"/>
    </row>
    <row r="199" spans="2:17" hidden="1">
      <c r="B199" s="11"/>
      <c r="C199" s="25"/>
      <c r="D199" s="25"/>
      <c r="E199" s="11"/>
      <c r="F199" s="11"/>
      <c r="G199" s="11"/>
      <c r="H199" s="11"/>
      <c r="I199" s="11"/>
      <c r="J199" s="11"/>
      <c r="K199" s="11"/>
      <c r="L199" s="11"/>
      <c r="M199" s="11"/>
      <c r="N199" s="11"/>
      <c r="O199" s="11"/>
      <c r="P199" s="11"/>
      <c r="Q199" s="11"/>
    </row>
    <row r="200" spans="2:17" hidden="1">
      <c r="B200" s="11"/>
      <c r="C200" s="25"/>
      <c r="D200" s="25"/>
      <c r="E200" s="11"/>
      <c r="F200" s="11"/>
      <c r="G200" s="11"/>
      <c r="H200" s="11"/>
      <c r="I200" s="11"/>
      <c r="J200" s="11"/>
      <c r="K200" s="11"/>
      <c r="L200" s="11"/>
      <c r="M200" s="11"/>
      <c r="N200" s="11"/>
      <c r="O200" s="11"/>
      <c r="P200" s="11"/>
      <c r="Q200" s="11"/>
    </row>
    <row r="201" spans="2:17" hidden="1">
      <c r="B201" s="11"/>
      <c r="C201" s="25"/>
      <c r="D201" s="25"/>
      <c r="E201" s="11"/>
      <c r="F201" s="11"/>
      <c r="G201" s="11"/>
      <c r="H201" s="11"/>
      <c r="I201" s="11"/>
      <c r="J201" s="11"/>
      <c r="K201" s="11"/>
      <c r="L201" s="11"/>
      <c r="M201" s="11"/>
      <c r="N201" s="11"/>
      <c r="O201" s="11"/>
      <c r="P201" s="11"/>
      <c r="Q201" s="11"/>
    </row>
    <row r="202" spans="2:17" hidden="1">
      <c r="B202" s="11"/>
      <c r="C202" s="25"/>
      <c r="D202" s="25"/>
      <c r="E202" s="11"/>
      <c r="F202" s="11"/>
      <c r="G202" s="11"/>
      <c r="H202" s="11"/>
      <c r="I202" s="11"/>
      <c r="J202" s="11"/>
      <c r="K202" s="11"/>
      <c r="L202" s="11"/>
      <c r="M202" s="11"/>
      <c r="N202" s="11"/>
      <c r="O202" s="11"/>
      <c r="P202" s="11"/>
      <c r="Q202" s="11"/>
    </row>
    <row r="203" spans="2:17" hidden="1">
      <c r="B203" s="11"/>
      <c r="C203" s="25"/>
      <c r="D203" s="25"/>
      <c r="E203" s="11"/>
      <c r="F203" s="11"/>
      <c r="G203" s="11"/>
      <c r="H203" s="11"/>
      <c r="I203" s="11"/>
      <c r="J203" s="11"/>
      <c r="K203" s="11"/>
      <c r="L203" s="11"/>
      <c r="M203" s="11"/>
      <c r="N203" s="11"/>
      <c r="O203" s="11"/>
      <c r="P203" s="11"/>
      <c r="Q203" s="11"/>
    </row>
    <row r="204" spans="2:17" hidden="1">
      <c r="B204" s="11"/>
      <c r="C204" s="25"/>
      <c r="D204" s="25"/>
      <c r="E204" s="11"/>
      <c r="F204" s="11"/>
      <c r="G204" s="11"/>
      <c r="H204" s="11"/>
      <c r="I204" s="11"/>
      <c r="J204" s="11"/>
      <c r="K204" s="11"/>
      <c r="L204" s="11"/>
      <c r="M204" s="11"/>
      <c r="N204" s="11"/>
      <c r="O204" s="11"/>
      <c r="P204" s="11"/>
      <c r="Q204" s="11"/>
    </row>
    <row r="205" spans="2:17" hidden="1">
      <c r="B205" s="11"/>
      <c r="C205" s="25"/>
      <c r="D205" s="25"/>
      <c r="E205" s="11"/>
      <c r="F205" s="11"/>
      <c r="G205" s="11"/>
      <c r="H205" s="11"/>
      <c r="I205" s="11"/>
      <c r="J205" s="11"/>
      <c r="K205" s="11"/>
      <c r="L205" s="11"/>
      <c r="M205" s="11"/>
      <c r="N205" s="11"/>
      <c r="O205" s="11"/>
      <c r="P205" s="11"/>
      <c r="Q205" s="11"/>
    </row>
    <row r="206" spans="2:17" hidden="1">
      <c r="B206" s="11"/>
      <c r="C206" s="25"/>
      <c r="D206" s="25"/>
      <c r="E206" s="11"/>
      <c r="F206" s="11"/>
      <c r="G206" s="11"/>
      <c r="H206" s="11"/>
      <c r="I206" s="11"/>
      <c r="J206" s="11"/>
      <c r="K206" s="11"/>
      <c r="L206" s="11"/>
      <c r="M206" s="11"/>
      <c r="N206" s="11"/>
      <c r="O206" s="11"/>
      <c r="P206" s="11"/>
      <c r="Q206" s="11"/>
    </row>
    <row r="207" spans="2:17" hidden="1">
      <c r="B207" s="11"/>
      <c r="C207" s="25"/>
      <c r="D207" s="25"/>
      <c r="E207" s="11"/>
      <c r="F207" s="11"/>
      <c r="G207" s="11"/>
      <c r="H207" s="11"/>
      <c r="I207" s="11"/>
      <c r="J207" s="11"/>
      <c r="K207" s="11"/>
      <c r="L207" s="11"/>
      <c r="M207" s="11"/>
      <c r="N207" s="11"/>
      <c r="O207" s="11"/>
      <c r="P207" s="11"/>
      <c r="Q207" s="11"/>
    </row>
    <row r="208" spans="2:17" hidden="1">
      <c r="B208" s="11"/>
      <c r="C208" s="25"/>
      <c r="D208" s="25"/>
      <c r="E208" s="11"/>
      <c r="F208" s="11"/>
      <c r="G208" s="11"/>
      <c r="H208" s="11"/>
      <c r="I208" s="11"/>
      <c r="J208" s="11"/>
      <c r="K208" s="11"/>
      <c r="L208" s="11"/>
      <c r="M208" s="11"/>
      <c r="N208" s="11"/>
      <c r="O208" s="11"/>
      <c r="P208" s="11"/>
      <c r="Q208" s="11"/>
    </row>
    <row r="209" spans="2:17" hidden="1">
      <c r="B209" s="11"/>
      <c r="C209" s="25"/>
      <c r="D209" s="25"/>
      <c r="E209" s="11"/>
      <c r="F209" s="11"/>
      <c r="G209" s="11"/>
      <c r="H209" s="11"/>
      <c r="I209" s="11"/>
      <c r="J209" s="11"/>
      <c r="K209" s="11"/>
      <c r="L209" s="11"/>
      <c r="M209" s="11"/>
      <c r="N209" s="11"/>
      <c r="O209" s="11"/>
      <c r="P209" s="11"/>
      <c r="Q209" s="11"/>
    </row>
    <row r="210" spans="2:17" hidden="1">
      <c r="B210" s="11"/>
      <c r="C210" s="25"/>
      <c r="D210" s="25"/>
      <c r="E210" s="11"/>
      <c r="F210" s="11"/>
      <c r="G210" s="11"/>
      <c r="H210" s="11"/>
      <c r="I210" s="11"/>
      <c r="J210" s="11"/>
      <c r="K210" s="11"/>
      <c r="L210" s="11"/>
      <c r="M210" s="11"/>
      <c r="N210" s="11"/>
      <c r="O210" s="11"/>
      <c r="P210" s="11"/>
      <c r="Q210" s="11"/>
    </row>
    <row r="211" spans="2:17" hidden="1">
      <c r="B211" s="11"/>
      <c r="C211" s="25"/>
      <c r="D211" s="25"/>
      <c r="E211" s="11"/>
      <c r="F211" s="11"/>
      <c r="G211" s="11"/>
      <c r="H211" s="11"/>
      <c r="I211" s="11"/>
      <c r="J211" s="11"/>
      <c r="K211" s="11"/>
      <c r="L211" s="11"/>
      <c r="M211" s="11"/>
      <c r="N211" s="11"/>
      <c r="O211" s="11"/>
      <c r="P211" s="11"/>
      <c r="Q211" s="11"/>
    </row>
    <row r="212" spans="2:17" hidden="1">
      <c r="B212" s="11"/>
      <c r="C212" s="25"/>
      <c r="D212" s="25"/>
      <c r="E212" s="11"/>
      <c r="F212" s="11"/>
      <c r="G212" s="11"/>
      <c r="H212" s="11"/>
      <c r="I212" s="11"/>
      <c r="J212" s="11"/>
      <c r="K212" s="11"/>
      <c r="L212" s="11"/>
      <c r="M212" s="11"/>
      <c r="N212" s="11"/>
      <c r="O212" s="11"/>
      <c r="P212" s="11"/>
      <c r="Q212" s="11"/>
    </row>
    <row r="213" spans="2:17" hidden="1">
      <c r="B213" s="11"/>
      <c r="C213" s="25"/>
      <c r="D213" s="25"/>
      <c r="E213" s="11"/>
      <c r="F213" s="11"/>
      <c r="G213" s="11"/>
      <c r="H213" s="11"/>
      <c r="I213" s="11"/>
      <c r="J213" s="11"/>
      <c r="K213" s="11"/>
      <c r="L213" s="11"/>
      <c r="M213" s="11"/>
      <c r="N213" s="11"/>
      <c r="O213" s="11"/>
      <c r="P213" s="11"/>
      <c r="Q213" s="11"/>
    </row>
    <row r="214" spans="2:17" hidden="1">
      <c r="B214" s="11"/>
      <c r="C214" s="25"/>
      <c r="D214" s="25"/>
      <c r="E214" s="11"/>
      <c r="F214" s="11"/>
      <c r="G214" s="11"/>
      <c r="H214" s="11"/>
      <c r="I214" s="11"/>
      <c r="J214" s="11"/>
      <c r="K214" s="11"/>
      <c r="L214" s="11"/>
      <c r="M214" s="11"/>
      <c r="N214" s="11"/>
      <c r="O214" s="11"/>
      <c r="P214" s="11"/>
      <c r="Q214" s="11"/>
    </row>
    <row r="215" spans="2:17" hidden="1">
      <c r="B215" s="11"/>
      <c r="C215" s="25"/>
      <c r="D215" s="25"/>
      <c r="E215" s="11"/>
      <c r="F215" s="11"/>
      <c r="G215" s="11"/>
      <c r="H215" s="11"/>
      <c r="I215" s="11"/>
      <c r="J215" s="11"/>
      <c r="K215" s="11"/>
      <c r="L215" s="11"/>
      <c r="M215" s="11"/>
      <c r="N215" s="11"/>
      <c r="O215" s="11"/>
      <c r="P215" s="11"/>
      <c r="Q215" s="11"/>
    </row>
    <row r="216" spans="2:17" hidden="1">
      <c r="B216" s="11"/>
      <c r="C216" s="25"/>
      <c r="D216" s="25"/>
      <c r="E216" s="11"/>
      <c r="F216" s="11"/>
      <c r="G216" s="11"/>
      <c r="H216" s="11"/>
      <c r="I216" s="11"/>
      <c r="J216" s="11"/>
      <c r="K216" s="11"/>
      <c r="L216" s="11"/>
      <c r="M216" s="11"/>
      <c r="N216" s="11"/>
      <c r="O216" s="11"/>
      <c r="P216" s="11"/>
      <c r="Q216" s="11"/>
    </row>
    <row r="217" spans="2:17" hidden="1">
      <c r="B217" s="11"/>
      <c r="C217" s="25"/>
      <c r="D217" s="25"/>
      <c r="E217" s="11"/>
      <c r="F217" s="11"/>
      <c r="G217" s="11"/>
      <c r="H217" s="11"/>
      <c r="I217" s="11"/>
      <c r="J217" s="11"/>
      <c r="K217" s="11"/>
      <c r="L217" s="11"/>
      <c r="M217" s="11"/>
      <c r="N217" s="11"/>
      <c r="O217" s="11"/>
      <c r="P217" s="11"/>
      <c r="Q217" s="11"/>
    </row>
    <row r="218" spans="2:17" hidden="1">
      <c r="B218" s="11"/>
      <c r="C218" s="25"/>
      <c r="D218" s="25"/>
      <c r="E218" s="11"/>
      <c r="F218" s="11"/>
      <c r="G218" s="11"/>
      <c r="H218" s="11"/>
      <c r="I218" s="11"/>
      <c r="J218" s="11"/>
      <c r="K218" s="11"/>
      <c r="L218" s="11"/>
      <c r="M218" s="11"/>
      <c r="N218" s="11"/>
      <c r="O218" s="11"/>
      <c r="P218" s="11"/>
      <c r="Q218" s="11"/>
    </row>
    <row r="219" spans="2:17" hidden="1">
      <c r="B219" s="11"/>
      <c r="C219" s="25"/>
      <c r="D219" s="25"/>
      <c r="E219" s="11"/>
      <c r="F219" s="11"/>
      <c r="G219" s="11"/>
      <c r="H219" s="11"/>
      <c r="I219" s="11"/>
      <c r="J219" s="11"/>
      <c r="K219" s="11"/>
      <c r="L219" s="11"/>
      <c r="M219" s="11"/>
      <c r="N219" s="11"/>
      <c r="O219" s="11"/>
      <c r="P219" s="11"/>
      <c r="Q219" s="11"/>
    </row>
    <row r="220" spans="2:17" hidden="1">
      <c r="B220" s="11"/>
      <c r="C220" s="25"/>
      <c r="D220" s="25"/>
      <c r="E220" s="11"/>
      <c r="F220" s="11"/>
      <c r="G220" s="11"/>
      <c r="H220" s="11"/>
      <c r="I220" s="11"/>
      <c r="J220" s="11"/>
      <c r="K220" s="11"/>
      <c r="L220" s="11"/>
      <c r="M220" s="11"/>
      <c r="N220" s="11"/>
      <c r="O220" s="11"/>
      <c r="P220" s="11"/>
      <c r="Q220" s="11"/>
    </row>
    <row r="221" spans="2:17" hidden="1">
      <c r="B221" s="11"/>
      <c r="C221" s="25"/>
      <c r="D221" s="25"/>
      <c r="E221" s="11"/>
      <c r="F221" s="11"/>
      <c r="G221" s="11"/>
      <c r="H221" s="11"/>
      <c r="I221" s="11"/>
      <c r="J221" s="11"/>
      <c r="K221" s="11"/>
      <c r="L221" s="11"/>
      <c r="M221" s="11"/>
      <c r="N221" s="11"/>
      <c r="O221" s="11"/>
      <c r="P221" s="11"/>
      <c r="Q221" s="11"/>
    </row>
    <row r="222" spans="2:17" hidden="1">
      <c r="B222" s="11"/>
      <c r="C222" s="25"/>
      <c r="D222" s="25"/>
      <c r="E222" s="11"/>
      <c r="F222" s="11"/>
      <c r="G222" s="11"/>
      <c r="H222" s="11"/>
      <c r="I222" s="11"/>
      <c r="J222" s="11"/>
      <c r="K222" s="11"/>
      <c r="L222" s="11"/>
      <c r="M222" s="11"/>
      <c r="N222" s="11"/>
      <c r="O222" s="11"/>
      <c r="P222" s="11"/>
      <c r="Q222" s="11"/>
    </row>
    <row r="223" spans="2:17" hidden="1">
      <c r="B223" s="11"/>
      <c r="C223" s="25"/>
      <c r="D223" s="25"/>
      <c r="E223" s="11"/>
      <c r="F223" s="11"/>
      <c r="G223" s="11"/>
      <c r="H223" s="11"/>
      <c r="I223" s="11"/>
      <c r="J223" s="11"/>
      <c r="K223" s="11"/>
      <c r="L223" s="11"/>
      <c r="M223" s="11"/>
      <c r="N223" s="11"/>
      <c r="O223" s="11"/>
      <c r="P223" s="11"/>
      <c r="Q223" s="11"/>
    </row>
    <row r="224" spans="2:17" hidden="1">
      <c r="B224" s="11"/>
      <c r="C224" s="25"/>
      <c r="D224" s="25"/>
      <c r="E224" s="11"/>
      <c r="F224" s="11"/>
      <c r="G224" s="11"/>
      <c r="H224" s="11"/>
      <c r="I224" s="11"/>
      <c r="J224" s="11"/>
      <c r="K224" s="11"/>
      <c r="L224" s="11"/>
      <c r="M224" s="11"/>
      <c r="N224" s="11"/>
      <c r="O224" s="11"/>
      <c r="P224" s="11"/>
      <c r="Q224" s="11"/>
    </row>
    <row r="225" spans="2:17" hidden="1">
      <c r="B225" s="11"/>
      <c r="C225" s="25"/>
      <c r="D225" s="25"/>
      <c r="E225" s="11"/>
      <c r="F225" s="11"/>
      <c r="G225" s="11"/>
      <c r="H225" s="11"/>
      <c r="I225" s="11"/>
      <c r="J225" s="11"/>
      <c r="K225" s="11"/>
      <c r="L225" s="11"/>
      <c r="M225" s="11"/>
      <c r="N225" s="11"/>
      <c r="O225" s="11"/>
      <c r="P225" s="11"/>
      <c r="Q225" s="11"/>
    </row>
    <row r="226" spans="2:17" hidden="1">
      <c r="B226" s="11"/>
      <c r="C226" s="25"/>
      <c r="D226" s="25"/>
      <c r="E226" s="11"/>
      <c r="F226" s="11"/>
      <c r="G226" s="11"/>
      <c r="H226" s="11"/>
      <c r="I226" s="11"/>
      <c r="J226" s="11"/>
      <c r="K226" s="11"/>
      <c r="L226" s="11"/>
      <c r="M226" s="11"/>
      <c r="N226" s="11"/>
      <c r="O226" s="11"/>
      <c r="P226" s="11"/>
      <c r="Q226" s="11"/>
    </row>
    <row r="227" spans="2:17" hidden="1">
      <c r="B227" s="11"/>
      <c r="C227" s="25"/>
      <c r="D227" s="25"/>
      <c r="E227" s="11"/>
      <c r="F227" s="11"/>
      <c r="G227" s="11"/>
      <c r="H227" s="11"/>
      <c r="I227" s="11"/>
      <c r="J227" s="11"/>
      <c r="K227" s="11"/>
      <c r="L227" s="11"/>
      <c r="M227" s="11"/>
      <c r="N227" s="11"/>
      <c r="O227" s="11"/>
      <c r="P227" s="11"/>
      <c r="Q227" s="11"/>
    </row>
    <row r="228" spans="2:17" hidden="1">
      <c r="B228" s="11"/>
      <c r="C228" s="25"/>
      <c r="D228" s="25"/>
      <c r="E228" s="11"/>
      <c r="F228" s="11"/>
      <c r="G228" s="11"/>
      <c r="H228" s="11"/>
      <c r="I228" s="11"/>
      <c r="J228" s="11"/>
      <c r="K228" s="11"/>
      <c r="L228" s="11"/>
      <c r="M228" s="11"/>
      <c r="N228" s="11"/>
      <c r="O228" s="11"/>
      <c r="P228" s="11"/>
      <c r="Q228" s="11"/>
    </row>
    <row r="229" spans="2:17" hidden="1">
      <c r="B229" s="11"/>
      <c r="C229" s="25"/>
      <c r="D229" s="25"/>
      <c r="E229" s="11"/>
      <c r="F229" s="11"/>
      <c r="G229" s="11"/>
      <c r="H229" s="11"/>
      <c r="I229" s="11"/>
      <c r="J229" s="11"/>
      <c r="K229" s="11"/>
      <c r="L229" s="11"/>
      <c r="M229" s="11"/>
      <c r="N229" s="11"/>
      <c r="O229" s="11"/>
      <c r="P229" s="11"/>
      <c r="Q229" s="11"/>
    </row>
    <row r="230" spans="2:17" hidden="1">
      <c r="B230" s="11"/>
      <c r="C230" s="25"/>
      <c r="D230" s="25"/>
      <c r="E230" s="11"/>
      <c r="F230" s="11"/>
      <c r="G230" s="11"/>
      <c r="H230" s="11"/>
      <c r="I230" s="11"/>
      <c r="J230" s="11"/>
      <c r="K230" s="11"/>
      <c r="L230" s="11"/>
      <c r="M230" s="11"/>
      <c r="N230" s="11"/>
      <c r="O230" s="11"/>
      <c r="P230" s="11"/>
      <c r="Q230" s="11"/>
    </row>
    <row r="231" spans="2:17" hidden="1">
      <c r="B231" s="11"/>
      <c r="C231" s="25"/>
      <c r="D231" s="25"/>
      <c r="E231" s="11"/>
      <c r="F231" s="11"/>
      <c r="G231" s="11"/>
      <c r="H231" s="11"/>
      <c r="I231" s="11"/>
      <c r="J231" s="11"/>
      <c r="K231" s="11"/>
      <c r="L231" s="11"/>
      <c r="M231" s="11"/>
      <c r="N231" s="11"/>
      <c r="O231" s="11"/>
      <c r="P231" s="11"/>
      <c r="Q231" s="11"/>
    </row>
    <row r="232" spans="2:17" hidden="1">
      <c r="B232" s="11"/>
      <c r="C232" s="25"/>
      <c r="D232" s="25"/>
      <c r="E232" s="11"/>
      <c r="F232" s="11"/>
      <c r="G232" s="11"/>
      <c r="H232" s="11"/>
      <c r="I232" s="11"/>
      <c r="J232" s="11"/>
      <c r="K232" s="11"/>
      <c r="L232" s="11"/>
      <c r="M232" s="11"/>
      <c r="N232" s="11"/>
      <c r="O232" s="11"/>
      <c r="P232" s="11"/>
      <c r="Q232" s="11"/>
    </row>
    <row r="233" spans="2:17" hidden="1">
      <c r="B233" s="11"/>
      <c r="C233" s="25"/>
      <c r="D233" s="25"/>
      <c r="E233" s="11"/>
      <c r="F233" s="11"/>
      <c r="G233" s="11"/>
      <c r="H233" s="11"/>
      <c r="I233" s="11"/>
      <c r="J233" s="11"/>
      <c r="K233" s="11"/>
      <c r="L233" s="11"/>
      <c r="M233" s="11"/>
      <c r="N233" s="11"/>
      <c r="O233" s="11"/>
      <c r="P233" s="11"/>
      <c r="Q233" s="11"/>
    </row>
    <row r="234" spans="2:17" hidden="1">
      <c r="B234" s="11"/>
      <c r="C234" s="25"/>
      <c r="D234" s="25"/>
      <c r="E234" s="11"/>
      <c r="F234" s="11"/>
      <c r="G234" s="11"/>
      <c r="H234" s="11"/>
      <c r="I234" s="11"/>
      <c r="J234" s="11"/>
      <c r="K234" s="11"/>
      <c r="L234" s="11"/>
      <c r="M234" s="11"/>
      <c r="N234" s="11"/>
      <c r="O234" s="11"/>
      <c r="P234" s="11"/>
      <c r="Q234" s="11"/>
    </row>
    <row r="235" spans="2:17" hidden="1">
      <c r="B235" s="11"/>
      <c r="C235" s="25"/>
      <c r="D235" s="25"/>
      <c r="E235" s="11"/>
      <c r="F235" s="11"/>
      <c r="G235" s="11"/>
      <c r="H235" s="11"/>
      <c r="I235" s="11"/>
      <c r="J235" s="11"/>
      <c r="K235" s="11"/>
      <c r="L235" s="11"/>
      <c r="M235" s="11"/>
      <c r="N235" s="11"/>
      <c r="O235" s="11"/>
      <c r="P235" s="11"/>
      <c r="Q235" s="11"/>
    </row>
    <row r="236" spans="2:17" hidden="1">
      <c r="B236" s="11"/>
      <c r="C236" s="25"/>
      <c r="D236" s="25"/>
      <c r="E236" s="11"/>
      <c r="F236" s="11"/>
      <c r="G236" s="11"/>
      <c r="H236" s="11"/>
      <c r="I236" s="11"/>
      <c r="J236" s="11"/>
      <c r="K236" s="11"/>
      <c r="L236" s="11"/>
      <c r="M236" s="11"/>
      <c r="N236" s="11"/>
      <c r="O236" s="11"/>
      <c r="P236" s="11"/>
      <c r="Q236" s="11"/>
    </row>
    <row r="237" spans="2:17" hidden="1">
      <c r="B237" s="11"/>
      <c r="C237" s="25"/>
      <c r="D237" s="25"/>
      <c r="E237" s="11"/>
      <c r="F237" s="11"/>
      <c r="G237" s="11"/>
      <c r="H237" s="11"/>
      <c r="I237" s="11"/>
      <c r="J237" s="11"/>
      <c r="K237" s="11"/>
      <c r="L237" s="11"/>
      <c r="M237" s="11"/>
      <c r="N237" s="11"/>
      <c r="O237" s="11"/>
      <c r="P237" s="11"/>
      <c r="Q237" s="11"/>
    </row>
    <row r="238" spans="2:17" hidden="1">
      <c r="B238" s="11"/>
      <c r="C238" s="25"/>
      <c r="D238" s="25"/>
      <c r="E238" s="11"/>
      <c r="F238" s="11"/>
      <c r="G238" s="11"/>
      <c r="H238" s="11"/>
      <c r="I238" s="11"/>
      <c r="J238" s="11"/>
      <c r="K238" s="11"/>
      <c r="L238" s="11"/>
      <c r="M238" s="11"/>
      <c r="N238" s="11"/>
      <c r="O238" s="11"/>
      <c r="P238" s="11"/>
      <c r="Q238" s="11"/>
    </row>
    <row r="239" spans="2:17" hidden="1">
      <c r="B239" s="11"/>
      <c r="C239" s="25"/>
      <c r="D239" s="25"/>
      <c r="E239" s="11"/>
      <c r="F239" s="11"/>
      <c r="G239" s="11"/>
      <c r="H239" s="11"/>
      <c r="I239" s="11"/>
      <c r="J239" s="11"/>
      <c r="K239" s="11"/>
      <c r="L239" s="11"/>
      <c r="M239" s="11"/>
      <c r="N239" s="11"/>
      <c r="O239" s="11"/>
      <c r="P239" s="11"/>
      <c r="Q239" s="11"/>
    </row>
    <row r="240" spans="2:17" hidden="1">
      <c r="B240" s="11"/>
      <c r="C240" s="25"/>
      <c r="D240" s="25"/>
      <c r="E240" s="11"/>
      <c r="F240" s="11"/>
      <c r="G240" s="11"/>
      <c r="H240" s="11"/>
      <c r="I240" s="11"/>
      <c r="J240" s="11"/>
      <c r="K240" s="11"/>
      <c r="L240" s="11"/>
      <c r="M240" s="11"/>
      <c r="N240" s="11"/>
      <c r="O240" s="11"/>
      <c r="P240" s="11"/>
      <c r="Q240" s="11"/>
    </row>
    <row r="241" spans="2:17" hidden="1">
      <c r="B241" s="11"/>
      <c r="C241" s="25"/>
      <c r="D241" s="25"/>
      <c r="E241" s="11"/>
      <c r="F241" s="11"/>
      <c r="G241" s="11"/>
      <c r="H241" s="11"/>
      <c r="I241" s="11"/>
      <c r="J241" s="11"/>
      <c r="K241" s="11"/>
      <c r="L241" s="11"/>
      <c r="M241" s="11"/>
      <c r="N241" s="11"/>
      <c r="O241" s="11"/>
      <c r="P241" s="11"/>
      <c r="Q241" s="11"/>
    </row>
    <row r="242" spans="2:17" hidden="1">
      <c r="B242" s="11"/>
      <c r="C242" s="25"/>
      <c r="D242" s="25"/>
      <c r="E242" s="11"/>
      <c r="F242" s="11"/>
      <c r="G242" s="11"/>
      <c r="H242" s="11"/>
      <c r="I242" s="11"/>
      <c r="J242" s="11"/>
      <c r="K242" s="11"/>
      <c r="L242" s="11"/>
      <c r="M242" s="11"/>
      <c r="N242" s="11"/>
      <c r="O242" s="11"/>
      <c r="P242" s="11"/>
      <c r="Q242" s="11"/>
    </row>
    <row r="243" spans="2:17" hidden="1">
      <c r="B243" s="11"/>
      <c r="C243" s="25"/>
      <c r="D243" s="25"/>
      <c r="E243" s="11"/>
      <c r="F243" s="11"/>
      <c r="G243" s="11"/>
      <c r="H243" s="11"/>
      <c r="I243" s="11"/>
      <c r="J243" s="11"/>
      <c r="K243" s="11"/>
      <c r="L243" s="11"/>
      <c r="M243" s="11"/>
      <c r="N243" s="11"/>
      <c r="O243" s="11"/>
      <c r="P243" s="11"/>
      <c r="Q243" s="11"/>
    </row>
    <row r="244" spans="2:17" hidden="1">
      <c r="B244" s="11"/>
      <c r="C244" s="25"/>
      <c r="D244" s="25"/>
      <c r="E244" s="11"/>
      <c r="F244" s="11"/>
      <c r="G244" s="11"/>
      <c r="H244" s="11"/>
      <c r="I244" s="11"/>
      <c r="J244" s="11"/>
      <c r="K244" s="11"/>
      <c r="L244" s="11"/>
      <c r="M244" s="11"/>
      <c r="N244" s="11"/>
      <c r="O244" s="11"/>
      <c r="P244" s="11"/>
      <c r="Q244" s="11"/>
    </row>
    <row r="245" spans="2:17" hidden="1">
      <c r="B245" s="11"/>
      <c r="C245" s="25"/>
      <c r="D245" s="25"/>
      <c r="E245" s="11"/>
      <c r="F245" s="11"/>
      <c r="G245" s="11"/>
      <c r="H245" s="11"/>
      <c r="I245" s="11"/>
      <c r="J245" s="11"/>
      <c r="K245" s="11"/>
      <c r="L245" s="11"/>
      <c r="M245" s="11"/>
      <c r="N245" s="11"/>
      <c r="O245" s="11"/>
      <c r="P245" s="11"/>
      <c r="Q245" s="11"/>
    </row>
    <row r="246" spans="2:17" hidden="1">
      <c r="B246" s="11"/>
      <c r="C246" s="25"/>
      <c r="D246" s="25"/>
      <c r="E246" s="11"/>
      <c r="F246" s="11"/>
      <c r="G246" s="11"/>
      <c r="H246" s="11"/>
      <c r="I246" s="11"/>
      <c r="J246" s="11"/>
      <c r="K246" s="11"/>
      <c r="L246" s="11"/>
      <c r="M246" s="11"/>
      <c r="N246" s="11"/>
      <c r="O246" s="11"/>
      <c r="P246" s="11"/>
      <c r="Q246" s="11"/>
    </row>
    <row r="247" spans="2:17" hidden="1">
      <c r="B247" s="11"/>
      <c r="C247" s="25"/>
      <c r="D247" s="25"/>
      <c r="E247" s="11"/>
      <c r="F247" s="11"/>
      <c r="G247" s="11"/>
      <c r="H247" s="11"/>
      <c r="I247" s="11"/>
      <c r="J247" s="11"/>
      <c r="K247" s="11"/>
      <c r="L247" s="11"/>
      <c r="M247" s="11"/>
      <c r="N247" s="11"/>
      <c r="O247" s="11"/>
      <c r="P247" s="11"/>
      <c r="Q247" s="11"/>
    </row>
    <row r="248" spans="2:17" hidden="1">
      <c r="B248" s="11"/>
      <c r="C248" s="25"/>
      <c r="D248" s="25"/>
      <c r="E248" s="11"/>
      <c r="F248" s="11"/>
      <c r="G248" s="11"/>
      <c r="H248" s="11"/>
      <c r="I248" s="11"/>
      <c r="J248" s="11"/>
      <c r="K248" s="11"/>
      <c r="L248" s="11"/>
      <c r="M248" s="11"/>
      <c r="N248" s="11"/>
      <c r="O248" s="11"/>
      <c r="P248" s="11"/>
      <c r="Q248" s="11"/>
    </row>
    <row r="249" spans="2:17" hidden="1">
      <c r="B249" s="11"/>
      <c r="C249" s="25"/>
      <c r="D249" s="25"/>
      <c r="E249" s="11"/>
      <c r="F249" s="11"/>
      <c r="G249" s="11"/>
      <c r="H249" s="11"/>
      <c r="I249" s="11"/>
      <c r="J249" s="11"/>
      <c r="K249" s="11"/>
      <c r="L249" s="11"/>
      <c r="M249" s="11"/>
      <c r="N249" s="11"/>
      <c r="O249" s="11"/>
      <c r="P249" s="11"/>
      <c r="Q249" s="11"/>
    </row>
    <row r="250" spans="2:17" hidden="1">
      <c r="B250" s="11"/>
      <c r="C250" s="25"/>
      <c r="D250" s="25"/>
      <c r="E250" s="11"/>
      <c r="F250" s="11"/>
      <c r="G250" s="11"/>
      <c r="H250" s="11"/>
      <c r="I250" s="11"/>
      <c r="J250" s="11"/>
      <c r="K250" s="11"/>
      <c r="L250" s="11"/>
      <c r="M250" s="11"/>
      <c r="N250" s="11"/>
      <c r="O250" s="11"/>
      <c r="P250" s="11"/>
      <c r="Q250" s="11"/>
    </row>
    <row r="251" spans="2:17" hidden="1">
      <c r="B251" s="11"/>
      <c r="C251" s="25"/>
      <c r="D251" s="25"/>
      <c r="E251" s="11"/>
      <c r="F251" s="11"/>
      <c r="G251" s="11"/>
      <c r="H251" s="11"/>
      <c r="I251" s="11"/>
      <c r="J251" s="11"/>
      <c r="K251" s="11"/>
      <c r="L251" s="11"/>
      <c r="M251" s="11"/>
      <c r="N251" s="11"/>
      <c r="O251" s="11"/>
      <c r="P251" s="11"/>
      <c r="Q251" s="11"/>
    </row>
    <row r="252" spans="2:17" hidden="1">
      <c r="B252" s="11"/>
      <c r="C252" s="25"/>
      <c r="D252" s="25"/>
      <c r="E252" s="11"/>
      <c r="F252" s="11"/>
      <c r="G252" s="11"/>
      <c r="H252" s="11"/>
      <c r="I252" s="11"/>
      <c r="J252" s="11"/>
      <c r="K252" s="11"/>
      <c r="L252" s="11"/>
      <c r="M252" s="11"/>
      <c r="N252" s="11"/>
      <c r="O252" s="11"/>
      <c r="P252" s="11"/>
      <c r="Q252" s="11"/>
    </row>
    <row r="253" spans="2:17" hidden="1">
      <c r="B253" s="11"/>
      <c r="C253" s="25"/>
      <c r="D253" s="25"/>
      <c r="E253" s="11"/>
      <c r="F253" s="11"/>
      <c r="G253" s="11"/>
      <c r="H253" s="11"/>
      <c r="I253" s="11"/>
      <c r="J253" s="11"/>
      <c r="K253" s="11"/>
      <c r="L253" s="11"/>
      <c r="M253" s="11"/>
      <c r="N253" s="11"/>
      <c r="O253" s="11"/>
      <c r="P253" s="11"/>
      <c r="Q253" s="11"/>
    </row>
    <row r="254" spans="2:17" hidden="1">
      <c r="B254" s="11"/>
      <c r="C254" s="25"/>
      <c r="D254" s="25"/>
      <c r="E254" s="11"/>
      <c r="F254" s="11"/>
      <c r="G254" s="11"/>
      <c r="H254" s="11"/>
      <c r="I254" s="11"/>
      <c r="J254" s="11"/>
      <c r="K254" s="11"/>
      <c r="L254" s="11"/>
      <c r="M254" s="11"/>
      <c r="N254" s="11"/>
      <c r="O254" s="11"/>
      <c r="P254" s="11"/>
      <c r="Q254" s="11"/>
    </row>
    <row r="255" spans="2:17" hidden="1">
      <c r="B255" s="11"/>
      <c r="C255" s="25"/>
      <c r="D255" s="25"/>
      <c r="E255" s="11"/>
      <c r="F255" s="11"/>
      <c r="G255" s="11"/>
      <c r="H255" s="11"/>
      <c r="I255" s="11"/>
      <c r="J255" s="11"/>
      <c r="K255" s="11"/>
      <c r="L255" s="11"/>
      <c r="M255" s="11"/>
      <c r="N255" s="11"/>
      <c r="O255" s="11"/>
      <c r="P255" s="11"/>
      <c r="Q255" s="11"/>
    </row>
    <row r="256" spans="2:17" hidden="1">
      <c r="B256" s="11"/>
      <c r="C256" s="25"/>
      <c r="D256" s="25"/>
      <c r="E256" s="11"/>
      <c r="F256" s="11"/>
      <c r="G256" s="11"/>
      <c r="H256" s="11"/>
      <c r="I256" s="11"/>
      <c r="J256" s="11"/>
      <c r="K256" s="11"/>
      <c r="L256" s="11"/>
      <c r="M256" s="11"/>
      <c r="N256" s="11"/>
      <c r="O256" s="11"/>
      <c r="P256" s="11"/>
      <c r="Q256" s="11"/>
    </row>
    <row r="257" spans="2:17" hidden="1">
      <c r="B257" s="11"/>
      <c r="C257" s="25"/>
      <c r="D257" s="25"/>
      <c r="E257" s="11"/>
      <c r="F257" s="11"/>
      <c r="G257" s="11"/>
      <c r="H257" s="11"/>
      <c r="I257" s="11"/>
      <c r="J257" s="11"/>
      <c r="K257" s="11"/>
      <c r="L257" s="11"/>
      <c r="M257" s="11"/>
      <c r="N257" s="11"/>
      <c r="O257" s="11"/>
      <c r="P257" s="11"/>
      <c r="Q257" s="11"/>
    </row>
    <row r="258" spans="2:17" hidden="1">
      <c r="B258" s="11"/>
      <c r="C258" s="25"/>
      <c r="D258" s="25"/>
      <c r="E258" s="11"/>
      <c r="F258" s="11"/>
      <c r="G258" s="11"/>
      <c r="H258" s="11"/>
      <c r="I258" s="11"/>
      <c r="J258" s="11"/>
      <c r="K258" s="11"/>
      <c r="L258" s="11"/>
      <c r="M258" s="11"/>
      <c r="N258" s="11"/>
      <c r="O258" s="11"/>
      <c r="P258" s="11"/>
      <c r="Q258" s="11"/>
    </row>
    <row r="259" spans="2:17" hidden="1">
      <c r="B259" s="11"/>
      <c r="C259" s="25"/>
      <c r="D259" s="25"/>
      <c r="E259" s="11"/>
      <c r="F259" s="11"/>
      <c r="G259" s="11"/>
      <c r="H259" s="11"/>
      <c r="I259" s="11"/>
      <c r="J259" s="11"/>
      <c r="K259" s="11"/>
      <c r="L259" s="11"/>
      <c r="M259" s="11"/>
      <c r="N259" s="11"/>
      <c r="O259" s="11"/>
      <c r="P259" s="11"/>
      <c r="Q259" s="11"/>
    </row>
    <row r="260" spans="2:17" hidden="1">
      <c r="B260" s="11"/>
      <c r="C260" s="25"/>
      <c r="D260" s="25"/>
      <c r="E260" s="11"/>
      <c r="F260" s="11"/>
      <c r="G260" s="11"/>
      <c r="H260" s="11"/>
      <c r="I260" s="11"/>
      <c r="J260" s="11"/>
      <c r="K260" s="11"/>
      <c r="L260" s="11"/>
      <c r="M260" s="11"/>
      <c r="N260" s="11"/>
      <c r="O260" s="11"/>
      <c r="P260" s="11"/>
      <c r="Q260" s="11"/>
    </row>
    <row r="261" spans="2:17" hidden="1">
      <c r="B261" s="11"/>
      <c r="C261" s="25"/>
      <c r="D261" s="25"/>
      <c r="E261" s="11"/>
      <c r="F261" s="11"/>
      <c r="G261" s="11"/>
      <c r="H261" s="11"/>
      <c r="I261" s="11"/>
      <c r="J261" s="11"/>
      <c r="K261" s="11"/>
      <c r="L261" s="11"/>
      <c r="M261" s="11"/>
      <c r="N261" s="11"/>
      <c r="O261" s="11"/>
      <c r="P261" s="11"/>
      <c r="Q261" s="11"/>
    </row>
    <row r="262" spans="2:17" hidden="1">
      <c r="B262" s="11"/>
      <c r="C262" s="25"/>
      <c r="D262" s="25"/>
      <c r="E262" s="11"/>
      <c r="F262" s="11"/>
      <c r="G262" s="11"/>
      <c r="H262" s="11"/>
      <c r="I262" s="11"/>
      <c r="J262" s="11"/>
      <c r="K262" s="11"/>
      <c r="L262" s="11"/>
      <c r="M262" s="11"/>
      <c r="N262" s="11"/>
      <c r="O262" s="11"/>
      <c r="P262" s="11"/>
      <c r="Q262" s="11"/>
    </row>
    <row r="263" spans="2:17" hidden="1">
      <c r="B263" s="11"/>
      <c r="C263" s="25"/>
      <c r="D263" s="25"/>
      <c r="E263" s="11"/>
      <c r="F263" s="11"/>
      <c r="G263" s="11"/>
      <c r="H263" s="11"/>
      <c r="I263" s="11"/>
      <c r="J263" s="11"/>
      <c r="K263" s="11"/>
      <c r="L263" s="11"/>
      <c r="M263" s="11"/>
      <c r="N263" s="11"/>
      <c r="O263" s="11"/>
      <c r="P263" s="11"/>
      <c r="Q263" s="11"/>
    </row>
    <row r="264" spans="2:17" hidden="1">
      <c r="B264" s="11"/>
      <c r="C264" s="25"/>
      <c r="D264" s="25"/>
      <c r="E264" s="11"/>
      <c r="F264" s="11"/>
      <c r="G264" s="11"/>
      <c r="H264" s="11"/>
      <c r="I264" s="11"/>
      <c r="J264" s="11"/>
      <c r="K264" s="11"/>
      <c r="L264" s="11"/>
      <c r="M264" s="11"/>
      <c r="N264" s="11"/>
      <c r="O264" s="11"/>
      <c r="P264" s="11"/>
      <c r="Q264" s="11"/>
    </row>
    <row r="265" spans="2:17" hidden="1">
      <c r="B265" s="11"/>
      <c r="C265" s="25"/>
      <c r="D265" s="25"/>
      <c r="E265" s="11"/>
      <c r="F265" s="11"/>
      <c r="G265" s="11"/>
      <c r="H265" s="11"/>
      <c r="I265" s="11"/>
      <c r="J265" s="11"/>
      <c r="K265" s="11"/>
      <c r="L265" s="11"/>
      <c r="M265" s="11"/>
      <c r="N265" s="11"/>
      <c r="O265" s="11"/>
      <c r="P265" s="11"/>
      <c r="Q265" s="11"/>
    </row>
    <row r="266" spans="2:17" hidden="1">
      <c r="B266" s="11"/>
      <c r="C266" s="25"/>
      <c r="D266" s="25"/>
      <c r="E266" s="11"/>
      <c r="F266" s="11"/>
      <c r="G266" s="11"/>
      <c r="H266" s="11"/>
      <c r="I266" s="11"/>
      <c r="J266" s="11"/>
      <c r="K266" s="11"/>
      <c r="L266" s="11"/>
      <c r="M266" s="11"/>
      <c r="N266" s="11"/>
      <c r="O266" s="11"/>
      <c r="P266" s="11"/>
      <c r="Q266" s="11"/>
    </row>
    <row r="267" spans="2:17" hidden="1">
      <c r="B267" s="11"/>
      <c r="C267" s="25"/>
      <c r="D267" s="25"/>
      <c r="E267" s="11"/>
      <c r="F267" s="11"/>
      <c r="G267" s="11"/>
      <c r="H267" s="11"/>
      <c r="I267" s="11"/>
      <c r="J267" s="11"/>
      <c r="K267" s="11"/>
      <c r="L267" s="11"/>
      <c r="M267" s="11"/>
      <c r="N267" s="11"/>
      <c r="O267" s="11"/>
      <c r="P267" s="11"/>
      <c r="Q267" s="11"/>
    </row>
    <row r="268" spans="2:17" hidden="1">
      <c r="B268" s="11"/>
      <c r="C268" s="25"/>
      <c r="D268" s="25"/>
      <c r="E268" s="11"/>
      <c r="F268" s="11"/>
      <c r="G268" s="11"/>
      <c r="H268" s="11"/>
      <c r="I268" s="11"/>
      <c r="J268" s="11"/>
      <c r="K268" s="11"/>
      <c r="L268" s="11"/>
      <c r="M268" s="11"/>
      <c r="N268" s="11"/>
      <c r="O268" s="11"/>
      <c r="P268" s="11"/>
      <c r="Q268" s="11"/>
    </row>
    <row r="269" spans="2:17" hidden="1">
      <c r="B269" s="11"/>
      <c r="C269" s="25"/>
      <c r="D269" s="25"/>
      <c r="E269" s="11"/>
      <c r="F269" s="11"/>
      <c r="G269" s="11"/>
      <c r="H269" s="11"/>
      <c r="I269" s="11"/>
      <c r="J269" s="11"/>
      <c r="K269" s="11"/>
      <c r="L269" s="11"/>
      <c r="M269" s="11"/>
      <c r="N269" s="11"/>
      <c r="O269" s="11"/>
      <c r="P269" s="11"/>
      <c r="Q269" s="11"/>
    </row>
    <row r="270" spans="2:17" hidden="1">
      <c r="B270" s="11"/>
      <c r="C270" s="25"/>
      <c r="D270" s="25"/>
      <c r="E270" s="11"/>
      <c r="F270" s="11"/>
      <c r="G270" s="11"/>
      <c r="H270" s="11"/>
      <c r="I270" s="11"/>
      <c r="J270" s="11"/>
      <c r="K270" s="11"/>
      <c r="L270" s="11"/>
      <c r="M270" s="11"/>
      <c r="N270" s="11"/>
      <c r="O270" s="11"/>
      <c r="P270" s="11"/>
      <c r="Q270" s="11"/>
    </row>
    <row r="271" spans="2:17" hidden="1">
      <c r="B271" s="11"/>
      <c r="C271" s="25"/>
      <c r="D271" s="25"/>
      <c r="E271" s="11"/>
      <c r="F271" s="11"/>
      <c r="G271" s="11"/>
      <c r="H271" s="11"/>
      <c r="I271" s="11"/>
      <c r="J271" s="11"/>
      <c r="K271" s="11"/>
      <c r="L271" s="11"/>
      <c r="M271" s="11"/>
      <c r="N271" s="11"/>
      <c r="O271" s="11"/>
      <c r="P271" s="11"/>
      <c r="Q271" s="11"/>
    </row>
    <row r="272" spans="2:17" hidden="1">
      <c r="B272" s="11"/>
      <c r="C272" s="25"/>
      <c r="D272" s="25"/>
      <c r="E272" s="11"/>
      <c r="F272" s="11"/>
      <c r="G272" s="11"/>
      <c r="H272" s="11"/>
      <c r="I272" s="11"/>
      <c r="J272" s="11"/>
      <c r="K272" s="11"/>
      <c r="L272" s="11"/>
      <c r="M272" s="11"/>
      <c r="N272" s="11"/>
      <c r="O272" s="11"/>
      <c r="P272" s="11"/>
      <c r="Q272" s="11"/>
    </row>
    <row r="273" spans="2:17" hidden="1">
      <c r="B273" s="11"/>
      <c r="C273" s="25"/>
      <c r="D273" s="25"/>
      <c r="E273" s="11"/>
      <c r="F273" s="11"/>
      <c r="G273" s="11"/>
      <c r="H273" s="11"/>
      <c r="I273" s="11"/>
      <c r="J273" s="11"/>
      <c r="K273" s="11"/>
      <c r="L273" s="11"/>
      <c r="M273" s="11"/>
      <c r="N273" s="11"/>
      <c r="O273" s="11"/>
      <c r="P273" s="11"/>
      <c r="Q273" s="11"/>
    </row>
    <row r="274" spans="2:17" hidden="1">
      <c r="B274" s="11"/>
      <c r="C274" s="25"/>
      <c r="D274" s="25"/>
      <c r="E274" s="11"/>
      <c r="F274" s="11"/>
      <c r="G274" s="11"/>
      <c r="H274" s="11"/>
      <c r="I274" s="11"/>
      <c r="J274" s="11"/>
      <c r="K274" s="11"/>
      <c r="L274" s="11"/>
      <c r="M274" s="11"/>
      <c r="N274" s="11"/>
      <c r="O274" s="11"/>
      <c r="P274" s="11"/>
      <c r="Q274" s="11"/>
    </row>
    <row r="275" spans="2:17" hidden="1">
      <c r="B275" s="11"/>
      <c r="C275" s="25"/>
      <c r="D275" s="25"/>
      <c r="E275" s="11"/>
      <c r="F275" s="11"/>
      <c r="G275" s="11"/>
      <c r="H275" s="11"/>
      <c r="I275" s="11"/>
      <c r="J275" s="11"/>
      <c r="K275" s="11"/>
      <c r="L275" s="11"/>
      <c r="M275" s="11"/>
      <c r="N275" s="11"/>
      <c r="O275" s="11"/>
      <c r="P275" s="11"/>
      <c r="Q275" s="11"/>
    </row>
    <row r="276" spans="2:17" hidden="1">
      <c r="B276" s="11"/>
      <c r="C276" s="25"/>
      <c r="D276" s="25"/>
      <c r="E276" s="11"/>
      <c r="F276" s="11"/>
      <c r="G276" s="11"/>
      <c r="H276" s="11"/>
      <c r="I276" s="11"/>
      <c r="J276" s="11"/>
      <c r="K276" s="11"/>
      <c r="L276" s="11"/>
      <c r="M276" s="11"/>
      <c r="N276" s="11"/>
      <c r="O276" s="11"/>
      <c r="P276" s="11"/>
      <c r="Q276" s="11"/>
    </row>
    <row r="277" spans="2:17" hidden="1">
      <c r="B277" s="11"/>
      <c r="C277" s="25"/>
      <c r="D277" s="25"/>
      <c r="E277" s="11"/>
      <c r="F277" s="11"/>
      <c r="G277" s="11"/>
      <c r="H277" s="11"/>
      <c r="I277" s="11"/>
      <c r="J277" s="11"/>
      <c r="K277" s="11"/>
      <c r="L277" s="11"/>
      <c r="M277" s="11"/>
      <c r="N277" s="11"/>
      <c r="O277" s="11"/>
      <c r="P277" s="11"/>
      <c r="Q277" s="11"/>
    </row>
    <row r="278" spans="2:17" hidden="1">
      <c r="B278" s="11"/>
      <c r="C278" s="25"/>
      <c r="D278" s="25"/>
      <c r="E278" s="11"/>
      <c r="F278" s="11"/>
      <c r="G278" s="11"/>
      <c r="H278" s="11"/>
      <c r="I278" s="11"/>
      <c r="J278" s="11"/>
      <c r="K278" s="11"/>
      <c r="L278" s="11"/>
      <c r="M278" s="11"/>
      <c r="N278" s="11"/>
      <c r="O278" s="11"/>
      <c r="P278" s="11"/>
      <c r="Q278" s="11"/>
    </row>
    <row r="279" spans="2:17" hidden="1">
      <c r="B279" s="11"/>
      <c r="C279" s="25"/>
      <c r="D279" s="25"/>
      <c r="E279" s="11"/>
      <c r="F279" s="11"/>
      <c r="G279" s="11"/>
      <c r="H279" s="11"/>
      <c r="I279" s="11"/>
      <c r="J279" s="11"/>
      <c r="K279" s="11"/>
      <c r="L279" s="11"/>
      <c r="M279" s="11"/>
      <c r="N279" s="11"/>
      <c r="O279" s="11"/>
      <c r="P279" s="11"/>
      <c r="Q279" s="11"/>
    </row>
    <row r="280" spans="2:17" hidden="1">
      <c r="B280" s="11"/>
      <c r="C280" s="25"/>
      <c r="D280" s="25"/>
      <c r="E280" s="11"/>
      <c r="F280" s="11"/>
      <c r="G280" s="11"/>
      <c r="H280" s="11"/>
      <c r="I280" s="11"/>
      <c r="J280" s="11"/>
      <c r="K280" s="11"/>
      <c r="L280" s="11"/>
      <c r="M280" s="11"/>
      <c r="N280" s="11"/>
      <c r="O280" s="11"/>
      <c r="P280" s="11"/>
      <c r="Q280" s="11"/>
    </row>
    <row r="281" spans="2:17" hidden="1">
      <c r="B281" s="11"/>
      <c r="C281" s="25"/>
      <c r="D281" s="25"/>
      <c r="E281" s="11"/>
      <c r="F281" s="11"/>
      <c r="G281" s="11"/>
      <c r="H281" s="11"/>
      <c r="I281" s="11"/>
      <c r="J281" s="11"/>
      <c r="K281" s="11"/>
      <c r="L281" s="11"/>
      <c r="M281" s="11"/>
      <c r="N281" s="11"/>
      <c r="O281" s="11"/>
      <c r="P281" s="11"/>
      <c r="Q281" s="11"/>
    </row>
    <row r="282" spans="2:17" hidden="1">
      <c r="B282" s="11"/>
      <c r="C282" s="25"/>
      <c r="D282" s="25"/>
      <c r="E282" s="11"/>
      <c r="F282" s="11"/>
      <c r="G282" s="11"/>
      <c r="H282" s="11"/>
      <c r="I282" s="11"/>
      <c r="J282" s="11"/>
      <c r="K282" s="11"/>
      <c r="L282" s="11"/>
      <c r="M282" s="11"/>
      <c r="N282" s="11"/>
      <c r="O282" s="11"/>
      <c r="P282" s="11"/>
      <c r="Q282" s="11"/>
    </row>
    <row r="283" spans="2:17" hidden="1">
      <c r="B283" s="11"/>
      <c r="C283" s="25"/>
      <c r="D283" s="25"/>
      <c r="E283" s="11"/>
      <c r="F283" s="11"/>
      <c r="G283" s="11"/>
      <c r="H283" s="11"/>
      <c r="I283" s="11"/>
      <c r="J283" s="11"/>
      <c r="K283" s="11"/>
      <c r="L283" s="11"/>
      <c r="M283" s="11"/>
      <c r="N283" s="11"/>
      <c r="O283" s="11"/>
      <c r="P283" s="11"/>
      <c r="Q283" s="11"/>
    </row>
    <row r="284" spans="2:17" hidden="1">
      <c r="B284" s="11"/>
      <c r="C284" s="25"/>
      <c r="D284" s="25"/>
      <c r="E284" s="11"/>
      <c r="F284" s="11"/>
      <c r="G284" s="11"/>
      <c r="H284" s="11"/>
      <c r="I284" s="11"/>
      <c r="J284" s="11"/>
      <c r="K284" s="11"/>
      <c r="L284" s="11"/>
      <c r="M284" s="11"/>
      <c r="N284" s="11"/>
      <c r="O284" s="11"/>
      <c r="P284" s="11"/>
      <c r="Q284" s="11"/>
    </row>
    <row r="285" spans="2:17" hidden="1">
      <c r="B285" s="11"/>
      <c r="C285" s="25"/>
      <c r="D285" s="25"/>
      <c r="E285" s="11"/>
      <c r="F285" s="11"/>
      <c r="G285" s="11"/>
      <c r="H285" s="11"/>
      <c r="I285" s="11"/>
      <c r="J285" s="11"/>
      <c r="K285" s="11"/>
      <c r="L285" s="11"/>
      <c r="M285" s="11"/>
      <c r="N285" s="11"/>
      <c r="O285" s="11"/>
      <c r="P285" s="11"/>
      <c r="Q285" s="11"/>
    </row>
    <row r="286" spans="2:17" hidden="1">
      <c r="B286" s="11"/>
      <c r="C286" s="25"/>
      <c r="D286" s="25"/>
      <c r="E286" s="11"/>
      <c r="F286" s="11"/>
      <c r="G286" s="11"/>
      <c r="H286" s="11"/>
      <c r="I286" s="11"/>
      <c r="J286" s="11"/>
      <c r="K286" s="11"/>
      <c r="L286" s="11"/>
      <c r="M286" s="11"/>
      <c r="N286" s="11"/>
      <c r="O286" s="11"/>
      <c r="P286" s="11"/>
      <c r="Q286" s="11"/>
    </row>
    <row r="287" spans="2:17" hidden="1">
      <c r="B287" s="11"/>
      <c r="C287" s="25"/>
      <c r="D287" s="25"/>
      <c r="E287" s="11"/>
      <c r="F287" s="11"/>
      <c r="G287" s="11"/>
      <c r="H287" s="11"/>
      <c r="I287" s="11"/>
      <c r="J287" s="11"/>
      <c r="K287" s="11"/>
      <c r="L287" s="11"/>
      <c r="M287" s="11"/>
      <c r="N287" s="11"/>
      <c r="O287" s="11"/>
      <c r="P287" s="11"/>
      <c r="Q287" s="11"/>
    </row>
    <row r="288" spans="2:17" hidden="1">
      <c r="B288" s="11"/>
      <c r="C288" s="25"/>
      <c r="D288" s="25"/>
      <c r="E288" s="11"/>
      <c r="F288" s="11"/>
      <c r="G288" s="11"/>
      <c r="H288" s="11"/>
      <c r="I288" s="11"/>
      <c r="J288" s="11"/>
      <c r="K288" s="11"/>
      <c r="L288" s="11"/>
      <c r="M288" s="11"/>
      <c r="N288" s="11"/>
      <c r="O288" s="11"/>
      <c r="P288" s="11"/>
      <c r="Q288" s="11"/>
    </row>
    <row r="289" spans="2:17" hidden="1">
      <c r="B289" s="11"/>
      <c r="C289" s="25"/>
      <c r="D289" s="25"/>
      <c r="E289" s="11"/>
      <c r="F289" s="11"/>
      <c r="G289" s="11"/>
      <c r="H289" s="11"/>
      <c r="I289" s="11"/>
      <c r="J289" s="11"/>
      <c r="K289" s="11"/>
      <c r="L289" s="11"/>
      <c r="M289" s="11"/>
      <c r="N289" s="11"/>
      <c r="O289" s="11"/>
      <c r="P289" s="11"/>
      <c r="Q289" s="11"/>
    </row>
    <row r="290" spans="2:17" hidden="1">
      <c r="B290" s="11"/>
      <c r="C290" s="25"/>
      <c r="D290" s="25"/>
      <c r="E290" s="11"/>
      <c r="F290" s="11"/>
      <c r="G290" s="11"/>
      <c r="H290" s="11"/>
      <c r="I290" s="11"/>
      <c r="J290" s="11"/>
      <c r="K290" s="11"/>
      <c r="L290" s="11"/>
      <c r="M290" s="11"/>
      <c r="N290" s="11"/>
      <c r="O290" s="11"/>
      <c r="P290" s="11"/>
      <c r="Q290" s="11"/>
    </row>
    <row r="291" spans="2:17" hidden="1">
      <c r="B291" s="11"/>
      <c r="C291" s="25"/>
      <c r="D291" s="25"/>
      <c r="E291" s="11"/>
      <c r="F291" s="11"/>
      <c r="G291" s="11"/>
      <c r="H291" s="11"/>
      <c r="I291" s="11"/>
      <c r="J291" s="11"/>
      <c r="K291" s="11"/>
      <c r="L291" s="11"/>
      <c r="M291" s="11"/>
      <c r="N291" s="11"/>
      <c r="O291" s="11"/>
      <c r="P291" s="11"/>
      <c r="Q291" s="11"/>
    </row>
    <row r="292" spans="2:17" hidden="1">
      <c r="B292" s="11"/>
      <c r="C292" s="25"/>
      <c r="D292" s="25"/>
      <c r="E292" s="11"/>
      <c r="F292" s="11"/>
      <c r="G292" s="11"/>
      <c r="H292" s="11"/>
      <c r="I292" s="11"/>
      <c r="J292" s="11"/>
      <c r="K292" s="11"/>
      <c r="L292" s="11"/>
      <c r="M292" s="11"/>
      <c r="N292" s="11"/>
      <c r="O292" s="11"/>
      <c r="P292" s="11"/>
      <c r="Q292" s="11"/>
    </row>
    <row r="293" spans="2:17" hidden="1">
      <c r="B293" s="11"/>
      <c r="C293" s="25"/>
      <c r="D293" s="25"/>
      <c r="E293" s="11"/>
      <c r="F293" s="11"/>
      <c r="G293" s="11"/>
      <c r="H293" s="11"/>
      <c r="I293" s="11"/>
      <c r="J293" s="11"/>
      <c r="K293" s="11"/>
      <c r="L293" s="11"/>
      <c r="M293" s="11"/>
      <c r="N293" s="11"/>
      <c r="O293" s="11"/>
      <c r="P293" s="11"/>
      <c r="Q293" s="11"/>
    </row>
    <row r="294" spans="2:17" hidden="1">
      <c r="B294" s="11"/>
      <c r="C294" s="25"/>
      <c r="D294" s="25"/>
      <c r="E294" s="11"/>
      <c r="F294" s="11"/>
      <c r="G294" s="11"/>
      <c r="H294" s="11"/>
      <c r="I294" s="11"/>
      <c r="J294" s="11"/>
      <c r="K294" s="11"/>
      <c r="L294" s="11"/>
      <c r="M294" s="11"/>
      <c r="N294" s="11"/>
      <c r="O294" s="11"/>
      <c r="P294" s="11"/>
      <c r="Q294" s="11"/>
    </row>
    <row r="295" spans="2:17" hidden="1">
      <c r="B295" s="11"/>
      <c r="C295" s="25"/>
      <c r="D295" s="25"/>
      <c r="E295" s="11"/>
      <c r="F295" s="11"/>
      <c r="G295" s="11"/>
      <c r="H295" s="11"/>
      <c r="I295" s="11"/>
      <c r="J295" s="11"/>
      <c r="K295" s="11"/>
      <c r="L295" s="11"/>
      <c r="M295" s="11"/>
      <c r="N295" s="11"/>
      <c r="O295" s="11"/>
      <c r="P295" s="11"/>
      <c r="Q295" s="11"/>
    </row>
    <row r="296" spans="2:17" hidden="1">
      <c r="B296" s="11"/>
      <c r="C296" s="25"/>
      <c r="D296" s="25"/>
      <c r="E296" s="11"/>
      <c r="F296" s="11"/>
      <c r="G296" s="11"/>
      <c r="H296" s="11"/>
      <c r="I296" s="11"/>
      <c r="J296" s="11"/>
      <c r="K296" s="11"/>
      <c r="L296" s="11"/>
      <c r="M296" s="11"/>
      <c r="N296" s="11"/>
      <c r="O296" s="11"/>
      <c r="P296" s="11"/>
      <c r="Q296" s="11"/>
    </row>
    <row r="297" spans="2:17" hidden="1">
      <c r="B297" s="11"/>
      <c r="C297" s="25"/>
      <c r="D297" s="25"/>
      <c r="E297" s="11"/>
      <c r="F297" s="11"/>
      <c r="G297" s="11"/>
      <c r="H297" s="11"/>
      <c r="I297" s="11"/>
      <c r="J297" s="11"/>
      <c r="K297" s="11"/>
      <c r="L297" s="11"/>
      <c r="M297" s="11"/>
      <c r="N297" s="11"/>
      <c r="O297" s="11"/>
      <c r="P297" s="11"/>
      <c r="Q297" s="11"/>
    </row>
    <row r="298" spans="2:17" hidden="1">
      <c r="B298" s="11"/>
      <c r="C298" s="25"/>
      <c r="D298" s="25"/>
      <c r="E298" s="11"/>
      <c r="F298" s="11"/>
      <c r="G298" s="11"/>
      <c r="H298" s="11"/>
      <c r="I298" s="11"/>
      <c r="J298" s="11"/>
      <c r="K298" s="11"/>
      <c r="L298" s="11"/>
      <c r="M298" s="11"/>
      <c r="N298" s="11"/>
      <c r="O298" s="11"/>
      <c r="P298" s="11"/>
      <c r="Q298" s="11"/>
    </row>
    <row r="299" spans="2:17" hidden="1">
      <c r="B299" s="11"/>
      <c r="C299" s="25"/>
      <c r="D299" s="25"/>
      <c r="E299" s="11"/>
      <c r="F299" s="11"/>
      <c r="G299" s="11"/>
      <c r="H299" s="11"/>
      <c r="I299" s="11"/>
      <c r="J299" s="11"/>
      <c r="K299" s="11"/>
      <c r="L299" s="11"/>
      <c r="M299" s="11"/>
      <c r="N299" s="11"/>
      <c r="O299" s="11"/>
      <c r="P299" s="11"/>
      <c r="Q299" s="11"/>
    </row>
    <row r="300" spans="2:17" hidden="1">
      <c r="B300" s="11"/>
      <c r="C300" s="25"/>
      <c r="D300" s="25"/>
      <c r="E300" s="11"/>
      <c r="F300" s="11"/>
      <c r="G300" s="11"/>
      <c r="H300" s="11"/>
      <c r="I300" s="11"/>
      <c r="J300" s="11"/>
      <c r="K300" s="11"/>
      <c r="L300" s="11"/>
      <c r="M300" s="11"/>
      <c r="N300" s="11"/>
      <c r="O300" s="11"/>
      <c r="P300" s="11"/>
      <c r="Q300" s="11"/>
    </row>
    <row r="301" spans="2:17" hidden="1">
      <c r="B301" s="11"/>
      <c r="C301" s="25"/>
      <c r="D301" s="25"/>
      <c r="E301" s="11"/>
      <c r="F301" s="11"/>
      <c r="G301" s="11"/>
      <c r="H301" s="11"/>
      <c r="I301" s="11"/>
      <c r="J301" s="11"/>
      <c r="K301" s="11"/>
      <c r="L301" s="11"/>
      <c r="M301" s="11"/>
      <c r="N301" s="11"/>
      <c r="O301" s="11"/>
      <c r="P301" s="11"/>
      <c r="Q301" s="11"/>
    </row>
    <row r="302" spans="2:17" hidden="1">
      <c r="B302" s="11"/>
      <c r="C302" s="25"/>
      <c r="D302" s="25"/>
      <c r="E302" s="11"/>
      <c r="F302" s="11"/>
      <c r="G302" s="11"/>
      <c r="H302" s="11"/>
      <c r="I302" s="11"/>
      <c r="J302" s="11"/>
      <c r="K302" s="11"/>
      <c r="L302" s="11"/>
      <c r="M302" s="11"/>
      <c r="N302" s="11"/>
      <c r="O302" s="11"/>
      <c r="P302" s="11"/>
      <c r="Q302" s="11"/>
    </row>
    <row r="303" spans="2:17" hidden="1">
      <c r="B303" s="11"/>
      <c r="C303" s="25"/>
      <c r="D303" s="25"/>
      <c r="E303" s="11"/>
      <c r="F303" s="11"/>
      <c r="G303" s="11"/>
      <c r="H303" s="11"/>
      <c r="I303" s="11"/>
      <c r="J303" s="11"/>
      <c r="K303" s="11"/>
      <c r="L303" s="11"/>
      <c r="M303" s="11"/>
      <c r="N303" s="11"/>
      <c r="O303" s="11"/>
      <c r="P303" s="11"/>
      <c r="Q303" s="11"/>
    </row>
    <row r="304" spans="2:17" hidden="1">
      <c r="B304" s="11"/>
      <c r="C304" s="25"/>
      <c r="D304" s="25"/>
      <c r="E304" s="11"/>
      <c r="F304" s="11"/>
      <c r="G304" s="11"/>
      <c r="H304" s="11"/>
      <c r="I304" s="11"/>
      <c r="J304" s="11"/>
      <c r="K304" s="11"/>
      <c r="L304" s="11"/>
      <c r="M304" s="11"/>
      <c r="N304" s="11"/>
      <c r="O304" s="11"/>
      <c r="P304" s="11"/>
      <c r="Q304" s="11"/>
    </row>
    <row r="305" spans="2:17" hidden="1">
      <c r="B305" s="11"/>
      <c r="C305" s="25"/>
      <c r="D305" s="25"/>
      <c r="E305" s="11"/>
      <c r="F305" s="11"/>
      <c r="G305" s="11"/>
      <c r="H305" s="11"/>
      <c r="I305" s="11"/>
      <c r="J305" s="11"/>
      <c r="K305" s="11"/>
      <c r="L305" s="11"/>
      <c r="M305" s="11"/>
      <c r="N305" s="11"/>
      <c r="O305" s="11"/>
      <c r="P305" s="11"/>
      <c r="Q305" s="11"/>
    </row>
    <row r="306" spans="2:17" hidden="1">
      <c r="B306" s="11"/>
      <c r="C306" s="25"/>
      <c r="D306" s="25"/>
      <c r="E306" s="11"/>
      <c r="F306" s="11"/>
      <c r="G306" s="11"/>
      <c r="H306" s="11"/>
      <c r="I306" s="11"/>
      <c r="J306" s="11"/>
      <c r="K306" s="11"/>
      <c r="L306" s="11"/>
      <c r="M306" s="11"/>
      <c r="N306" s="11"/>
      <c r="O306" s="11"/>
      <c r="P306" s="11"/>
      <c r="Q306" s="11"/>
    </row>
    <row r="307" spans="2:17" hidden="1">
      <c r="B307" s="11"/>
      <c r="C307" s="25"/>
      <c r="D307" s="25"/>
      <c r="E307" s="11"/>
      <c r="F307" s="11"/>
      <c r="G307" s="11"/>
      <c r="H307" s="11"/>
      <c r="I307" s="11"/>
      <c r="J307" s="11"/>
      <c r="K307" s="11"/>
      <c r="L307" s="11"/>
      <c r="M307" s="11"/>
      <c r="N307" s="11"/>
      <c r="O307" s="11"/>
      <c r="P307" s="11"/>
      <c r="Q307" s="11"/>
    </row>
    <row r="308" spans="2:17" hidden="1">
      <c r="B308" s="11"/>
      <c r="C308" s="25"/>
      <c r="D308" s="25"/>
      <c r="E308" s="11"/>
      <c r="F308" s="11"/>
      <c r="G308" s="11"/>
      <c r="H308" s="11"/>
      <c r="I308" s="11"/>
      <c r="J308" s="11"/>
      <c r="K308" s="11"/>
      <c r="L308" s="11"/>
      <c r="M308" s="11"/>
      <c r="N308" s="11"/>
      <c r="O308" s="11"/>
      <c r="P308" s="11"/>
      <c r="Q308" s="11"/>
    </row>
    <row r="309" spans="2:17" hidden="1">
      <c r="B309" s="11"/>
      <c r="C309" s="25"/>
      <c r="D309" s="25"/>
      <c r="E309" s="11"/>
      <c r="F309" s="11"/>
      <c r="G309" s="11"/>
      <c r="H309" s="11"/>
      <c r="I309" s="11"/>
      <c r="J309" s="11"/>
      <c r="K309" s="11"/>
      <c r="L309" s="11"/>
      <c r="M309" s="11"/>
      <c r="N309" s="11"/>
      <c r="O309" s="11"/>
      <c r="P309" s="11"/>
      <c r="Q309" s="11"/>
    </row>
    <row r="310" spans="2:17" hidden="1">
      <c r="B310" s="11"/>
      <c r="C310" s="25"/>
      <c r="D310" s="25"/>
      <c r="E310" s="11"/>
      <c r="F310" s="11"/>
      <c r="G310" s="11"/>
      <c r="H310" s="11"/>
      <c r="I310" s="11"/>
      <c r="J310" s="11"/>
      <c r="K310" s="11"/>
      <c r="L310" s="11"/>
      <c r="M310" s="11"/>
      <c r="N310" s="11"/>
      <c r="O310" s="11"/>
      <c r="P310" s="11"/>
      <c r="Q310" s="11"/>
    </row>
    <row r="311" spans="2:17" hidden="1">
      <c r="B311" s="11"/>
      <c r="C311" s="25"/>
      <c r="D311" s="25"/>
      <c r="E311" s="11"/>
      <c r="F311" s="11"/>
      <c r="G311" s="11"/>
      <c r="H311" s="11"/>
      <c r="I311" s="11"/>
      <c r="J311" s="11"/>
      <c r="K311" s="11"/>
      <c r="L311" s="11"/>
      <c r="M311" s="11"/>
      <c r="N311" s="11"/>
      <c r="O311" s="11"/>
      <c r="P311" s="11"/>
      <c r="Q311" s="11"/>
    </row>
    <row r="312" spans="2:17" hidden="1">
      <c r="B312" s="11"/>
      <c r="C312" s="25"/>
      <c r="D312" s="25"/>
      <c r="E312" s="11"/>
      <c r="F312" s="11"/>
      <c r="G312" s="11"/>
      <c r="H312" s="11"/>
      <c r="I312" s="11"/>
      <c r="J312" s="11"/>
      <c r="K312" s="11"/>
      <c r="L312" s="11"/>
      <c r="M312" s="11"/>
      <c r="N312" s="11"/>
      <c r="O312" s="11"/>
      <c r="P312" s="11"/>
      <c r="Q312" s="11"/>
    </row>
    <row r="313" spans="2:17" hidden="1">
      <c r="B313" s="11"/>
      <c r="C313" s="25"/>
      <c r="D313" s="25"/>
      <c r="E313" s="11"/>
      <c r="F313" s="11"/>
      <c r="G313" s="11"/>
      <c r="H313" s="11"/>
      <c r="I313" s="11"/>
      <c r="J313" s="11"/>
      <c r="K313" s="11"/>
      <c r="L313" s="11"/>
      <c r="M313" s="11"/>
      <c r="N313" s="11"/>
      <c r="O313" s="11"/>
      <c r="P313" s="11"/>
      <c r="Q313" s="11"/>
    </row>
    <row r="314" spans="2:17" hidden="1">
      <c r="B314" s="11"/>
      <c r="C314" s="25"/>
      <c r="D314" s="25"/>
      <c r="E314" s="11"/>
      <c r="F314" s="11"/>
      <c r="G314" s="11"/>
      <c r="H314" s="11"/>
      <c r="I314" s="11"/>
      <c r="J314" s="11"/>
      <c r="K314" s="11"/>
      <c r="L314" s="11"/>
      <c r="M314" s="11"/>
      <c r="N314" s="11"/>
      <c r="O314" s="11"/>
      <c r="P314" s="11"/>
      <c r="Q314" s="11"/>
    </row>
    <row r="315" spans="2:17" hidden="1">
      <c r="B315" s="11"/>
      <c r="C315" s="25"/>
      <c r="D315" s="25"/>
      <c r="E315" s="11"/>
      <c r="F315" s="11"/>
      <c r="G315" s="11"/>
      <c r="H315" s="11"/>
      <c r="I315" s="11"/>
      <c r="J315" s="11"/>
      <c r="K315" s="11"/>
      <c r="L315" s="11"/>
      <c r="M315" s="11"/>
      <c r="N315" s="11"/>
      <c r="O315" s="11"/>
      <c r="P315" s="11"/>
      <c r="Q315" s="11"/>
    </row>
    <row r="316" spans="2:17" hidden="1">
      <c r="B316" s="11"/>
      <c r="C316" s="25"/>
      <c r="D316" s="25"/>
      <c r="E316" s="11"/>
      <c r="F316" s="11"/>
      <c r="G316" s="11"/>
      <c r="H316" s="11"/>
      <c r="I316" s="11"/>
      <c r="J316" s="11"/>
      <c r="K316" s="11"/>
      <c r="L316" s="11"/>
      <c r="M316" s="11"/>
      <c r="N316" s="11"/>
      <c r="O316" s="11"/>
      <c r="P316" s="11"/>
      <c r="Q316" s="11"/>
    </row>
    <row r="317" spans="2:17" hidden="1">
      <c r="B317" s="11"/>
      <c r="C317" s="25"/>
      <c r="D317" s="25"/>
      <c r="E317" s="11"/>
      <c r="F317" s="11"/>
      <c r="G317" s="11"/>
      <c r="H317" s="11"/>
      <c r="I317" s="11"/>
      <c r="J317" s="11"/>
      <c r="K317" s="11"/>
      <c r="L317" s="11"/>
      <c r="M317" s="11"/>
      <c r="N317" s="11"/>
      <c r="O317" s="11"/>
      <c r="P317" s="11"/>
      <c r="Q317" s="11"/>
    </row>
    <row r="318" spans="2:17" hidden="1">
      <c r="B318" s="11"/>
      <c r="C318" s="25"/>
      <c r="D318" s="25"/>
      <c r="E318" s="11"/>
      <c r="F318" s="11"/>
      <c r="G318" s="11"/>
      <c r="H318" s="11"/>
      <c r="I318" s="11"/>
      <c r="J318" s="11"/>
      <c r="K318" s="11"/>
      <c r="L318" s="11"/>
      <c r="M318" s="11"/>
      <c r="N318" s="11"/>
      <c r="O318" s="11"/>
      <c r="P318" s="11"/>
      <c r="Q318" s="11"/>
    </row>
    <row r="319" spans="2:17" hidden="1">
      <c r="B319" s="11"/>
      <c r="C319" s="25"/>
      <c r="D319" s="25"/>
      <c r="E319" s="11"/>
      <c r="F319" s="11"/>
      <c r="G319" s="11"/>
      <c r="H319" s="11"/>
      <c r="I319" s="11"/>
      <c r="J319" s="11"/>
      <c r="K319" s="11"/>
      <c r="L319" s="11"/>
      <c r="M319" s="11"/>
      <c r="N319" s="11"/>
      <c r="O319" s="11"/>
      <c r="P319" s="11"/>
      <c r="Q319" s="11"/>
    </row>
    <row r="320" spans="2:17" hidden="1">
      <c r="B320" s="11"/>
      <c r="C320" s="25"/>
      <c r="D320" s="25"/>
      <c r="E320" s="11"/>
      <c r="F320" s="11"/>
      <c r="G320" s="11"/>
      <c r="H320" s="11"/>
      <c r="I320" s="11"/>
      <c r="J320" s="11"/>
      <c r="K320" s="11"/>
      <c r="L320" s="11"/>
      <c r="M320" s="11"/>
      <c r="N320" s="11"/>
      <c r="O320" s="11"/>
      <c r="P320" s="11"/>
      <c r="Q320" s="11"/>
    </row>
    <row r="321" spans="2:17" hidden="1">
      <c r="B321" s="11"/>
      <c r="C321" s="25"/>
      <c r="D321" s="25"/>
      <c r="E321" s="11"/>
      <c r="F321" s="11"/>
      <c r="G321" s="11"/>
      <c r="H321" s="11"/>
      <c r="I321" s="11"/>
      <c r="J321" s="11"/>
      <c r="K321" s="11"/>
      <c r="L321" s="11"/>
      <c r="M321" s="11"/>
      <c r="N321" s="11"/>
      <c r="O321" s="11"/>
      <c r="P321" s="11"/>
      <c r="Q321" s="11"/>
    </row>
    <row r="322" spans="2:17" hidden="1">
      <c r="B322" s="11"/>
      <c r="C322" s="25"/>
      <c r="D322" s="25"/>
      <c r="E322" s="11"/>
      <c r="F322" s="11"/>
      <c r="G322" s="11"/>
      <c r="H322" s="11"/>
      <c r="I322" s="11"/>
      <c r="J322" s="11"/>
      <c r="K322" s="11"/>
      <c r="L322" s="11"/>
      <c r="M322" s="11"/>
      <c r="N322" s="11"/>
      <c r="O322" s="11"/>
      <c r="P322" s="11"/>
      <c r="Q322" s="11"/>
    </row>
    <row r="323" spans="2:17" hidden="1">
      <c r="B323" s="11"/>
      <c r="C323" s="25"/>
      <c r="D323" s="25"/>
      <c r="E323" s="11"/>
      <c r="F323" s="11"/>
      <c r="G323" s="11"/>
      <c r="H323" s="11"/>
      <c r="I323" s="11"/>
      <c r="J323" s="11"/>
      <c r="K323" s="11"/>
      <c r="L323" s="11"/>
      <c r="M323" s="11"/>
      <c r="N323" s="11"/>
      <c r="O323" s="11"/>
      <c r="P323" s="11"/>
      <c r="Q323" s="11"/>
    </row>
    <row r="324" spans="2:17" hidden="1">
      <c r="B324" s="11"/>
      <c r="C324" s="25"/>
      <c r="D324" s="25"/>
      <c r="E324" s="11"/>
      <c r="F324" s="11"/>
      <c r="G324" s="11"/>
      <c r="H324" s="11"/>
      <c r="I324" s="11"/>
      <c r="J324" s="11"/>
      <c r="K324" s="11"/>
      <c r="L324" s="11"/>
      <c r="M324" s="11"/>
      <c r="N324" s="11"/>
      <c r="O324" s="11"/>
      <c r="P324" s="11"/>
      <c r="Q324" s="11"/>
    </row>
    <row r="325" spans="2:17" hidden="1">
      <c r="B325" s="11"/>
      <c r="C325" s="25"/>
      <c r="D325" s="25"/>
      <c r="E325" s="11"/>
      <c r="F325" s="11"/>
      <c r="G325" s="11"/>
      <c r="H325" s="11"/>
      <c r="I325" s="11"/>
      <c r="J325" s="11"/>
      <c r="K325" s="11"/>
      <c r="L325" s="11"/>
      <c r="M325" s="11"/>
      <c r="N325" s="11"/>
      <c r="O325" s="11"/>
      <c r="P325" s="11"/>
      <c r="Q325" s="11"/>
    </row>
    <row r="326" spans="2:17" hidden="1">
      <c r="B326" s="11"/>
      <c r="C326" s="25"/>
      <c r="D326" s="25"/>
      <c r="E326" s="11"/>
      <c r="F326" s="11"/>
      <c r="G326" s="11"/>
      <c r="H326" s="11"/>
      <c r="I326" s="11"/>
      <c r="J326" s="11"/>
      <c r="K326" s="11"/>
      <c r="L326" s="11"/>
      <c r="M326" s="11"/>
      <c r="N326" s="11"/>
      <c r="O326" s="11"/>
      <c r="P326" s="11"/>
      <c r="Q326" s="11"/>
    </row>
    <row r="327" spans="2:17" hidden="1">
      <c r="B327" s="11"/>
      <c r="C327" s="25"/>
      <c r="D327" s="25"/>
      <c r="E327" s="11"/>
      <c r="F327" s="11"/>
      <c r="G327" s="11"/>
      <c r="H327" s="11"/>
      <c r="I327" s="11"/>
      <c r="J327" s="11"/>
      <c r="K327" s="11"/>
      <c r="L327" s="11"/>
      <c r="M327" s="11"/>
      <c r="N327" s="11"/>
      <c r="O327" s="11"/>
      <c r="P327" s="11"/>
      <c r="Q327" s="11"/>
    </row>
    <row r="328" spans="2:17" hidden="1">
      <c r="B328" s="11"/>
      <c r="C328" s="25"/>
      <c r="D328" s="25"/>
      <c r="E328" s="11"/>
      <c r="F328" s="11"/>
      <c r="G328" s="11"/>
      <c r="H328" s="11"/>
      <c r="I328" s="11"/>
      <c r="J328" s="11"/>
      <c r="K328" s="11"/>
      <c r="L328" s="11"/>
      <c r="M328" s="11"/>
      <c r="N328" s="11"/>
      <c r="O328" s="11"/>
      <c r="P328" s="11"/>
      <c r="Q328" s="11"/>
    </row>
    <row r="329" spans="2:17" hidden="1">
      <c r="B329" s="11"/>
      <c r="C329" s="25"/>
      <c r="D329" s="25"/>
      <c r="E329" s="11"/>
      <c r="F329" s="11"/>
      <c r="G329" s="11"/>
      <c r="H329" s="11"/>
      <c r="I329" s="11"/>
      <c r="J329" s="11"/>
      <c r="K329" s="11"/>
      <c r="L329" s="11"/>
      <c r="M329" s="11"/>
      <c r="N329" s="11"/>
      <c r="O329" s="11"/>
      <c r="P329" s="11"/>
      <c r="Q329" s="11"/>
    </row>
    <row r="330" spans="2:17" hidden="1">
      <c r="B330" s="11"/>
      <c r="C330" s="25"/>
      <c r="D330" s="25"/>
      <c r="E330" s="11"/>
      <c r="F330" s="11"/>
      <c r="G330" s="11"/>
      <c r="H330" s="11"/>
      <c r="I330" s="11"/>
      <c r="J330" s="11"/>
      <c r="K330" s="11"/>
      <c r="L330" s="11"/>
      <c r="M330" s="11"/>
      <c r="N330" s="11"/>
      <c r="O330" s="11"/>
      <c r="P330" s="11"/>
      <c r="Q330" s="11"/>
    </row>
    <row r="331" spans="2:17" hidden="1">
      <c r="B331" s="11"/>
      <c r="C331" s="11"/>
      <c r="D331" s="11"/>
      <c r="E331" s="11"/>
      <c r="F331" s="11"/>
      <c r="G331" s="11"/>
      <c r="H331" s="11"/>
      <c r="I331" s="11"/>
      <c r="J331" s="11"/>
      <c r="K331" s="11"/>
      <c r="L331" s="11"/>
      <c r="M331" s="11"/>
      <c r="N331" s="11"/>
      <c r="O331" s="11"/>
      <c r="P331" s="11"/>
      <c r="Q331" s="11"/>
    </row>
    <row r="332" spans="2:17" hidden="1">
      <c r="B332" s="11"/>
      <c r="C332" s="11"/>
      <c r="D332" s="11"/>
      <c r="E332" s="11"/>
      <c r="F332" s="11"/>
      <c r="G332" s="11"/>
      <c r="H332" s="11"/>
      <c r="I332" s="11"/>
      <c r="J332" s="11"/>
      <c r="K332" s="11"/>
      <c r="L332" s="11"/>
      <c r="M332" s="11"/>
      <c r="N332" s="11"/>
      <c r="O332" s="11"/>
      <c r="P332" s="11"/>
      <c r="Q332" s="11"/>
    </row>
    <row r="333" spans="2:17" hidden="1"/>
    <row r="334" spans="2:17" hidden="1"/>
    <row r="335" spans="2:17" hidden="1"/>
    <row r="336" spans="2:17" hidden="1"/>
    <row r="337" hidden="1"/>
    <row r="338" hidden="1"/>
    <row r="339" hidden="1"/>
    <row r="340" hidden="1"/>
    <row r="341" hidden="1"/>
    <row r="342" hidden="1"/>
    <row r="343" hidden="1"/>
    <row r="344" hidden="1"/>
    <row r="345" hidden="1"/>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sheetData>
  <mergeCells count="14">
    <mergeCell ref="A61:G61"/>
    <mergeCell ref="B2:Q2"/>
    <mergeCell ref="A56:R56"/>
    <mergeCell ref="A58:N58"/>
    <mergeCell ref="A59:G59"/>
    <mergeCell ref="A60:G60"/>
    <mergeCell ref="B69:F69"/>
    <mergeCell ref="B71:F71"/>
    <mergeCell ref="A63:G63"/>
    <mergeCell ref="A64:G64"/>
    <mergeCell ref="A65:G65"/>
    <mergeCell ref="B66:F66"/>
    <mergeCell ref="B67:F67"/>
    <mergeCell ref="A68:G68"/>
  </mergeCells>
  <pageMargins left="0.28000000000000003" right="0.23" top="0.88" bottom="0.75" header="0.3" footer="0.3"/>
  <pageSetup scale="49" firstPageNumber="13" fitToHeight="0" orientation="landscape" useFirstPageNumber="1" r:id="rId1"/>
  <headerFooter>
    <oddHeader xml:space="preserve">&amp;C&amp;"Cambria,Regular"State of Connecticut
Schedule of Annual Reporting Requirements (table)
For the Medicaid State Plan Rate Year Ended September 30, 2013
</oddHeader>
    <oddFooter>&amp;C&amp;"Cambria,Regular"&amp;9Page 6&amp;R&amp;"Cambria,Regular"&amp;9See Independent Accountant's Report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Annual Reporting Requirements</vt:lpstr>
      <vt:lpstr>'Annual Reporting Requirements'!Print_Area</vt:lpstr>
      <vt:lpstr>'Annual Reporting Requirements'!Print_Titles</vt:lpstr>
    </vt:vector>
  </TitlesOfParts>
  <Company>Myers and Stauffer, 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McGinnity</dc:creator>
  <cp:lastModifiedBy>Heather McGinnity</cp:lastModifiedBy>
  <cp:lastPrinted>2016-12-02T20:48:43Z</cp:lastPrinted>
  <dcterms:created xsi:type="dcterms:W3CDTF">2016-11-22T11:04:05Z</dcterms:created>
  <dcterms:modified xsi:type="dcterms:W3CDTF">2016-12-02T20:48:50Z</dcterms:modified>
</cp:coreProperties>
</file>