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210" windowWidth="24915" windowHeight="12015"/>
  </bookViews>
  <sheets>
    <sheet name="Annual Reporting Requirements" sheetId="2" r:id="rId1"/>
  </sheets>
  <externalReferences>
    <externalReference r:id="rId2"/>
  </externalReferences>
  <definedNames>
    <definedName name="_xlnm._FilterDatabase" localSheetId="0" hidden="1">'Annual Reporting Requirements'!$A$6:$R$36</definedName>
    <definedName name="_xlnm.Print_Area" localSheetId="0">'Annual Reporting Requirements'!$A$1:$R$79</definedName>
    <definedName name="_xlnm.Print_Titles" localSheetId="0">'Annual Reporting Requirements'!$1:$6</definedName>
    <definedName name="YEAR_END_1_Report">'[1]Report on Verifications'!$B$5</definedName>
    <definedName name="Year_ENd_2_Report">'[1]Report on Verifications'!$B$4</definedName>
    <definedName name="Year_End_3_Report">'[1]Report on Verifications'!$B$4</definedName>
  </definedNames>
  <calcPr calcId="145621"/>
</workbook>
</file>

<file path=xl/calcChain.xml><?xml version="1.0" encoding="utf-8"?>
<calcChain xmlns="http://schemas.openxmlformats.org/spreadsheetml/2006/main">
  <c r="Q69" i="2" l="1"/>
  <c r="I69" i="2"/>
  <c r="Q68" i="2"/>
  <c r="I68" i="2"/>
  <c r="Q67" i="2"/>
  <c r="I67" i="2"/>
  <c r="Q66" i="2"/>
  <c r="I66" i="2"/>
  <c r="Q65" i="2"/>
  <c r="I65" i="2"/>
  <c r="Q64" i="2"/>
  <c r="I64" i="2"/>
  <c r="Q63" i="2"/>
  <c r="I63" i="2"/>
  <c r="Q62" i="2"/>
  <c r="I62" i="2"/>
  <c r="Q61" i="2"/>
  <c r="I61" i="2"/>
  <c r="Q60" i="2"/>
  <c r="I60" i="2"/>
  <c r="Q59" i="2"/>
  <c r="I59" i="2"/>
  <c r="Q58" i="2"/>
  <c r="I58" i="2"/>
  <c r="Q57" i="2"/>
  <c r="I57" i="2"/>
  <c r="Q56" i="2"/>
  <c r="I56" i="2"/>
  <c r="Q55" i="2"/>
  <c r="I55" i="2"/>
  <c r="Q54" i="2"/>
  <c r="I54" i="2"/>
  <c r="Q53" i="2"/>
  <c r="I53" i="2"/>
  <c r="Q52" i="2"/>
  <c r="I52" i="2"/>
  <c r="Q51" i="2"/>
  <c r="I51" i="2"/>
  <c r="O45" i="2"/>
  <c r="I45" i="2"/>
  <c r="K45" i="2" s="1"/>
  <c r="O44" i="2"/>
  <c r="I44" i="2"/>
  <c r="K44" i="2" s="1"/>
  <c r="P44" i="2" s="1"/>
  <c r="O43" i="2"/>
  <c r="I43" i="2"/>
  <c r="K43" i="2" s="1"/>
  <c r="O42" i="2"/>
  <c r="I42" i="2"/>
  <c r="K42" i="2" s="1"/>
  <c r="P42" i="2" s="1"/>
  <c r="O36" i="2"/>
  <c r="I36" i="2"/>
  <c r="K36" i="2" s="1"/>
  <c r="O35" i="2"/>
  <c r="I35" i="2"/>
  <c r="K35" i="2" s="1"/>
  <c r="P35" i="2" s="1"/>
  <c r="O34" i="2"/>
  <c r="I34" i="2"/>
  <c r="K34" i="2" s="1"/>
  <c r="O33" i="2"/>
  <c r="I33" i="2"/>
  <c r="K33" i="2" s="1"/>
  <c r="P33" i="2" s="1"/>
  <c r="O32" i="2"/>
  <c r="I32" i="2"/>
  <c r="K32" i="2" s="1"/>
  <c r="O31" i="2"/>
  <c r="I31" i="2"/>
  <c r="K31" i="2" s="1"/>
  <c r="P31" i="2" s="1"/>
  <c r="O30" i="2"/>
  <c r="I30" i="2"/>
  <c r="K30" i="2" s="1"/>
  <c r="O29" i="2"/>
  <c r="I29" i="2"/>
  <c r="K29" i="2" s="1"/>
  <c r="P29" i="2" s="1"/>
  <c r="O28" i="2"/>
  <c r="I28" i="2"/>
  <c r="K28" i="2" s="1"/>
  <c r="O27" i="2"/>
  <c r="I27" i="2"/>
  <c r="K27" i="2" s="1"/>
  <c r="P27" i="2" s="1"/>
  <c r="O26" i="2"/>
  <c r="I26" i="2"/>
  <c r="K26" i="2" s="1"/>
  <c r="O25" i="2"/>
  <c r="I25" i="2"/>
  <c r="K25" i="2" s="1"/>
  <c r="P25" i="2" s="1"/>
  <c r="N24" i="2"/>
  <c r="O24" i="2" s="1"/>
  <c r="I24" i="2"/>
  <c r="K24" i="2" s="1"/>
  <c r="O23" i="2"/>
  <c r="I23" i="2"/>
  <c r="K23" i="2" s="1"/>
  <c r="O22" i="2"/>
  <c r="I22" i="2"/>
  <c r="K22" i="2" s="1"/>
  <c r="O21" i="2"/>
  <c r="I21" i="2"/>
  <c r="K21" i="2" s="1"/>
  <c r="P21" i="2" s="1"/>
  <c r="O20" i="2"/>
  <c r="I20" i="2"/>
  <c r="K20" i="2" s="1"/>
  <c r="N19" i="2"/>
  <c r="O19" i="2" s="1"/>
  <c r="I19" i="2"/>
  <c r="K19" i="2" s="1"/>
  <c r="P19" i="2" s="1"/>
  <c r="O18" i="2"/>
  <c r="I18" i="2"/>
  <c r="K18" i="2" s="1"/>
  <c r="O17" i="2"/>
  <c r="I17" i="2"/>
  <c r="K17" i="2" s="1"/>
  <c r="P17" i="2" s="1"/>
  <c r="O16" i="2"/>
  <c r="I16" i="2"/>
  <c r="K16" i="2" s="1"/>
  <c r="O15" i="2"/>
  <c r="I15" i="2"/>
  <c r="K15" i="2" s="1"/>
  <c r="P15" i="2" s="1"/>
  <c r="O14" i="2"/>
  <c r="I14" i="2"/>
  <c r="K14" i="2" s="1"/>
  <c r="O13" i="2"/>
  <c r="I13" i="2"/>
  <c r="K13" i="2" s="1"/>
  <c r="P13" i="2" s="1"/>
  <c r="O12" i="2"/>
  <c r="I12" i="2"/>
  <c r="K12" i="2" s="1"/>
  <c r="O11" i="2"/>
  <c r="I11" i="2"/>
  <c r="K11" i="2" s="1"/>
  <c r="P11" i="2" s="1"/>
  <c r="O10" i="2"/>
  <c r="I10" i="2"/>
  <c r="K10" i="2" s="1"/>
  <c r="O9" i="2"/>
  <c r="I9" i="2"/>
  <c r="K9" i="2" s="1"/>
  <c r="P9" i="2" s="1"/>
  <c r="O8" i="2"/>
  <c r="I8" i="2"/>
  <c r="K8" i="2" s="1"/>
  <c r="O7" i="2"/>
  <c r="I7" i="2"/>
  <c r="K7" i="2" s="1"/>
  <c r="P7" i="2" s="1"/>
  <c r="P8" i="2" l="1"/>
  <c r="P10" i="2"/>
  <c r="P12" i="2"/>
  <c r="P14" i="2"/>
  <c r="P16" i="2"/>
  <c r="P18" i="2"/>
  <c r="P20" i="2"/>
  <c r="P22" i="2"/>
  <c r="P26" i="2"/>
  <c r="P28" i="2"/>
  <c r="P30" i="2"/>
  <c r="P32" i="2"/>
  <c r="P34" i="2"/>
  <c r="P36" i="2"/>
  <c r="P43" i="2"/>
  <c r="P45" i="2"/>
  <c r="P24" i="2"/>
  <c r="P23" i="2"/>
</calcChain>
</file>

<file path=xl/sharedStrings.xml><?xml version="1.0" encoding="utf-8"?>
<sst xmlns="http://schemas.openxmlformats.org/spreadsheetml/2006/main" count="272" uniqueCount="122">
  <si>
    <t>Definition of Uncompensated Care:</t>
  </si>
  <si>
    <t>A</t>
  </si>
  <si>
    <t>B</t>
  </si>
  <si>
    <t>C</t>
  </si>
  <si>
    <t>D</t>
  </si>
  <si>
    <t>E</t>
  </si>
  <si>
    <t>F</t>
  </si>
  <si>
    <t>G</t>
  </si>
  <si>
    <t>H</t>
  </si>
  <si>
    <t>I</t>
  </si>
  <si>
    <t>J</t>
  </si>
  <si>
    <t>K</t>
  </si>
  <si>
    <t>L</t>
  </si>
  <si>
    <t>M</t>
  </si>
  <si>
    <t>N</t>
  </si>
  <si>
    <t>O</t>
  </si>
  <si>
    <t>P</t>
  </si>
  <si>
    <t>Q</t>
  </si>
  <si>
    <t>R</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</si>
  <si>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</si>
  <si>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</si>
  <si>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</si>
  <si>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</si>
  <si>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</si>
  <si>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</si>
  <si>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</si>
  <si>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</si>
  <si>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Medicaid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</si>
  <si>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</si>
  <si>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</si>
  <si>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</si>
  <si>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</si>
  <si>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</si>
  <si>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</si>
  <si>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Total Eligible Uncompensated Care Costs</t>
  </si>
  <si>
    <t>Total In-State DSH Payments Received</t>
  </si>
  <si>
    <t>Total Out-of-State DSH Payments Received</t>
  </si>
  <si>
    <t>(F+G+H)</t>
  </si>
  <si>
    <t>(J-I)</t>
  </si>
  <si>
    <t>(N-M-L)</t>
  </si>
  <si>
    <t>(K+O)</t>
  </si>
  <si>
    <t>Institute for Mental Disease</t>
  </si>
  <si>
    <t>Out-of-State DSH Hospitals</t>
  </si>
  <si>
    <t>N/A</t>
  </si>
  <si>
    <t xml:space="preserve">BRIDGEPORT HOSPITAL                     </t>
  </si>
  <si>
    <t>Note 4, Note 5, Note 6, Note 7</t>
  </si>
  <si>
    <t xml:space="preserve">BRISTOL HOSPITAL INC.                  </t>
  </si>
  <si>
    <t>Note 4, Note 5, Note 6</t>
  </si>
  <si>
    <t xml:space="preserve">CHARLOTTE HUNGERFORD HOSPITAL           </t>
  </si>
  <si>
    <t xml:space="preserve">CT CHILDRENS MED CTR                    </t>
  </si>
  <si>
    <t>Note 1, Note 4</t>
  </si>
  <si>
    <t xml:space="preserve">DANBURY HOSPITAL                        </t>
  </si>
  <si>
    <t xml:space="preserve">DAY KIMBALL HOSPITAL                    </t>
  </si>
  <si>
    <t>DEPT.OF VETERAN AFFAIRS (DVA) HOSPITAL</t>
  </si>
  <si>
    <t>Note 3</t>
  </si>
  <si>
    <t xml:space="preserve">GREENWICH HOSPITAL                      </t>
  </si>
  <si>
    <t xml:space="preserve">HARTFORD HOSPITAL                       </t>
  </si>
  <si>
    <t xml:space="preserve">HOSPITAL OF SAINT RAPHAEL               </t>
  </si>
  <si>
    <t xml:space="preserve">JOHN DEMPSEY HOSPITAL                   </t>
  </si>
  <si>
    <t>Note 4, Note 5, Note 8</t>
  </si>
  <si>
    <t xml:space="preserve">LAWRENCE &amp; MEMORIAL HOSPITAL            </t>
  </si>
  <si>
    <t xml:space="preserve">MANCHESTER MEMORIAL HOSPITAL            </t>
  </si>
  <si>
    <t xml:space="preserve">MIDDLESEX HOSPITAL                      </t>
  </si>
  <si>
    <t xml:space="preserve">MIDSTATE MEDICAL CENTER                 </t>
  </si>
  <si>
    <t xml:space="preserve">MILFORD HOSPITAL INC.                  </t>
  </si>
  <si>
    <t>Note 4, Note 6</t>
  </si>
  <si>
    <t xml:space="preserve">NEW MILFORD HOSPITAL                    </t>
  </si>
  <si>
    <t xml:space="preserve">NORWALK HOSPITAL                        </t>
  </si>
  <si>
    <t xml:space="preserve">ROCKVILLE GENERAL HOSPITAL INC.        </t>
  </si>
  <si>
    <t xml:space="preserve">SAINT FRANCIS HOSPITAL                  </t>
  </si>
  <si>
    <t>SHARON HOSPITAL</t>
  </si>
  <si>
    <t xml:space="preserve">ST MARYS HOSPITAL                       </t>
  </si>
  <si>
    <t xml:space="preserve">ST VINCENTS MEDICAL CENTER             </t>
  </si>
  <si>
    <t xml:space="preserve">THE GRIFFIN HOSPITAL                    </t>
  </si>
  <si>
    <t xml:space="preserve">THE STAMFORD HOSPITAL                   </t>
  </si>
  <si>
    <t xml:space="preserve">THE WILLIAM W. BACKUS HOSPITAL          </t>
  </si>
  <si>
    <t xml:space="preserve">WATERBURY HOSPITAL                      </t>
  </si>
  <si>
    <t xml:space="preserve">WINDHAM COMMUNITY MEMORIAL HOSPITAL     </t>
  </si>
  <si>
    <t xml:space="preserve">YALE-NEW HAVEN HOSPITAL                 </t>
  </si>
  <si>
    <t>CEDARCREST REGIONAL HOSPITAL</t>
  </si>
  <si>
    <t>Note 2</t>
  </si>
  <si>
    <t>CT MENTAL HEALTH CENTER</t>
  </si>
  <si>
    <t>CT VALLEY HOSPITAL</t>
  </si>
  <si>
    <t>SOUTHWEST CT MENTAL HEALTH SYSTEM</t>
  </si>
  <si>
    <t>BAYSTATE MEDICAL CENTER</t>
  </si>
  <si>
    <t>Note 4</t>
  </si>
  <si>
    <t>BERKSHIRE MEDICAL CENTER</t>
  </si>
  <si>
    <t>BRIGHAM &amp; WOMENS HOSPITAL</t>
  </si>
  <si>
    <t xml:space="preserve">DANA FARBER CANCER INSTITUTE </t>
  </si>
  <si>
    <t>FAIRVIEW HOSPITAL INC</t>
  </si>
  <si>
    <t>HUBBARD REGIONAL HOSPITAL</t>
  </si>
  <si>
    <t>JAMAICA HOSPITAL MEDICAL CTR</t>
  </si>
  <si>
    <t>LANDMARK MEDICAL CENTER</t>
  </si>
  <si>
    <t>MASSACHUSETTS GENERAL HOSPITAL</t>
  </si>
  <si>
    <t>MEMORIAL HOSPITAL FOR CANCER AND ALLIED DISABLED</t>
  </si>
  <si>
    <t>MERCY HOSPITAL INC</t>
  </si>
  <si>
    <t>MIRIAM HOSPITAL INC</t>
  </si>
  <si>
    <t>NORTHERN WESTCHESTER HOSPITAL</t>
  </si>
  <si>
    <t>RHODE ISLAND HOSPITAL</t>
  </si>
  <si>
    <t>SOUTH COUNTY HOSPITAL INC</t>
  </si>
  <si>
    <t>UMASS MEMORIAL MEDICAL CENTER</t>
  </si>
  <si>
    <t>WESTCHESTER MEDICAL CENTER</t>
  </si>
  <si>
    <t>WESTERLY HOSPITAL</t>
  </si>
  <si>
    <t>WOMEN &amp; INFANTS HOSPITAL</t>
  </si>
  <si>
    <t>Note 1:</t>
  </si>
  <si>
    <t>State Plan Attachment 4.19A(10) - Private Freestanding short-term Children's General Hospital which provides Uncompensated Care.</t>
  </si>
  <si>
    <t xml:space="preserve">Note 2: </t>
  </si>
  <si>
    <t>State Plan Attachment 4.19A(7) - Psychiatric  Hospitals Serving Low-Income Persons .</t>
  </si>
  <si>
    <t>Note 3:</t>
  </si>
  <si>
    <t>State Plan Attachment 4.19A(14) - Public Chronic Disease Hospital that provides Uncompensated Care.</t>
  </si>
  <si>
    <t>Note 4:</t>
  </si>
  <si>
    <t>State Plan Attachment 4.19A(15) - Hospitals Serving Low-Income Persons (defined as SAGA for this section) within the State and comparable out-of-state border hospitals.</t>
  </si>
  <si>
    <t>Note 5:</t>
  </si>
  <si>
    <t>State Plan Attachment 4.19A(13) - Hospitals Serving Low-Income Persons (defined as General Assistance Behavioral Health Program for this section).</t>
  </si>
  <si>
    <t>Note 6:</t>
  </si>
  <si>
    <t>State Plan Attachment 4.19A(8) - Private Acute Care Hospitals (short-term General Hospitals) which provide Uncompensated Care.</t>
  </si>
  <si>
    <t>Note 7:</t>
  </si>
  <si>
    <t>State Plan Attachment 4.19A(9) - Short-Term General Hospitals located in distressed municipalities and targeted investment communities with enterprise zones.</t>
  </si>
  <si>
    <t>Note 8:</t>
  </si>
  <si>
    <t>State Plan Attachment 4.19A(12) - Public Acute Care Hospitals (short-term General Hospitals) which provide Uncompensated Care under Section 1923 of the Social Security Act.</t>
  </si>
  <si>
    <t>THE HOSPITAL OF CENTRAL CT</t>
  </si>
  <si>
    <t xml:space="preserve">The definition of uncompensated care cost is based on Social Security Act Section 1923(g)(1)(A), and guidance published by CMS in the final DSH rule (73 Fed. Reg. 77904, December 19, 2008), and the CMS General DSH Audit and Reporting Protocol. Uncompensated care cost is the cost of providing inpatient and outpatient hospital services to Medicaid eligible and uninsured individuals, less the payments received for these services. Medicaid eligible includes individuals with in-state and out-of-state FFS Medicaid, Medicaid Crossover, and Medicaid Managed Care. Uninsured, for these purposes, includes individuals with no source of third party coverage. The cost of providing inpatient and outpatient hospital services for these categories is calculated based on Medicare cost reimbursement principles. The cost of these services was calculated using the appropriate per diems or cost-to-charge ratios from each hospital’s Medicare cost report. This cost is then reduced by the payments received for these services, including any Medicaid supplemental payments, Section 1011 payments, or additional Medicare payments relating to dual eligible individuals (i.e. bad debts, reimbursement for para-medical education, GME, etc) where applicable. Uninsured payments are those payments received by the hospital during the cost reporting period relating to patients with no source of third party coverage.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</si>
</sst>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 #,##0_);_(* \(#,##0\);_(* &quot;-&quot;??_);_(@_)"/>
    <numFmt numFmtId="165" formatCode="_-&quot;$&quot;\ * #,##0.00_-;_-&quot;$&quot;\ * #,##0.00\-;_-&quot;$&quot;\ * &quot;-&quot;??_-;_-@_-"/>
    <numFmt numFmtId="166" formatCode="General_)"/>
  </numFmts>
  <fonts count="31">
    <font>
      <sz val="11"/>
      <color theme="1"/>
      <name val="Calibri"/>
      <family val="2"/>
      <scheme val="minor"/>
    </font>
    <font>
      <sz val="11"/>
      <color theme="1"/>
      <name val="Calibri"/>
      <family val="2"/>
      <scheme val="minor"/>
    </font>
    <font>
      <sz val="9"/>
      <color theme="1"/>
      <name val="Times New Roman"/>
      <family val="1"/>
    </font>
    <font>
      <b/>
      <sz val="9"/>
      <color theme="1"/>
      <name val="Times New Roman"/>
      <family val="1"/>
    </font>
    <font>
      <sz val="10"/>
      <name val="Times New Roman"/>
      <family val="1"/>
    </font>
    <font>
      <u/>
      <sz val="9"/>
      <color theme="1"/>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Courier"/>
      <family val="3"/>
    </font>
    <font>
      <sz val="10"/>
      <name val="Arial"/>
      <family val="2"/>
    </font>
    <font>
      <sz val="10"/>
      <name val="MS Sans Serif"/>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Geneva"/>
    </font>
    <font>
      <sz val="11"/>
      <color theme="1"/>
      <name val="Arial"/>
      <family val="2"/>
    </font>
    <font>
      <sz val="12"/>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2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43"/>
      </patternFill>
    </fill>
    <fill>
      <patternFill patternType="solid">
        <fgColor indexed="26"/>
      </patternFill>
    </fill>
    <fill>
      <patternFill patternType="solid">
        <fgColor theme="0" tint="-0.249977111117893"/>
        <bgColor indexed="64"/>
      </patternFill>
    </fill>
  </fills>
  <borders count="16">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86">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4" borderId="0" applyNumberFormat="0" applyBorder="0" applyAlignment="0" applyProtection="0"/>
    <xf numFmtId="0" fontId="9" fillId="21" borderId="5" applyNumberFormat="0" applyAlignment="0" applyProtection="0"/>
    <xf numFmtId="0" fontId="10" fillId="22" borderId="6"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0" fontId="14" fillId="0" borderId="0" applyNumberFormat="0" applyFill="0" applyBorder="0" applyAlignment="0" applyProtection="0"/>
    <xf numFmtId="0" fontId="15" fillId="5" borderId="0" applyNumberFormat="0" applyBorder="0" applyAlignment="0" applyProtection="0"/>
    <xf numFmtId="38" fontId="16" fillId="23" borderId="0" applyNumberFormat="0" applyBorder="0" applyAlignment="0" applyProtection="0"/>
    <xf numFmtId="0" fontId="17" fillId="0" borderId="7" applyNumberFormat="0" applyAlignment="0" applyProtection="0">
      <alignment horizontal="left" vertical="center"/>
    </xf>
    <xf numFmtId="0" fontId="17" fillId="0" borderId="8">
      <alignment horizontal="left" vertical="center"/>
    </xf>
    <xf numFmtId="0" fontId="18" fillId="0" borderId="9" applyNumberFormat="0" applyFill="0" applyAlignment="0" applyProtection="0"/>
    <xf numFmtId="0" fontId="19" fillId="0" borderId="10" applyNumberFormat="0" applyFill="0" applyAlignment="0" applyProtection="0"/>
    <xf numFmtId="0" fontId="20" fillId="0" borderId="11" applyNumberFormat="0" applyFill="0" applyAlignment="0" applyProtection="0"/>
    <xf numFmtId="0" fontId="20" fillId="0" borderId="0" applyNumberFormat="0" applyFill="0" applyBorder="0" applyAlignment="0" applyProtection="0"/>
    <xf numFmtId="10" fontId="16" fillId="24" borderId="3" applyNumberFormat="0" applyBorder="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1" fillId="8" borderId="5" applyNumberFormat="0" applyAlignment="0" applyProtection="0"/>
    <xf numFmtId="0" fontId="22" fillId="0" borderId="12" applyNumberFormat="0" applyFill="0" applyAlignment="0" applyProtection="0"/>
    <xf numFmtId="0" fontId="23" fillId="25" borderId="0" applyNumberFormat="0" applyBorder="0" applyAlignment="0" applyProtection="0"/>
    <xf numFmtId="165"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6" fontId="11" fillId="0" borderId="0"/>
    <xf numFmtId="0" fontId="1" fillId="0" borderId="0"/>
    <xf numFmtId="0" fontId="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0" fontId="12" fillId="0" borderId="0"/>
    <xf numFmtId="0" fontId="26" fillId="0" borderId="0"/>
    <xf numFmtId="0" fontId="4"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0" fontId="12"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0" fontId="1" fillId="0" borderId="0"/>
    <xf numFmtId="166" fontId="1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0" fontId="12"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166" fontId="11" fillId="0" borderId="0"/>
    <xf numFmtId="0" fontId="13" fillId="0" borderId="0"/>
    <xf numFmtId="166" fontId="11" fillId="0" borderId="0"/>
    <xf numFmtId="166" fontId="11" fillId="0" borderId="0"/>
    <xf numFmtId="166" fontId="11" fillId="0" borderId="0"/>
    <xf numFmtId="166" fontId="11" fillId="0" borderId="0"/>
    <xf numFmtId="166" fontId="11" fillId="0" borderId="0"/>
    <xf numFmtId="0" fontId="1" fillId="0" borderId="0"/>
    <xf numFmtId="0" fontId="1"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26" borderId="13" applyNumberFormat="0" applyFont="0" applyAlignment="0" applyProtection="0"/>
    <xf numFmtId="0" fontId="27" fillId="21" borderId="14" applyNumberFormat="0" applyAlignment="0" applyProtection="0"/>
    <xf numFmtId="10"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28" fillId="0" borderId="0" applyNumberFormat="0" applyFill="0" applyBorder="0" applyAlignment="0" applyProtection="0"/>
    <xf numFmtId="0" fontId="29" fillId="0" borderId="15" applyNumberFormat="0" applyFill="0" applyAlignment="0" applyProtection="0"/>
    <xf numFmtId="0" fontId="30" fillId="0" borderId="0" applyNumberFormat="0" applyFill="0" applyBorder="0" applyAlignment="0" applyProtection="0"/>
    <xf numFmtId="0" fontId="1" fillId="0" borderId="0"/>
  </cellStyleXfs>
  <cellXfs count="39">
    <xf numFmtId="0" fontId="0" fillId="0" borderId="0" xfId="0"/>
    <xf numFmtId="0" fontId="2" fillId="0" borderId="0" xfId="1" applyFont="1"/>
    <xf numFmtId="164" fontId="2" fillId="0" borderId="0" xfId="2" applyNumberFormat="1" applyFont="1"/>
    <xf numFmtId="0" fontId="2" fillId="0" borderId="2" xfId="1" applyFont="1" applyBorder="1"/>
    <xf numFmtId="164" fontId="2" fillId="0" borderId="2" xfId="2" applyNumberFormat="1" applyFont="1" applyBorder="1"/>
    <xf numFmtId="164" fontId="2" fillId="0" borderId="1" xfId="2" applyNumberFormat="1" applyFont="1" applyBorder="1"/>
    <xf numFmtId="164" fontId="2" fillId="2" borderId="0" xfId="2" applyNumberFormat="1" applyFont="1" applyFill="1"/>
    <xf numFmtId="0" fontId="5" fillId="0" borderId="0" xfId="1" applyFont="1" applyAlignment="1">
      <alignment horizontal="right" vertical="top"/>
    </xf>
    <xf numFmtId="0" fontId="2" fillId="0" borderId="3" xfId="1" applyFont="1" applyBorder="1" applyAlignment="1">
      <alignment horizontal="center"/>
    </xf>
    <xf numFmtId="0" fontId="2" fillId="0" borderId="4" xfId="1" applyFont="1" applyBorder="1" applyAlignment="1">
      <alignment horizontal="center" wrapText="1"/>
    </xf>
    <xf numFmtId="9" fontId="2" fillId="0" borderId="2" xfId="3" applyFont="1" applyBorder="1"/>
    <xf numFmtId="164" fontId="2" fillId="0" borderId="2" xfId="2" applyNumberFormat="1" applyFont="1" applyBorder="1" applyAlignment="1">
      <alignment horizontal="center"/>
    </xf>
    <xf numFmtId="164" fontId="2" fillId="0" borderId="0" xfId="2" applyNumberFormat="1" applyFont="1" applyAlignment="1">
      <alignment horizontal="center"/>
    </xf>
    <xf numFmtId="164" fontId="2" fillId="0" borderId="1" xfId="2" applyNumberFormat="1" applyFont="1" applyBorder="1" applyAlignment="1">
      <alignment horizontal="center"/>
    </xf>
    <xf numFmtId="9" fontId="2" fillId="0" borderId="0" xfId="3" applyFont="1"/>
    <xf numFmtId="164" fontId="2" fillId="2" borderId="0" xfId="2" applyNumberFormat="1" applyFont="1" applyFill="1" applyAlignment="1">
      <alignment horizontal="center"/>
    </xf>
    <xf numFmtId="164" fontId="2" fillId="0" borderId="0" xfId="5" applyNumberFormat="1" applyFont="1"/>
    <xf numFmtId="0" fontId="2" fillId="0" borderId="0" xfId="4" applyFont="1" applyAlignment="1">
      <alignment horizontal="left" vertical="center" wrapText="1"/>
    </xf>
    <xf numFmtId="0" fontId="1" fillId="0" borderId="0" xfId="4"/>
    <xf numFmtId="0" fontId="2" fillId="0" borderId="0" xfId="4" applyFont="1" applyAlignment="1">
      <alignment horizontal="left" vertical="center"/>
    </xf>
    <xf numFmtId="164" fontId="2" fillId="27" borderId="0" xfId="2" applyNumberFormat="1" applyFont="1" applyFill="1"/>
    <xf numFmtId="164" fontId="2" fillId="27" borderId="2" xfId="2" applyNumberFormat="1" applyFont="1" applyFill="1" applyBorder="1"/>
    <xf numFmtId="164" fontId="2" fillId="27" borderId="1" xfId="2" applyNumberFormat="1" applyFont="1" applyFill="1" applyBorder="1"/>
    <xf numFmtId="9" fontId="2" fillId="0" borderId="0" xfId="3" applyFont="1" applyAlignment="1">
      <alignment horizontal="center"/>
    </xf>
    <xf numFmtId="9" fontId="2" fillId="2" borderId="0" xfId="3" applyFont="1" applyFill="1" applyAlignment="1">
      <alignment horizontal="center"/>
    </xf>
    <xf numFmtId="9" fontId="2" fillId="0" borderId="2" xfId="3" applyFont="1" applyBorder="1" applyAlignment="1">
      <alignment horizontal="center"/>
    </xf>
    <xf numFmtId="10" fontId="2" fillId="0" borderId="0" xfId="3" applyNumberFormat="1" applyFont="1" applyAlignment="1">
      <alignment horizontal="center"/>
    </xf>
    <xf numFmtId="164" fontId="2" fillId="0" borderId="0" xfId="2" applyNumberFormat="1" applyFont="1" applyAlignment="1">
      <alignment horizontal="center" wrapText="1"/>
    </xf>
    <xf numFmtId="164" fontId="2" fillId="0" borderId="2" xfId="2" applyNumberFormat="1" applyFont="1" applyBorder="1" applyAlignment="1">
      <alignment horizontal="center" wrapText="1"/>
    </xf>
    <xf numFmtId="164" fontId="2" fillId="0" borderId="1" xfId="2" applyNumberFormat="1" applyFont="1" applyBorder="1" applyAlignment="1">
      <alignment horizontal="center" wrapText="1"/>
    </xf>
    <xf numFmtId="164" fontId="2" fillId="0" borderId="0" xfId="2" applyNumberFormat="1" applyFont="1" applyAlignment="1">
      <alignment horizontal="left" wrapText="1"/>
    </xf>
    <xf numFmtId="164" fontId="2" fillId="0" borderId="2" xfId="2" applyNumberFormat="1" applyFont="1" applyBorder="1" applyAlignment="1">
      <alignment horizontal="left" wrapText="1"/>
    </xf>
    <xf numFmtId="164" fontId="2" fillId="0" borderId="1" xfId="2" applyNumberFormat="1" applyFont="1" applyBorder="1" applyAlignment="1">
      <alignment horizontal="left" wrapText="1"/>
    </xf>
    <xf numFmtId="164" fontId="2" fillId="2" borderId="0" xfId="2" applyNumberFormat="1" applyFont="1" applyFill="1" applyAlignment="1">
      <alignment horizontal="left" wrapText="1"/>
    </xf>
    <xf numFmtId="0" fontId="2" fillId="0" borderId="0" xfId="1" applyFont="1" applyAlignment="1">
      <alignment horizontal="left" wrapText="1"/>
    </xf>
    <xf numFmtId="0" fontId="3" fillId="2" borderId="0" xfId="1" applyFont="1" applyFill="1" applyAlignment="1">
      <alignment horizontal="left" wrapText="1"/>
    </xf>
    <xf numFmtId="0" fontId="2" fillId="0" borderId="2" xfId="1" applyFont="1" applyBorder="1" applyAlignment="1">
      <alignment horizontal="left" wrapText="1"/>
    </xf>
    <xf numFmtId="0" fontId="2" fillId="0" borderId="0" xfId="1" applyFont="1" applyBorder="1" applyAlignment="1">
      <alignment horizontal="left" wrapText="1"/>
    </xf>
    <xf numFmtId="0" fontId="2" fillId="0" borderId="0" xfId="4" applyFont="1" applyAlignment="1">
      <alignment horizontal="left" vertical="center" wrapText="1"/>
    </xf>
  </cellXfs>
  <cellStyles count="486">
    <cellStyle name="20% - Accent1 2" xfId="6"/>
    <cellStyle name="20% - Accent2 2" xfId="7"/>
    <cellStyle name="20% - Accent3 2" xfId="8"/>
    <cellStyle name="20% - Accent4 2" xfId="9"/>
    <cellStyle name="20% - Accent5 2" xfId="10"/>
    <cellStyle name="20% - Accent6 2" xfId="11"/>
    <cellStyle name="40% - Accent1 2" xfId="12"/>
    <cellStyle name="40% - Accent2 2" xfId="13"/>
    <cellStyle name="40% - Accent3 2" xfId="14"/>
    <cellStyle name="40% - Accent4 2" xfId="15"/>
    <cellStyle name="40% - Accent5 2" xfId="16"/>
    <cellStyle name="40% - Accent6 2" xfId="17"/>
    <cellStyle name="60% - Accent1 2" xfId="18"/>
    <cellStyle name="60% - Accent2 2" xfId="19"/>
    <cellStyle name="60% - Accent3 2" xfId="20"/>
    <cellStyle name="60% - Accent4 2" xfId="21"/>
    <cellStyle name="60% - Accent5 2" xfId="22"/>
    <cellStyle name="60% - Accent6 2" xfId="23"/>
    <cellStyle name="Accent1 2" xfId="24"/>
    <cellStyle name="Accent2 2" xfId="25"/>
    <cellStyle name="Accent3 2" xfId="26"/>
    <cellStyle name="Accent4 2" xfId="27"/>
    <cellStyle name="Accent5 2" xfId="28"/>
    <cellStyle name="Accent6 2" xfId="29"/>
    <cellStyle name="Bad 2" xfId="30"/>
    <cellStyle name="Calculation 2" xfId="31"/>
    <cellStyle name="Check Cell 2" xfId="32"/>
    <cellStyle name="Comma 2" xfId="33"/>
    <cellStyle name="Comma 2 2" xfId="34"/>
    <cellStyle name="Comma 2 2 2" xfId="35"/>
    <cellStyle name="Comma 2 2 2 2" xfId="36"/>
    <cellStyle name="Comma 2 2 3" xfId="37"/>
    <cellStyle name="Comma 2 2 4" xfId="38"/>
    <cellStyle name="Comma 2 3" xfId="39"/>
    <cellStyle name="Comma 2 3 2" xfId="40"/>
    <cellStyle name="Comma 2 3 3" xfId="41"/>
    <cellStyle name="Comma 2 4" xfId="42"/>
    <cellStyle name="Comma 2 4 2" xfId="43"/>
    <cellStyle name="Comma 2 5" xfId="44"/>
    <cellStyle name="Comma 2 6" xfId="45"/>
    <cellStyle name="Comma 3" xfId="2"/>
    <cellStyle name="Comma 3 2" xfId="46"/>
    <cellStyle name="Comma 3 2 2" xfId="47"/>
    <cellStyle name="Comma 3 2 2 2" xfId="48"/>
    <cellStyle name="Comma 3 2 3" xfId="49"/>
    <cellStyle name="Comma 3 2 4" xfId="50"/>
    <cellStyle name="Comma 3 3" xfId="51"/>
    <cellStyle name="Comma 3 3 2" xfId="52"/>
    <cellStyle name="Comma 3 3 3" xfId="53"/>
    <cellStyle name="Comma 3 4" xfId="54"/>
    <cellStyle name="Comma 3 4 2" xfId="55"/>
    <cellStyle name="Comma 3 5" xfId="56"/>
    <cellStyle name="Comma 4" xfId="57"/>
    <cellStyle name="Comma 4 2" xfId="58"/>
    <cellStyle name="Comma 4 2 2" xfId="59"/>
    <cellStyle name="Comma 4 2 2 2" xfId="60"/>
    <cellStyle name="Comma 4 2 3" xfId="61"/>
    <cellStyle name="Comma 4 2 4" xfId="62"/>
    <cellStyle name="Comma 4 3" xfId="63"/>
    <cellStyle name="Comma 4 3 2" xfId="64"/>
    <cellStyle name="Comma 4 3 3" xfId="65"/>
    <cellStyle name="Comma 4 4" xfId="66"/>
    <cellStyle name="Comma 4 4 2" xfId="67"/>
    <cellStyle name="Comma 4 5" xfId="68"/>
    <cellStyle name="Comma 5" xfId="69"/>
    <cellStyle name="Comma 5 2" xfId="70"/>
    <cellStyle name="Comma 5 2 2" xfId="71"/>
    <cellStyle name="Comma 5 2 2 2" xfId="72"/>
    <cellStyle name="Comma 5 2 3" xfId="73"/>
    <cellStyle name="Comma 5 2 4" xfId="74"/>
    <cellStyle name="Comma 5 3" xfId="75"/>
    <cellStyle name="Comma 5 3 2" xfId="76"/>
    <cellStyle name="Comma 5 4" xfId="77"/>
    <cellStyle name="Comma 5 5" xfId="78"/>
    <cellStyle name="Comma 6" xfId="5"/>
    <cellStyle name="Comma 6 2" xfId="79"/>
    <cellStyle name="Comma 6 2 2" xfId="80"/>
    <cellStyle name="Comma 6 2 2 2" xfId="81"/>
    <cellStyle name="Comma 6 2 3" xfId="82"/>
    <cellStyle name="Comma 6 3" xfId="83"/>
    <cellStyle name="Comma 6 3 2" xfId="84"/>
    <cellStyle name="Comma 6 4" xfId="85"/>
    <cellStyle name="Comma 6 5" xfId="86"/>
    <cellStyle name="Comma 7" xfId="87"/>
    <cellStyle name="Currency 2" xfId="88"/>
    <cellStyle name="Currency 2 2" xfId="89"/>
    <cellStyle name="Currency 3" xfId="90"/>
    <cellStyle name="Explanatory Text 2" xfId="91"/>
    <cellStyle name="Good 2" xfId="92"/>
    <cellStyle name="Grey" xfId="93"/>
    <cellStyle name="Header1" xfId="94"/>
    <cellStyle name="Header2" xfId="95"/>
    <cellStyle name="Heading 1 2" xfId="96"/>
    <cellStyle name="Heading 2 2" xfId="97"/>
    <cellStyle name="Heading 3 2" xfId="98"/>
    <cellStyle name="Heading 4 2" xfId="99"/>
    <cellStyle name="Input [yellow]" xfId="100"/>
    <cellStyle name="Input 10" xfId="101"/>
    <cellStyle name="Input 11" xfId="102"/>
    <cellStyle name="Input 12" xfId="103"/>
    <cellStyle name="Input 13" xfId="104"/>
    <cellStyle name="Input 14" xfId="105"/>
    <cellStyle name="Input 15" xfId="106"/>
    <cellStyle name="Input 16" xfId="107"/>
    <cellStyle name="Input 17" xfId="108"/>
    <cellStyle name="Input 18" xfId="109"/>
    <cellStyle name="Input 19" xfId="110"/>
    <cellStyle name="Input 2" xfId="111"/>
    <cellStyle name="Input 20" xfId="112"/>
    <cellStyle name="Input 21" xfId="113"/>
    <cellStyle name="Input 22" xfId="114"/>
    <cellStyle name="Input 23" xfId="115"/>
    <cellStyle name="Input 24" xfId="116"/>
    <cellStyle name="Input 25" xfId="117"/>
    <cellStyle name="Input 26" xfId="118"/>
    <cellStyle name="Input 27" xfId="119"/>
    <cellStyle name="Input 28" xfId="120"/>
    <cellStyle name="Input 29" xfId="121"/>
    <cellStyle name="Input 3" xfId="122"/>
    <cellStyle name="Input 30" xfId="123"/>
    <cellStyle name="Input 31" xfId="124"/>
    <cellStyle name="Input 32" xfId="125"/>
    <cellStyle name="Input 33" xfId="126"/>
    <cellStyle name="Input 34" xfId="127"/>
    <cellStyle name="Input 35" xfId="128"/>
    <cellStyle name="Input 36" xfId="129"/>
    <cellStyle name="Input 37" xfId="130"/>
    <cellStyle name="Input 38" xfId="131"/>
    <cellStyle name="Input 39" xfId="132"/>
    <cellStyle name="Input 4" xfId="133"/>
    <cellStyle name="Input 40" xfId="134"/>
    <cellStyle name="Input 41" xfId="135"/>
    <cellStyle name="Input 42" xfId="136"/>
    <cellStyle name="Input 43" xfId="137"/>
    <cellStyle name="Input 44" xfId="138"/>
    <cellStyle name="Input 45" xfId="139"/>
    <cellStyle name="Input 46" xfId="140"/>
    <cellStyle name="Input 47" xfId="141"/>
    <cellStyle name="Input 48" xfId="142"/>
    <cellStyle name="Input 49" xfId="143"/>
    <cellStyle name="Input 5" xfId="144"/>
    <cellStyle name="Input 50" xfId="145"/>
    <cellStyle name="Input 51" xfId="146"/>
    <cellStyle name="Input 52" xfId="147"/>
    <cellStyle name="Input 53" xfId="148"/>
    <cellStyle name="Input 54" xfId="149"/>
    <cellStyle name="Input 55" xfId="150"/>
    <cellStyle name="Input 56" xfId="151"/>
    <cellStyle name="Input 57" xfId="152"/>
    <cellStyle name="Input 58" xfId="153"/>
    <cellStyle name="Input 59" xfId="154"/>
    <cellStyle name="Input 6" xfId="155"/>
    <cellStyle name="Input 60" xfId="156"/>
    <cellStyle name="Input 61" xfId="157"/>
    <cellStyle name="Input 62" xfId="158"/>
    <cellStyle name="Input 63" xfId="159"/>
    <cellStyle name="Input 64" xfId="160"/>
    <cellStyle name="Input 65" xfId="161"/>
    <cellStyle name="Input 66" xfId="162"/>
    <cellStyle name="Input 67" xfId="163"/>
    <cellStyle name="Input 68" xfId="164"/>
    <cellStyle name="Input 7" xfId="165"/>
    <cellStyle name="Input 8" xfId="166"/>
    <cellStyle name="Input 9" xfId="167"/>
    <cellStyle name="Linked Cell 2" xfId="168"/>
    <cellStyle name="Neutral 2" xfId="169"/>
    <cellStyle name="Normal" xfId="0" builtinId="0"/>
    <cellStyle name="Normal - Style1" xfId="170"/>
    <cellStyle name="Normal 10" xfId="171"/>
    <cellStyle name="Normal 10 2" xfId="172"/>
    <cellStyle name="Normal 10 2 2" xfId="173"/>
    <cellStyle name="Normal 10 2 2 2" xfId="174"/>
    <cellStyle name="Normal 10 2 2 2 2" xfId="175"/>
    <cellStyle name="Normal 10 2 2 3" xfId="176"/>
    <cellStyle name="Normal 10 2 3" xfId="177"/>
    <cellStyle name="Normal 10 2 3 2" xfId="178"/>
    <cellStyle name="Normal 10 2 4" xfId="179"/>
    <cellStyle name="Normal 10 2 5" xfId="180"/>
    <cellStyle name="Normal 10 3" xfId="181"/>
    <cellStyle name="Normal 10 3 2" xfId="182"/>
    <cellStyle name="Normal 10 3 2 2" xfId="183"/>
    <cellStyle name="Normal 10 3 3" xfId="184"/>
    <cellStyle name="Normal 10 3 4" xfId="185"/>
    <cellStyle name="Normal 10 4" xfId="186"/>
    <cellStyle name="Normal 10 4 2" xfId="187"/>
    <cellStyle name="Normal 10 4 3" xfId="188"/>
    <cellStyle name="Normal 10 5" xfId="189"/>
    <cellStyle name="Normal 10 5 2" xfId="190"/>
    <cellStyle name="Normal 10 6" xfId="191"/>
    <cellStyle name="Normal 100" xfId="192"/>
    <cellStyle name="Normal 101" xfId="193"/>
    <cellStyle name="Normal 102" xfId="194"/>
    <cellStyle name="Normal 103" xfId="195"/>
    <cellStyle name="Normal 104" xfId="196"/>
    <cellStyle name="Normal 105" xfId="197"/>
    <cellStyle name="Normal 106" xfId="198"/>
    <cellStyle name="Normal 107" xfId="199"/>
    <cellStyle name="Normal 108" xfId="200"/>
    <cellStyle name="Normal 109" xfId="201"/>
    <cellStyle name="Normal 11" xfId="202"/>
    <cellStyle name="Normal 11 2" xfId="203"/>
    <cellStyle name="Normal 11 2 2" xfId="204"/>
    <cellStyle name="Normal 11 2 2 2" xfId="205"/>
    <cellStyle name="Normal 11 2 3" xfId="206"/>
    <cellStyle name="Normal 11 2 4" xfId="207"/>
    <cellStyle name="Normal 11 3" xfId="208"/>
    <cellStyle name="Normal 11 3 2" xfId="209"/>
    <cellStyle name="Normal 11 3 3" xfId="210"/>
    <cellStyle name="Normal 11 4" xfId="211"/>
    <cellStyle name="Normal 11 5" xfId="212"/>
    <cellStyle name="Normal 110" xfId="213"/>
    <cellStyle name="Normal 111" xfId="214"/>
    <cellStyle name="Normal 112" xfId="215"/>
    <cellStyle name="Normal 113" xfId="216"/>
    <cellStyle name="Normal 114" xfId="217"/>
    <cellStyle name="Normal 115" xfId="218"/>
    <cellStyle name="Normal 116" xfId="219"/>
    <cellStyle name="Normal 117" xfId="220"/>
    <cellStyle name="Normal 118" xfId="221"/>
    <cellStyle name="Normal 119" xfId="222"/>
    <cellStyle name="Normal 12" xfId="223"/>
    <cellStyle name="Normal 12 2" xfId="224"/>
    <cellStyle name="Normal 12 3" xfId="225"/>
    <cellStyle name="Normal 120" xfId="226"/>
    <cellStyle name="Normal 121" xfId="227"/>
    <cellStyle name="Normal 122" xfId="228"/>
    <cellStyle name="Normal 123" xfId="229"/>
    <cellStyle name="Normal 124" xfId="230"/>
    <cellStyle name="Normal 125" xfId="231"/>
    <cellStyle name="Normal 126" xfId="232"/>
    <cellStyle name="Normal 127" xfId="233"/>
    <cellStyle name="Normal 128" xfId="234"/>
    <cellStyle name="Normal 129" xfId="235"/>
    <cellStyle name="Normal 13" xfId="4"/>
    <cellStyle name="Normal 13 2" xfId="236"/>
    <cellStyle name="Normal 13 2 2" xfId="237"/>
    <cellStyle name="Normal 13 2 2 2" xfId="238"/>
    <cellStyle name="Normal 13 2 3" xfId="239"/>
    <cellStyle name="Normal 13 3" xfId="240"/>
    <cellStyle name="Normal 13 3 2" xfId="241"/>
    <cellStyle name="Normal 13 4" xfId="242"/>
    <cellStyle name="Normal 13 5" xfId="243"/>
    <cellStyle name="Normal 130" xfId="244"/>
    <cellStyle name="Normal 131" xfId="245"/>
    <cellStyle name="Normal 14" xfId="246"/>
    <cellStyle name="Normal 15" xfId="247"/>
    <cellStyle name="Normal 16" xfId="248"/>
    <cellStyle name="Normal 17" xfId="249"/>
    <cellStyle name="Normal 18" xfId="250"/>
    <cellStyle name="Normal 19" xfId="251"/>
    <cellStyle name="Normal 2" xfId="252"/>
    <cellStyle name="Normal 2 2" xfId="253"/>
    <cellStyle name="Normal 2 3" xfId="254"/>
    <cellStyle name="Normal 2_Annual Reporting Requirements" xfId="485"/>
    <cellStyle name="Normal 20" xfId="255"/>
    <cellStyle name="Normal 21" xfId="256"/>
    <cellStyle name="Normal 22" xfId="257"/>
    <cellStyle name="Normal 23" xfId="258"/>
    <cellStyle name="Normal 24" xfId="259"/>
    <cellStyle name="Normal 25" xfId="260"/>
    <cellStyle name="Normal 26" xfId="261"/>
    <cellStyle name="Normal 27" xfId="262"/>
    <cellStyle name="Normal 28" xfId="263"/>
    <cellStyle name="Normal 29" xfId="264"/>
    <cellStyle name="Normal 3" xfId="265"/>
    <cellStyle name="Normal 30" xfId="266"/>
    <cellStyle name="Normal 31" xfId="267"/>
    <cellStyle name="Normal 32" xfId="268"/>
    <cellStyle name="Normal 33" xfId="269"/>
    <cellStyle name="Normal 34" xfId="270"/>
    <cellStyle name="Normal 35" xfId="271"/>
    <cellStyle name="Normal 36" xfId="272"/>
    <cellStyle name="Normal 37" xfId="273"/>
    <cellStyle name="Normal 38" xfId="274"/>
    <cellStyle name="Normal 39" xfId="275"/>
    <cellStyle name="Normal 4" xfId="276"/>
    <cellStyle name="Normal 4 2" xfId="277"/>
    <cellStyle name="Normal 4 3" xfId="278"/>
    <cellStyle name="Normal 4 3 2" xfId="279"/>
    <cellStyle name="Normal 4 3 2 2" xfId="280"/>
    <cellStyle name="Normal 4 3 3" xfId="281"/>
    <cellStyle name="Normal 4 3 4" xfId="282"/>
    <cellStyle name="Normal 4 4" xfId="283"/>
    <cellStyle name="Normal 4 4 2" xfId="284"/>
    <cellStyle name="Normal 4 4 3" xfId="285"/>
    <cellStyle name="Normal 4 5" xfId="286"/>
    <cellStyle name="Normal 4 5 2" xfId="287"/>
    <cellStyle name="Normal 4 6" xfId="288"/>
    <cellStyle name="Normal 4 7" xfId="289"/>
    <cellStyle name="Normal 40" xfId="290"/>
    <cellStyle name="Normal 41" xfId="291"/>
    <cellStyle name="Normal 42" xfId="292"/>
    <cellStyle name="Normal 43" xfId="293"/>
    <cellStyle name="Normal 44" xfId="294"/>
    <cellStyle name="Normal 45" xfId="295"/>
    <cellStyle name="Normal 46" xfId="296"/>
    <cellStyle name="Normal 47" xfId="297"/>
    <cellStyle name="Normal 48" xfId="298"/>
    <cellStyle name="Normal 49" xfId="299"/>
    <cellStyle name="Normal 5" xfId="1"/>
    <cellStyle name="Normal 5 2" xfId="300"/>
    <cellStyle name="Normal 5 3" xfId="301"/>
    <cellStyle name="Normal 5 3 2" xfId="302"/>
    <cellStyle name="Normal 5 3 2 2" xfId="303"/>
    <cellStyle name="Normal 5 3 3" xfId="304"/>
    <cellStyle name="Normal 5 3 4" xfId="305"/>
    <cellStyle name="Normal 5 4" xfId="306"/>
    <cellStyle name="Normal 5 4 2" xfId="307"/>
    <cellStyle name="Normal 5 4 3" xfId="308"/>
    <cellStyle name="Normal 5 5" xfId="309"/>
    <cellStyle name="Normal 5 5 2" xfId="310"/>
    <cellStyle name="Normal 5 6" xfId="311"/>
    <cellStyle name="Normal 5 7" xfId="312"/>
    <cellStyle name="Normal 50" xfId="313"/>
    <cellStyle name="Normal 51" xfId="314"/>
    <cellStyle name="Normal 52" xfId="315"/>
    <cellStyle name="Normal 53" xfId="316"/>
    <cellStyle name="Normal 54" xfId="317"/>
    <cellStyle name="Normal 55" xfId="318"/>
    <cellStyle name="Normal 56" xfId="319"/>
    <cellStyle name="Normal 57" xfId="320"/>
    <cellStyle name="Normal 58" xfId="321"/>
    <cellStyle name="Normal 59" xfId="322"/>
    <cellStyle name="Normal 6" xfId="323"/>
    <cellStyle name="Normal 6 2" xfId="324"/>
    <cellStyle name="Normal 60" xfId="325"/>
    <cellStyle name="Normal 61" xfId="326"/>
    <cellStyle name="Normal 62" xfId="327"/>
    <cellStyle name="Normal 63" xfId="328"/>
    <cellStyle name="Normal 64" xfId="329"/>
    <cellStyle name="Normal 65" xfId="330"/>
    <cellStyle name="Normal 66" xfId="331"/>
    <cellStyle name="Normal 67" xfId="332"/>
    <cellStyle name="Normal 68" xfId="333"/>
    <cellStyle name="Normal 69" xfId="334"/>
    <cellStyle name="Normal 7" xfId="335"/>
    <cellStyle name="Normal 7 2" xfId="336"/>
    <cellStyle name="Normal 70" xfId="337"/>
    <cellStyle name="Normal 71" xfId="338"/>
    <cellStyle name="Normal 72" xfId="339"/>
    <cellStyle name="Normal 73" xfId="340"/>
    <cellStyle name="Normal 74" xfId="341"/>
    <cellStyle name="Normal 75" xfId="342"/>
    <cellStyle name="Normal 76" xfId="343"/>
    <cellStyle name="Normal 77" xfId="344"/>
    <cellStyle name="Normal 78" xfId="345"/>
    <cellStyle name="Normal 79" xfId="346"/>
    <cellStyle name="Normal 8" xfId="347"/>
    <cellStyle name="Normal 80" xfId="348"/>
    <cellStyle name="Normal 81" xfId="349"/>
    <cellStyle name="Normal 82" xfId="350"/>
    <cellStyle name="Normal 83" xfId="351"/>
    <cellStyle name="Normal 84" xfId="352"/>
    <cellStyle name="Normal 85" xfId="353"/>
    <cellStyle name="Normal 86" xfId="354"/>
    <cellStyle name="Normal 87" xfId="355"/>
    <cellStyle name="Normal 88" xfId="356"/>
    <cellStyle name="Normal 89" xfId="357"/>
    <cellStyle name="Normal 9" xfId="358"/>
    <cellStyle name="Normal 90" xfId="359"/>
    <cellStyle name="Normal 91" xfId="360"/>
    <cellStyle name="Normal 92" xfId="361"/>
    <cellStyle name="Normal 93" xfId="362"/>
    <cellStyle name="Normal 94" xfId="363"/>
    <cellStyle name="Normal 95" xfId="364"/>
    <cellStyle name="Normal 96" xfId="365"/>
    <cellStyle name="Normal 97" xfId="366"/>
    <cellStyle name="Normal 98" xfId="367"/>
    <cellStyle name="Normal 99" xfId="368"/>
    <cellStyle name="Note 2" xfId="369"/>
    <cellStyle name="Output 2" xfId="370"/>
    <cellStyle name="Percent [2]" xfId="371"/>
    <cellStyle name="Percent 10" xfId="372"/>
    <cellStyle name="Percent 11" xfId="373"/>
    <cellStyle name="Percent 12" xfId="374"/>
    <cellStyle name="Percent 13" xfId="375"/>
    <cellStyle name="Percent 14" xfId="376"/>
    <cellStyle name="Percent 15" xfId="377"/>
    <cellStyle name="Percent 16" xfId="378"/>
    <cellStyle name="Percent 17" xfId="379"/>
    <cellStyle name="Percent 18" xfId="380"/>
    <cellStyle name="Percent 19" xfId="381"/>
    <cellStyle name="Percent 2" xfId="382"/>
    <cellStyle name="Percent 2 2" xfId="383"/>
    <cellStyle name="Percent 2 3" xfId="384"/>
    <cellStyle name="Percent 2 3 2" xfId="385"/>
    <cellStyle name="Percent 2 3 2 2" xfId="386"/>
    <cellStyle name="Percent 2 3 3" xfId="387"/>
    <cellStyle name="Percent 2 3 4" xfId="388"/>
    <cellStyle name="Percent 2 4" xfId="389"/>
    <cellStyle name="Percent 2 4 2" xfId="390"/>
    <cellStyle name="Percent 2 4 3" xfId="391"/>
    <cellStyle name="Percent 2 5" xfId="392"/>
    <cellStyle name="Percent 2 5 2" xfId="393"/>
    <cellStyle name="Percent 2 6" xfId="394"/>
    <cellStyle name="Percent 20" xfId="395"/>
    <cellStyle name="Percent 21" xfId="396"/>
    <cellStyle name="Percent 22" xfId="397"/>
    <cellStyle name="Percent 23" xfId="398"/>
    <cellStyle name="Percent 24" xfId="399"/>
    <cellStyle name="Percent 25" xfId="400"/>
    <cellStyle name="Percent 26" xfId="401"/>
    <cellStyle name="Percent 27" xfId="402"/>
    <cellStyle name="Percent 28" xfId="403"/>
    <cellStyle name="Percent 29" xfId="404"/>
    <cellStyle name="Percent 3" xfId="3"/>
    <cellStyle name="Percent 3 2" xfId="405"/>
    <cellStyle name="Percent 3 3" xfId="406"/>
    <cellStyle name="Percent 3 3 2" xfId="407"/>
    <cellStyle name="Percent 3 3 2 2" xfId="408"/>
    <cellStyle name="Percent 3 3 3" xfId="409"/>
    <cellStyle name="Percent 3 3 4" xfId="410"/>
    <cellStyle name="Percent 3 4" xfId="411"/>
    <cellStyle name="Percent 3 4 2" xfId="412"/>
    <cellStyle name="Percent 3 4 3" xfId="413"/>
    <cellStyle name="Percent 3 5" xfId="414"/>
    <cellStyle name="Percent 3 5 2" xfId="415"/>
    <cellStyle name="Percent 3 6" xfId="416"/>
    <cellStyle name="Percent 30" xfId="417"/>
    <cellStyle name="Percent 31" xfId="418"/>
    <cellStyle name="Percent 32" xfId="419"/>
    <cellStyle name="Percent 33" xfId="420"/>
    <cellStyle name="Percent 34" xfId="421"/>
    <cellStyle name="Percent 35" xfId="422"/>
    <cellStyle name="Percent 36" xfId="423"/>
    <cellStyle name="Percent 37" xfId="424"/>
    <cellStyle name="Percent 38" xfId="425"/>
    <cellStyle name="Percent 39" xfId="426"/>
    <cellStyle name="Percent 4" xfId="427"/>
    <cellStyle name="Percent 4 2" xfId="428"/>
    <cellStyle name="Percent 4 2 2" xfId="429"/>
    <cellStyle name="Percent 4 2 2 2" xfId="430"/>
    <cellStyle name="Percent 4 2 3" xfId="431"/>
    <cellStyle name="Percent 4 2 4" xfId="432"/>
    <cellStyle name="Percent 4 3" xfId="433"/>
    <cellStyle name="Percent 4 3 2" xfId="434"/>
    <cellStyle name="Percent 4 3 3" xfId="435"/>
    <cellStyle name="Percent 4 4" xfId="436"/>
    <cellStyle name="Percent 4 4 2" xfId="437"/>
    <cellStyle name="Percent 4 5" xfId="438"/>
    <cellStyle name="Percent 4 6" xfId="439"/>
    <cellStyle name="Percent 40" xfId="440"/>
    <cellStyle name="Percent 41" xfId="441"/>
    <cellStyle name="Percent 42" xfId="442"/>
    <cellStyle name="Percent 43" xfId="443"/>
    <cellStyle name="Percent 44" xfId="444"/>
    <cellStyle name="Percent 45" xfId="445"/>
    <cellStyle name="Percent 46" xfId="446"/>
    <cellStyle name="Percent 47" xfId="447"/>
    <cellStyle name="Percent 48" xfId="448"/>
    <cellStyle name="Percent 49" xfId="449"/>
    <cellStyle name="Percent 5" xfId="450"/>
    <cellStyle name="Percent 5 2" xfId="451"/>
    <cellStyle name="Percent 5 2 2" xfId="452"/>
    <cellStyle name="Percent 5 2 2 2" xfId="453"/>
    <cellStyle name="Percent 5 2 3" xfId="454"/>
    <cellStyle name="Percent 5 3" xfId="455"/>
    <cellStyle name="Percent 5 3 2" xfId="456"/>
    <cellStyle name="Percent 5 4" xfId="457"/>
    <cellStyle name="Percent 5 5" xfId="458"/>
    <cellStyle name="Percent 50" xfId="459"/>
    <cellStyle name="Percent 51" xfId="460"/>
    <cellStyle name="Percent 52" xfId="461"/>
    <cellStyle name="Percent 53" xfId="462"/>
    <cellStyle name="Percent 54" xfId="463"/>
    <cellStyle name="Percent 55" xfId="464"/>
    <cellStyle name="Percent 56" xfId="465"/>
    <cellStyle name="Percent 57" xfId="466"/>
    <cellStyle name="Percent 58" xfId="467"/>
    <cellStyle name="Percent 59" xfId="468"/>
    <cellStyle name="Percent 6" xfId="469"/>
    <cellStyle name="Percent 60" xfId="470"/>
    <cellStyle name="Percent 61" xfId="471"/>
    <cellStyle name="Percent 62" xfId="472"/>
    <cellStyle name="Percent 63" xfId="473"/>
    <cellStyle name="Percent 64" xfId="474"/>
    <cellStyle name="Percent 65" xfId="475"/>
    <cellStyle name="Percent 66" xfId="476"/>
    <cellStyle name="Percent 67" xfId="477"/>
    <cellStyle name="Percent 68" xfId="478"/>
    <cellStyle name="Percent 7" xfId="479"/>
    <cellStyle name="Percent 8" xfId="480"/>
    <cellStyle name="Percent 9" xfId="481"/>
    <cellStyle name="Title 2" xfId="482"/>
    <cellStyle name="Total 2" xfId="483"/>
    <cellStyle name="Warning Text 2" xfId="4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V%20Template%20-%20Report%20of%20Verific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on Verifications"/>
    </sheetNames>
    <sheetDataSet>
      <sheetData sheetId="0">
        <row r="5">
          <cell r="A5" t="str">
            <v>BECKLEY APPALACHIAN REGIONAL HOSPITAL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A1:R483"/>
  <sheetViews>
    <sheetView showGridLines="0" tabSelected="1" zoomScaleNormal="100" workbookViewId="0">
      <pane xSplit="1" ySplit="6" topLeftCell="B10" activePane="bottomRight" state="frozen"/>
      <selection activeCell="J123" sqref="J123"/>
      <selection pane="topRight" activeCell="J123" sqref="J123"/>
      <selection pane="bottomLeft" activeCell="J123" sqref="J123"/>
      <selection pane="bottomRight" activeCell="S5" sqref="S5"/>
    </sheetView>
  </sheetViews>
  <sheetFormatPr defaultColWidth="8.85546875" defaultRowHeight="12" zeroHeight="1"/>
  <cols>
    <col min="1" max="1" width="37.85546875" style="1" customWidth="1"/>
    <col min="2" max="2" width="11.140625" style="1" customWidth="1"/>
    <col min="3" max="4" width="8.42578125" style="1" customWidth="1"/>
    <col min="5" max="5" width="12.140625" style="1" customWidth="1"/>
    <col min="6" max="7" width="10.85546875" style="1" customWidth="1"/>
    <col min="8" max="8" width="10.5703125" style="1" customWidth="1"/>
    <col min="9" max="9" width="12.140625" style="1" customWidth="1"/>
    <col min="10" max="10" width="11.28515625" style="1" customWidth="1"/>
    <col min="11" max="11" width="12.140625" style="1" customWidth="1"/>
    <col min="12" max="12" width="9.85546875" style="1" customWidth="1"/>
    <col min="13" max="13" width="8.42578125" style="1" customWidth="1"/>
    <col min="14" max="14" width="10.7109375" style="1" customWidth="1"/>
    <col min="15" max="15" width="12.140625" style="1" customWidth="1"/>
    <col min="16" max="16" width="12.28515625" style="1" customWidth="1"/>
    <col min="17" max="17" width="11" style="1" customWidth="1"/>
    <col min="18" max="18" width="10.5703125" style="1" customWidth="1"/>
    <col min="19" max="16384" width="8.85546875" style="1"/>
  </cols>
  <sheetData>
    <row r="1" spans="1:18"/>
    <row r="2" spans="1:18" ht="72.75" customHeight="1">
      <c r="A2" s="7" t="s">
        <v>0</v>
      </c>
      <c r="B2" s="37" t="s">
        <v>121</v>
      </c>
      <c r="C2" s="37"/>
      <c r="D2" s="37"/>
      <c r="E2" s="37"/>
      <c r="F2" s="37"/>
      <c r="G2" s="37"/>
      <c r="H2" s="37"/>
      <c r="I2" s="37"/>
      <c r="J2" s="37"/>
      <c r="K2" s="37"/>
      <c r="L2" s="37"/>
      <c r="M2" s="37"/>
      <c r="N2" s="37"/>
      <c r="O2" s="37"/>
      <c r="P2" s="37"/>
      <c r="Q2" s="37"/>
    </row>
    <row r="3" spans="1:18"/>
    <row r="4" spans="1:18">
      <c r="A4" s="8" t="s">
        <v>1</v>
      </c>
      <c r="B4" s="8" t="s">
        <v>2</v>
      </c>
      <c r="C4" s="8" t="s">
        <v>3</v>
      </c>
      <c r="D4" s="8" t="s">
        <v>4</v>
      </c>
      <c r="E4" s="8" t="s">
        <v>5</v>
      </c>
      <c r="F4" s="8" t="s">
        <v>6</v>
      </c>
      <c r="G4" s="8" t="s">
        <v>7</v>
      </c>
      <c r="H4" s="8" t="s">
        <v>8</v>
      </c>
      <c r="I4" s="8" t="s">
        <v>9</v>
      </c>
      <c r="J4" s="8" t="s">
        <v>10</v>
      </c>
      <c r="K4" s="8" t="s">
        <v>11</v>
      </c>
      <c r="L4" s="8" t="s">
        <v>12</v>
      </c>
      <c r="M4" s="8" t="s">
        <v>13</v>
      </c>
      <c r="N4" s="8" t="s">
        <v>14</v>
      </c>
      <c r="O4" s="8" t="s">
        <v>15</v>
      </c>
      <c r="P4" s="8" t="s">
        <v>16</v>
      </c>
      <c r="Q4" s="8" t="s">
        <v>17</v>
      </c>
      <c r="R4" s="8" t="s">
        <v>18</v>
      </c>
    </row>
    <row r="5" spans="1:18" ht="60">
      <c r="A5" s="9" t="s">
        <v>19</v>
      </c>
      <c r="B5" s="9" t="s">
        <v>20</v>
      </c>
      <c r="C5" s="9" t="s">
        <v>21</v>
      </c>
      <c r="D5" s="9" t="s">
        <v>22</v>
      </c>
      <c r="E5" s="9" t="s">
        <v>23</v>
      </c>
      <c r="F5" s="9" t="s">
        <v>24</v>
      </c>
      <c r="G5" s="9" t="s">
        <v>25</v>
      </c>
      <c r="H5" s="9" t="s">
        <v>26</v>
      </c>
      <c r="I5" s="9" t="s">
        <v>27</v>
      </c>
      <c r="J5" s="9" t="s">
        <v>28</v>
      </c>
      <c r="K5" s="9" t="s">
        <v>29</v>
      </c>
      <c r="L5" s="9" t="s">
        <v>30</v>
      </c>
      <c r="M5" s="9" t="s">
        <v>31</v>
      </c>
      <c r="N5" s="9" t="s">
        <v>32</v>
      </c>
      <c r="O5" s="9" t="s">
        <v>33</v>
      </c>
      <c r="P5" s="9" t="s">
        <v>34</v>
      </c>
      <c r="Q5" s="9" t="s">
        <v>35</v>
      </c>
      <c r="R5" s="9" t="s">
        <v>36</v>
      </c>
    </row>
    <row r="6" spans="1:18">
      <c r="A6" s="3"/>
      <c r="B6" s="4"/>
      <c r="C6" s="10"/>
      <c r="D6" s="10"/>
      <c r="E6" s="4"/>
      <c r="F6" s="4"/>
      <c r="G6" s="4"/>
      <c r="H6" s="4"/>
      <c r="I6" s="11" t="s">
        <v>37</v>
      </c>
      <c r="J6" s="4"/>
      <c r="K6" s="11" t="s">
        <v>38</v>
      </c>
      <c r="L6" s="4"/>
      <c r="M6" s="4"/>
      <c r="N6" s="4"/>
      <c r="O6" s="11" t="s">
        <v>39</v>
      </c>
      <c r="P6" s="11" t="s">
        <v>40</v>
      </c>
      <c r="Q6" s="4"/>
      <c r="R6" s="4"/>
    </row>
    <row r="7" spans="1:18" ht="24">
      <c r="A7" s="30" t="s">
        <v>44</v>
      </c>
      <c r="B7" s="2">
        <v>9496013</v>
      </c>
      <c r="C7" s="12" t="s">
        <v>43</v>
      </c>
      <c r="D7" s="12" t="s">
        <v>43</v>
      </c>
      <c r="E7" s="27" t="s">
        <v>45</v>
      </c>
      <c r="F7" s="2">
        <v>71295118</v>
      </c>
      <c r="G7" s="2">
        <v>27864841</v>
      </c>
      <c r="H7" s="2">
        <v>5235</v>
      </c>
      <c r="I7" s="2">
        <f>SUM(F7:H7)</f>
        <v>99165194</v>
      </c>
      <c r="J7" s="2">
        <v>108508033</v>
      </c>
      <c r="K7" s="2">
        <f>J7-I7</f>
        <v>9342839</v>
      </c>
      <c r="L7" s="2">
        <v>996470</v>
      </c>
      <c r="M7" s="2">
        <v>0</v>
      </c>
      <c r="N7" s="2">
        <v>12654613</v>
      </c>
      <c r="O7" s="2">
        <f>N7-M7-L7</f>
        <v>11658143</v>
      </c>
      <c r="P7" s="2">
        <f>K7+O7</f>
        <v>21000982</v>
      </c>
      <c r="Q7" s="2">
        <v>9496013</v>
      </c>
      <c r="R7" s="2">
        <v>0</v>
      </c>
    </row>
    <row r="8" spans="1:18" ht="24">
      <c r="A8" s="30" t="s">
        <v>46</v>
      </c>
      <c r="B8" s="2">
        <v>1791612</v>
      </c>
      <c r="C8" s="12" t="s">
        <v>43</v>
      </c>
      <c r="D8" s="12" t="s">
        <v>43</v>
      </c>
      <c r="E8" s="27" t="s">
        <v>47</v>
      </c>
      <c r="F8" s="2">
        <v>6946531</v>
      </c>
      <c r="G8" s="2">
        <v>4671400</v>
      </c>
      <c r="H8" s="2">
        <v>13119</v>
      </c>
      <c r="I8" s="2">
        <f t="shared" ref="I8:I36" si="0">SUM(F8:H8)</f>
        <v>11631050</v>
      </c>
      <c r="J8" s="2">
        <v>19559192</v>
      </c>
      <c r="K8" s="2">
        <f t="shared" ref="K8:K36" si="1">J8-I8</f>
        <v>7928142</v>
      </c>
      <c r="L8" s="2">
        <v>323342</v>
      </c>
      <c r="M8" s="2">
        <v>0</v>
      </c>
      <c r="N8" s="2">
        <v>1591104</v>
      </c>
      <c r="O8" s="2">
        <f t="shared" ref="O8:O36" si="2">N8-M8-L8</f>
        <v>1267762</v>
      </c>
      <c r="P8" s="2">
        <f t="shared" ref="P8:P36" si="3">K8+O8</f>
        <v>9195904</v>
      </c>
      <c r="Q8" s="2">
        <v>1791612</v>
      </c>
      <c r="R8" s="2">
        <v>0</v>
      </c>
    </row>
    <row r="9" spans="1:18" ht="24">
      <c r="A9" s="30" t="s">
        <v>48</v>
      </c>
      <c r="B9" s="2">
        <v>1517448</v>
      </c>
      <c r="C9" s="12" t="s">
        <v>43</v>
      </c>
      <c r="D9" s="12" t="s">
        <v>43</v>
      </c>
      <c r="E9" s="27" t="s">
        <v>47</v>
      </c>
      <c r="F9" s="2">
        <v>21486511</v>
      </c>
      <c r="G9" s="2">
        <v>6216671</v>
      </c>
      <c r="H9" s="2">
        <v>4502</v>
      </c>
      <c r="I9" s="2">
        <f t="shared" si="0"/>
        <v>27707684</v>
      </c>
      <c r="J9" s="2">
        <v>34885670</v>
      </c>
      <c r="K9" s="2">
        <f t="shared" si="1"/>
        <v>7177986</v>
      </c>
      <c r="L9" s="2">
        <v>869340</v>
      </c>
      <c r="M9" s="2">
        <v>0</v>
      </c>
      <c r="N9" s="2">
        <v>3668039</v>
      </c>
      <c r="O9" s="2">
        <f t="shared" si="2"/>
        <v>2798699</v>
      </c>
      <c r="P9" s="2">
        <f t="shared" si="3"/>
        <v>9976685</v>
      </c>
      <c r="Q9" s="2">
        <v>1517448</v>
      </c>
      <c r="R9" s="2">
        <v>0</v>
      </c>
    </row>
    <row r="10" spans="1:18">
      <c r="A10" s="30" t="s">
        <v>49</v>
      </c>
      <c r="B10" s="2">
        <v>11035960</v>
      </c>
      <c r="C10" s="12" t="s">
        <v>43</v>
      </c>
      <c r="D10" s="12" t="s">
        <v>43</v>
      </c>
      <c r="E10" s="27" t="s">
        <v>50</v>
      </c>
      <c r="F10" s="2">
        <v>16997038</v>
      </c>
      <c r="G10" s="2">
        <v>52504415</v>
      </c>
      <c r="H10" s="2">
        <v>82943</v>
      </c>
      <c r="I10" s="2">
        <f t="shared" si="0"/>
        <v>69584396</v>
      </c>
      <c r="J10" s="2">
        <v>87914977</v>
      </c>
      <c r="K10" s="2">
        <f t="shared" si="1"/>
        <v>18330581</v>
      </c>
      <c r="L10" s="2">
        <v>174225</v>
      </c>
      <c r="M10" s="2">
        <v>0</v>
      </c>
      <c r="N10" s="2">
        <v>1587546</v>
      </c>
      <c r="O10" s="2">
        <f t="shared" si="2"/>
        <v>1413321</v>
      </c>
      <c r="P10" s="2">
        <f t="shared" si="3"/>
        <v>19743902</v>
      </c>
      <c r="Q10" s="2">
        <v>11035960</v>
      </c>
      <c r="R10" s="2">
        <v>0</v>
      </c>
    </row>
    <row r="11" spans="1:18" ht="24">
      <c r="A11" s="31" t="s">
        <v>51</v>
      </c>
      <c r="B11" s="4">
        <v>4172933</v>
      </c>
      <c r="C11" s="11" t="s">
        <v>43</v>
      </c>
      <c r="D11" s="11" t="s">
        <v>43</v>
      </c>
      <c r="E11" s="28" t="s">
        <v>47</v>
      </c>
      <c r="F11" s="4">
        <v>41262694</v>
      </c>
      <c r="G11" s="4">
        <v>12747872</v>
      </c>
      <c r="H11" s="4">
        <v>27170</v>
      </c>
      <c r="I11" s="4">
        <f t="shared" si="0"/>
        <v>54037736</v>
      </c>
      <c r="J11" s="4">
        <v>77687233</v>
      </c>
      <c r="K11" s="4">
        <f t="shared" si="1"/>
        <v>23649497</v>
      </c>
      <c r="L11" s="4">
        <v>437556</v>
      </c>
      <c r="M11" s="4">
        <v>0</v>
      </c>
      <c r="N11" s="4">
        <v>13503463</v>
      </c>
      <c r="O11" s="4">
        <f t="shared" si="2"/>
        <v>13065907</v>
      </c>
      <c r="P11" s="4">
        <f t="shared" si="3"/>
        <v>36715404</v>
      </c>
      <c r="Q11" s="4">
        <v>4172933</v>
      </c>
      <c r="R11" s="4">
        <v>0</v>
      </c>
    </row>
    <row r="12" spans="1:18" ht="24">
      <c r="A12" s="30" t="s">
        <v>52</v>
      </c>
      <c r="B12" s="2">
        <v>1130980</v>
      </c>
      <c r="C12" s="12" t="s">
        <v>43</v>
      </c>
      <c r="D12" s="12" t="s">
        <v>43</v>
      </c>
      <c r="E12" s="27" t="s">
        <v>47</v>
      </c>
      <c r="F12" s="2">
        <v>5010324</v>
      </c>
      <c r="G12" s="2">
        <v>5408909</v>
      </c>
      <c r="H12" s="2">
        <v>13033</v>
      </c>
      <c r="I12" s="2">
        <f t="shared" si="0"/>
        <v>10432266</v>
      </c>
      <c r="J12" s="2">
        <v>12655535</v>
      </c>
      <c r="K12" s="2">
        <f t="shared" si="1"/>
        <v>2223269</v>
      </c>
      <c r="L12" s="2">
        <v>200715</v>
      </c>
      <c r="M12" s="2">
        <v>0</v>
      </c>
      <c r="N12" s="2">
        <v>2682942</v>
      </c>
      <c r="O12" s="2">
        <f t="shared" si="2"/>
        <v>2482227</v>
      </c>
      <c r="P12" s="2">
        <f t="shared" si="3"/>
        <v>4705496</v>
      </c>
      <c r="Q12" s="2">
        <v>1130980</v>
      </c>
      <c r="R12" s="2">
        <v>0</v>
      </c>
    </row>
    <row r="13" spans="1:18" ht="24">
      <c r="A13" s="30" t="s">
        <v>53</v>
      </c>
      <c r="B13" s="2">
        <v>14358254</v>
      </c>
      <c r="C13" s="12" t="s">
        <v>43</v>
      </c>
      <c r="D13" s="12" t="s">
        <v>43</v>
      </c>
      <c r="E13" s="27" t="s">
        <v>54</v>
      </c>
      <c r="F13" s="2">
        <v>16655135</v>
      </c>
      <c r="G13" s="2">
        <v>0</v>
      </c>
      <c r="H13" s="2">
        <v>0</v>
      </c>
      <c r="I13" s="2">
        <f t="shared" si="0"/>
        <v>16655135</v>
      </c>
      <c r="J13" s="2">
        <v>17302751</v>
      </c>
      <c r="K13" s="2">
        <f t="shared" si="1"/>
        <v>647616</v>
      </c>
      <c r="L13" s="2">
        <v>64010</v>
      </c>
      <c r="M13" s="2">
        <v>0</v>
      </c>
      <c r="N13" s="2">
        <v>1111855</v>
      </c>
      <c r="O13" s="2">
        <f t="shared" si="2"/>
        <v>1047845</v>
      </c>
      <c r="P13" s="2">
        <f t="shared" si="3"/>
        <v>1695461</v>
      </c>
      <c r="Q13" s="2">
        <v>14358254</v>
      </c>
      <c r="R13" s="2">
        <v>0</v>
      </c>
    </row>
    <row r="14" spans="1:18" ht="24">
      <c r="A14" s="30" t="s">
        <v>55</v>
      </c>
      <c r="B14" s="2">
        <v>1303639</v>
      </c>
      <c r="C14" s="12" t="s">
        <v>43</v>
      </c>
      <c r="D14" s="12" t="s">
        <v>43</v>
      </c>
      <c r="E14" s="27" t="s">
        <v>47</v>
      </c>
      <c r="F14" s="2">
        <v>5504294</v>
      </c>
      <c r="G14" s="2">
        <v>3391755</v>
      </c>
      <c r="H14" s="2">
        <v>0</v>
      </c>
      <c r="I14" s="2">
        <f t="shared" si="0"/>
        <v>8896049</v>
      </c>
      <c r="J14" s="2">
        <v>14092767</v>
      </c>
      <c r="K14" s="2">
        <f t="shared" si="1"/>
        <v>5196718</v>
      </c>
      <c r="L14" s="2">
        <v>3729878</v>
      </c>
      <c r="M14" s="2">
        <v>0</v>
      </c>
      <c r="N14" s="2">
        <v>9450437</v>
      </c>
      <c r="O14" s="2">
        <f t="shared" si="2"/>
        <v>5720559</v>
      </c>
      <c r="P14" s="2">
        <f t="shared" si="3"/>
        <v>10917277</v>
      </c>
      <c r="Q14" s="2">
        <v>1303639</v>
      </c>
      <c r="R14" s="2">
        <v>0</v>
      </c>
    </row>
    <row r="15" spans="1:18" ht="24">
      <c r="A15" s="30" t="s">
        <v>56</v>
      </c>
      <c r="B15" s="2">
        <v>13874707</v>
      </c>
      <c r="C15" s="12" t="s">
        <v>43</v>
      </c>
      <c r="D15" s="12" t="s">
        <v>43</v>
      </c>
      <c r="E15" s="27" t="s">
        <v>45</v>
      </c>
      <c r="F15" s="2">
        <v>125760957</v>
      </c>
      <c r="G15" s="2">
        <v>26506193</v>
      </c>
      <c r="H15" s="2">
        <v>94481</v>
      </c>
      <c r="I15" s="2">
        <f t="shared" si="0"/>
        <v>152361631</v>
      </c>
      <c r="J15" s="2">
        <v>180463178</v>
      </c>
      <c r="K15" s="2">
        <f t="shared" si="1"/>
        <v>28101547</v>
      </c>
      <c r="L15" s="2">
        <v>3789626</v>
      </c>
      <c r="M15" s="2">
        <v>0</v>
      </c>
      <c r="N15" s="2">
        <v>26129986</v>
      </c>
      <c r="O15" s="2">
        <f t="shared" si="2"/>
        <v>22340360</v>
      </c>
      <c r="P15" s="2">
        <f t="shared" si="3"/>
        <v>50441907</v>
      </c>
      <c r="Q15" s="2">
        <v>13874707</v>
      </c>
      <c r="R15" s="2">
        <v>0</v>
      </c>
    </row>
    <row r="16" spans="1:18" ht="24">
      <c r="A16" s="31" t="s">
        <v>57</v>
      </c>
      <c r="B16" s="4">
        <v>7023594</v>
      </c>
      <c r="C16" s="11" t="s">
        <v>43</v>
      </c>
      <c r="D16" s="11" t="s">
        <v>43</v>
      </c>
      <c r="E16" s="28" t="s">
        <v>45</v>
      </c>
      <c r="F16" s="4">
        <v>77843472</v>
      </c>
      <c r="G16" s="4">
        <v>17300200</v>
      </c>
      <c r="H16" s="4">
        <v>37712</v>
      </c>
      <c r="I16" s="4">
        <f t="shared" si="0"/>
        <v>95181384</v>
      </c>
      <c r="J16" s="4">
        <v>107743068</v>
      </c>
      <c r="K16" s="4">
        <f t="shared" si="1"/>
        <v>12561684</v>
      </c>
      <c r="L16" s="4">
        <v>783806</v>
      </c>
      <c r="M16" s="4">
        <v>0</v>
      </c>
      <c r="N16" s="4">
        <v>11667358</v>
      </c>
      <c r="O16" s="4">
        <f t="shared" si="2"/>
        <v>10883552</v>
      </c>
      <c r="P16" s="4">
        <f t="shared" si="3"/>
        <v>23445236</v>
      </c>
      <c r="Q16" s="4">
        <v>7023594</v>
      </c>
      <c r="R16" s="4">
        <v>0</v>
      </c>
    </row>
    <row r="17" spans="1:18" ht="24">
      <c r="A17" s="30" t="s">
        <v>58</v>
      </c>
      <c r="B17" s="2">
        <v>14125112</v>
      </c>
      <c r="C17" s="12" t="s">
        <v>43</v>
      </c>
      <c r="D17" s="12" t="s">
        <v>43</v>
      </c>
      <c r="E17" s="27" t="s">
        <v>59</v>
      </c>
      <c r="F17" s="2">
        <v>36882697</v>
      </c>
      <c r="G17" s="2">
        <v>17478539</v>
      </c>
      <c r="H17" s="2">
        <v>0</v>
      </c>
      <c r="I17" s="2">
        <f t="shared" si="0"/>
        <v>54361236</v>
      </c>
      <c r="J17" s="2">
        <v>84732044</v>
      </c>
      <c r="K17" s="2">
        <f t="shared" si="1"/>
        <v>30370808</v>
      </c>
      <c r="L17" s="2">
        <v>562156</v>
      </c>
      <c r="M17" s="2">
        <v>0</v>
      </c>
      <c r="N17" s="2">
        <v>1484182</v>
      </c>
      <c r="O17" s="2">
        <f t="shared" si="2"/>
        <v>922026</v>
      </c>
      <c r="P17" s="2">
        <f t="shared" si="3"/>
        <v>31292834</v>
      </c>
      <c r="Q17" s="2">
        <v>14125112</v>
      </c>
      <c r="R17" s="2">
        <v>0</v>
      </c>
    </row>
    <row r="18" spans="1:18" ht="24">
      <c r="A18" s="30" t="s">
        <v>60</v>
      </c>
      <c r="B18" s="2">
        <v>3838639</v>
      </c>
      <c r="C18" s="12" t="s">
        <v>43</v>
      </c>
      <c r="D18" s="12" t="s">
        <v>43</v>
      </c>
      <c r="E18" s="27" t="s">
        <v>47</v>
      </c>
      <c r="F18" s="2">
        <v>40808457</v>
      </c>
      <c r="G18" s="2">
        <v>13791709</v>
      </c>
      <c r="H18" s="2">
        <v>20995</v>
      </c>
      <c r="I18" s="2">
        <f t="shared" si="0"/>
        <v>54621161</v>
      </c>
      <c r="J18" s="2">
        <v>66705990</v>
      </c>
      <c r="K18" s="2">
        <f t="shared" si="1"/>
        <v>12084829</v>
      </c>
      <c r="L18" s="2">
        <v>728505</v>
      </c>
      <c r="M18" s="2">
        <v>0</v>
      </c>
      <c r="N18" s="2">
        <v>8052294</v>
      </c>
      <c r="O18" s="2">
        <f t="shared" si="2"/>
        <v>7323789</v>
      </c>
      <c r="P18" s="2">
        <f t="shared" si="3"/>
        <v>19408618</v>
      </c>
      <c r="Q18" s="2">
        <v>3838639</v>
      </c>
      <c r="R18" s="2">
        <v>0</v>
      </c>
    </row>
    <row r="19" spans="1:18" ht="24">
      <c r="A19" s="30" t="s">
        <v>61</v>
      </c>
      <c r="B19" s="2">
        <v>1861562</v>
      </c>
      <c r="C19" s="12" t="s">
        <v>43</v>
      </c>
      <c r="D19" s="12" t="s">
        <v>43</v>
      </c>
      <c r="E19" s="27" t="s">
        <v>47</v>
      </c>
      <c r="F19" s="2">
        <v>21004348</v>
      </c>
      <c r="G19" s="2">
        <v>7575715</v>
      </c>
      <c r="H19" s="2">
        <v>42506</v>
      </c>
      <c r="I19" s="2">
        <f t="shared" si="0"/>
        <v>28622569</v>
      </c>
      <c r="J19" s="2">
        <v>34742078</v>
      </c>
      <c r="K19" s="2">
        <f t="shared" si="1"/>
        <v>6119509</v>
      </c>
      <c r="L19" s="2">
        <v>577007</v>
      </c>
      <c r="M19" s="2">
        <v>0</v>
      </c>
      <c r="N19" s="2">
        <f>3674505+319045</f>
        <v>3993550</v>
      </c>
      <c r="O19" s="2">
        <f t="shared" si="2"/>
        <v>3416543</v>
      </c>
      <c r="P19" s="2">
        <f t="shared" si="3"/>
        <v>9536052</v>
      </c>
      <c r="Q19" s="2">
        <v>1861562</v>
      </c>
      <c r="R19" s="2">
        <v>0</v>
      </c>
    </row>
    <row r="20" spans="1:18" ht="24">
      <c r="A20" s="30" t="s">
        <v>62</v>
      </c>
      <c r="B20" s="2">
        <v>3575674</v>
      </c>
      <c r="C20" s="12" t="s">
        <v>43</v>
      </c>
      <c r="D20" s="12" t="s">
        <v>43</v>
      </c>
      <c r="E20" s="27" t="s">
        <v>47</v>
      </c>
      <c r="F20" s="2">
        <v>29556376</v>
      </c>
      <c r="G20" s="2">
        <v>12114512</v>
      </c>
      <c r="H20" s="2">
        <v>17160</v>
      </c>
      <c r="I20" s="2">
        <f t="shared" si="0"/>
        <v>41688048</v>
      </c>
      <c r="J20" s="2">
        <v>49121620</v>
      </c>
      <c r="K20" s="2">
        <f t="shared" si="1"/>
        <v>7433572</v>
      </c>
      <c r="L20" s="2">
        <v>1468390</v>
      </c>
      <c r="M20" s="2">
        <v>0</v>
      </c>
      <c r="N20" s="2">
        <v>8197906</v>
      </c>
      <c r="O20" s="2">
        <f t="shared" si="2"/>
        <v>6729516</v>
      </c>
      <c r="P20" s="2">
        <f t="shared" si="3"/>
        <v>14163088</v>
      </c>
      <c r="Q20" s="2">
        <v>3575674</v>
      </c>
      <c r="R20" s="2">
        <v>0</v>
      </c>
    </row>
    <row r="21" spans="1:18" ht="24">
      <c r="A21" s="31" t="s">
        <v>63</v>
      </c>
      <c r="B21" s="4">
        <v>2142143</v>
      </c>
      <c r="C21" s="11" t="s">
        <v>43</v>
      </c>
      <c r="D21" s="11" t="s">
        <v>43</v>
      </c>
      <c r="E21" s="28" t="s">
        <v>47</v>
      </c>
      <c r="F21" s="4">
        <v>21482776</v>
      </c>
      <c r="G21" s="4">
        <v>8098767</v>
      </c>
      <c r="H21" s="4">
        <v>13146</v>
      </c>
      <c r="I21" s="4">
        <f t="shared" si="0"/>
        <v>29594689</v>
      </c>
      <c r="J21" s="4">
        <v>39973818</v>
      </c>
      <c r="K21" s="4">
        <f t="shared" si="1"/>
        <v>10379129</v>
      </c>
      <c r="L21" s="4">
        <v>662953</v>
      </c>
      <c r="M21" s="4">
        <v>0</v>
      </c>
      <c r="N21" s="4">
        <v>6494264</v>
      </c>
      <c r="O21" s="4">
        <f t="shared" si="2"/>
        <v>5831311</v>
      </c>
      <c r="P21" s="4">
        <f t="shared" si="3"/>
        <v>16210440</v>
      </c>
      <c r="Q21" s="4">
        <v>2142143</v>
      </c>
      <c r="R21" s="4">
        <v>0</v>
      </c>
    </row>
    <row r="22" spans="1:18">
      <c r="A22" s="30" t="s">
        <v>64</v>
      </c>
      <c r="B22" s="2">
        <v>546822</v>
      </c>
      <c r="C22" s="12" t="s">
        <v>43</v>
      </c>
      <c r="D22" s="12" t="s">
        <v>43</v>
      </c>
      <c r="E22" s="27" t="s">
        <v>65</v>
      </c>
      <c r="F22" s="2">
        <v>6632023</v>
      </c>
      <c r="G22" s="2">
        <v>2493799</v>
      </c>
      <c r="H22" s="2">
        <v>1062</v>
      </c>
      <c r="I22" s="2">
        <f t="shared" si="0"/>
        <v>9126884</v>
      </c>
      <c r="J22" s="2">
        <v>13446534</v>
      </c>
      <c r="K22" s="2">
        <f t="shared" si="1"/>
        <v>4319650</v>
      </c>
      <c r="L22" s="2">
        <v>622410</v>
      </c>
      <c r="M22" s="2">
        <v>0</v>
      </c>
      <c r="N22" s="2">
        <v>1832462</v>
      </c>
      <c r="O22" s="2">
        <f t="shared" si="2"/>
        <v>1210052</v>
      </c>
      <c r="P22" s="2">
        <f t="shared" si="3"/>
        <v>5529702</v>
      </c>
      <c r="Q22" s="2">
        <v>546822</v>
      </c>
      <c r="R22" s="2">
        <v>0</v>
      </c>
    </row>
    <row r="23" spans="1:18" ht="24">
      <c r="A23" s="30" t="s">
        <v>66</v>
      </c>
      <c r="B23" s="2">
        <v>495472</v>
      </c>
      <c r="C23" s="12" t="s">
        <v>43</v>
      </c>
      <c r="D23" s="12" t="s">
        <v>43</v>
      </c>
      <c r="E23" s="27" t="s">
        <v>47</v>
      </c>
      <c r="F23" s="2">
        <v>5813639</v>
      </c>
      <c r="G23" s="2">
        <v>2225966</v>
      </c>
      <c r="H23" s="2">
        <v>0</v>
      </c>
      <c r="I23" s="2">
        <f t="shared" si="0"/>
        <v>8039605</v>
      </c>
      <c r="J23" s="2">
        <v>11523803</v>
      </c>
      <c r="K23" s="2">
        <f t="shared" si="1"/>
        <v>3484198</v>
      </c>
      <c r="L23" s="2">
        <v>595011</v>
      </c>
      <c r="M23" s="2">
        <v>0</v>
      </c>
      <c r="N23" s="2">
        <v>1997340</v>
      </c>
      <c r="O23" s="2">
        <f t="shared" si="2"/>
        <v>1402329</v>
      </c>
      <c r="P23" s="2">
        <f t="shared" si="3"/>
        <v>4886527</v>
      </c>
      <c r="Q23" s="2">
        <v>495472</v>
      </c>
      <c r="R23" s="2">
        <v>0</v>
      </c>
    </row>
    <row r="24" spans="1:18" ht="24">
      <c r="A24" s="30" t="s">
        <v>67</v>
      </c>
      <c r="B24" s="2">
        <v>3799292</v>
      </c>
      <c r="C24" s="12" t="s">
        <v>43</v>
      </c>
      <c r="D24" s="12" t="s">
        <v>43</v>
      </c>
      <c r="E24" s="27" t="s">
        <v>47</v>
      </c>
      <c r="F24" s="2">
        <v>35916479</v>
      </c>
      <c r="G24" s="2">
        <v>8444278</v>
      </c>
      <c r="H24" s="2">
        <v>5046</v>
      </c>
      <c r="I24" s="2">
        <f t="shared" si="0"/>
        <v>44365803</v>
      </c>
      <c r="J24" s="2">
        <v>64549312</v>
      </c>
      <c r="K24" s="2">
        <f t="shared" si="1"/>
        <v>20183509</v>
      </c>
      <c r="L24" s="2">
        <v>2060680</v>
      </c>
      <c r="M24" s="2">
        <v>0</v>
      </c>
      <c r="N24" s="2">
        <f>11898738+620147</f>
        <v>12518885</v>
      </c>
      <c r="O24" s="2">
        <f t="shared" si="2"/>
        <v>10458205</v>
      </c>
      <c r="P24" s="2">
        <f t="shared" si="3"/>
        <v>30641714</v>
      </c>
      <c r="Q24" s="2">
        <v>3799292</v>
      </c>
      <c r="R24" s="2">
        <v>0</v>
      </c>
    </row>
    <row r="25" spans="1:18">
      <c r="A25" s="30" t="s">
        <v>68</v>
      </c>
      <c r="B25" s="2">
        <v>689610</v>
      </c>
      <c r="C25" s="12" t="s">
        <v>43</v>
      </c>
      <c r="D25" s="12" t="s">
        <v>43</v>
      </c>
      <c r="E25" s="27" t="s">
        <v>65</v>
      </c>
      <c r="F25" s="2">
        <v>6211629</v>
      </c>
      <c r="G25" s="2">
        <v>2897300</v>
      </c>
      <c r="H25" s="2">
        <v>2390</v>
      </c>
      <c r="I25" s="2">
        <f t="shared" si="0"/>
        <v>9111319</v>
      </c>
      <c r="J25" s="2">
        <v>12133008</v>
      </c>
      <c r="K25" s="2">
        <f t="shared" si="1"/>
        <v>3021689</v>
      </c>
      <c r="L25" s="2">
        <v>124172</v>
      </c>
      <c r="M25" s="2">
        <v>0</v>
      </c>
      <c r="N25" s="2">
        <v>2045180</v>
      </c>
      <c r="O25" s="2">
        <f t="shared" si="2"/>
        <v>1921008</v>
      </c>
      <c r="P25" s="2">
        <f t="shared" si="3"/>
        <v>4942697</v>
      </c>
      <c r="Q25" s="2">
        <v>689610</v>
      </c>
      <c r="R25" s="2">
        <v>0</v>
      </c>
    </row>
    <row r="26" spans="1:18" ht="24">
      <c r="A26" s="31" t="s">
        <v>69</v>
      </c>
      <c r="B26" s="4">
        <v>12850965</v>
      </c>
      <c r="C26" s="11" t="s">
        <v>43</v>
      </c>
      <c r="D26" s="11" t="s">
        <v>43</v>
      </c>
      <c r="E26" s="28" t="s">
        <v>45</v>
      </c>
      <c r="F26" s="4">
        <v>92271030</v>
      </c>
      <c r="G26" s="4">
        <v>26460111</v>
      </c>
      <c r="H26" s="4">
        <v>76893</v>
      </c>
      <c r="I26" s="4">
        <f t="shared" si="0"/>
        <v>118808034</v>
      </c>
      <c r="J26" s="4">
        <v>147212272</v>
      </c>
      <c r="K26" s="4">
        <f t="shared" si="1"/>
        <v>28404238</v>
      </c>
      <c r="L26" s="4">
        <v>650195</v>
      </c>
      <c r="M26" s="4">
        <v>0</v>
      </c>
      <c r="N26" s="4">
        <v>21395269</v>
      </c>
      <c r="O26" s="4">
        <f t="shared" si="2"/>
        <v>20745074</v>
      </c>
      <c r="P26" s="4">
        <f t="shared" si="3"/>
        <v>49149312</v>
      </c>
      <c r="Q26" s="4">
        <v>12850965</v>
      </c>
      <c r="R26" s="4">
        <v>0</v>
      </c>
    </row>
    <row r="27" spans="1:18">
      <c r="A27" s="30" t="s">
        <v>70</v>
      </c>
      <c r="B27" s="2">
        <v>348753</v>
      </c>
      <c r="C27" s="12" t="s">
        <v>43</v>
      </c>
      <c r="D27" s="12" t="s">
        <v>43</v>
      </c>
      <c r="E27" s="27" t="s">
        <v>65</v>
      </c>
      <c r="F27" s="2">
        <v>6138838</v>
      </c>
      <c r="G27" s="2">
        <v>1397785</v>
      </c>
      <c r="H27" s="2">
        <v>0</v>
      </c>
      <c r="I27" s="2">
        <f t="shared" si="0"/>
        <v>7536623</v>
      </c>
      <c r="J27" s="2">
        <v>8817552</v>
      </c>
      <c r="K27" s="2">
        <f t="shared" si="1"/>
        <v>1280929</v>
      </c>
      <c r="L27" s="2">
        <v>362074</v>
      </c>
      <c r="M27" s="2">
        <v>0</v>
      </c>
      <c r="N27" s="2">
        <v>1529326</v>
      </c>
      <c r="O27" s="2">
        <f t="shared" si="2"/>
        <v>1167252</v>
      </c>
      <c r="P27" s="2">
        <f t="shared" si="3"/>
        <v>2448181</v>
      </c>
      <c r="Q27" s="2">
        <v>348753</v>
      </c>
      <c r="R27" s="2">
        <v>0</v>
      </c>
    </row>
    <row r="28" spans="1:18" ht="24">
      <c r="A28" s="30" t="s">
        <v>71</v>
      </c>
      <c r="B28" s="2">
        <v>4612537</v>
      </c>
      <c r="C28" s="12" t="s">
        <v>43</v>
      </c>
      <c r="D28" s="12" t="s">
        <v>43</v>
      </c>
      <c r="E28" s="27" t="s">
        <v>45</v>
      </c>
      <c r="F28" s="2">
        <v>41357092</v>
      </c>
      <c r="G28" s="2">
        <v>14643816</v>
      </c>
      <c r="H28" s="2">
        <v>12434</v>
      </c>
      <c r="I28" s="2">
        <f t="shared" si="0"/>
        <v>56013342</v>
      </c>
      <c r="J28" s="2">
        <v>60515084</v>
      </c>
      <c r="K28" s="2">
        <f t="shared" si="1"/>
        <v>4501742</v>
      </c>
      <c r="L28" s="2">
        <v>459168</v>
      </c>
      <c r="M28" s="2">
        <v>0</v>
      </c>
      <c r="N28" s="2">
        <v>6770841</v>
      </c>
      <c r="O28" s="2">
        <f t="shared" si="2"/>
        <v>6311673</v>
      </c>
      <c r="P28" s="2">
        <f t="shared" si="3"/>
        <v>10813415</v>
      </c>
      <c r="Q28" s="2">
        <v>4612537</v>
      </c>
      <c r="R28" s="2">
        <v>0</v>
      </c>
    </row>
    <row r="29" spans="1:18" ht="24">
      <c r="A29" s="30" t="s">
        <v>72</v>
      </c>
      <c r="B29" s="2">
        <v>7817682</v>
      </c>
      <c r="C29" s="12" t="s">
        <v>43</v>
      </c>
      <c r="D29" s="12" t="s">
        <v>43</v>
      </c>
      <c r="E29" s="27" t="s">
        <v>45</v>
      </c>
      <c r="F29" s="2">
        <v>64853762</v>
      </c>
      <c r="G29" s="2">
        <v>13929874</v>
      </c>
      <c r="H29" s="2">
        <v>54913</v>
      </c>
      <c r="I29" s="2">
        <f t="shared" si="0"/>
        <v>78838549</v>
      </c>
      <c r="J29" s="2">
        <v>98983917</v>
      </c>
      <c r="K29" s="2">
        <f t="shared" si="1"/>
        <v>20145368</v>
      </c>
      <c r="L29" s="2">
        <v>2359648</v>
      </c>
      <c r="M29" s="2">
        <v>0</v>
      </c>
      <c r="N29" s="2">
        <v>17527786</v>
      </c>
      <c r="O29" s="2">
        <f t="shared" si="2"/>
        <v>15168138</v>
      </c>
      <c r="P29" s="2">
        <f t="shared" si="3"/>
        <v>35313506</v>
      </c>
      <c r="Q29" s="2">
        <v>7817682</v>
      </c>
      <c r="R29" s="2">
        <v>0</v>
      </c>
    </row>
    <row r="30" spans="1:18" ht="24">
      <c r="A30" s="30" t="s">
        <v>73</v>
      </c>
      <c r="B30" s="2">
        <v>1492426</v>
      </c>
      <c r="C30" s="12" t="s">
        <v>43</v>
      </c>
      <c r="D30" s="12" t="s">
        <v>43</v>
      </c>
      <c r="E30" s="27" t="s">
        <v>47</v>
      </c>
      <c r="F30" s="2">
        <v>17145695</v>
      </c>
      <c r="G30" s="2">
        <v>5183692</v>
      </c>
      <c r="H30" s="2">
        <v>8365</v>
      </c>
      <c r="I30" s="2">
        <f t="shared" si="0"/>
        <v>22337752</v>
      </c>
      <c r="J30" s="2">
        <v>27003427</v>
      </c>
      <c r="K30" s="2">
        <f t="shared" si="1"/>
        <v>4665675</v>
      </c>
      <c r="L30" s="2">
        <v>14985</v>
      </c>
      <c r="M30" s="2">
        <v>0</v>
      </c>
      <c r="N30" s="2">
        <v>4717898</v>
      </c>
      <c r="O30" s="2">
        <f t="shared" si="2"/>
        <v>4702913</v>
      </c>
      <c r="P30" s="2">
        <f t="shared" si="3"/>
        <v>9368588</v>
      </c>
      <c r="Q30" s="2">
        <v>1492426</v>
      </c>
      <c r="R30" s="2">
        <v>0</v>
      </c>
    </row>
    <row r="31" spans="1:18" ht="24">
      <c r="A31" s="31" t="s">
        <v>120</v>
      </c>
      <c r="B31" s="4">
        <v>7435780</v>
      </c>
      <c r="C31" s="11" t="s">
        <v>43</v>
      </c>
      <c r="D31" s="11" t="s">
        <v>43</v>
      </c>
      <c r="E31" s="28" t="s">
        <v>45</v>
      </c>
      <c r="F31" s="4">
        <v>52058252</v>
      </c>
      <c r="G31" s="4">
        <v>24596272</v>
      </c>
      <c r="H31" s="4">
        <v>9841</v>
      </c>
      <c r="I31" s="4">
        <f t="shared" si="0"/>
        <v>76664365</v>
      </c>
      <c r="J31" s="4">
        <v>98897095</v>
      </c>
      <c r="K31" s="4">
        <f t="shared" si="1"/>
        <v>22232730</v>
      </c>
      <c r="L31" s="4">
        <v>1011475</v>
      </c>
      <c r="M31" s="4">
        <v>0</v>
      </c>
      <c r="N31" s="4">
        <v>5946151</v>
      </c>
      <c r="O31" s="4">
        <f t="shared" si="2"/>
        <v>4934676</v>
      </c>
      <c r="P31" s="4">
        <f t="shared" si="3"/>
        <v>27167406</v>
      </c>
      <c r="Q31" s="4">
        <v>7435780</v>
      </c>
      <c r="R31" s="4">
        <v>0</v>
      </c>
    </row>
    <row r="32" spans="1:18" ht="24">
      <c r="A32" s="30" t="s">
        <v>74</v>
      </c>
      <c r="B32" s="2">
        <v>6729064</v>
      </c>
      <c r="C32" s="12" t="s">
        <v>43</v>
      </c>
      <c r="D32" s="12" t="s">
        <v>43</v>
      </c>
      <c r="E32" s="27" t="s">
        <v>45</v>
      </c>
      <c r="F32" s="2">
        <v>38803683</v>
      </c>
      <c r="G32" s="2">
        <v>11377397</v>
      </c>
      <c r="H32" s="2">
        <v>0</v>
      </c>
      <c r="I32" s="2">
        <f t="shared" si="0"/>
        <v>50181080</v>
      </c>
      <c r="J32" s="2">
        <v>69568765</v>
      </c>
      <c r="K32" s="2">
        <f t="shared" si="1"/>
        <v>19387685</v>
      </c>
      <c r="L32" s="2">
        <v>1703682</v>
      </c>
      <c r="M32" s="2">
        <v>0</v>
      </c>
      <c r="N32" s="2">
        <v>12425267</v>
      </c>
      <c r="O32" s="2">
        <f t="shared" si="2"/>
        <v>10721585</v>
      </c>
      <c r="P32" s="2">
        <f t="shared" si="3"/>
        <v>30109270</v>
      </c>
      <c r="Q32" s="2">
        <v>6729064</v>
      </c>
      <c r="R32" s="2">
        <v>0</v>
      </c>
    </row>
    <row r="33" spans="1:18" ht="24">
      <c r="A33" s="30" t="s">
        <v>75</v>
      </c>
      <c r="B33" s="2">
        <v>4161987</v>
      </c>
      <c r="C33" s="12" t="s">
        <v>43</v>
      </c>
      <c r="D33" s="12" t="s">
        <v>43</v>
      </c>
      <c r="E33" s="27" t="s">
        <v>47</v>
      </c>
      <c r="F33" s="2">
        <v>34378144</v>
      </c>
      <c r="G33" s="2">
        <v>10203554</v>
      </c>
      <c r="H33" s="2">
        <v>14872</v>
      </c>
      <c r="I33" s="2">
        <f t="shared" si="0"/>
        <v>44596570</v>
      </c>
      <c r="J33" s="2">
        <v>56324870</v>
      </c>
      <c r="K33" s="2">
        <f t="shared" si="1"/>
        <v>11728300</v>
      </c>
      <c r="L33" s="2">
        <v>401361</v>
      </c>
      <c r="M33" s="2">
        <v>0</v>
      </c>
      <c r="N33" s="2">
        <v>7760439</v>
      </c>
      <c r="O33" s="2">
        <f t="shared" si="2"/>
        <v>7359078</v>
      </c>
      <c r="P33" s="2">
        <f t="shared" si="3"/>
        <v>19087378</v>
      </c>
      <c r="Q33" s="2">
        <v>4161987</v>
      </c>
      <c r="R33" s="2">
        <v>0</v>
      </c>
    </row>
    <row r="34" spans="1:18" ht="24">
      <c r="A34" s="30" t="s">
        <v>76</v>
      </c>
      <c r="B34" s="2">
        <v>4941222</v>
      </c>
      <c r="C34" s="12" t="s">
        <v>43</v>
      </c>
      <c r="D34" s="12" t="s">
        <v>43</v>
      </c>
      <c r="E34" s="27" t="s">
        <v>45</v>
      </c>
      <c r="F34" s="2">
        <v>41200355</v>
      </c>
      <c r="G34" s="2">
        <v>11401778</v>
      </c>
      <c r="H34" s="2">
        <v>49353</v>
      </c>
      <c r="I34" s="2">
        <f t="shared" si="0"/>
        <v>52651486</v>
      </c>
      <c r="J34" s="2">
        <v>67744649</v>
      </c>
      <c r="K34" s="2">
        <f t="shared" si="1"/>
        <v>15093163</v>
      </c>
      <c r="L34" s="2">
        <v>1046546</v>
      </c>
      <c r="M34" s="2">
        <v>0</v>
      </c>
      <c r="N34" s="2">
        <v>7277209</v>
      </c>
      <c r="O34" s="2">
        <f t="shared" si="2"/>
        <v>6230663</v>
      </c>
      <c r="P34" s="2">
        <f t="shared" si="3"/>
        <v>21323826</v>
      </c>
      <c r="Q34" s="2">
        <v>4941222</v>
      </c>
      <c r="R34" s="2">
        <v>0</v>
      </c>
    </row>
    <row r="35" spans="1:18" ht="24">
      <c r="A35" s="30" t="s">
        <v>77</v>
      </c>
      <c r="B35" s="2">
        <v>1414710</v>
      </c>
      <c r="C35" s="12" t="s">
        <v>43</v>
      </c>
      <c r="D35" s="12" t="s">
        <v>43</v>
      </c>
      <c r="E35" s="27" t="s">
        <v>47</v>
      </c>
      <c r="F35" s="2">
        <v>12756513</v>
      </c>
      <c r="G35" s="2">
        <v>5396938</v>
      </c>
      <c r="H35" s="2">
        <v>12747</v>
      </c>
      <c r="I35" s="2">
        <f t="shared" si="0"/>
        <v>18166198</v>
      </c>
      <c r="J35" s="2">
        <v>21602809</v>
      </c>
      <c r="K35" s="2">
        <f t="shared" si="1"/>
        <v>3436611</v>
      </c>
      <c r="L35" s="2">
        <v>234531</v>
      </c>
      <c r="M35" s="2">
        <v>0</v>
      </c>
      <c r="N35" s="2">
        <v>3197473</v>
      </c>
      <c r="O35" s="2">
        <f t="shared" si="2"/>
        <v>2962942</v>
      </c>
      <c r="P35" s="2">
        <f t="shared" si="3"/>
        <v>6399553</v>
      </c>
      <c r="Q35" s="2">
        <v>1414710</v>
      </c>
      <c r="R35" s="2">
        <v>0</v>
      </c>
    </row>
    <row r="36" spans="1:18" ht="24.75" thickBot="1">
      <c r="A36" s="32" t="s">
        <v>78</v>
      </c>
      <c r="B36" s="5">
        <v>25524200</v>
      </c>
      <c r="C36" s="13" t="s">
        <v>43</v>
      </c>
      <c r="D36" s="13" t="s">
        <v>43</v>
      </c>
      <c r="E36" s="29" t="s">
        <v>45</v>
      </c>
      <c r="F36" s="5">
        <v>199118942</v>
      </c>
      <c r="G36" s="5">
        <v>76515744</v>
      </c>
      <c r="H36" s="5">
        <v>159606</v>
      </c>
      <c r="I36" s="5">
        <f t="shared" si="0"/>
        <v>275794292</v>
      </c>
      <c r="J36" s="5">
        <v>373550912</v>
      </c>
      <c r="K36" s="5">
        <f t="shared" si="1"/>
        <v>97756620</v>
      </c>
      <c r="L36" s="5">
        <v>3664848</v>
      </c>
      <c r="M36" s="5">
        <v>0</v>
      </c>
      <c r="N36" s="5">
        <v>38886092</v>
      </c>
      <c r="O36" s="5">
        <f t="shared" si="2"/>
        <v>35221244</v>
      </c>
      <c r="P36" s="5">
        <f t="shared" si="3"/>
        <v>132977864</v>
      </c>
      <c r="Q36" s="5">
        <v>25524200</v>
      </c>
      <c r="R36" s="5">
        <v>0</v>
      </c>
    </row>
    <row r="37" spans="1:18">
      <c r="A37" s="30"/>
      <c r="B37" s="2"/>
      <c r="C37" s="23"/>
      <c r="D37" s="23"/>
      <c r="E37" s="12"/>
      <c r="F37" s="2"/>
      <c r="G37" s="2"/>
      <c r="H37" s="2"/>
      <c r="I37" s="2"/>
      <c r="J37" s="2"/>
      <c r="K37" s="2"/>
      <c r="L37" s="2"/>
      <c r="M37" s="2"/>
      <c r="N37" s="2"/>
      <c r="O37" s="2"/>
      <c r="P37" s="2"/>
      <c r="Q37" s="2"/>
      <c r="R37" s="2"/>
    </row>
    <row r="38" spans="1:18">
      <c r="A38" s="30"/>
      <c r="B38" s="2"/>
      <c r="C38" s="23"/>
      <c r="D38" s="23"/>
      <c r="E38" s="12"/>
      <c r="F38" s="2"/>
      <c r="G38" s="2"/>
      <c r="H38" s="2"/>
      <c r="I38" s="2"/>
      <c r="J38" s="2"/>
      <c r="K38" s="2"/>
      <c r="L38" s="2"/>
      <c r="M38" s="2"/>
      <c r="N38" s="2"/>
      <c r="O38" s="2"/>
      <c r="P38" s="2"/>
      <c r="Q38" s="2"/>
      <c r="R38" s="2"/>
    </row>
    <row r="39" spans="1:18">
      <c r="A39" s="30"/>
      <c r="B39" s="2"/>
      <c r="C39" s="23"/>
      <c r="D39" s="23"/>
      <c r="E39" s="12"/>
      <c r="F39" s="2"/>
      <c r="G39" s="2"/>
      <c r="H39" s="2"/>
      <c r="I39" s="2"/>
      <c r="J39" s="2"/>
      <c r="K39" s="2"/>
      <c r="L39" s="2"/>
      <c r="M39" s="2"/>
      <c r="N39" s="2"/>
      <c r="O39" s="2"/>
      <c r="P39" s="2"/>
      <c r="Q39" s="2"/>
      <c r="R39" s="2"/>
    </row>
    <row r="40" spans="1:18">
      <c r="A40" s="33" t="s">
        <v>41</v>
      </c>
      <c r="B40" s="6"/>
      <c r="C40" s="24"/>
      <c r="D40" s="24"/>
      <c r="E40" s="15"/>
      <c r="F40" s="6"/>
      <c r="G40" s="6"/>
      <c r="H40" s="6"/>
      <c r="I40" s="6"/>
      <c r="J40" s="6"/>
      <c r="K40" s="6"/>
      <c r="L40" s="6"/>
      <c r="M40" s="6"/>
      <c r="N40" s="6"/>
      <c r="O40" s="6"/>
      <c r="P40" s="6"/>
      <c r="Q40" s="6"/>
      <c r="R40" s="6"/>
    </row>
    <row r="41" spans="1:18">
      <c r="A41" s="31"/>
      <c r="B41" s="4"/>
      <c r="C41" s="25"/>
      <c r="D41" s="25"/>
      <c r="E41" s="11"/>
      <c r="F41" s="4"/>
      <c r="G41" s="4"/>
      <c r="H41" s="4"/>
      <c r="I41" s="4"/>
      <c r="J41" s="4"/>
      <c r="K41" s="4"/>
      <c r="L41" s="4"/>
      <c r="M41" s="4"/>
      <c r="N41" s="4"/>
      <c r="O41" s="4"/>
      <c r="P41" s="4"/>
      <c r="Q41" s="4"/>
      <c r="R41" s="4"/>
    </row>
    <row r="42" spans="1:18">
      <c r="A42" s="30" t="s">
        <v>79</v>
      </c>
      <c r="B42" s="2">
        <v>18120741</v>
      </c>
      <c r="C42" s="12" t="s">
        <v>43</v>
      </c>
      <c r="D42" s="12" t="s">
        <v>43</v>
      </c>
      <c r="E42" s="12" t="s">
        <v>80</v>
      </c>
      <c r="F42" s="2">
        <v>1766647</v>
      </c>
      <c r="G42" s="2">
        <v>0</v>
      </c>
      <c r="H42" s="2">
        <v>0</v>
      </c>
      <c r="I42" s="2">
        <f>SUM(F42:H42)</f>
        <v>1766647</v>
      </c>
      <c r="J42" s="2">
        <v>3226064</v>
      </c>
      <c r="K42" s="2">
        <f>J42-I42</f>
        <v>1459417</v>
      </c>
      <c r="L42" s="2">
        <v>158756</v>
      </c>
      <c r="M42" s="2">
        <v>0</v>
      </c>
      <c r="N42" s="2">
        <v>28911767</v>
      </c>
      <c r="O42" s="2">
        <f>N42-M42-L42</f>
        <v>28753011</v>
      </c>
      <c r="P42" s="2">
        <f>O42+K42</f>
        <v>30212428</v>
      </c>
      <c r="Q42" s="2">
        <v>18120741</v>
      </c>
      <c r="R42" s="2">
        <v>0</v>
      </c>
    </row>
    <row r="43" spans="1:18">
      <c r="A43" s="30" t="s">
        <v>81</v>
      </c>
      <c r="B43" s="2">
        <v>3567002</v>
      </c>
      <c r="C43" s="12" t="s">
        <v>43</v>
      </c>
      <c r="D43" s="12" t="s">
        <v>43</v>
      </c>
      <c r="E43" s="12" t="s">
        <v>80</v>
      </c>
      <c r="F43" s="2">
        <v>1075167</v>
      </c>
      <c r="G43" s="2">
        <v>0</v>
      </c>
      <c r="H43" s="2">
        <v>0</v>
      </c>
      <c r="I43" s="2">
        <f>SUM(F43:H43)</f>
        <v>1075167</v>
      </c>
      <c r="J43" s="2">
        <v>4563786</v>
      </c>
      <c r="K43" s="2">
        <f>J43-I43</f>
        <v>3488619</v>
      </c>
      <c r="L43" s="2">
        <v>36523</v>
      </c>
      <c r="M43" s="2">
        <v>0</v>
      </c>
      <c r="N43" s="2">
        <v>9482606</v>
      </c>
      <c r="O43" s="2">
        <f>N43-M43-L43</f>
        <v>9446083</v>
      </c>
      <c r="P43" s="2">
        <f>O43+K43</f>
        <v>12934702</v>
      </c>
      <c r="Q43" s="2">
        <v>3567002</v>
      </c>
      <c r="R43" s="2">
        <v>0</v>
      </c>
    </row>
    <row r="44" spans="1:18">
      <c r="A44" s="30" t="s">
        <v>82</v>
      </c>
      <c r="B44" s="2">
        <v>74864328</v>
      </c>
      <c r="C44" s="12" t="s">
        <v>43</v>
      </c>
      <c r="D44" s="12" t="s">
        <v>43</v>
      </c>
      <c r="E44" s="12" t="s">
        <v>80</v>
      </c>
      <c r="F44" s="2">
        <v>7584530</v>
      </c>
      <c r="G44" s="2">
        <v>0</v>
      </c>
      <c r="H44" s="2">
        <v>0</v>
      </c>
      <c r="I44" s="2">
        <f>SUM(F44:H44)</f>
        <v>7584530</v>
      </c>
      <c r="J44" s="2">
        <v>17901104</v>
      </c>
      <c r="K44" s="2">
        <f>J44-I44</f>
        <v>10316574</v>
      </c>
      <c r="L44" s="2">
        <v>1626511</v>
      </c>
      <c r="M44" s="2">
        <v>0</v>
      </c>
      <c r="N44" s="2">
        <v>112289150</v>
      </c>
      <c r="O44" s="2">
        <f>N44-M44-L44</f>
        <v>110662639</v>
      </c>
      <c r="P44" s="2">
        <f>O44+K44</f>
        <v>120979213</v>
      </c>
      <c r="Q44" s="2">
        <v>74864328</v>
      </c>
      <c r="R44" s="2">
        <v>0</v>
      </c>
    </row>
    <row r="45" spans="1:18" ht="12.75" thickBot="1">
      <c r="A45" s="32" t="s">
        <v>83</v>
      </c>
      <c r="B45" s="5">
        <v>9021655</v>
      </c>
      <c r="C45" s="13" t="s">
        <v>43</v>
      </c>
      <c r="D45" s="13" t="s">
        <v>43</v>
      </c>
      <c r="E45" s="13" t="s">
        <v>80</v>
      </c>
      <c r="F45" s="5">
        <v>979813</v>
      </c>
      <c r="G45" s="5">
        <v>0</v>
      </c>
      <c r="H45" s="5">
        <v>0</v>
      </c>
      <c r="I45" s="5">
        <f>SUM(F45:H45)</f>
        <v>979813</v>
      </c>
      <c r="J45" s="5">
        <v>3273271</v>
      </c>
      <c r="K45" s="5">
        <f>J45-I45</f>
        <v>2293458</v>
      </c>
      <c r="L45" s="5">
        <v>152139</v>
      </c>
      <c r="M45" s="5">
        <v>0</v>
      </c>
      <c r="N45" s="5">
        <v>21170694</v>
      </c>
      <c r="O45" s="5">
        <f>N45-M45-L45</f>
        <v>21018555</v>
      </c>
      <c r="P45" s="5">
        <f>O45+K45</f>
        <v>23312013</v>
      </c>
      <c r="Q45" s="5">
        <v>9021655</v>
      </c>
      <c r="R45" s="5">
        <v>0</v>
      </c>
    </row>
    <row r="46" spans="1:18">
      <c r="A46" s="34"/>
      <c r="B46" s="2"/>
      <c r="C46" s="26"/>
      <c r="D46" s="26"/>
      <c r="E46" s="12"/>
      <c r="F46" s="2"/>
      <c r="G46" s="2"/>
      <c r="H46" s="2"/>
      <c r="I46" s="2"/>
      <c r="J46" s="2"/>
      <c r="K46" s="2"/>
      <c r="L46" s="2"/>
      <c r="M46" s="2"/>
      <c r="N46" s="2"/>
      <c r="O46" s="2"/>
      <c r="P46" s="2"/>
      <c r="Q46" s="2"/>
      <c r="R46" s="2"/>
    </row>
    <row r="47" spans="1:18">
      <c r="A47" s="34"/>
      <c r="B47" s="2"/>
      <c r="C47" s="26"/>
      <c r="D47" s="26"/>
      <c r="E47" s="12"/>
      <c r="F47" s="2"/>
      <c r="G47" s="2"/>
      <c r="H47" s="2"/>
      <c r="I47" s="2"/>
      <c r="J47" s="2"/>
      <c r="K47" s="2"/>
      <c r="L47" s="2"/>
      <c r="M47" s="2"/>
      <c r="N47" s="2"/>
      <c r="O47" s="2"/>
      <c r="P47" s="2"/>
      <c r="Q47" s="2"/>
      <c r="R47" s="2"/>
    </row>
    <row r="48" spans="1:18">
      <c r="A48" s="34"/>
      <c r="B48" s="2"/>
      <c r="C48" s="23"/>
      <c r="D48" s="23"/>
      <c r="E48" s="12"/>
      <c r="F48" s="2"/>
      <c r="G48" s="2"/>
      <c r="H48" s="2"/>
      <c r="I48" s="2"/>
      <c r="J48" s="2"/>
      <c r="K48" s="2"/>
      <c r="L48" s="2"/>
      <c r="M48" s="2"/>
      <c r="N48" s="2"/>
      <c r="O48" s="2"/>
      <c r="P48" s="2"/>
      <c r="Q48" s="2"/>
      <c r="R48" s="2"/>
    </row>
    <row r="49" spans="1:18">
      <c r="A49" s="35" t="s">
        <v>42</v>
      </c>
      <c r="B49" s="6"/>
      <c r="C49" s="24"/>
      <c r="D49" s="24"/>
      <c r="E49" s="15"/>
      <c r="F49" s="6"/>
      <c r="G49" s="6"/>
      <c r="H49" s="6"/>
      <c r="I49" s="6"/>
      <c r="J49" s="6"/>
      <c r="K49" s="6"/>
      <c r="L49" s="6"/>
      <c r="M49" s="6"/>
      <c r="N49" s="6"/>
      <c r="O49" s="6"/>
      <c r="P49" s="6"/>
      <c r="Q49" s="6"/>
      <c r="R49" s="6"/>
    </row>
    <row r="50" spans="1:18">
      <c r="A50" s="36"/>
      <c r="B50" s="4"/>
      <c r="C50" s="25"/>
      <c r="D50" s="25"/>
      <c r="E50" s="11"/>
      <c r="F50" s="4"/>
      <c r="G50" s="4"/>
      <c r="H50" s="4"/>
      <c r="I50" s="4"/>
      <c r="J50" s="4"/>
      <c r="K50" s="4"/>
      <c r="L50" s="4"/>
      <c r="M50" s="4"/>
      <c r="N50" s="4"/>
      <c r="O50" s="4"/>
      <c r="P50" s="4"/>
      <c r="Q50" s="4"/>
      <c r="R50" s="4"/>
    </row>
    <row r="51" spans="1:18">
      <c r="A51" s="30" t="s">
        <v>84</v>
      </c>
      <c r="B51" s="2">
        <v>65714</v>
      </c>
      <c r="C51" s="12" t="s">
        <v>43</v>
      </c>
      <c r="D51" s="12" t="s">
        <v>43</v>
      </c>
      <c r="E51" s="12" t="s">
        <v>85</v>
      </c>
      <c r="F51" s="2">
        <v>1251300</v>
      </c>
      <c r="G51" s="20"/>
      <c r="H51" s="2">
        <v>0</v>
      </c>
      <c r="I51" s="2">
        <f>SUM(F51:H51)</f>
        <v>1251300</v>
      </c>
      <c r="J51" s="20"/>
      <c r="K51" s="20"/>
      <c r="L51" s="20"/>
      <c r="M51" s="20"/>
      <c r="N51" s="20"/>
      <c r="O51" s="20"/>
      <c r="P51" s="20"/>
      <c r="Q51" s="2">
        <f>B51</f>
        <v>65714</v>
      </c>
      <c r="R51" s="20"/>
    </row>
    <row r="52" spans="1:18">
      <c r="A52" s="30" t="s">
        <v>86</v>
      </c>
      <c r="B52" s="2">
        <v>-3103</v>
      </c>
      <c r="C52" s="12" t="s">
        <v>43</v>
      </c>
      <c r="D52" s="12" t="s">
        <v>43</v>
      </c>
      <c r="E52" s="12" t="s">
        <v>85</v>
      </c>
      <c r="F52" s="2">
        <v>6516</v>
      </c>
      <c r="G52" s="20"/>
      <c r="H52" s="2">
        <v>0</v>
      </c>
      <c r="I52" s="2">
        <f t="shared" ref="I52:I69" si="4">SUM(F52:H52)</f>
        <v>6516</v>
      </c>
      <c r="J52" s="20"/>
      <c r="K52" s="20"/>
      <c r="L52" s="20"/>
      <c r="M52" s="20"/>
      <c r="N52" s="20"/>
      <c r="O52" s="20"/>
      <c r="P52" s="20"/>
      <c r="Q52" s="2">
        <f t="shared" ref="Q52:Q68" si="5">B52</f>
        <v>-3103</v>
      </c>
      <c r="R52" s="20"/>
    </row>
    <row r="53" spans="1:18">
      <c r="A53" s="30" t="s">
        <v>87</v>
      </c>
      <c r="B53" s="2">
        <v>188791</v>
      </c>
      <c r="C53" s="12" t="s">
        <v>43</v>
      </c>
      <c r="D53" s="12" t="s">
        <v>43</v>
      </c>
      <c r="E53" s="12" t="s">
        <v>85</v>
      </c>
      <c r="F53" s="2">
        <v>167963</v>
      </c>
      <c r="G53" s="20"/>
      <c r="H53" s="2">
        <v>0</v>
      </c>
      <c r="I53" s="2">
        <f t="shared" si="4"/>
        <v>167963</v>
      </c>
      <c r="J53" s="20"/>
      <c r="K53" s="20"/>
      <c r="L53" s="20"/>
      <c r="M53" s="20"/>
      <c r="N53" s="20"/>
      <c r="O53" s="20"/>
      <c r="P53" s="20"/>
      <c r="Q53" s="2">
        <f t="shared" si="5"/>
        <v>188791</v>
      </c>
      <c r="R53" s="20"/>
    </row>
    <row r="54" spans="1:18">
      <c r="A54" s="30" t="s">
        <v>88</v>
      </c>
      <c r="B54" s="2">
        <v>10611</v>
      </c>
      <c r="C54" s="12" t="s">
        <v>43</v>
      </c>
      <c r="D54" s="12" t="s">
        <v>43</v>
      </c>
      <c r="E54" s="12" t="s">
        <v>85</v>
      </c>
      <c r="F54" s="2">
        <v>461350</v>
      </c>
      <c r="G54" s="20"/>
      <c r="H54" s="2">
        <v>0</v>
      </c>
      <c r="I54" s="2">
        <f>SUM(F54:H54)</f>
        <v>461350</v>
      </c>
      <c r="J54" s="20"/>
      <c r="K54" s="20"/>
      <c r="L54" s="20"/>
      <c r="M54" s="20"/>
      <c r="N54" s="20"/>
      <c r="O54" s="20"/>
      <c r="P54" s="20"/>
      <c r="Q54" s="2">
        <f t="shared" si="5"/>
        <v>10611</v>
      </c>
      <c r="R54" s="20"/>
    </row>
    <row r="55" spans="1:18">
      <c r="A55" s="31" t="s">
        <v>89</v>
      </c>
      <c r="B55" s="4">
        <v>515</v>
      </c>
      <c r="C55" s="11" t="s">
        <v>43</v>
      </c>
      <c r="D55" s="11" t="s">
        <v>43</v>
      </c>
      <c r="E55" s="11" t="s">
        <v>85</v>
      </c>
      <c r="F55" s="4">
        <v>70404</v>
      </c>
      <c r="G55" s="21"/>
      <c r="H55" s="4">
        <v>0</v>
      </c>
      <c r="I55" s="4">
        <f t="shared" si="4"/>
        <v>70404</v>
      </c>
      <c r="J55" s="21"/>
      <c r="K55" s="21"/>
      <c r="L55" s="21"/>
      <c r="M55" s="21"/>
      <c r="N55" s="21"/>
      <c r="O55" s="21"/>
      <c r="P55" s="21"/>
      <c r="Q55" s="4">
        <f t="shared" si="5"/>
        <v>515</v>
      </c>
      <c r="R55" s="21"/>
    </row>
    <row r="56" spans="1:18">
      <c r="A56" s="30" t="s">
        <v>90</v>
      </c>
      <c r="B56" s="2">
        <v>183</v>
      </c>
      <c r="C56" s="12" t="s">
        <v>43</v>
      </c>
      <c r="D56" s="12" t="s">
        <v>43</v>
      </c>
      <c r="E56" s="12" t="s">
        <v>85</v>
      </c>
      <c r="F56" s="2">
        <v>0</v>
      </c>
      <c r="G56" s="20"/>
      <c r="H56" s="2">
        <v>0</v>
      </c>
      <c r="I56" s="2">
        <f t="shared" si="4"/>
        <v>0</v>
      </c>
      <c r="J56" s="20"/>
      <c r="K56" s="20"/>
      <c r="L56" s="20"/>
      <c r="M56" s="20"/>
      <c r="N56" s="20"/>
      <c r="O56" s="20"/>
      <c r="P56" s="20"/>
      <c r="Q56" s="2">
        <f t="shared" si="5"/>
        <v>183</v>
      </c>
      <c r="R56" s="20"/>
    </row>
    <row r="57" spans="1:18">
      <c r="A57" s="30" t="s">
        <v>91</v>
      </c>
      <c r="B57" s="2">
        <v>179</v>
      </c>
      <c r="C57" s="12" t="s">
        <v>43</v>
      </c>
      <c r="D57" s="12" t="s">
        <v>43</v>
      </c>
      <c r="E57" s="12" t="s">
        <v>85</v>
      </c>
      <c r="F57" s="2">
        <v>8632</v>
      </c>
      <c r="G57" s="20"/>
      <c r="H57" s="2">
        <v>0</v>
      </c>
      <c r="I57" s="2">
        <f t="shared" si="4"/>
        <v>8632</v>
      </c>
      <c r="J57" s="20"/>
      <c r="K57" s="20"/>
      <c r="L57" s="20"/>
      <c r="M57" s="20"/>
      <c r="N57" s="20"/>
      <c r="O57" s="20"/>
      <c r="P57" s="20"/>
      <c r="Q57" s="2">
        <f t="shared" si="5"/>
        <v>179</v>
      </c>
      <c r="R57" s="20"/>
    </row>
    <row r="58" spans="1:18">
      <c r="A58" s="30" t="s">
        <v>92</v>
      </c>
      <c r="B58" s="2">
        <v>1353</v>
      </c>
      <c r="C58" s="12" t="s">
        <v>43</v>
      </c>
      <c r="D58" s="12" t="s">
        <v>43</v>
      </c>
      <c r="E58" s="12" t="s">
        <v>85</v>
      </c>
      <c r="F58" s="2">
        <v>52596</v>
      </c>
      <c r="G58" s="20"/>
      <c r="H58" s="2">
        <v>0</v>
      </c>
      <c r="I58" s="2">
        <f t="shared" si="4"/>
        <v>52596</v>
      </c>
      <c r="J58" s="20"/>
      <c r="K58" s="20"/>
      <c r="L58" s="20"/>
      <c r="M58" s="20"/>
      <c r="N58" s="20"/>
      <c r="O58" s="20"/>
      <c r="P58" s="20"/>
      <c r="Q58" s="2">
        <f t="shared" si="5"/>
        <v>1353</v>
      </c>
      <c r="R58" s="20"/>
    </row>
    <row r="59" spans="1:18">
      <c r="A59" s="30" t="s">
        <v>93</v>
      </c>
      <c r="B59" s="2">
        <v>1923</v>
      </c>
      <c r="C59" s="12" t="s">
        <v>43</v>
      </c>
      <c r="D59" s="12" t="s">
        <v>43</v>
      </c>
      <c r="E59" s="12" t="s">
        <v>85</v>
      </c>
      <c r="F59" s="2">
        <v>853775</v>
      </c>
      <c r="G59" s="20"/>
      <c r="H59" s="2">
        <v>0</v>
      </c>
      <c r="I59" s="2">
        <f t="shared" si="4"/>
        <v>853775</v>
      </c>
      <c r="J59" s="20"/>
      <c r="K59" s="20"/>
      <c r="L59" s="20"/>
      <c r="M59" s="20"/>
      <c r="N59" s="20"/>
      <c r="O59" s="20"/>
      <c r="P59" s="20"/>
      <c r="Q59" s="2">
        <f t="shared" si="5"/>
        <v>1923</v>
      </c>
      <c r="R59" s="20"/>
    </row>
    <row r="60" spans="1:18" ht="24">
      <c r="A60" s="31" t="s">
        <v>94</v>
      </c>
      <c r="B60" s="4">
        <v>1561</v>
      </c>
      <c r="C60" s="11" t="s">
        <v>43</v>
      </c>
      <c r="D60" s="11" t="s">
        <v>43</v>
      </c>
      <c r="E60" s="11" t="s">
        <v>85</v>
      </c>
      <c r="F60" s="4">
        <v>93391</v>
      </c>
      <c r="G60" s="21"/>
      <c r="H60" s="4">
        <v>0</v>
      </c>
      <c r="I60" s="4">
        <f t="shared" si="4"/>
        <v>93391</v>
      </c>
      <c r="J60" s="21"/>
      <c r="K60" s="21"/>
      <c r="L60" s="21"/>
      <c r="M60" s="21"/>
      <c r="N60" s="21"/>
      <c r="O60" s="21"/>
      <c r="P60" s="21"/>
      <c r="Q60" s="4">
        <f t="shared" si="5"/>
        <v>1561</v>
      </c>
      <c r="R60" s="21"/>
    </row>
    <row r="61" spans="1:18">
      <c r="A61" s="30" t="s">
        <v>95</v>
      </c>
      <c r="B61" s="2">
        <v>8491</v>
      </c>
      <c r="C61" s="12" t="s">
        <v>43</v>
      </c>
      <c r="D61" s="12" t="s">
        <v>43</v>
      </c>
      <c r="E61" s="12" t="s">
        <v>85</v>
      </c>
      <c r="F61" s="2">
        <v>68158</v>
      </c>
      <c r="G61" s="20"/>
      <c r="H61" s="2">
        <v>0</v>
      </c>
      <c r="I61" s="2">
        <f t="shared" si="4"/>
        <v>68158</v>
      </c>
      <c r="J61" s="20"/>
      <c r="K61" s="20"/>
      <c r="L61" s="20"/>
      <c r="M61" s="20"/>
      <c r="N61" s="20"/>
      <c r="O61" s="20"/>
      <c r="P61" s="20"/>
      <c r="Q61" s="2">
        <f t="shared" si="5"/>
        <v>8491</v>
      </c>
      <c r="R61" s="20"/>
    </row>
    <row r="62" spans="1:18">
      <c r="A62" s="30" t="s">
        <v>96</v>
      </c>
      <c r="B62" s="2">
        <v>185</v>
      </c>
      <c r="C62" s="12" t="s">
        <v>43</v>
      </c>
      <c r="D62" s="12" t="s">
        <v>43</v>
      </c>
      <c r="E62" s="12" t="s">
        <v>85</v>
      </c>
      <c r="F62" s="2">
        <v>0</v>
      </c>
      <c r="G62" s="20"/>
      <c r="H62" s="2">
        <v>0</v>
      </c>
      <c r="I62" s="2">
        <f t="shared" si="4"/>
        <v>0</v>
      </c>
      <c r="J62" s="20"/>
      <c r="K62" s="20"/>
      <c r="L62" s="20"/>
      <c r="M62" s="20"/>
      <c r="N62" s="20"/>
      <c r="O62" s="20"/>
      <c r="P62" s="20"/>
      <c r="Q62" s="2">
        <f t="shared" si="5"/>
        <v>185</v>
      </c>
      <c r="R62" s="20"/>
    </row>
    <row r="63" spans="1:18">
      <c r="A63" s="30" t="s">
        <v>97</v>
      </c>
      <c r="B63" s="2">
        <v>641</v>
      </c>
      <c r="C63" s="12" t="s">
        <v>43</v>
      </c>
      <c r="D63" s="12" t="s">
        <v>43</v>
      </c>
      <c r="E63" s="12" t="s">
        <v>85</v>
      </c>
      <c r="F63" s="2">
        <v>5231</v>
      </c>
      <c r="G63" s="20"/>
      <c r="H63" s="2">
        <v>0</v>
      </c>
      <c r="I63" s="2">
        <f t="shared" si="4"/>
        <v>5231</v>
      </c>
      <c r="J63" s="20"/>
      <c r="K63" s="20"/>
      <c r="L63" s="20"/>
      <c r="M63" s="20"/>
      <c r="N63" s="20"/>
      <c r="O63" s="20"/>
      <c r="P63" s="20"/>
      <c r="Q63" s="2">
        <f t="shared" si="5"/>
        <v>641</v>
      </c>
      <c r="R63" s="20"/>
    </row>
    <row r="64" spans="1:18">
      <c r="A64" s="30" t="s">
        <v>98</v>
      </c>
      <c r="B64" s="2">
        <v>184975</v>
      </c>
      <c r="C64" s="12" t="s">
        <v>43</v>
      </c>
      <c r="D64" s="12" t="s">
        <v>43</v>
      </c>
      <c r="E64" s="12" t="s">
        <v>85</v>
      </c>
      <c r="F64" s="2">
        <v>1174166</v>
      </c>
      <c r="G64" s="20"/>
      <c r="H64" s="2">
        <v>0</v>
      </c>
      <c r="I64" s="2">
        <f t="shared" si="4"/>
        <v>1174166</v>
      </c>
      <c r="J64" s="20"/>
      <c r="K64" s="20"/>
      <c r="L64" s="20"/>
      <c r="M64" s="20"/>
      <c r="N64" s="20"/>
      <c r="O64" s="20"/>
      <c r="P64" s="20"/>
      <c r="Q64" s="2">
        <f t="shared" si="5"/>
        <v>184975</v>
      </c>
      <c r="R64" s="20"/>
    </row>
    <row r="65" spans="1:18">
      <c r="A65" s="31" t="s">
        <v>99</v>
      </c>
      <c r="B65" s="4">
        <v>386</v>
      </c>
      <c r="C65" s="11" t="s">
        <v>43</v>
      </c>
      <c r="D65" s="11" t="s">
        <v>43</v>
      </c>
      <c r="E65" s="11" t="s">
        <v>85</v>
      </c>
      <c r="F65" s="4">
        <v>18510</v>
      </c>
      <c r="G65" s="21"/>
      <c r="H65" s="4">
        <v>0</v>
      </c>
      <c r="I65" s="4">
        <f t="shared" si="4"/>
        <v>18510</v>
      </c>
      <c r="J65" s="21"/>
      <c r="K65" s="21"/>
      <c r="L65" s="21"/>
      <c r="M65" s="21"/>
      <c r="N65" s="21"/>
      <c r="O65" s="21"/>
      <c r="P65" s="21"/>
      <c r="Q65" s="4">
        <f t="shared" si="5"/>
        <v>386</v>
      </c>
      <c r="R65" s="21"/>
    </row>
    <row r="66" spans="1:18">
      <c r="A66" s="30" t="s">
        <v>100</v>
      </c>
      <c r="B66" s="2">
        <v>228885</v>
      </c>
      <c r="C66" s="12" t="s">
        <v>43</v>
      </c>
      <c r="D66" s="12" t="s">
        <v>43</v>
      </c>
      <c r="E66" s="12" t="s">
        <v>85</v>
      </c>
      <c r="F66" s="2">
        <v>3561499</v>
      </c>
      <c r="G66" s="20"/>
      <c r="H66" s="2">
        <v>0</v>
      </c>
      <c r="I66" s="2">
        <f t="shared" si="4"/>
        <v>3561499</v>
      </c>
      <c r="J66" s="20"/>
      <c r="K66" s="20"/>
      <c r="L66" s="20"/>
      <c r="M66" s="20"/>
      <c r="N66" s="20"/>
      <c r="O66" s="20"/>
      <c r="P66" s="20"/>
      <c r="Q66" s="2">
        <f t="shared" si="5"/>
        <v>228885</v>
      </c>
      <c r="R66" s="20"/>
    </row>
    <row r="67" spans="1:18">
      <c r="A67" s="30" t="s">
        <v>101</v>
      </c>
      <c r="B67" s="2">
        <v>76658</v>
      </c>
      <c r="C67" s="12" t="s">
        <v>43</v>
      </c>
      <c r="D67" s="12" t="s">
        <v>43</v>
      </c>
      <c r="E67" s="12" t="s">
        <v>85</v>
      </c>
      <c r="F67" s="2">
        <v>473078</v>
      </c>
      <c r="G67" s="20"/>
      <c r="H67" s="2">
        <v>0</v>
      </c>
      <c r="I67" s="2">
        <f t="shared" si="4"/>
        <v>473078</v>
      </c>
      <c r="J67" s="20"/>
      <c r="K67" s="20"/>
      <c r="L67" s="20"/>
      <c r="M67" s="20"/>
      <c r="N67" s="20"/>
      <c r="O67" s="20"/>
      <c r="P67" s="20"/>
      <c r="Q67" s="2">
        <f t="shared" si="5"/>
        <v>76658</v>
      </c>
      <c r="R67" s="20"/>
    </row>
    <row r="68" spans="1:18">
      <c r="A68" s="30" t="s">
        <v>102</v>
      </c>
      <c r="B68" s="2">
        <v>158382</v>
      </c>
      <c r="C68" s="12" t="s">
        <v>43</v>
      </c>
      <c r="D68" s="12" t="s">
        <v>43</v>
      </c>
      <c r="E68" s="12" t="s">
        <v>85</v>
      </c>
      <c r="F68" s="2">
        <v>625768</v>
      </c>
      <c r="G68" s="20"/>
      <c r="H68" s="2">
        <v>0</v>
      </c>
      <c r="I68" s="2">
        <f t="shared" si="4"/>
        <v>625768</v>
      </c>
      <c r="J68" s="20"/>
      <c r="K68" s="20"/>
      <c r="L68" s="20"/>
      <c r="M68" s="20"/>
      <c r="N68" s="20"/>
      <c r="O68" s="20"/>
      <c r="P68" s="20"/>
      <c r="Q68" s="2">
        <f t="shared" si="5"/>
        <v>158382</v>
      </c>
      <c r="R68" s="20"/>
    </row>
    <row r="69" spans="1:18" ht="12.75" thickBot="1">
      <c r="A69" s="32" t="s">
        <v>103</v>
      </c>
      <c r="B69" s="5">
        <v>5188</v>
      </c>
      <c r="C69" s="13" t="s">
        <v>43</v>
      </c>
      <c r="D69" s="13" t="s">
        <v>43</v>
      </c>
      <c r="E69" s="13" t="s">
        <v>85</v>
      </c>
      <c r="F69" s="5">
        <v>165816</v>
      </c>
      <c r="G69" s="22"/>
      <c r="H69" s="5">
        <v>0</v>
      </c>
      <c r="I69" s="5">
        <f t="shared" si="4"/>
        <v>165816</v>
      </c>
      <c r="J69" s="22"/>
      <c r="K69" s="22"/>
      <c r="L69" s="22"/>
      <c r="M69" s="22"/>
      <c r="N69" s="22"/>
      <c r="O69" s="22"/>
      <c r="P69" s="22"/>
      <c r="Q69" s="5">
        <f>B69</f>
        <v>5188</v>
      </c>
      <c r="R69" s="22"/>
    </row>
    <row r="70" spans="1:18" ht="15">
      <c r="A70" s="19"/>
      <c r="B70" s="38"/>
      <c r="C70" s="38"/>
      <c r="D70" s="38"/>
      <c r="E70" s="38"/>
      <c r="F70" s="38"/>
      <c r="G70" s="17"/>
      <c r="H70" s="18"/>
      <c r="I70" s="16"/>
      <c r="J70" s="16"/>
      <c r="K70" s="16"/>
      <c r="L70" s="16"/>
      <c r="M70" s="16"/>
      <c r="N70" s="16"/>
      <c r="O70" s="16"/>
      <c r="P70" s="16"/>
      <c r="Q70" s="16"/>
      <c r="R70" s="16"/>
    </row>
    <row r="71" spans="1:18" ht="15">
      <c r="A71" s="18"/>
      <c r="B71" s="2" t="s">
        <v>104</v>
      </c>
      <c r="C71" s="2" t="s">
        <v>105</v>
      </c>
      <c r="D71" s="2"/>
      <c r="E71" s="2"/>
      <c r="F71" s="2"/>
      <c r="G71" s="2"/>
      <c r="H71" s="2"/>
      <c r="I71" s="16"/>
      <c r="J71" s="16"/>
      <c r="K71" s="16"/>
      <c r="L71" s="16"/>
      <c r="M71" s="16"/>
      <c r="N71" s="16"/>
      <c r="O71" s="16"/>
      <c r="P71" s="16"/>
      <c r="Q71" s="16"/>
      <c r="R71" s="16"/>
    </row>
    <row r="72" spans="1:18">
      <c r="A72" s="19"/>
      <c r="B72" s="2" t="s">
        <v>106</v>
      </c>
      <c r="C72" s="2" t="s">
        <v>107</v>
      </c>
      <c r="D72" s="2"/>
      <c r="E72" s="2"/>
      <c r="F72" s="2"/>
      <c r="G72" s="2"/>
      <c r="H72" s="2"/>
      <c r="I72" s="16"/>
      <c r="J72" s="16"/>
      <c r="K72" s="16"/>
      <c r="L72" s="16"/>
      <c r="M72" s="16"/>
      <c r="N72" s="16"/>
      <c r="O72" s="16"/>
      <c r="P72" s="16"/>
      <c r="Q72" s="16"/>
      <c r="R72" s="16"/>
    </row>
    <row r="73" spans="1:18">
      <c r="B73" s="2" t="s">
        <v>108</v>
      </c>
      <c r="C73" s="2" t="s">
        <v>109</v>
      </c>
      <c r="D73" s="2"/>
      <c r="E73" s="2"/>
      <c r="F73" s="2"/>
      <c r="G73" s="2"/>
      <c r="H73" s="2"/>
      <c r="I73" s="2"/>
      <c r="J73" s="2"/>
      <c r="K73" s="2"/>
      <c r="L73" s="2"/>
      <c r="M73" s="2"/>
      <c r="N73" s="2"/>
      <c r="O73" s="2"/>
      <c r="P73" s="2"/>
      <c r="Q73" s="2"/>
    </row>
    <row r="74" spans="1:18">
      <c r="B74" s="2" t="s">
        <v>110</v>
      </c>
      <c r="C74" s="2" t="s">
        <v>111</v>
      </c>
      <c r="D74" s="2"/>
      <c r="E74" s="2"/>
      <c r="F74" s="2"/>
      <c r="G74" s="2"/>
      <c r="H74" s="2"/>
      <c r="I74" s="2"/>
      <c r="J74" s="2"/>
      <c r="K74" s="2"/>
      <c r="L74" s="2"/>
      <c r="M74" s="2"/>
      <c r="N74" s="2"/>
      <c r="O74" s="2"/>
      <c r="P74" s="2"/>
      <c r="Q74" s="2"/>
    </row>
    <row r="75" spans="1:18">
      <c r="B75" s="2" t="s">
        <v>112</v>
      </c>
      <c r="C75" s="2" t="s">
        <v>113</v>
      </c>
      <c r="D75" s="2"/>
      <c r="E75" s="2"/>
      <c r="F75" s="2"/>
      <c r="G75" s="2"/>
      <c r="H75" s="2"/>
      <c r="I75" s="2"/>
      <c r="J75" s="2"/>
      <c r="K75" s="2"/>
      <c r="L75" s="2"/>
      <c r="M75" s="2"/>
      <c r="N75" s="2"/>
      <c r="O75" s="2"/>
      <c r="P75" s="2"/>
      <c r="Q75" s="2"/>
    </row>
    <row r="76" spans="1:18">
      <c r="B76" s="2" t="s">
        <v>114</v>
      </c>
      <c r="C76" s="2" t="s">
        <v>115</v>
      </c>
      <c r="D76" s="2"/>
      <c r="E76" s="2"/>
      <c r="F76" s="2"/>
      <c r="G76" s="2"/>
      <c r="H76" s="2"/>
      <c r="I76" s="2"/>
      <c r="J76" s="2"/>
      <c r="K76" s="2"/>
      <c r="L76" s="2"/>
      <c r="M76" s="2"/>
      <c r="N76" s="2"/>
      <c r="O76" s="2"/>
      <c r="P76" s="2"/>
      <c r="Q76" s="2"/>
    </row>
    <row r="77" spans="1:18">
      <c r="B77" s="2" t="s">
        <v>116</v>
      </c>
      <c r="C77" s="2" t="s">
        <v>117</v>
      </c>
      <c r="D77" s="2"/>
      <c r="E77" s="2"/>
      <c r="F77" s="2"/>
      <c r="G77" s="2"/>
      <c r="H77" s="2"/>
      <c r="I77" s="2"/>
      <c r="J77" s="2"/>
      <c r="K77" s="2"/>
      <c r="L77" s="2"/>
      <c r="M77" s="2"/>
      <c r="N77" s="2"/>
      <c r="O77" s="2"/>
      <c r="P77" s="2"/>
      <c r="Q77" s="2"/>
    </row>
    <row r="78" spans="1:18">
      <c r="B78" s="2" t="s">
        <v>118</v>
      </c>
      <c r="C78" s="2" t="s">
        <v>119</v>
      </c>
      <c r="D78" s="2"/>
      <c r="E78" s="2"/>
      <c r="F78" s="2"/>
      <c r="G78" s="2"/>
      <c r="H78" s="2"/>
      <c r="I78" s="2"/>
      <c r="J78" s="2"/>
      <c r="K78" s="2"/>
      <c r="L78" s="2"/>
      <c r="M78" s="2"/>
      <c r="N78" s="2"/>
      <c r="O78" s="2"/>
      <c r="P78" s="2"/>
      <c r="Q78" s="2"/>
    </row>
    <row r="79" spans="1:18">
      <c r="B79" s="2"/>
      <c r="C79" s="2"/>
      <c r="D79" s="2"/>
      <c r="E79" s="2"/>
      <c r="F79" s="2"/>
      <c r="G79" s="2"/>
      <c r="H79" s="2"/>
      <c r="I79" s="2"/>
      <c r="J79" s="2"/>
      <c r="K79" s="2"/>
      <c r="L79" s="2"/>
      <c r="M79" s="2"/>
      <c r="N79" s="2"/>
      <c r="O79" s="2"/>
      <c r="P79" s="2"/>
      <c r="Q79" s="2"/>
    </row>
    <row r="80" spans="1:18">
      <c r="B80" s="2"/>
      <c r="C80" s="14"/>
      <c r="D80" s="14"/>
      <c r="E80" s="2"/>
      <c r="F80" s="2"/>
      <c r="G80" s="2"/>
      <c r="H80" s="2"/>
      <c r="I80" s="2"/>
      <c r="J80" s="2"/>
      <c r="K80" s="2"/>
      <c r="L80" s="2"/>
      <c r="M80" s="2"/>
      <c r="N80" s="2"/>
      <c r="O80" s="2"/>
      <c r="P80" s="2"/>
      <c r="Q80" s="2"/>
    </row>
    <row r="81" spans="2:17">
      <c r="B81" s="2"/>
      <c r="C81" s="14"/>
      <c r="D81" s="14"/>
      <c r="E81" s="2"/>
      <c r="F81" s="2"/>
      <c r="G81" s="2"/>
      <c r="H81" s="2"/>
      <c r="I81" s="2"/>
      <c r="J81" s="2"/>
      <c r="K81" s="2"/>
      <c r="L81" s="2"/>
      <c r="M81" s="2"/>
      <c r="N81" s="2"/>
      <c r="O81" s="2"/>
      <c r="P81" s="2"/>
      <c r="Q81" s="2"/>
    </row>
    <row r="82" spans="2:17">
      <c r="B82" s="2"/>
      <c r="C82" s="14"/>
      <c r="D82" s="14"/>
      <c r="E82" s="2"/>
      <c r="F82" s="2"/>
      <c r="G82" s="2"/>
      <c r="H82" s="2"/>
      <c r="I82" s="2"/>
      <c r="J82" s="2"/>
      <c r="K82" s="2"/>
      <c r="L82" s="2"/>
      <c r="M82" s="2"/>
      <c r="N82" s="2"/>
      <c r="O82" s="2"/>
      <c r="P82" s="2"/>
      <c r="Q82" s="2"/>
    </row>
    <row r="83" spans="2:17">
      <c r="B83" s="2"/>
      <c r="C83" s="14"/>
      <c r="D83" s="14"/>
      <c r="E83" s="2"/>
      <c r="F83" s="2"/>
      <c r="G83" s="2"/>
      <c r="H83" s="2"/>
      <c r="I83" s="2"/>
      <c r="J83" s="2"/>
      <c r="K83" s="2"/>
      <c r="L83" s="2"/>
      <c r="M83" s="2"/>
      <c r="N83" s="2"/>
      <c r="O83" s="2"/>
      <c r="P83" s="2"/>
      <c r="Q83" s="2"/>
    </row>
    <row r="84" spans="2:17">
      <c r="B84" s="2"/>
      <c r="C84" s="14"/>
      <c r="D84" s="14"/>
      <c r="E84" s="2"/>
      <c r="F84" s="2"/>
      <c r="G84" s="2"/>
      <c r="H84" s="2"/>
      <c r="I84" s="2"/>
      <c r="J84" s="2"/>
      <c r="K84" s="2"/>
      <c r="L84" s="2"/>
      <c r="M84" s="2"/>
      <c r="N84" s="2"/>
      <c r="O84" s="2"/>
      <c r="P84" s="2"/>
      <c r="Q84" s="2"/>
    </row>
    <row r="85" spans="2:17">
      <c r="B85" s="2"/>
      <c r="C85" s="14"/>
      <c r="D85" s="14"/>
      <c r="E85" s="2"/>
      <c r="F85" s="2"/>
      <c r="G85" s="2"/>
      <c r="H85" s="2"/>
      <c r="I85" s="2"/>
      <c r="J85" s="2"/>
      <c r="K85" s="2"/>
      <c r="L85" s="2"/>
      <c r="M85" s="2"/>
      <c r="N85" s="2"/>
      <c r="O85" s="2"/>
      <c r="P85" s="2"/>
      <c r="Q85" s="2"/>
    </row>
    <row r="86" spans="2:17">
      <c r="B86" s="2"/>
      <c r="C86" s="14"/>
      <c r="D86" s="14"/>
      <c r="E86" s="2"/>
      <c r="F86" s="2"/>
      <c r="G86" s="2"/>
      <c r="H86" s="2"/>
      <c r="I86" s="2"/>
      <c r="J86" s="2"/>
      <c r="K86" s="2"/>
      <c r="L86" s="2"/>
      <c r="M86" s="2"/>
      <c r="N86" s="2"/>
      <c r="O86" s="2"/>
      <c r="P86" s="2"/>
      <c r="Q86" s="2"/>
    </row>
    <row r="87" spans="2:17">
      <c r="B87" s="2"/>
      <c r="C87" s="14"/>
      <c r="D87" s="14"/>
      <c r="E87" s="2"/>
      <c r="F87" s="2"/>
      <c r="G87" s="2"/>
      <c r="H87" s="2"/>
      <c r="I87" s="2"/>
      <c r="J87" s="2"/>
      <c r="K87" s="2"/>
      <c r="L87" s="2"/>
      <c r="M87" s="2"/>
      <c r="N87" s="2"/>
      <c r="O87" s="2"/>
      <c r="P87" s="2"/>
      <c r="Q87" s="2"/>
    </row>
    <row r="88" spans="2:17">
      <c r="B88" s="2"/>
      <c r="C88" s="14"/>
      <c r="D88" s="14"/>
      <c r="E88" s="2"/>
      <c r="F88" s="2"/>
      <c r="G88" s="2"/>
      <c r="H88" s="2"/>
      <c r="I88" s="2"/>
      <c r="J88" s="2"/>
      <c r="K88" s="2"/>
      <c r="L88" s="2"/>
      <c r="M88" s="2"/>
      <c r="N88" s="2"/>
      <c r="O88" s="2"/>
      <c r="P88" s="2"/>
      <c r="Q88" s="2"/>
    </row>
    <row r="89" spans="2:17">
      <c r="B89" s="2"/>
      <c r="C89" s="14"/>
      <c r="D89" s="14"/>
      <c r="E89" s="2"/>
      <c r="F89" s="2"/>
      <c r="G89" s="2"/>
      <c r="H89" s="2"/>
      <c r="I89" s="2"/>
      <c r="J89" s="2"/>
      <c r="K89" s="2"/>
      <c r="L89" s="2"/>
      <c r="M89" s="2"/>
      <c r="N89" s="2"/>
      <c r="O89" s="2"/>
      <c r="P89" s="2"/>
      <c r="Q89" s="2"/>
    </row>
    <row r="90" spans="2:17">
      <c r="B90" s="2"/>
      <c r="C90" s="14"/>
      <c r="D90" s="14"/>
      <c r="E90" s="2"/>
      <c r="F90" s="2"/>
      <c r="G90" s="2"/>
      <c r="H90" s="2"/>
      <c r="I90" s="2"/>
      <c r="J90" s="2"/>
      <c r="K90" s="2"/>
      <c r="L90" s="2"/>
      <c r="M90" s="2"/>
      <c r="N90" s="2"/>
      <c r="O90" s="2"/>
      <c r="P90" s="2"/>
      <c r="Q90" s="2"/>
    </row>
    <row r="91" spans="2:17">
      <c r="B91" s="2"/>
      <c r="C91" s="14"/>
      <c r="D91" s="14"/>
      <c r="E91" s="2"/>
      <c r="F91" s="2"/>
      <c r="G91" s="2"/>
      <c r="H91" s="2"/>
      <c r="I91" s="2"/>
      <c r="J91" s="2"/>
      <c r="K91" s="2"/>
      <c r="L91" s="2"/>
      <c r="M91" s="2"/>
      <c r="N91" s="2"/>
      <c r="O91" s="2"/>
      <c r="P91" s="2"/>
      <c r="Q91" s="2"/>
    </row>
    <row r="92" spans="2:17">
      <c r="B92" s="2"/>
      <c r="C92" s="14"/>
      <c r="D92" s="14"/>
      <c r="E92" s="2"/>
      <c r="F92" s="2"/>
      <c r="G92" s="2"/>
      <c r="H92" s="2"/>
      <c r="I92" s="2"/>
      <c r="J92" s="2"/>
      <c r="K92" s="2"/>
      <c r="L92" s="2"/>
      <c r="M92" s="2"/>
      <c r="N92" s="2"/>
      <c r="O92" s="2"/>
      <c r="P92" s="2"/>
      <c r="Q92" s="2"/>
    </row>
    <row r="93" spans="2:17">
      <c r="B93" s="2"/>
      <c r="C93" s="14"/>
      <c r="D93" s="14"/>
      <c r="E93" s="2"/>
      <c r="F93" s="2"/>
      <c r="G93" s="2"/>
      <c r="H93" s="2"/>
      <c r="I93" s="2"/>
      <c r="J93" s="2"/>
      <c r="K93" s="2"/>
      <c r="L93" s="2"/>
      <c r="M93" s="2"/>
      <c r="N93" s="2"/>
      <c r="O93" s="2"/>
      <c r="P93" s="2"/>
      <c r="Q93" s="2"/>
    </row>
    <row r="94" spans="2:17">
      <c r="B94" s="2"/>
      <c r="C94" s="14"/>
      <c r="D94" s="14"/>
      <c r="E94" s="2"/>
      <c r="F94" s="2"/>
      <c r="G94" s="2"/>
      <c r="H94" s="2"/>
      <c r="I94" s="2"/>
      <c r="J94" s="2"/>
      <c r="K94" s="2"/>
      <c r="L94" s="2"/>
      <c r="M94" s="2"/>
      <c r="N94" s="2"/>
      <c r="O94" s="2"/>
      <c r="P94" s="2"/>
      <c r="Q94" s="2"/>
    </row>
    <row r="95" spans="2:17">
      <c r="B95" s="2"/>
      <c r="C95" s="14"/>
      <c r="D95" s="14"/>
      <c r="E95" s="2"/>
      <c r="F95" s="2"/>
      <c r="G95" s="2"/>
      <c r="H95" s="2"/>
      <c r="I95" s="2"/>
      <c r="J95" s="2"/>
      <c r="K95" s="2"/>
      <c r="L95" s="2"/>
      <c r="M95" s="2"/>
      <c r="N95" s="2"/>
      <c r="O95" s="2"/>
      <c r="P95" s="2"/>
      <c r="Q95" s="2"/>
    </row>
    <row r="96" spans="2:17">
      <c r="B96" s="2"/>
      <c r="C96" s="14"/>
      <c r="D96" s="14"/>
      <c r="E96" s="2"/>
      <c r="F96" s="2"/>
      <c r="G96" s="2"/>
      <c r="H96" s="2"/>
      <c r="I96" s="2"/>
      <c r="J96" s="2"/>
      <c r="K96" s="2"/>
      <c r="L96" s="2"/>
      <c r="M96" s="2"/>
      <c r="N96" s="2"/>
      <c r="O96" s="2"/>
      <c r="P96" s="2"/>
      <c r="Q96" s="2"/>
    </row>
    <row r="97" spans="2:17">
      <c r="B97" s="2"/>
      <c r="C97" s="14"/>
      <c r="D97" s="14"/>
      <c r="E97" s="2"/>
      <c r="F97" s="2"/>
      <c r="G97" s="2"/>
      <c r="H97" s="2"/>
      <c r="I97" s="2"/>
      <c r="J97" s="2"/>
      <c r="K97" s="2"/>
      <c r="L97" s="2"/>
      <c r="M97" s="2"/>
      <c r="N97" s="2"/>
      <c r="O97" s="2"/>
      <c r="P97" s="2"/>
      <c r="Q97" s="2"/>
    </row>
    <row r="98" spans="2:17">
      <c r="B98" s="2"/>
      <c r="C98" s="14"/>
      <c r="D98" s="14"/>
      <c r="E98" s="2"/>
      <c r="F98" s="2"/>
      <c r="G98" s="2"/>
      <c r="H98" s="2"/>
      <c r="I98" s="2"/>
      <c r="J98" s="2"/>
      <c r="K98" s="2"/>
      <c r="L98" s="2"/>
      <c r="M98" s="2"/>
      <c r="N98" s="2"/>
      <c r="O98" s="2"/>
      <c r="P98" s="2"/>
      <c r="Q98" s="2"/>
    </row>
    <row r="99" spans="2:17">
      <c r="B99" s="2"/>
      <c r="C99" s="14"/>
      <c r="D99" s="14"/>
      <c r="E99" s="2"/>
      <c r="F99" s="2"/>
      <c r="G99" s="2"/>
      <c r="H99" s="2"/>
      <c r="I99" s="2"/>
      <c r="J99" s="2"/>
      <c r="K99" s="2"/>
      <c r="L99" s="2"/>
      <c r="M99" s="2"/>
      <c r="N99" s="2"/>
      <c r="O99" s="2"/>
      <c r="P99" s="2"/>
      <c r="Q99" s="2"/>
    </row>
    <row r="100" spans="2:17">
      <c r="B100" s="2"/>
      <c r="C100" s="14"/>
      <c r="D100" s="14"/>
      <c r="E100" s="2"/>
      <c r="F100" s="2"/>
      <c r="G100" s="2"/>
      <c r="H100" s="2"/>
      <c r="I100" s="2"/>
      <c r="J100" s="2"/>
      <c r="K100" s="2"/>
      <c r="L100" s="2"/>
      <c r="M100" s="2"/>
      <c r="N100" s="2"/>
      <c r="O100" s="2"/>
      <c r="P100" s="2"/>
      <c r="Q100" s="2"/>
    </row>
    <row r="101" spans="2:17">
      <c r="B101" s="2"/>
      <c r="C101" s="14"/>
      <c r="D101" s="14"/>
      <c r="E101" s="2"/>
      <c r="F101" s="2"/>
      <c r="G101" s="2"/>
      <c r="H101" s="2"/>
      <c r="I101" s="2"/>
      <c r="J101" s="2"/>
      <c r="K101" s="2"/>
      <c r="L101" s="2"/>
      <c r="M101" s="2"/>
      <c r="N101" s="2"/>
      <c r="O101" s="2"/>
      <c r="P101" s="2"/>
      <c r="Q101" s="2"/>
    </row>
    <row r="102" spans="2:17">
      <c r="B102" s="2"/>
      <c r="C102" s="14"/>
      <c r="D102" s="14"/>
      <c r="E102" s="2"/>
      <c r="F102" s="2"/>
      <c r="G102" s="2"/>
      <c r="H102" s="2"/>
      <c r="I102" s="2"/>
      <c r="J102" s="2"/>
      <c r="K102" s="2"/>
      <c r="L102" s="2"/>
      <c r="M102" s="2"/>
      <c r="N102" s="2"/>
      <c r="O102" s="2"/>
      <c r="P102" s="2"/>
      <c r="Q102" s="2"/>
    </row>
    <row r="103" spans="2:17">
      <c r="B103" s="2"/>
      <c r="C103" s="14"/>
      <c r="D103" s="14"/>
      <c r="E103" s="2"/>
      <c r="F103" s="2"/>
      <c r="G103" s="2"/>
      <c r="H103" s="2"/>
      <c r="I103" s="2"/>
      <c r="J103" s="2"/>
      <c r="K103" s="2"/>
      <c r="L103" s="2"/>
      <c r="M103" s="2"/>
      <c r="N103" s="2"/>
      <c r="O103" s="2"/>
      <c r="P103" s="2"/>
      <c r="Q103" s="2"/>
    </row>
    <row r="104" spans="2:17">
      <c r="B104" s="2"/>
      <c r="C104" s="14"/>
      <c r="D104" s="14"/>
      <c r="E104" s="2"/>
      <c r="F104" s="2"/>
      <c r="G104" s="2"/>
      <c r="H104" s="2"/>
      <c r="I104" s="2"/>
      <c r="J104" s="2"/>
      <c r="K104" s="2"/>
      <c r="L104" s="2"/>
      <c r="M104" s="2"/>
      <c r="N104" s="2"/>
      <c r="O104" s="2"/>
      <c r="P104" s="2"/>
      <c r="Q104" s="2"/>
    </row>
    <row r="105" spans="2:17">
      <c r="B105" s="2"/>
      <c r="C105" s="14"/>
      <c r="D105" s="14"/>
      <c r="E105" s="2"/>
      <c r="F105" s="2"/>
      <c r="G105" s="2"/>
      <c r="H105" s="2"/>
      <c r="I105" s="2"/>
      <c r="J105" s="2"/>
      <c r="K105" s="2"/>
      <c r="L105" s="2"/>
      <c r="M105" s="2"/>
      <c r="N105" s="2"/>
      <c r="O105" s="2"/>
      <c r="P105" s="2"/>
      <c r="Q105" s="2"/>
    </row>
    <row r="106" spans="2:17">
      <c r="B106" s="2"/>
      <c r="C106" s="14"/>
      <c r="D106" s="14"/>
      <c r="E106" s="2"/>
      <c r="F106" s="2"/>
      <c r="G106" s="2"/>
      <c r="H106" s="2"/>
      <c r="I106" s="2"/>
      <c r="J106" s="2"/>
      <c r="K106" s="2"/>
      <c r="L106" s="2"/>
      <c r="M106" s="2"/>
      <c r="N106" s="2"/>
      <c r="O106" s="2"/>
      <c r="P106" s="2"/>
      <c r="Q106" s="2"/>
    </row>
    <row r="107" spans="2:17">
      <c r="B107" s="2"/>
      <c r="C107" s="14"/>
      <c r="D107" s="14"/>
      <c r="E107" s="2"/>
      <c r="F107" s="2"/>
      <c r="G107" s="2"/>
      <c r="H107" s="2"/>
      <c r="I107" s="2"/>
      <c r="J107" s="2"/>
      <c r="K107" s="2"/>
      <c r="L107" s="2"/>
      <c r="M107" s="2"/>
      <c r="N107" s="2"/>
      <c r="O107" s="2"/>
      <c r="P107" s="2"/>
      <c r="Q107" s="2"/>
    </row>
    <row r="108" spans="2:17">
      <c r="B108" s="2"/>
      <c r="C108" s="14"/>
      <c r="D108" s="14"/>
      <c r="E108" s="2"/>
      <c r="F108" s="2"/>
      <c r="G108" s="2"/>
      <c r="H108" s="2"/>
      <c r="I108" s="2"/>
      <c r="J108" s="2"/>
      <c r="K108" s="2"/>
      <c r="L108" s="2"/>
      <c r="M108" s="2"/>
      <c r="N108" s="2"/>
      <c r="O108" s="2"/>
      <c r="P108" s="2"/>
      <c r="Q108" s="2"/>
    </row>
    <row r="109" spans="2:17">
      <c r="B109" s="2"/>
      <c r="C109" s="14"/>
      <c r="D109" s="14"/>
      <c r="E109" s="2"/>
      <c r="F109" s="2"/>
      <c r="G109" s="2"/>
      <c r="H109" s="2"/>
      <c r="I109" s="2"/>
      <c r="J109" s="2"/>
      <c r="K109" s="2"/>
      <c r="L109" s="2"/>
      <c r="M109" s="2"/>
      <c r="N109" s="2"/>
      <c r="O109" s="2"/>
      <c r="P109" s="2"/>
      <c r="Q109" s="2"/>
    </row>
    <row r="110" spans="2:17">
      <c r="B110" s="2"/>
      <c r="C110" s="14"/>
      <c r="D110" s="14"/>
      <c r="E110" s="2"/>
      <c r="F110" s="2"/>
      <c r="G110" s="2"/>
      <c r="H110" s="2"/>
      <c r="I110" s="2"/>
      <c r="J110" s="2"/>
      <c r="K110" s="2"/>
      <c r="L110" s="2"/>
      <c r="M110" s="2"/>
      <c r="N110" s="2"/>
      <c r="O110" s="2"/>
      <c r="P110" s="2"/>
      <c r="Q110" s="2"/>
    </row>
    <row r="111" spans="2:17">
      <c r="B111" s="2"/>
      <c r="C111" s="14"/>
      <c r="D111" s="14"/>
      <c r="E111" s="2"/>
      <c r="F111" s="2"/>
      <c r="G111" s="2"/>
      <c r="H111" s="2"/>
      <c r="I111" s="2"/>
      <c r="J111" s="2"/>
      <c r="K111" s="2"/>
      <c r="L111" s="2"/>
      <c r="M111" s="2"/>
      <c r="N111" s="2"/>
      <c r="O111" s="2"/>
      <c r="P111" s="2"/>
      <c r="Q111" s="2"/>
    </row>
    <row r="112" spans="2:17">
      <c r="B112" s="2"/>
      <c r="C112" s="14"/>
      <c r="D112" s="14"/>
      <c r="E112" s="2"/>
      <c r="F112" s="2"/>
      <c r="G112" s="2"/>
      <c r="H112" s="2"/>
      <c r="I112" s="2"/>
      <c r="J112" s="2"/>
      <c r="K112" s="2"/>
      <c r="L112" s="2"/>
      <c r="M112" s="2"/>
      <c r="N112" s="2"/>
      <c r="O112" s="2"/>
      <c r="P112" s="2"/>
      <c r="Q112" s="2"/>
    </row>
    <row r="113" spans="2:17">
      <c r="B113" s="2"/>
      <c r="C113" s="14"/>
      <c r="D113" s="14"/>
      <c r="E113" s="2"/>
      <c r="F113" s="2"/>
      <c r="G113" s="2"/>
      <c r="H113" s="2"/>
      <c r="I113" s="2"/>
      <c r="J113" s="2"/>
      <c r="K113" s="2"/>
      <c r="L113" s="2"/>
      <c r="M113" s="2"/>
      <c r="N113" s="2"/>
      <c r="O113" s="2"/>
      <c r="P113" s="2"/>
      <c r="Q113" s="2"/>
    </row>
    <row r="114" spans="2:17">
      <c r="B114" s="2"/>
      <c r="C114" s="14"/>
      <c r="D114" s="14"/>
      <c r="E114" s="2"/>
      <c r="F114" s="2"/>
      <c r="G114" s="2"/>
      <c r="H114" s="2"/>
      <c r="I114" s="2"/>
      <c r="J114" s="2"/>
      <c r="K114" s="2"/>
      <c r="L114" s="2"/>
      <c r="M114" s="2"/>
      <c r="N114" s="2"/>
      <c r="O114" s="2"/>
      <c r="P114" s="2"/>
      <c r="Q114" s="2"/>
    </row>
    <row r="115" spans="2:17">
      <c r="B115" s="2"/>
      <c r="C115" s="14"/>
      <c r="D115" s="14"/>
      <c r="E115" s="2"/>
      <c r="F115" s="2"/>
      <c r="G115" s="2"/>
      <c r="H115" s="2"/>
      <c r="I115" s="2"/>
      <c r="J115" s="2"/>
      <c r="K115" s="2"/>
      <c r="L115" s="2"/>
      <c r="M115" s="2"/>
      <c r="N115" s="2"/>
      <c r="O115" s="2"/>
      <c r="P115" s="2"/>
      <c r="Q115" s="2"/>
    </row>
    <row r="116" spans="2:17">
      <c r="B116" s="2"/>
      <c r="C116" s="14"/>
      <c r="D116" s="14"/>
      <c r="E116" s="2"/>
      <c r="F116" s="2"/>
      <c r="G116" s="2"/>
      <c r="H116" s="2"/>
      <c r="I116" s="2"/>
      <c r="J116" s="2"/>
      <c r="K116" s="2"/>
      <c r="L116" s="2"/>
      <c r="M116" s="2"/>
      <c r="N116" s="2"/>
      <c r="O116" s="2"/>
      <c r="P116" s="2"/>
      <c r="Q116" s="2"/>
    </row>
    <row r="117" spans="2:17">
      <c r="B117" s="2"/>
      <c r="C117" s="14"/>
      <c r="D117" s="14"/>
      <c r="E117" s="2"/>
      <c r="F117" s="2"/>
      <c r="G117" s="2"/>
      <c r="H117" s="2"/>
      <c r="I117" s="2"/>
      <c r="J117" s="2"/>
      <c r="K117" s="2"/>
      <c r="L117" s="2"/>
      <c r="M117" s="2"/>
      <c r="N117" s="2"/>
      <c r="O117" s="2"/>
      <c r="P117" s="2"/>
      <c r="Q117" s="2"/>
    </row>
    <row r="118" spans="2:17">
      <c r="B118" s="2"/>
      <c r="C118" s="14"/>
      <c r="D118" s="14"/>
      <c r="E118" s="2"/>
      <c r="F118" s="2"/>
      <c r="G118" s="2"/>
      <c r="H118" s="2"/>
      <c r="I118" s="2"/>
      <c r="J118" s="2"/>
      <c r="K118" s="2"/>
      <c r="L118" s="2"/>
      <c r="M118" s="2"/>
      <c r="N118" s="2"/>
      <c r="O118" s="2"/>
      <c r="P118" s="2"/>
      <c r="Q118" s="2"/>
    </row>
    <row r="119" spans="2:17">
      <c r="B119" s="2"/>
      <c r="C119" s="14"/>
      <c r="D119" s="14"/>
      <c r="E119" s="2"/>
      <c r="F119" s="2"/>
      <c r="G119" s="2"/>
      <c r="H119" s="2"/>
      <c r="I119" s="2"/>
      <c r="J119" s="2"/>
      <c r="K119" s="2"/>
      <c r="L119" s="2"/>
      <c r="M119" s="2"/>
      <c r="N119" s="2"/>
      <c r="O119" s="2"/>
      <c r="P119" s="2"/>
      <c r="Q119" s="2"/>
    </row>
    <row r="120" spans="2:17">
      <c r="B120" s="2"/>
      <c r="C120" s="14"/>
      <c r="D120" s="14"/>
      <c r="E120" s="2"/>
      <c r="F120" s="2"/>
      <c r="G120" s="2"/>
      <c r="H120" s="2"/>
      <c r="I120" s="2"/>
      <c r="J120" s="2"/>
      <c r="K120" s="2"/>
      <c r="L120" s="2"/>
      <c r="M120" s="2"/>
      <c r="N120" s="2"/>
      <c r="O120" s="2"/>
      <c r="P120" s="2"/>
      <c r="Q120" s="2"/>
    </row>
    <row r="121" spans="2:17">
      <c r="B121" s="2"/>
      <c r="C121" s="14"/>
      <c r="D121" s="14"/>
      <c r="E121" s="2"/>
      <c r="F121" s="2"/>
      <c r="G121" s="2"/>
      <c r="H121" s="2"/>
      <c r="I121" s="2"/>
      <c r="J121" s="2"/>
      <c r="K121" s="2"/>
      <c r="L121" s="2"/>
      <c r="M121" s="2"/>
      <c r="N121" s="2"/>
      <c r="O121" s="2"/>
      <c r="P121" s="2"/>
      <c r="Q121" s="2"/>
    </row>
    <row r="122" spans="2:17">
      <c r="B122" s="2"/>
      <c r="C122" s="14"/>
      <c r="D122" s="14"/>
      <c r="E122" s="2"/>
      <c r="F122" s="2"/>
      <c r="G122" s="2"/>
      <c r="H122" s="2"/>
      <c r="I122" s="2"/>
      <c r="J122" s="2"/>
      <c r="K122" s="2"/>
      <c r="L122" s="2"/>
      <c r="M122" s="2"/>
      <c r="N122" s="2"/>
      <c r="O122" s="2"/>
      <c r="P122" s="2"/>
      <c r="Q122" s="2"/>
    </row>
    <row r="123" spans="2:17">
      <c r="B123" s="2"/>
      <c r="C123" s="14"/>
      <c r="D123" s="14"/>
      <c r="E123" s="2"/>
      <c r="F123" s="2"/>
      <c r="G123" s="2"/>
      <c r="H123" s="2"/>
      <c r="I123" s="2"/>
      <c r="J123" s="2"/>
      <c r="K123" s="2"/>
      <c r="L123" s="2"/>
      <c r="M123" s="2"/>
      <c r="N123" s="2"/>
      <c r="O123" s="2"/>
      <c r="P123" s="2"/>
      <c r="Q123" s="2"/>
    </row>
    <row r="124" spans="2:17">
      <c r="B124" s="2"/>
      <c r="C124" s="14"/>
      <c r="D124" s="14"/>
      <c r="E124" s="2"/>
      <c r="F124" s="2"/>
      <c r="G124" s="2"/>
      <c r="H124" s="2"/>
      <c r="I124" s="2"/>
      <c r="J124" s="2"/>
      <c r="K124" s="2"/>
      <c r="L124" s="2"/>
      <c r="M124" s="2"/>
      <c r="N124" s="2"/>
      <c r="O124" s="2"/>
      <c r="P124" s="2"/>
      <c r="Q124" s="2"/>
    </row>
    <row r="125" spans="2:17">
      <c r="B125" s="2"/>
      <c r="C125" s="14"/>
      <c r="D125" s="14"/>
      <c r="E125" s="2"/>
      <c r="F125" s="2"/>
      <c r="G125" s="2"/>
      <c r="H125" s="2"/>
      <c r="I125" s="2"/>
      <c r="J125" s="2"/>
      <c r="K125" s="2"/>
      <c r="L125" s="2"/>
      <c r="M125" s="2"/>
      <c r="N125" s="2"/>
      <c r="O125" s="2"/>
      <c r="P125" s="2"/>
      <c r="Q125" s="2"/>
    </row>
    <row r="126" spans="2:17">
      <c r="B126" s="2"/>
      <c r="C126" s="14"/>
      <c r="D126" s="14"/>
      <c r="E126" s="2"/>
      <c r="F126" s="2"/>
      <c r="G126" s="2"/>
      <c r="H126" s="2"/>
      <c r="I126" s="2"/>
      <c r="J126" s="2"/>
      <c r="K126" s="2"/>
      <c r="L126" s="2"/>
      <c r="M126" s="2"/>
      <c r="N126" s="2"/>
      <c r="O126" s="2"/>
      <c r="P126" s="2"/>
      <c r="Q126" s="2"/>
    </row>
    <row r="127" spans="2:17">
      <c r="B127" s="2"/>
      <c r="C127" s="14"/>
      <c r="D127" s="14"/>
      <c r="E127" s="2"/>
      <c r="F127" s="2"/>
      <c r="G127" s="2"/>
      <c r="H127" s="2"/>
      <c r="I127" s="2"/>
      <c r="J127" s="2"/>
      <c r="K127" s="2"/>
      <c r="L127" s="2"/>
      <c r="M127" s="2"/>
      <c r="N127" s="2"/>
      <c r="O127" s="2"/>
      <c r="P127" s="2"/>
      <c r="Q127" s="2"/>
    </row>
    <row r="128" spans="2:17">
      <c r="B128" s="2"/>
      <c r="C128" s="14"/>
      <c r="D128" s="14"/>
      <c r="E128" s="2"/>
      <c r="F128" s="2"/>
      <c r="G128" s="2"/>
      <c r="H128" s="2"/>
      <c r="I128" s="2"/>
      <c r="J128" s="2"/>
      <c r="K128" s="2"/>
      <c r="L128" s="2"/>
      <c r="M128" s="2"/>
      <c r="N128" s="2"/>
      <c r="O128" s="2"/>
      <c r="P128" s="2"/>
      <c r="Q128" s="2"/>
    </row>
    <row r="129" spans="2:17">
      <c r="B129" s="2"/>
      <c r="C129" s="14"/>
      <c r="D129" s="14"/>
      <c r="E129" s="2"/>
      <c r="F129" s="2"/>
      <c r="G129" s="2"/>
      <c r="H129" s="2"/>
      <c r="I129" s="2"/>
      <c r="J129" s="2"/>
      <c r="K129" s="2"/>
      <c r="L129" s="2"/>
      <c r="M129" s="2"/>
      <c r="N129" s="2"/>
      <c r="O129" s="2"/>
      <c r="P129" s="2"/>
      <c r="Q129" s="2"/>
    </row>
    <row r="130" spans="2:17">
      <c r="B130" s="2"/>
      <c r="C130" s="14"/>
      <c r="D130" s="14"/>
      <c r="E130" s="2"/>
      <c r="F130" s="2"/>
      <c r="G130" s="2"/>
      <c r="H130" s="2"/>
      <c r="I130" s="2"/>
      <c r="J130" s="2"/>
      <c r="K130" s="2"/>
      <c r="L130" s="2"/>
      <c r="M130" s="2"/>
      <c r="N130" s="2"/>
      <c r="O130" s="2"/>
      <c r="P130" s="2"/>
      <c r="Q130" s="2"/>
    </row>
    <row r="131" spans="2:17">
      <c r="B131" s="2"/>
      <c r="C131" s="14"/>
      <c r="D131" s="14"/>
      <c r="E131" s="2"/>
      <c r="F131" s="2"/>
      <c r="G131" s="2"/>
      <c r="H131" s="2"/>
      <c r="I131" s="2"/>
      <c r="J131" s="2"/>
      <c r="K131" s="2"/>
      <c r="L131" s="2"/>
      <c r="M131" s="2"/>
      <c r="N131" s="2"/>
      <c r="O131" s="2"/>
      <c r="P131" s="2"/>
      <c r="Q131" s="2"/>
    </row>
    <row r="132" spans="2:17">
      <c r="B132" s="2"/>
      <c r="C132" s="14"/>
      <c r="D132" s="14"/>
      <c r="E132" s="2"/>
      <c r="F132" s="2"/>
      <c r="G132" s="2"/>
      <c r="H132" s="2"/>
      <c r="I132" s="2"/>
      <c r="J132" s="2"/>
      <c r="K132" s="2"/>
      <c r="L132" s="2"/>
      <c r="M132" s="2"/>
      <c r="N132" s="2"/>
      <c r="O132" s="2"/>
      <c r="P132" s="2"/>
      <c r="Q132" s="2"/>
    </row>
    <row r="133" spans="2:17">
      <c r="B133" s="2"/>
      <c r="C133" s="14"/>
      <c r="D133" s="14"/>
      <c r="E133" s="2"/>
      <c r="F133" s="2"/>
      <c r="G133" s="2"/>
      <c r="H133" s="2"/>
      <c r="I133" s="2"/>
      <c r="J133" s="2"/>
      <c r="K133" s="2"/>
      <c r="L133" s="2"/>
      <c r="M133" s="2"/>
      <c r="N133" s="2"/>
      <c r="O133" s="2"/>
      <c r="P133" s="2"/>
      <c r="Q133" s="2"/>
    </row>
    <row r="134" spans="2:17">
      <c r="B134" s="2"/>
      <c r="C134" s="14"/>
      <c r="D134" s="14"/>
      <c r="E134" s="2"/>
      <c r="F134" s="2"/>
      <c r="G134" s="2"/>
      <c r="H134" s="2"/>
      <c r="I134" s="2"/>
      <c r="J134" s="2"/>
      <c r="K134" s="2"/>
      <c r="L134" s="2"/>
      <c r="M134" s="2"/>
      <c r="N134" s="2"/>
      <c r="O134" s="2"/>
      <c r="P134" s="2"/>
      <c r="Q134" s="2"/>
    </row>
    <row r="135" spans="2:17">
      <c r="B135" s="2"/>
      <c r="C135" s="14"/>
      <c r="D135" s="14"/>
      <c r="E135" s="2"/>
      <c r="F135" s="2"/>
      <c r="G135" s="2"/>
      <c r="H135" s="2"/>
      <c r="I135" s="2"/>
      <c r="J135" s="2"/>
      <c r="K135" s="2"/>
      <c r="L135" s="2"/>
      <c r="M135" s="2"/>
      <c r="N135" s="2"/>
      <c r="O135" s="2"/>
      <c r="P135" s="2"/>
      <c r="Q135" s="2"/>
    </row>
    <row r="136" spans="2:17">
      <c r="B136" s="2"/>
      <c r="C136" s="14"/>
      <c r="D136" s="14"/>
      <c r="E136" s="2"/>
      <c r="F136" s="2"/>
      <c r="G136" s="2"/>
      <c r="H136" s="2"/>
      <c r="I136" s="2"/>
      <c r="J136" s="2"/>
      <c r="K136" s="2"/>
      <c r="L136" s="2"/>
      <c r="M136" s="2"/>
      <c r="N136" s="2"/>
      <c r="O136" s="2"/>
      <c r="P136" s="2"/>
      <c r="Q136" s="2"/>
    </row>
    <row r="137" spans="2:17">
      <c r="B137" s="2"/>
      <c r="C137" s="14"/>
      <c r="D137" s="14"/>
      <c r="E137" s="2"/>
      <c r="F137" s="2"/>
      <c r="G137" s="2"/>
      <c r="H137" s="2"/>
      <c r="I137" s="2"/>
      <c r="J137" s="2"/>
      <c r="K137" s="2"/>
      <c r="L137" s="2"/>
      <c r="M137" s="2"/>
      <c r="N137" s="2"/>
      <c r="O137" s="2"/>
      <c r="P137" s="2"/>
      <c r="Q137" s="2"/>
    </row>
    <row r="138" spans="2:17">
      <c r="B138" s="2"/>
      <c r="C138" s="14"/>
      <c r="D138" s="14"/>
      <c r="E138" s="2"/>
      <c r="F138" s="2"/>
      <c r="G138" s="2"/>
      <c r="H138" s="2"/>
      <c r="I138" s="2"/>
      <c r="J138" s="2"/>
      <c r="K138" s="2"/>
      <c r="L138" s="2"/>
      <c r="M138" s="2"/>
      <c r="N138" s="2"/>
      <c r="O138" s="2"/>
      <c r="P138" s="2"/>
      <c r="Q138" s="2"/>
    </row>
    <row r="139" spans="2:17">
      <c r="B139" s="2"/>
      <c r="C139" s="14"/>
      <c r="D139" s="14"/>
      <c r="E139" s="2"/>
      <c r="F139" s="2"/>
      <c r="G139" s="2"/>
      <c r="H139" s="2"/>
      <c r="I139" s="2"/>
      <c r="J139" s="2"/>
      <c r="K139" s="2"/>
      <c r="L139" s="2"/>
      <c r="M139" s="2"/>
      <c r="N139" s="2"/>
      <c r="O139" s="2"/>
      <c r="P139" s="2"/>
      <c r="Q139" s="2"/>
    </row>
    <row r="140" spans="2:17">
      <c r="B140" s="2"/>
      <c r="C140" s="14"/>
      <c r="D140" s="14"/>
      <c r="E140" s="2"/>
      <c r="F140" s="2"/>
      <c r="G140" s="2"/>
      <c r="H140" s="2"/>
      <c r="I140" s="2"/>
      <c r="J140" s="2"/>
      <c r="K140" s="2"/>
      <c r="L140" s="2"/>
      <c r="M140" s="2"/>
      <c r="N140" s="2"/>
      <c r="O140" s="2"/>
      <c r="P140" s="2"/>
      <c r="Q140" s="2"/>
    </row>
    <row r="141" spans="2:17">
      <c r="B141" s="2"/>
      <c r="C141" s="14"/>
      <c r="D141" s="14"/>
      <c r="E141" s="2"/>
      <c r="F141" s="2"/>
      <c r="G141" s="2"/>
      <c r="H141" s="2"/>
      <c r="I141" s="2"/>
      <c r="J141" s="2"/>
      <c r="K141" s="2"/>
      <c r="L141" s="2"/>
      <c r="M141" s="2"/>
      <c r="N141" s="2"/>
      <c r="O141" s="2"/>
      <c r="P141" s="2"/>
      <c r="Q141" s="2"/>
    </row>
    <row r="142" spans="2:17">
      <c r="B142" s="2"/>
      <c r="C142" s="14"/>
      <c r="D142" s="14"/>
      <c r="E142" s="2"/>
      <c r="F142" s="2"/>
      <c r="G142" s="2"/>
      <c r="H142" s="2"/>
      <c r="I142" s="2"/>
      <c r="J142" s="2"/>
      <c r="K142" s="2"/>
      <c r="L142" s="2"/>
      <c r="M142" s="2"/>
      <c r="N142" s="2"/>
      <c r="O142" s="2"/>
      <c r="P142" s="2"/>
      <c r="Q142" s="2"/>
    </row>
    <row r="143" spans="2:17">
      <c r="B143" s="2"/>
      <c r="C143" s="14"/>
      <c r="D143" s="14"/>
      <c r="E143" s="2"/>
      <c r="F143" s="2"/>
      <c r="G143" s="2"/>
      <c r="H143" s="2"/>
      <c r="I143" s="2"/>
      <c r="J143" s="2"/>
      <c r="K143" s="2"/>
      <c r="L143" s="2"/>
      <c r="M143" s="2"/>
      <c r="N143" s="2"/>
      <c r="O143" s="2"/>
      <c r="P143" s="2"/>
      <c r="Q143" s="2"/>
    </row>
    <row r="144" spans="2:17">
      <c r="B144" s="2"/>
      <c r="C144" s="14"/>
      <c r="D144" s="14"/>
      <c r="E144" s="2"/>
      <c r="F144" s="2"/>
      <c r="G144" s="2"/>
      <c r="H144" s="2"/>
      <c r="I144" s="2"/>
      <c r="J144" s="2"/>
      <c r="K144" s="2"/>
      <c r="L144" s="2"/>
      <c r="M144" s="2"/>
      <c r="N144" s="2"/>
      <c r="O144" s="2"/>
      <c r="P144" s="2"/>
      <c r="Q144" s="2"/>
    </row>
    <row r="145" spans="2:17">
      <c r="B145" s="2"/>
      <c r="C145" s="14"/>
      <c r="D145" s="14"/>
      <c r="E145" s="2"/>
      <c r="F145" s="2"/>
      <c r="G145" s="2"/>
      <c r="H145" s="2"/>
      <c r="I145" s="2"/>
      <c r="J145" s="2"/>
      <c r="K145" s="2"/>
      <c r="L145" s="2"/>
      <c r="M145" s="2"/>
      <c r="N145" s="2"/>
      <c r="O145" s="2"/>
      <c r="P145" s="2"/>
      <c r="Q145" s="2"/>
    </row>
    <row r="146" spans="2:17">
      <c r="B146" s="2"/>
      <c r="C146" s="14"/>
      <c r="D146" s="14"/>
      <c r="E146" s="2"/>
      <c r="F146" s="2"/>
      <c r="G146" s="2"/>
      <c r="H146" s="2"/>
      <c r="I146" s="2"/>
      <c r="J146" s="2"/>
      <c r="K146" s="2"/>
      <c r="L146" s="2"/>
      <c r="M146" s="2"/>
      <c r="N146" s="2"/>
      <c r="O146" s="2"/>
      <c r="P146" s="2"/>
      <c r="Q146" s="2"/>
    </row>
    <row r="147" spans="2:17">
      <c r="B147" s="2"/>
      <c r="C147" s="14"/>
      <c r="D147" s="14"/>
      <c r="E147" s="2"/>
      <c r="F147" s="2"/>
      <c r="G147" s="2"/>
      <c r="H147" s="2"/>
      <c r="I147" s="2"/>
      <c r="J147" s="2"/>
      <c r="K147" s="2"/>
      <c r="L147" s="2"/>
      <c r="M147" s="2"/>
      <c r="N147" s="2"/>
      <c r="O147" s="2"/>
      <c r="P147" s="2"/>
      <c r="Q147" s="2"/>
    </row>
    <row r="148" spans="2:17">
      <c r="B148" s="2"/>
      <c r="C148" s="14"/>
      <c r="D148" s="14"/>
      <c r="E148" s="2"/>
      <c r="F148" s="2"/>
      <c r="G148" s="2"/>
      <c r="H148" s="2"/>
      <c r="I148" s="2"/>
      <c r="J148" s="2"/>
      <c r="K148" s="2"/>
      <c r="L148" s="2"/>
      <c r="M148" s="2"/>
      <c r="N148" s="2"/>
      <c r="O148" s="2"/>
      <c r="P148" s="2"/>
      <c r="Q148" s="2"/>
    </row>
    <row r="149" spans="2:17">
      <c r="B149" s="2"/>
      <c r="C149" s="14"/>
      <c r="D149" s="14"/>
      <c r="E149" s="2"/>
      <c r="F149" s="2"/>
      <c r="G149" s="2"/>
      <c r="H149" s="2"/>
      <c r="I149" s="2"/>
      <c r="J149" s="2"/>
      <c r="K149" s="2"/>
      <c r="L149" s="2"/>
      <c r="M149" s="2"/>
      <c r="N149" s="2"/>
      <c r="O149" s="2"/>
      <c r="P149" s="2"/>
      <c r="Q149" s="2"/>
    </row>
    <row r="150" spans="2:17">
      <c r="B150" s="2"/>
      <c r="C150" s="14"/>
      <c r="D150" s="14"/>
      <c r="E150" s="2"/>
      <c r="F150" s="2"/>
      <c r="G150" s="2"/>
      <c r="H150" s="2"/>
      <c r="I150" s="2"/>
      <c r="J150" s="2"/>
      <c r="K150" s="2"/>
      <c r="L150" s="2"/>
      <c r="M150" s="2"/>
      <c r="N150" s="2"/>
      <c r="O150" s="2"/>
      <c r="P150" s="2"/>
      <c r="Q150" s="2"/>
    </row>
    <row r="151" spans="2:17">
      <c r="B151" s="2"/>
      <c r="C151" s="14"/>
      <c r="D151" s="14"/>
      <c r="E151" s="2"/>
      <c r="F151" s="2"/>
      <c r="G151" s="2"/>
      <c r="H151" s="2"/>
      <c r="I151" s="2"/>
      <c r="J151" s="2"/>
      <c r="K151" s="2"/>
      <c r="L151" s="2"/>
      <c r="M151" s="2"/>
      <c r="N151" s="2"/>
      <c r="O151" s="2"/>
      <c r="P151" s="2"/>
      <c r="Q151" s="2"/>
    </row>
    <row r="152" spans="2:17">
      <c r="B152" s="2"/>
      <c r="C152" s="14"/>
      <c r="D152" s="14"/>
      <c r="E152" s="2"/>
      <c r="F152" s="2"/>
      <c r="G152" s="2"/>
      <c r="H152" s="2"/>
      <c r="I152" s="2"/>
      <c r="J152" s="2"/>
      <c r="K152" s="2"/>
      <c r="L152" s="2"/>
      <c r="M152" s="2"/>
      <c r="N152" s="2"/>
      <c r="O152" s="2"/>
      <c r="P152" s="2"/>
      <c r="Q152" s="2"/>
    </row>
    <row r="153" spans="2:17">
      <c r="B153" s="2"/>
      <c r="C153" s="14"/>
      <c r="D153" s="14"/>
      <c r="E153" s="2"/>
      <c r="F153" s="2"/>
      <c r="G153" s="2"/>
      <c r="H153" s="2"/>
      <c r="I153" s="2"/>
      <c r="J153" s="2"/>
      <c r="K153" s="2"/>
      <c r="L153" s="2"/>
      <c r="M153" s="2"/>
      <c r="N153" s="2"/>
      <c r="O153" s="2"/>
      <c r="P153" s="2"/>
      <c r="Q153" s="2"/>
    </row>
    <row r="154" spans="2:17">
      <c r="B154" s="2"/>
      <c r="C154" s="14"/>
      <c r="D154" s="14"/>
      <c r="E154" s="2"/>
      <c r="F154" s="2"/>
      <c r="G154" s="2"/>
      <c r="H154" s="2"/>
      <c r="I154" s="2"/>
      <c r="J154" s="2"/>
      <c r="K154" s="2"/>
      <c r="L154" s="2"/>
      <c r="M154" s="2"/>
      <c r="N154" s="2"/>
      <c r="O154" s="2"/>
      <c r="P154" s="2"/>
      <c r="Q154" s="2"/>
    </row>
    <row r="155" spans="2:17">
      <c r="B155" s="2"/>
      <c r="C155" s="14"/>
      <c r="D155" s="14"/>
      <c r="E155" s="2"/>
      <c r="F155" s="2"/>
      <c r="G155" s="2"/>
      <c r="H155" s="2"/>
      <c r="I155" s="2"/>
      <c r="J155" s="2"/>
      <c r="K155" s="2"/>
      <c r="L155" s="2"/>
      <c r="M155" s="2"/>
      <c r="N155" s="2"/>
      <c r="O155" s="2"/>
      <c r="P155" s="2"/>
      <c r="Q155" s="2"/>
    </row>
    <row r="156" spans="2:17">
      <c r="B156" s="2"/>
      <c r="C156" s="14"/>
      <c r="D156" s="14"/>
      <c r="E156" s="2"/>
      <c r="F156" s="2"/>
      <c r="G156" s="2"/>
      <c r="H156" s="2"/>
      <c r="I156" s="2"/>
      <c r="J156" s="2"/>
      <c r="K156" s="2"/>
      <c r="L156" s="2"/>
      <c r="M156" s="2"/>
      <c r="N156" s="2"/>
      <c r="O156" s="2"/>
      <c r="P156" s="2"/>
      <c r="Q156" s="2"/>
    </row>
    <row r="157" spans="2:17">
      <c r="B157" s="2"/>
      <c r="C157" s="14"/>
      <c r="D157" s="14"/>
      <c r="E157" s="2"/>
      <c r="F157" s="2"/>
      <c r="G157" s="2"/>
      <c r="H157" s="2"/>
      <c r="I157" s="2"/>
      <c r="J157" s="2"/>
      <c r="K157" s="2"/>
      <c r="L157" s="2"/>
      <c r="M157" s="2"/>
      <c r="N157" s="2"/>
      <c r="O157" s="2"/>
      <c r="P157" s="2"/>
      <c r="Q157" s="2"/>
    </row>
    <row r="158" spans="2:17">
      <c r="B158" s="2"/>
      <c r="C158" s="14"/>
      <c r="D158" s="14"/>
      <c r="E158" s="2"/>
      <c r="F158" s="2"/>
      <c r="G158" s="2"/>
      <c r="H158" s="2"/>
      <c r="I158" s="2"/>
      <c r="J158" s="2"/>
      <c r="K158" s="2"/>
      <c r="L158" s="2"/>
      <c r="M158" s="2"/>
      <c r="N158" s="2"/>
      <c r="O158" s="2"/>
      <c r="P158" s="2"/>
      <c r="Q158" s="2"/>
    </row>
    <row r="159" spans="2:17">
      <c r="B159" s="2"/>
      <c r="C159" s="14"/>
      <c r="D159" s="14"/>
      <c r="E159" s="2"/>
      <c r="F159" s="2"/>
      <c r="G159" s="2"/>
      <c r="H159" s="2"/>
      <c r="I159" s="2"/>
      <c r="J159" s="2"/>
      <c r="K159" s="2"/>
      <c r="L159" s="2"/>
      <c r="M159" s="2"/>
      <c r="N159" s="2"/>
      <c r="O159" s="2"/>
      <c r="P159" s="2"/>
      <c r="Q159" s="2"/>
    </row>
    <row r="160" spans="2:17">
      <c r="B160" s="2"/>
      <c r="C160" s="14"/>
      <c r="D160" s="14"/>
      <c r="E160" s="2"/>
      <c r="F160" s="2"/>
      <c r="G160" s="2"/>
      <c r="H160" s="2"/>
      <c r="I160" s="2"/>
      <c r="J160" s="2"/>
      <c r="K160" s="2"/>
      <c r="L160" s="2"/>
      <c r="M160" s="2"/>
      <c r="N160" s="2"/>
      <c r="O160" s="2"/>
      <c r="P160" s="2"/>
      <c r="Q160" s="2"/>
    </row>
    <row r="161" spans="2:17">
      <c r="B161" s="2"/>
      <c r="C161" s="14"/>
      <c r="D161" s="14"/>
      <c r="E161" s="2"/>
      <c r="F161" s="2"/>
      <c r="G161" s="2"/>
      <c r="H161" s="2"/>
      <c r="I161" s="2"/>
      <c r="J161" s="2"/>
      <c r="K161" s="2"/>
      <c r="L161" s="2"/>
      <c r="M161" s="2"/>
      <c r="N161" s="2"/>
      <c r="O161" s="2"/>
      <c r="P161" s="2"/>
      <c r="Q161" s="2"/>
    </row>
    <row r="162" spans="2:17">
      <c r="B162" s="2"/>
      <c r="C162" s="14"/>
      <c r="D162" s="14"/>
      <c r="E162" s="2"/>
      <c r="F162" s="2"/>
      <c r="G162" s="2"/>
      <c r="H162" s="2"/>
      <c r="I162" s="2"/>
      <c r="J162" s="2"/>
      <c r="K162" s="2"/>
      <c r="L162" s="2"/>
      <c r="M162" s="2"/>
      <c r="N162" s="2"/>
      <c r="O162" s="2"/>
      <c r="P162" s="2"/>
      <c r="Q162" s="2"/>
    </row>
    <row r="163" spans="2:17">
      <c r="B163" s="2"/>
      <c r="C163" s="14"/>
      <c r="D163" s="14"/>
      <c r="E163" s="2"/>
      <c r="F163" s="2"/>
      <c r="G163" s="2"/>
      <c r="H163" s="2"/>
      <c r="I163" s="2"/>
      <c r="J163" s="2"/>
      <c r="K163" s="2"/>
      <c r="L163" s="2"/>
      <c r="M163" s="2"/>
      <c r="N163" s="2"/>
      <c r="O163" s="2"/>
      <c r="P163" s="2"/>
      <c r="Q163" s="2"/>
    </row>
    <row r="164" spans="2:17">
      <c r="B164" s="2"/>
      <c r="C164" s="14"/>
      <c r="D164" s="14"/>
      <c r="E164" s="2"/>
      <c r="F164" s="2"/>
      <c r="G164" s="2"/>
      <c r="H164" s="2"/>
      <c r="I164" s="2"/>
      <c r="J164" s="2"/>
      <c r="K164" s="2"/>
      <c r="L164" s="2"/>
      <c r="M164" s="2"/>
      <c r="N164" s="2"/>
      <c r="O164" s="2"/>
      <c r="P164" s="2"/>
      <c r="Q164" s="2"/>
    </row>
    <row r="165" spans="2:17">
      <c r="B165" s="2"/>
      <c r="C165" s="14"/>
      <c r="D165" s="14"/>
      <c r="E165" s="2"/>
      <c r="F165" s="2"/>
      <c r="G165" s="2"/>
      <c r="H165" s="2"/>
      <c r="I165" s="2"/>
      <c r="J165" s="2"/>
      <c r="K165" s="2"/>
      <c r="L165" s="2"/>
      <c r="M165" s="2"/>
      <c r="N165" s="2"/>
      <c r="O165" s="2"/>
      <c r="P165" s="2"/>
      <c r="Q165" s="2"/>
    </row>
    <row r="166" spans="2:17">
      <c r="B166" s="2"/>
      <c r="C166" s="14"/>
      <c r="D166" s="14"/>
      <c r="E166" s="2"/>
      <c r="F166" s="2"/>
      <c r="G166" s="2"/>
      <c r="H166" s="2"/>
      <c r="I166" s="2"/>
      <c r="J166" s="2"/>
      <c r="K166" s="2"/>
      <c r="L166" s="2"/>
      <c r="M166" s="2"/>
      <c r="N166" s="2"/>
      <c r="O166" s="2"/>
      <c r="P166" s="2"/>
      <c r="Q166" s="2"/>
    </row>
    <row r="167" spans="2:17">
      <c r="B167" s="2"/>
      <c r="C167" s="14"/>
      <c r="D167" s="14"/>
      <c r="E167" s="2"/>
      <c r="F167" s="2"/>
      <c r="G167" s="2"/>
      <c r="H167" s="2"/>
      <c r="I167" s="2"/>
      <c r="J167" s="2"/>
      <c r="K167" s="2"/>
      <c r="L167" s="2"/>
      <c r="M167" s="2"/>
      <c r="N167" s="2"/>
      <c r="O167" s="2"/>
      <c r="P167" s="2"/>
      <c r="Q167" s="2"/>
    </row>
    <row r="168" spans="2:17">
      <c r="B168" s="2"/>
      <c r="C168" s="14"/>
      <c r="D168" s="14"/>
      <c r="E168" s="2"/>
      <c r="F168" s="2"/>
      <c r="G168" s="2"/>
      <c r="H168" s="2"/>
      <c r="I168" s="2"/>
      <c r="J168" s="2"/>
      <c r="K168" s="2"/>
      <c r="L168" s="2"/>
      <c r="M168" s="2"/>
      <c r="N168" s="2"/>
      <c r="O168" s="2"/>
      <c r="P168" s="2"/>
      <c r="Q168" s="2"/>
    </row>
    <row r="169" spans="2:17">
      <c r="B169" s="2"/>
      <c r="C169" s="14"/>
      <c r="D169" s="14"/>
      <c r="E169" s="2"/>
      <c r="F169" s="2"/>
      <c r="G169" s="2"/>
      <c r="H169" s="2"/>
      <c r="I169" s="2"/>
      <c r="J169" s="2"/>
      <c r="K169" s="2"/>
      <c r="L169" s="2"/>
      <c r="M169" s="2"/>
      <c r="N169" s="2"/>
      <c r="O169" s="2"/>
      <c r="P169" s="2"/>
      <c r="Q169" s="2"/>
    </row>
    <row r="170" spans="2:17">
      <c r="B170" s="2"/>
      <c r="C170" s="14"/>
      <c r="D170" s="14"/>
      <c r="E170" s="2"/>
      <c r="F170" s="2"/>
      <c r="G170" s="2"/>
      <c r="H170" s="2"/>
      <c r="I170" s="2"/>
      <c r="J170" s="2"/>
      <c r="K170" s="2"/>
      <c r="L170" s="2"/>
      <c r="M170" s="2"/>
      <c r="N170" s="2"/>
      <c r="O170" s="2"/>
      <c r="P170" s="2"/>
      <c r="Q170" s="2"/>
    </row>
    <row r="171" spans="2:17">
      <c r="B171" s="2"/>
      <c r="C171" s="14"/>
      <c r="D171" s="14"/>
      <c r="E171" s="2"/>
      <c r="F171" s="2"/>
      <c r="G171" s="2"/>
      <c r="H171" s="2"/>
      <c r="I171" s="2"/>
      <c r="J171" s="2"/>
      <c r="K171" s="2"/>
      <c r="L171" s="2"/>
      <c r="M171" s="2"/>
      <c r="N171" s="2"/>
      <c r="O171" s="2"/>
      <c r="P171" s="2"/>
      <c r="Q171" s="2"/>
    </row>
    <row r="172" spans="2:17">
      <c r="B172" s="2"/>
      <c r="C172" s="14"/>
      <c r="D172" s="14"/>
      <c r="E172" s="2"/>
      <c r="F172" s="2"/>
      <c r="G172" s="2"/>
      <c r="H172" s="2"/>
      <c r="I172" s="2"/>
      <c r="J172" s="2"/>
      <c r="K172" s="2"/>
      <c r="L172" s="2"/>
      <c r="M172" s="2"/>
      <c r="N172" s="2"/>
      <c r="O172" s="2"/>
      <c r="P172" s="2"/>
      <c r="Q172" s="2"/>
    </row>
    <row r="173" spans="2:17">
      <c r="B173" s="2"/>
      <c r="C173" s="14"/>
      <c r="D173" s="14"/>
      <c r="E173" s="2"/>
      <c r="F173" s="2"/>
      <c r="G173" s="2"/>
      <c r="H173" s="2"/>
      <c r="I173" s="2"/>
      <c r="J173" s="2"/>
      <c r="K173" s="2"/>
      <c r="L173" s="2"/>
      <c r="M173" s="2"/>
      <c r="N173" s="2"/>
      <c r="O173" s="2"/>
      <c r="P173" s="2"/>
      <c r="Q173" s="2"/>
    </row>
    <row r="174" spans="2:17">
      <c r="B174" s="2"/>
      <c r="C174" s="14"/>
      <c r="D174" s="14"/>
      <c r="E174" s="2"/>
      <c r="F174" s="2"/>
      <c r="G174" s="2"/>
      <c r="H174" s="2"/>
      <c r="I174" s="2"/>
      <c r="J174" s="2"/>
      <c r="K174" s="2"/>
      <c r="L174" s="2"/>
      <c r="M174" s="2"/>
      <c r="N174" s="2"/>
      <c r="O174" s="2"/>
      <c r="P174" s="2"/>
      <c r="Q174" s="2"/>
    </row>
    <row r="175" spans="2:17">
      <c r="B175" s="2"/>
      <c r="C175" s="14"/>
      <c r="D175" s="14"/>
      <c r="E175" s="2"/>
      <c r="F175" s="2"/>
      <c r="G175" s="2"/>
      <c r="H175" s="2"/>
      <c r="I175" s="2"/>
      <c r="J175" s="2"/>
      <c r="K175" s="2"/>
      <c r="L175" s="2"/>
      <c r="M175" s="2"/>
      <c r="N175" s="2"/>
      <c r="O175" s="2"/>
      <c r="P175" s="2"/>
      <c r="Q175" s="2"/>
    </row>
    <row r="176" spans="2:17">
      <c r="B176" s="2"/>
      <c r="C176" s="14"/>
      <c r="D176" s="14"/>
      <c r="E176" s="2"/>
      <c r="F176" s="2"/>
      <c r="G176" s="2"/>
      <c r="H176" s="2"/>
      <c r="I176" s="2"/>
      <c r="J176" s="2"/>
      <c r="K176" s="2"/>
      <c r="L176" s="2"/>
      <c r="M176" s="2"/>
      <c r="N176" s="2"/>
      <c r="O176" s="2"/>
      <c r="P176" s="2"/>
      <c r="Q176" s="2"/>
    </row>
    <row r="177" spans="2:17">
      <c r="B177" s="2"/>
      <c r="C177" s="14"/>
      <c r="D177" s="14"/>
      <c r="E177" s="2"/>
      <c r="F177" s="2"/>
      <c r="G177" s="2"/>
      <c r="H177" s="2"/>
      <c r="I177" s="2"/>
      <c r="J177" s="2"/>
      <c r="K177" s="2"/>
      <c r="L177" s="2"/>
      <c r="M177" s="2"/>
      <c r="N177" s="2"/>
      <c r="O177" s="2"/>
      <c r="P177" s="2"/>
      <c r="Q177" s="2"/>
    </row>
    <row r="178" spans="2:17">
      <c r="B178" s="2"/>
      <c r="C178" s="14"/>
      <c r="D178" s="14"/>
      <c r="E178" s="2"/>
      <c r="F178" s="2"/>
      <c r="G178" s="2"/>
      <c r="H178" s="2"/>
      <c r="I178" s="2"/>
      <c r="J178" s="2"/>
      <c r="K178" s="2"/>
      <c r="L178" s="2"/>
      <c r="M178" s="2"/>
      <c r="N178" s="2"/>
      <c r="O178" s="2"/>
      <c r="P178" s="2"/>
      <c r="Q178" s="2"/>
    </row>
    <row r="179" spans="2:17">
      <c r="B179" s="2"/>
      <c r="C179" s="14"/>
      <c r="D179" s="14"/>
      <c r="E179" s="2"/>
      <c r="F179" s="2"/>
      <c r="G179" s="2"/>
      <c r="H179" s="2"/>
      <c r="I179" s="2"/>
      <c r="J179" s="2"/>
      <c r="K179" s="2"/>
      <c r="L179" s="2"/>
      <c r="M179" s="2"/>
      <c r="N179" s="2"/>
      <c r="O179" s="2"/>
      <c r="P179" s="2"/>
      <c r="Q179" s="2"/>
    </row>
    <row r="180" spans="2:17">
      <c r="B180" s="2"/>
      <c r="C180" s="14"/>
      <c r="D180" s="14"/>
      <c r="E180" s="2"/>
      <c r="F180" s="2"/>
      <c r="G180" s="2"/>
      <c r="H180" s="2"/>
      <c r="I180" s="2"/>
      <c r="J180" s="2"/>
      <c r="K180" s="2"/>
      <c r="L180" s="2"/>
      <c r="M180" s="2"/>
      <c r="N180" s="2"/>
      <c r="O180" s="2"/>
      <c r="P180" s="2"/>
      <c r="Q180" s="2"/>
    </row>
    <row r="181" spans="2:17">
      <c r="B181" s="2"/>
      <c r="C181" s="14"/>
      <c r="D181" s="14"/>
      <c r="E181" s="2"/>
      <c r="F181" s="2"/>
      <c r="G181" s="2"/>
      <c r="H181" s="2"/>
      <c r="I181" s="2"/>
      <c r="J181" s="2"/>
      <c r="K181" s="2"/>
      <c r="L181" s="2"/>
      <c r="M181" s="2"/>
      <c r="N181" s="2"/>
      <c r="O181" s="2"/>
      <c r="P181" s="2"/>
      <c r="Q181" s="2"/>
    </row>
    <row r="182" spans="2:17">
      <c r="B182" s="2"/>
      <c r="C182" s="14"/>
      <c r="D182" s="14"/>
      <c r="E182" s="2"/>
      <c r="F182" s="2"/>
      <c r="G182" s="2"/>
      <c r="H182" s="2"/>
      <c r="I182" s="2"/>
      <c r="J182" s="2"/>
      <c r="K182" s="2"/>
      <c r="L182" s="2"/>
      <c r="M182" s="2"/>
      <c r="N182" s="2"/>
      <c r="O182" s="2"/>
      <c r="P182" s="2"/>
      <c r="Q182" s="2"/>
    </row>
    <row r="183" spans="2:17">
      <c r="B183" s="2"/>
      <c r="C183" s="14"/>
      <c r="D183" s="14"/>
      <c r="E183" s="2"/>
      <c r="F183" s="2"/>
      <c r="G183" s="2"/>
      <c r="H183" s="2"/>
      <c r="I183" s="2"/>
      <c r="J183" s="2"/>
      <c r="K183" s="2"/>
      <c r="L183" s="2"/>
      <c r="M183" s="2"/>
      <c r="N183" s="2"/>
      <c r="O183" s="2"/>
      <c r="P183" s="2"/>
      <c r="Q183" s="2"/>
    </row>
    <row r="184" spans="2:17">
      <c r="B184" s="2"/>
      <c r="C184" s="14"/>
      <c r="D184" s="14"/>
      <c r="E184" s="2"/>
      <c r="F184" s="2"/>
      <c r="G184" s="2"/>
      <c r="H184" s="2"/>
      <c r="I184" s="2"/>
      <c r="J184" s="2"/>
      <c r="K184" s="2"/>
      <c r="L184" s="2"/>
      <c r="M184" s="2"/>
      <c r="N184" s="2"/>
      <c r="O184" s="2"/>
      <c r="P184" s="2"/>
      <c r="Q184" s="2"/>
    </row>
    <row r="185" spans="2:17">
      <c r="B185" s="2"/>
      <c r="C185" s="14"/>
      <c r="D185" s="14"/>
      <c r="E185" s="2"/>
      <c r="F185" s="2"/>
      <c r="G185" s="2"/>
      <c r="H185" s="2"/>
      <c r="I185" s="2"/>
      <c r="J185" s="2"/>
      <c r="K185" s="2"/>
      <c r="L185" s="2"/>
      <c r="M185" s="2"/>
      <c r="N185" s="2"/>
      <c r="O185" s="2"/>
      <c r="P185" s="2"/>
      <c r="Q185" s="2"/>
    </row>
    <row r="186" spans="2:17">
      <c r="B186" s="2"/>
      <c r="C186" s="14"/>
      <c r="D186" s="14"/>
      <c r="E186" s="2"/>
      <c r="F186" s="2"/>
      <c r="G186" s="2"/>
      <c r="H186" s="2"/>
      <c r="I186" s="2"/>
      <c r="J186" s="2"/>
      <c r="K186" s="2"/>
      <c r="L186" s="2"/>
      <c r="M186" s="2"/>
      <c r="N186" s="2"/>
      <c r="O186" s="2"/>
      <c r="P186" s="2"/>
      <c r="Q186" s="2"/>
    </row>
    <row r="187" spans="2:17">
      <c r="B187" s="2"/>
      <c r="C187" s="14"/>
      <c r="D187" s="14"/>
      <c r="E187" s="2"/>
      <c r="F187" s="2"/>
      <c r="G187" s="2"/>
      <c r="H187" s="2"/>
      <c r="I187" s="2"/>
      <c r="J187" s="2"/>
      <c r="K187" s="2"/>
      <c r="L187" s="2"/>
      <c r="M187" s="2"/>
      <c r="N187" s="2"/>
      <c r="O187" s="2"/>
      <c r="P187" s="2"/>
      <c r="Q187" s="2"/>
    </row>
    <row r="188" spans="2:17">
      <c r="B188" s="2"/>
      <c r="C188" s="14"/>
      <c r="D188" s="14"/>
      <c r="E188" s="2"/>
      <c r="F188" s="2"/>
      <c r="G188" s="2"/>
      <c r="H188" s="2"/>
      <c r="I188" s="2"/>
      <c r="J188" s="2"/>
      <c r="K188" s="2"/>
      <c r="L188" s="2"/>
      <c r="M188" s="2"/>
      <c r="N188" s="2"/>
      <c r="O188" s="2"/>
      <c r="P188" s="2"/>
      <c r="Q188" s="2"/>
    </row>
    <row r="189" spans="2:17">
      <c r="B189" s="2"/>
      <c r="C189" s="14"/>
      <c r="D189" s="14"/>
      <c r="E189" s="2"/>
      <c r="F189" s="2"/>
      <c r="G189" s="2"/>
      <c r="H189" s="2"/>
      <c r="I189" s="2"/>
      <c r="J189" s="2"/>
      <c r="K189" s="2"/>
      <c r="L189" s="2"/>
      <c r="M189" s="2"/>
      <c r="N189" s="2"/>
      <c r="O189" s="2"/>
      <c r="P189" s="2"/>
      <c r="Q189" s="2"/>
    </row>
    <row r="190" spans="2:17">
      <c r="B190" s="2"/>
      <c r="C190" s="14"/>
      <c r="D190" s="14"/>
      <c r="E190" s="2"/>
      <c r="F190" s="2"/>
      <c r="G190" s="2"/>
      <c r="H190" s="2"/>
      <c r="I190" s="2"/>
      <c r="J190" s="2"/>
      <c r="K190" s="2"/>
      <c r="L190" s="2"/>
      <c r="M190" s="2"/>
      <c r="N190" s="2"/>
      <c r="O190" s="2"/>
      <c r="P190" s="2"/>
      <c r="Q190" s="2"/>
    </row>
    <row r="191" spans="2:17">
      <c r="B191" s="2"/>
      <c r="C191" s="14"/>
      <c r="D191" s="14"/>
      <c r="E191" s="2"/>
      <c r="F191" s="2"/>
      <c r="G191" s="2"/>
      <c r="H191" s="2"/>
      <c r="I191" s="2"/>
      <c r="J191" s="2"/>
      <c r="K191" s="2"/>
      <c r="L191" s="2"/>
      <c r="M191" s="2"/>
      <c r="N191" s="2"/>
      <c r="O191" s="2"/>
      <c r="P191" s="2"/>
      <c r="Q191" s="2"/>
    </row>
    <row r="192" spans="2:17">
      <c r="B192" s="2"/>
      <c r="C192" s="14"/>
      <c r="D192" s="14"/>
      <c r="E192" s="2"/>
      <c r="F192" s="2"/>
      <c r="G192" s="2"/>
      <c r="H192" s="2"/>
      <c r="I192" s="2"/>
      <c r="J192" s="2"/>
      <c r="K192" s="2"/>
      <c r="L192" s="2"/>
      <c r="M192" s="2"/>
      <c r="N192" s="2"/>
      <c r="O192" s="2"/>
      <c r="P192" s="2"/>
      <c r="Q192" s="2"/>
    </row>
    <row r="193" spans="2:17">
      <c r="B193" s="2"/>
      <c r="C193" s="14"/>
      <c r="D193" s="14"/>
      <c r="E193" s="2"/>
      <c r="F193" s="2"/>
      <c r="G193" s="2"/>
      <c r="H193" s="2"/>
      <c r="I193" s="2"/>
      <c r="J193" s="2"/>
      <c r="K193" s="2"/>
      <c r="L193" s="2"/>
      <c r="M193" s="2"/>
      <c r="N193" s="2"/>
      <c r="O193" s="2"/>
      <c r="P193" s="2"/>
      <c r="Q193" s="2"/>
    </row>
    <row r="194" spans="2:17">
      <c r="B194" s="2"/>
      <c r="C194" s="14"/>
      <c r="D194" s="14"/>
      <c r="E194" s="2"/>
      <c r="F194" s="2"/>
      <c r="G194" s="2"/>
      <c r="H194" s="2"/>
      <c r="I194" s="2"/>
      <c r="J194" s="2"/>
      <c r="K194" s="2"/>
      <c r="L194" s="2"/>
      <c r="M194" s="2"/>
      <c r="N194" s="2"/>
      <c r="O194" s="2"/>
      <c r="P194" s="2"/>
      <c r="Q194" s="2"/>
    </row>
    <row r="195" spans="2:17">
      <c r="B195" s="2"/>
      <c r="C195" s="14"/>
      <c r="D195" s="14"/>
      <c r="E195" s="2"/>
      <c r="F195" s="2"/>
      <c r="G195" s="2"/>
      <c r="H195" s="2"/>
      <c r="I195" s="2"/>
      <c r="J195" s="2"/>
      <c r="K195" s="2"/>
      <c r="L195" s="2"/>
      <c r="M195" s="2"/>
      <c r="N195" s="2"/>
      <c r="O195" s="2"/>
      <c r="P195" s="2"/>
      <c r="Q195" s="2"/>
    </row>
    <row r="196" spans="2:17">
      <c r="B196" s="2"/>
      <c r="C196" s="14"/>
      <c r="D196" s="14"/>
      <c r="E196" s="2"/>
      <c r="F196" s="2"/>
      <c r="G196" s="2"/>
      <c r="H196" s="2"/>
      <c r="I196" s="2"/>
      <c r="J196" s="2"/>
      <c r="K196" s="2"/>
      <c r="L196" s="2"/>
      <c r="M196" s="2"/>
      <c r="N196" s="2"/>
      <c r="O196" s="2"/>
      <c r="P196" s="2"/>
      <c r="Q196" s="2"/>
    </row>
    <row r="197" spans="2:17">
      <c r="B197" s="2"/>
      <c r="C197" s="14"/>
      <c r="D197" s="14"/>
      <c r="E197" s="2"/>
      <c r="F197" s="2"/>
      <c r="G197" s="2"/>
      <c r="H197" s="2"/>
      <c r="I197" s="2"/>
      <c r="J197" s="2"/>
      <c r="K197" s="2"/>
      <c r="L197" s="2"/>
      <c r="M197" s="2"/>
      <c r="N197" s="2"/>
      <c r="O197" s="2"/>
      <c r="P197" s="2"/>
      <c r="Q197" s="2"/>
    </row>
    <row r="198" spans="2:17">
      <c r="B198" s="2"/>
      <c r="C198" s="14"/>
      <c r="D198" s="14"/>
      <c r="E198" s="2"/>
      <c r="F198" s="2"/>
      <c r="G198" s="2"/>
      <c r="H198" s="2"/>
      <c r="I198" s="2"/>
      <c r="J198" s="2"/>
      <c r="K198" s="2"/>
      <c r="L198" s="2"/>
      <c r="M198" s="2"/>
      <c r="N198" s="2"/>
      <c r="O198" s="2"/>
      <c r="P198" s="2"/>
      <c r="Q198" s="2"/>
    </row>
    <row r="199" spans="2:17">
      <c r="B199" s="2"/>
      <c r="C199" s="14"/>
      <c r="D199" s="14"/>
      <c r="E199" s="2"/>
      <c r="F199" s="2"/>
      <c r="G199" s="2"/>
      <c r="H199" s="2"/>
      <c r="I199" s="2"/>
      <c r="J199" s="2"/>
      <c r="K199" s="2"/>
      <c r="L199" s="2"/>
      <c r="M199" s="2"/>
      <c r="N199" s="2"/>
      <c r="O199" s="2"/>
      <c r="P199" s="2"/>
      <c r="Q199" s="2"/>
    </row>
    <row r="200" spans="2:17">
      <c r="B200" s="2"/>
      <c r="C200" s="14"/>
      <c r="D200" s="14"/>
      <c r="E200" s="2"/>
      <c r="F200" s="2"/>
      <c r="G200" s="2"/>
      <c r="H200" s="2"/>
      <c r="I200" s="2"/>
      <c r="J200" s="2"/>
      <c r="K200" s="2"/>
      <c r="L200" s="2"/>
      <c r="M200" s="2"/>
      <c r="N200" s="2"/>
      <c r="O200" s="2"/>
      <c r="P200" s="2"/>
      <c r="Q200" s="2"/>
    </row>
    <row r="201" spans="2:17">
      <c r="B201" s="2"/>
      <c r="C201" s="14"/>
      <c r="D201" s="14"/>
      <c r="E201" s="2"/>
      <c r="F201" s="2"/>
      <c r="G201" s="2"/>
      <c r="H201" s="2"/>
      <c r="I201" s="2"/>
      <c r="J201" s="2"/>
      <c r="K201" s="2"/>
      <c r="L201" s="2"/>
      <c r="M201" s="2"/>
      <c r="N201" s="2"/>
      <c r="O201" s="2"/>
      <c r="P201" s="2"/>
      <c r="Q201" s="2"/>
    </row>
    <row r="202" spans="2:17">
      <c r="B202" s="2"/>
      <c r="C202" s="14"/>
      <c r="D202" s="14"/>
      <c r="E202" s="2"/>
      <c r="F202" s="2"/>
      <c r="G202" s="2"/>
      <c r="H202" s="2"/>
      <c r="I202" s="2"/>
      <c r="J202" s="2"/>
      <c r="K202" s="2"/>
      <c r="L202" s="2"/>
      <c r="M202" s="2"/>
      <c r="N202" s="2"/>
      <c r="O202" s="2"/>
      <c r="P202" s="2"/>
      <c r="Q202" s="2"/>
    </row>
    <row r="203" spans="2:17">
      <c r="B203" s="2"/>
      <c r="C203" s="14"/>
      <c r="D203" s="14"/>
      <c r="E203" s="2"/>
      <c r="F203" s="2"/>
      <c r="G203" s="2"/>
      <c r="H203" s="2"/>
      <c r="I203" s="2"/>
      <c r="J203" s="2"/>
      <c r="K203" s="2"/>
      <c r="L203" s="2"/>
      <c r="M203" s="2"/>
      <c r="N203" s="2"/>
      <c r="O203" s="2"/>
      <c r="P203" s="2"/>
      <c r="Q203" s="2"/>
    </row>
    <row r="204" spans="2:17">
      <c r="B204" s="2"/>
      <c r="C204" s="14"/>
      <c r="D204" s="14"/>
      <c r="E204" s="2"/>
      <c r="F204" s="2"/>
      <c r="G204" s="2"/>
      <c r="H204" s="2"/>
      <c r="I204" s="2"/>
      <c r="J204" s="2"/>
      <c r="K204" s="2"/>
      <c r="L204" s="2"/>
      <c r="M204" s="2"/>
      <c r="N204" s="2"/>
      <c r="O204" s="2"/>
      <c r="P204" s="2"/>
      <c r="Q204" s="2"/>
    </row>
    <row r="205" spans="2:17">
      <c r="B205" s="2"/>
      <c r="C205" s="14"/>
      <c r="D205" s="14"/>
      <c r="E205" s="2"/>
      <c r="F205" s="2"/>
      <c r="G205" s="2"/>
      <c r="H205" s="2"/>
      <c r="I205" s="2"/>
      <c r="J205" s="2"/>
      <c r="K205" s="2"/>
      <c r="L205" s="2"/>
      <c r="M205" s="2"/>
      <c r="N205" s="2"/>
      <c r="O205" s="2"/>
      <c r="P205" s="2"/>
      <c r="Q205" s="2"/>
    </row>
    <row r="206" spans="2:17">
      <c r="B206" s="2"/>
      <c r="C206" s="14"/>
      <c r="D206" s="14"/>
      <c r="E206" s="2"/>
      <c r="F206" s="2"/>
      <c r="G206" s="2"/>
      <c r="H206" s="2"/>
      <c r="I206" s="2"/>
      <c r="J206" s="2"/>
      <c r="K206" s="2"/>
      <c r="L206" s="2"/>
      <c r="M206" s="2"/>
      <c r="N206" s="2"/>
      <c r="O206" s="2"/>
      <c r="P206" s="2"/>
      <c r="Q206" s="2"/>
    </row>
    <row r="207" spans="2:17">
      <c r="B207" s="2"/>
      <c r="C207" s="14"/>
      <c r="D207" s="14"/>
      <c r="E207" s="2"/>
      <c r="F207" s="2"/>
      <c r="G207" s="2"/>
      <c r="H207" s="2"/>
      <c r="I207" s="2"/>
      <c r="J207" s="2"/>
      <c r="K207" s="2"/>
      <c r="L207" s="2"/>
      <c r="M207" s="2"/>
      <c r="N207" s="2"/>
      <c r="O207" s="2"/>
      <c r="P207" s="2"/>
      <c r="Q207" s="2"/>
    </row>
    <row r="208" spans="2:17">
      <c r="B208" s="2"/>
      <c r="C208" s="14"/>
      <c r="D208" s="14"/>
      <c r="E208" s="2"/>
      <c r="F208" s="2"/>
      <c r="G208" s="2"/>
      <c r="H208" s="2"/>
      <c r="I208" s="2"/>
      <c r="J208" s="2"/>
      <c r="K208" s="2"/>
      <c r="L208" s="2"/>
      <c r="M208" s="2"/>
      <c r="N208" s="2"/>
      <c r="O208" s="2"/>
      <c r="P208" s="2"/>
      <c r="Q208" s="2"/>
    </row>
    <row r="209" spans="2:17">
      <c r="B209" s="2"/>
      <c r="C209" s="14"/>
      <c r="D209" s="14"/>
      <c r="E209" s="2"/>
      <c r="F209" s="2"/>
      <c r="G209" s="2"/>
      <c r="H209" s="2"/>
      <c r="I209" s="2"/>
      <c r="J209" s="2"/>
      <c r="K209" s="2"/>
      <c r="L209" s="2"/>
      <c r="M209" s="2"/>
      <c r="N209" s="2"/>
      <c r="O209" s="2"/>
      <c r="P209" s="2"/>
      <c r="Q209" s="2"/>
    </row>
    <row r="210" spans="2:17">
      <c r="B210" s="2"/>
      <c r="C210" s="14"/>
      <c r="D210" s="14"/>
      <c r="E210" s="2"/>
      <c r="F210" s="2"/>
      <c r="G210" s="2"/>
      <c r="H210" s="2"/>
      <c r="I210" s="2"/>
      <c r="J210" s="2"/>
      <c r="K210" s="2"/>
      <c r="L210" s="2"/>
      <c r="M210" s="2"/>
      <c r="N210" s="2"/>
      <c r="O210" s="2"/>
      <c r="P210" s="2"/>
      <c r="Q210" s="2"/>
    </row>
    <row r="211" spans="2:17">
      <c r="B211" s="2"/>
      <c r="C211" s="14"/>
      <c r="D211" s="14"/>
      <c r="E211" s="2"/>
      <c r="F211" s="2"/>
      <c r="G211" s="2"/>
      <c r="H211" s="2"/>
      <c r="I211" s="2"/>
      <c r="J211" s="2"/>
      <c r="K211" s="2"/>
      <c r="L211" s="2"/>
      <c r="M211" s="2"/>
      <c r="N211" s="2"/>
      <c r="O211" s="2"/>
      <c r="P211" s="2"/>
      <c r="Q211" s="2"/>
    </row>
    <row r="212" spans="2:17">
      <c r="B212" s="2"/>
      <c r="C212" s="14"/>
      <c r="D212" s="14"/>
      <c r="E212" s="2"/>
      <c r="F212" s="2"/>
      <c r="G212" s="2"/>
      <c r="H212" s="2"/>
      <c r="I212" s="2"/>
      <c r="J212" s="2"/>
      <c r="K212" s="2"/>
      <c r="L212" s="2"/>
      <c r="M212" s="2"/>
      <c r="N212" s="2"/>
      <c r="O212" s="2"/>
      <c r="P212" s="2"/>
      <c r="Q212" s="2"/>
    </row>
    <row r="213" spans="2:17">
      <c r="B213" s="2"/>
      <c r="C213" s="14"/>
      <c r="D213" s="14"/>
      <c r="E213" s="2"/>
      <c r="F213" s="2"/>
      <c r="G213" s="2"/>
      <c r="H213" s="2"/>
      <c r="I213" s="2"/>
      <c r="J213" s="2"/>
      <c r="K213" s="2"/>
      <c r="L213" s="2"/>
      <c r="M213" s="2"/>
      <c r="N213" s="2"/>
      <c r="O213" s="2"/>
      <c r="P213" s="2"/>
      <c r="Q213" s="2"/>
    </row>
    <row r="214" spans="2:17">
      <c r="B214" s="2"/>
      <c r="C214" s="14"/>
      <c r="D214" s="14"/>
      <c r="E214" s="2"/>
      <c r="F214" s="2"/>
      <c r="G214" s="2"/>
      <c r="H214" s="2"/>
      <c r="I214" s="2"/>
      <c r="J214" s="2"/>
      <c r="K214" s="2"/>
      <c r="L214" s="2"/>
      <c r="M214" s="2"/>
      <c r="N214" s="2"/>
      <c r="O214" s="2"/>
      <c r="P214" s="2"/>
      <c r="Q214" s="2"/>
    </row>
    <row r="215" spans="2:17">
      <c r="B215" s="2"/>
      <c r="C215" s="14"/>
      <c r="D215" s="14"/>
      <c r="E215" s="2"/>
      <c r="F215" s="2"/>
      <c r="G215" s="2"/>
      <c r="H215" s="2"/>
      <c r="I215" s="2"/>
      <c r="J215" s="2"/>
      <c r="K215" s="2"/>
      <c r="L215" s="2"/>
      <c r="M215" s="2"/>
      <c r="N215" s="2"/>
      <c r="O215" s="2"/>
      <c r="P215" s="2"/>
      <c r="Q215" s="2"/>
    </row>
    <row r="216" spans="2:17">
      <c r="B216" s="2"/>
      <c r="C216" s="14"/>
      <c r="D216" s="14"/>
      <c r="E216" s="2"/>
      <c r="F216" s="2"/>
      <c r="G216" s="2"/>
      <c r="H216" s="2"/>
      <c r="I216" s="2"/>
      <c r="J216" s="2"/>
      <c r="K216" s="2"/>
      <c r="L216" s="2"/>
      <c r="M216" s="2"/>
      <c r="N216" s="2"/>
      <c r="O216" s="2"/>
      <c r="P216" s="2"/>
      <c r="Q216" s="2"/>
    </row>
    <row r="217" spans="2:17">
      <c r="B217" s="2"/>
      <c r="C217" s="14"/>
      <c r="D217" s="14"/>
      <c r="E217" s="2"/>
      <c r="F217" s="2"/>
      <c r="G217" s="2"/>
      <c r="H217" s="2"/>
      <c r="I217" s="2"/>
      <c r="J217" s="2"/>
      <c r="K217" s="2"/>
      <c r="L217" s="2"/>
      <c r="M217" s="2"/>
      <c r="N217" s="2"/>
      <c r="O217" s="2"/>
      <c r="P217" s="2"/>
      <c r="Q217" s="2"/>
    </row>
    <row r="218" spans="2:17">
      <c r="B218" s="2"/>
      <c r="C218" s="14"/>
      <c r="D218" s="14"/>
      <c r="E218" s="2"/>
      <c r="F218" s="2"/>
      <c r="G218" s="2"/>
      <c r="H218" s="2"/>
      <c r="I218" s="2"/>
      <c r="J218" s="2"/>
      <c r="K218" s="2"/>
      <c r="L218" s="2"/>
      <c r="M218" s="2"/>
      <c r="N218" s="2"/>
      <c r="O218" s="2"/>
      <c r="P218" s="2"/>
      <c r="Q218" s="2"/>
    </row>
    <row r="219" spans="2:17">
      <c r="B219" s="2"/>
      <c r="C219" s="14"/>
      <c r="D219" s="14"/>
      <c r="E219" s="2"/>
      <c r="F219" s="2"/>
      <c r="G219" s="2"/>
      <c r="H219" s="2"/>
      <c r="I219" s="2"/>
      <c r="J219" s="2"/>
      <c r="K219" s="2"/>
      <c r="L219" s="2"/>
      <c r="M219" s="2"/>
      <c r="N219" s="2"/>
      <c r="O219" s="2"/>
      <c r="P219" s="2"/>
      <c r="Q219" s="2"/>
    </row>
    <row r="220" spans="2:17">
      <c r="B220" s="2"/>
      <c r="C220" s="14"/>
      <c r="D220" s="14"/>
      <c r="E220" s="2"/>
      <c r="F220" s="2"/>
      <c r="G220" s="2"/>
      <c r="H220" s="2"/>
      <c r="I220" s="2"/>
      <c r="J220" s="2"/>
      <c r="K220" s="2"/>
      <c r="L220" s="2"/>
      <c r="M220" s="2"/>
      <c r="N220" s="2"/>
      <c r="O220" s="2"/>
      <c r="P220" s="2"/>
      <c r="Q220" s="2"/>
    </row>
    <row r="221" spans="2:17">
      <c r="B221" s="2"/>
      <c r="C221" s="14"/>
      <c r="D221" s="14"/>
      <c r="E221" s="2"/>
      <c r="F221" s="2"/>
      <c r="G221" s="2"/>
      <c r="H221" s="2"/>
      <c r="I221" s="2"/>
      <c r="J221" s="2"/>
      <c r="K221" s="2"/>
      <c r="L221" s="2"/>
      <c r="M221" s="2"/>
      <c r="N221" s="2"/>
      <c r="O221" s="2"/>
      <c r="P221" s="2"/>
      <c r="Q221" s="2"/>
    </row>
    <row r="222" spans="2:17">
      <c r="B222" s="2"/>
      <c r="C222" s="14"/>
      <c r="D222" s="14"/>
      <c r="E222" s="2"/>
      <c r="F222" s="2"/>
      <c r="G222" s="2"/>
      <c r="H222" s="2"/>
      <c r="I222" s="2"/>
      <c r="J222" s="2"/>
      <c r="K222" s="2"/>
      <c r="L222" s="2"/>
      <c r="M222" s="2"/>
      <c r="N222" s="2"/>
      <c r="O222" s="2"/>
      <c r="P222" s="2"/>
      <c r="Q222" s="2"/>
    </row>
    <row r="223" spans="2:17">
      <c r="B223" s="2"/>
      <c r="C223" s="14"/>
      <c r="D223" s="14"/>
      <c r="E223" s="2"/>
      <c r="F223" s="2"/>
      <c r="G223" s="2"/>
      <c r="H223" s="2"/>
      <c r="I223" s="2"/>
      <c r="J223" s="2"/>
      <c r="K223" s="2"/>
      <c r="L223" s="2"/>
      <c r="M223" s="2"/>
      <c r="N223" s="2"/>
      <c r="O223" s="2"/>
      <c r="P223" s="2"/>
      <c r="Q223" s="2"/>
    </row>
    <row r="224" spans="2:17">
      <c r="B224" s="2"/>
      <c r="C224" s="14"/>
      <c r="D224" s="14"/>
      <c r="E224" s="2"/>
      <c r="F224" s="2"/>
      <c r="G224" s="2"/>
      <c r="H224" s="2"/>
      <c r="I224" s="2"/>
      <c r="J224" s="2"/>
      <c r="K224" s="2"/>
      <c r="L224" s="2"/>
      <c r="M224" s="2"/>
      <c r="N224" s="2"/>
      <c r="O224" s="2"/>
      <c r="P224" s="2"/>
      <c r="Q224" s="2"/>
    </row>
    <row r="225" spans="2:17">
      <c r="B225" s="2"/>
      <c r="C225" s="14"/>
      <c r="D225" s="14"/>
      <c r="E225" s="2"/>
      <c r="F225" s="2"/>
      <c r="G225" s="2"/>
      <c r="H225" s="2"/>
      <c r="I225" s="2"/>
      <c r="J225" s="2"/>
      <c r="K225" s="2"/>
      <c r="L225" s="2"/>
      <c r="M225" s="2"/>
      <c r="N225" s="2"/>
      <c r="O225" s="2"/>
      <c r="P225" s="2"/>
      <c r="Q225" s="2"/>
    </row>
    <row r="226" spans="2:17">
      <c r="B226" s="2"/>
      <c r="C226" s="14"/>
      <c r="D226" s="14"/>
      <c r="E226" s="2"/>
      <c r="F226" s="2"/>
      <c r="G226" s="2"/>
      <c r="H226" s="2"/>
      <c r="I226" s="2"/>
      <c r="J226" s="2"/>
      <c r="K226" s="2"/>
      <c r="L226" s="2"/>
      <c r="M226" s="2"/>
      <c r="N226" s="2"/>
      <c r="O226" s="2"/>
      <c r="P226" s="2"/>
      <c r="Q226" s="2"/>
    </row>
    <row r="227" spans="2:17">
      <c r="B227" s="2"/>
      <c r="C227" s="14"/>
      <c r="D227" s="14"/>
      <c r="E227" s="2"/>
      <c r="F227" s="2"/>
      <c r="G227" s="2"/>
      <c r="H227" s="2"/>
      <c r="I227" s="2"/>
      <c r="J227" s="2"/>
      <c r="K227" s="2"/>
      <c r="L227" s="2"/>
      <c r="M227" s="2"/>
      <c r="N227" s="2"/>
      <c r="O227" s="2"/>
      <c r="P227" s="2"/>
      <c r="Q227" s="2"/>
    </row>
    <row r="228" spans="2:17">
      <c r="B228" s="2"/>
      <c r="C228" s="14"/>
      <c r="D228" s="14"/>
      <c r="E228" s="2"/>
      <c r="F228" s="2"/>
      <c r="G228" s="2"/>
      <c r="H228" s="2"/>
      <c r="I228" s="2"/>
      <c r="J228" s="2"/>
      <c r="K228" s="2"/>
      <c r="L228" s="2"/>
      <c r="M228" s="2"/>
      <c r="N228" s="2"/>
      <c r="O228" s="2"/>
      <c r="P228" s="2"/>
      <c r="Q228" s="2"/>
    </row>
    <row r="229" spans="2:17">
      <c r="B229" s="2"/>
      <c r="C229" s="14"/>
      <c r="D229" s="14"/>
      <c r="E229" s="2"/>
      <c r="F229" s="2"/>
      <c r="G229" s="2"/>
      <c r="H229" s="2"/>
      <c r="I229" s="2"/>
      <c r="J229" s="2"/>
      <c r="K229" s="2"/>
      <c r="L229" s="2"/>
      <c r="M229" s="2"/>
      <c r="N229" s="2"/>
      <c r="O229" s="2"/>
      <c r="P229" s="2"/>
      <c r="Q229" s="2"/>
    </row>
    <row r="230" spans="2:17">
      <c r="B230" s="2"/>
      <c r="C230" s="14"/>
      <c r="D230" s="14"/>
      <c r="E230" s="2"/>
      <c r="F230" s="2"/>
      <c r="G230" s="2"/>
      <c r="H230" s="2"/>
      <c r="I230" s="2"/>
      <c r="J230" s="2"/>
      <c r="K230" s="2"/>
      <c r="L230" s="2"/>
      <c r="M230" s="2"/>
      <c r="N230" s="2"/>
      <c r="O230" s="2"/>
      <c r="P230" s="2"/>
      <c r="Q230" s="2"/>
    </row>
    <row r="231" spans="2:17">
      <c r="B231" s="2"/>
      <c r="C231" s="14"/>
      <c r="D231" s="14"/>
      <c r="E231" s="2"/>
      <c r="F231" s="2"/>
      <c r="G231" s="2"/>
      <c r="H231" s="2"/>
      <c r="I231" s="2"/>
      <c r="J231" s="2"/>
      <c r="K231" s="2"/>
      <c r="L231" s="2"/>
      <c r="M231" s="2"/>
      <c r="N231" s="2"/>
      <c r="O231" s="2"/>
      <c r="P231" s="2"/>
      <c r="Q231" s="2"/>
    </row>
    <row r="232" spans="2:17">
      <c r="B232" s="2"/>
      <c r="C232" s="14"/>
      <c r="D232" s="14"/>
      <c r="E232" s="2"/>
      <c r="F232" s="2"/>
      <c r="G232" s="2"/>
      <c r="H232" s="2"/>
      <c r="I232" s="2"/>
      <c r="J232" s="2"/>
      <c r="K232" s="2"/>
      <c r="L232" s="2"/>
      <c r="M232" s="2"/>
      <c r="N232" s="2"/>
      <c r="O232" s="2"/>
      <c r="P232" s="2"/>
      <c r="Q232" s="2"/>
    </row>
    <row r="233" spans="2:17">
      <c r="B233" s="2"/>
      <c r="C233" s="14"/>
      <c r="D233" s="14"/>
      <c r="E233" s="2"/>
      <c r="F233" s="2"/>
      <c r="G233" s="2"/>
      <c r="H233" s="2"/>
      <c r="I233" s="2"/>
      <c r="J233" s="2"/>
      <c r="K233" s="2"/>
      <c r="L233" s="2"/>
      <c r="M233" s="2"/>
      <c r="N233" s="2"/>
      <c r="O233" s="2"/>
      <c r="P233" s="2"/>
      <c r="Q233" s="2"/>
    </row>
    <row r="234" spans="2:17">
      <c r="B234" s="2"/>
      <c r="C234" s="14"/>
      <c r="D234" s="14"/>
      <c r="E234" s="2"/>
      <c r="F234" s="2"/>
      <c r="G234" s="2"/>
      <c r="H234" s="2"/>
      <c r="I234" s="2"/>
      <c r="J234" s="2"/>
      <c r="K234" s="2"/>
      <c r="L234" s="2"/>
      <c r="M234" s="2"/>
      <c r="N234" s="2"/>
      <c r="O234" s="2"/>
      <c r="P234" s="2"/>
      <c r="Q234" s="2"/>
    </row>
    <row r="235" spans="2:17">
      <c r="B235" s="2"/>
      <c r="C235" s="14"/>
      <c r="D235" s="14"/>
      <c r="E235" s="2"/>
      <c r="F235" s="2"/>
      <c r="G235" s="2"/>
      <c r="H235" s="2"/>
      <c r="I235" s="2"/>
      <c r="J235" s="2"/>
      <c r="K235" s="2"/>
      <c r="L235" s="2"/>
      <c r="M235" s="2"/>
      <c r="N235" s="2"/>
      <c r="O235" s="2"/>
      <c r="P235" s="2"/>
      <c r="Q235" s="2"/>
    </row>
    <row r="236" spans="2:17">
      <c r="B236" s="2"/>
      <c r="C236" s="14"/>
      <c r="D236" s="14"/>
      <c r="E236" s="2"/>
      <c r="F236" s="2"/>
      <c r="G236" s="2"/>
      <c r="H236" s="2"/>
      <c r="I236" s="2"/>
      <c r="J236" s="2"/>
      <c r="K236" s="2"/>
      <c r="L236" s="2"/>
      <c r="M236" s="2"/>
      <c r="N236" s="2"/>
      <c r="O236" s="2"/>
      <c r="P236" s="2"/>
      <c r="Q236" s="2"/>
    </row>
    <row r="237" spans="2:17">
      <c r="B237" s="2"/>
      <c r="C237" s="14"/>
      <c r="D237" s="14"/>
      <c r="E237" s="2"/>
      <c r="F237" s="2"/>
      <c r="G237" s="2"/>
      <c r="H237" s="2"/>
      <c r="I237" s="2"/>
      <c r="J237" s="2"/>
      <c r="K237" s="2"/>
      <c r="L237" s="2"/>
      <c r="M237" s="2"/>
      <c r="N237" s="2"/>
      <c r="O237" s="2"/>
      <c r="P237" s="2"/>
      <c r="Q237" s="2"/>
    </row>
    <row r="238" spans="2:17">
      <c r="B238" s="2"/>
      <c r="C238" s="14"/>
      <c r="D238" s="14"/>
      <c r="E238" s="2"/>
      <c r="F238" s="2"/>
      <c r="G238" s="2"/>
      <c r="H238" s="2"/>
      <c r="I238" s="2"/>
      <c r="J238" s="2"/>
      <c r="K238" s="2"/>
      <c r="L238" s="2"/>
      <c r="M238" s="2"/>
      <c r="N238" s="2"/>
      <c r="O238" s="2"/>
      <c r="P238" s="2"/>
      <c r="Q238" s="2"/>
    </row>
    <row r="239" spans="2:17">
      <c r="B239" s="2"/>
      <c r="C239" s="14"/>
      <c r="D239" s="14"/>
      <c r="E239" s="2"/>
      <c r="F239" s="2"/>
      <c r="G239" s="2"/>
      <c r="H239" s="2"/>
      <c r="I239" s="2"/>
      <c r="J239" s="2"/>
      <c r="K239" s="2"/>
      <c r="L239" s="2"/>
      <c r="M239" s="2"/>
      <c r="N239" s="2"/>
      <c r="O239" s="2"/>
      <c r="P239" s="2"/>
      <c r="Q239" s="2"/>
    </row>
    <row r="240" spans="2:17">
      <c r="B240" s="2"/>
      <c r="C240" s="14"/>
      <c r="D240" s="14"/>
      <c r="E240" s="2"/>
      <c r="F240" s="2"/>
      <c r="G240" s="2"/>
      <c r="H240" s="2"/>
      <c r="I240" s="2"/>
      <c r="J240" s="2"/>
      <c r="K240" s="2"/>
      <c r="L240" s="2"/>
      <c r="M240" s="2"/>
      <c r="N240" s="2"/>
      <c r="O240" s="2"/>
      <c r="P240" s="2"/>
      <c r="Q240" s="2"/>
    </row>
    <row r="241" spans="2:17">
      <c r="B241" s="2"/>
      <c r="C241" s="14"/>
      <c r="D241" s="14"/>
      <c r="E241" s="2"/>
      <c r="F241" s="2"/>
      <c r="G241" s="2"/>
      <c r="H241" s="2"/>
      <c r="I241" s="2"/>
      <c r="J241" s="2"/>
      <c r="K241" s="2"/>
      <c r="L241" s="2"/>
      <c r="M241" s="2"/>
      <c r="N241" s="2"/>
      <c r="O241" s="2"/>
      <c r="P241" s="2"/>
      <c r="Q241" s="2"/>
    </row>
    <row r="242" spans="2:17">
      <c r="B242" s="2"/>
      <c r="C242" s="14"/>
      <c r="D242" s="14"/>
      <c r="E242" s="2"/>
      <c r="F242" s="2"/>
      <c r="G242" s="2"/>
      <c r="H242" s="2"/>
      <c r="I242" s="2"/>
      <c r="J242" s="2"/>
      <c r="K242" s="2"/>
      <c r="L242" s="2"/>
      <c r="M242" s="2"/>
      <c r="N242" s="2"/>
      <c r="O242" s="2"/>
      <c r="P242" s="2"/>
      <c r="Q242" s="2"/>
    </row>
    <row r="243" spans="2:17">
      <c r="B243" s="2"/>
      <c r="C243" s="14"/>
      <c r="D243" s="14"/>
      <c r="E243" s="2"/>
      <c r="F243" s="2"/>
      <c r="G243" s="2"/>
      <c r="H243" s="2"/>
      <c r="I243" s="2"/>
      <c r="J243" s="2"/>
      <c r="K243" s="2"/>
      <c r="L243" s="2"/>
      <c r="M243" s="2"/>
      <c r="N243" s="2"/>
      <c r="O243" s="2"/>
      <c r="P243" s="2"/>
      <c r="Q243" s="2"/>
    </row>
    <row r="244" spans="2:17">
      <c r="B244" s="2"/>
      <c r="C244" s="14"/>
      <c r="D244" s="14"/>
      <c r="E244" s="2"/>
      <c r="F244" s="2"/>
      <c r="G244" s="2"/>
      <c r="H244" s="2"/>
      <c r="I244" s="2"/>
      <c r="J244" s="2"/>
      <c r="K244" s="2"/>
      <c r="L244" s="2"/>
      <c r="M244" s="2"/>
      <c r="N244" s="2"/>
      <c r="O244" s="2"/>
      <c r="P244" s="2"/>
      <c r="Q244" s="2"/>
    </row>
    <row r="245" spans="2:17">
      <c r="B245" s="2"/>
      <c r="C245" s="14"/>
      <c r="D245" s="14"/>
      <c r="E245" s="2"/>
      <c r="F245" s="2"/>
      <c r="G245" s="2"/>
      <c r="H245" s="2"/>
      <c r="I245" s="2"/>
      <c r="J245" s="2"/>
      <c r="K245" s="2"/>
      <c r="L245" s="2"/>
      <c r="M245" s="2"/>
      <c r="N245" s="2"/>
      <c r="O245" s="2"/>
      <c r="P245" s="2"/>
      <c r="Q245" s="2"/>
    </row>
    <row r="246" spans="2:17">
      <c r="B246" s="2"/>
      <c r="C246" s="14"/>
      <c r="D246" s="14"/>
      <c r="E246" s="2"/>
      <c r="F246" s="2"/>
      <c r="G246" s="2"/>
      <c r="H246" s="2"/>
      <c r="I246" s="2"/>
      <c r="J246" s="2"/>
      <c r="K246" s="2"/>
      <c r="L246" s="2"/>
      <c r="M246" s="2"/>
      <c r="N246" s="2"/>
      <c r="O246" s="2"/>
      <c r="P246" s="2"/>
      <c r="Q246" s="2"/>
    </row>
    <row r="247" spans="2:17">
      <c r="B247" s="2"/>
      <c r="C247" s="14"/>
      <c r="D247" s="14"/>
      <c r="E247" s="2"/>
      <c r="F247" s="2"/>
      <c r="G247" s="2"/>
      <c r="H247" s="2"/>
      <c r="I247" s="2"/>
      <c r="J247" s="2"/>
      <c r="K247" s="2"/>
      <c r="L247" s="2"/>
      <c r="M247" s="2"/>
      <c r="N247" s="2"/>
      <c r="O247" s="2"/>
      <c r="P247" s="2"/>
      <c r="Q247" s="2"/>
    </row>
    <row r="248" spans="2:17">
      <c r="B248" s="2"/>
      <c r="C248" s="14"/>
      <c r="D248" s="14"/>
      <c r="E248" s="2"/>
      <c r="F248" s="2"/>
      <c r="G248" s="2"/>
      <c r="H248" s="2"/>
      <c r="I248" s="2"/>
      <c r="J248" s="2"/>
      <c r="K248" s="2"/>
      <c r="L248" s="2"/>
      <c r="M248" s="2"/>
      <c r="N248" s="2"/>
      <c r="O248" s="2"/>
      <c r="P248" s="2"/>
      <c r="Q248" s="2"/>
    </row>
    <row r="249" spans="2:17">
      <c r="B249" s="2"/>
      <c r="C249" s="14"/>
      <c r="D249" s="14"/>
      <c r="E249" s="2"/>
      <c r="F249" s="2"/>
      <c r="G249" s="2"/>
      <c r="H249" s="2"/>
      <c r="I249" s="2"/>
      <c r="J249" s="2"/>
      <c r="K249" s="2"/>
      <c r="L249" s="2"/>
      <c r="M249" s="2"/>
      <c r="N249" s="2"/>
      <c r="O249" s="2"/>
      <c r="P249" s="2"/>
      <c r="Q249" s="2"/>
    </row>
    <row r="250" spans="2:17">
      <c r="B250" s="2"/>
      <c r="C250" s="14"/>
      <c r="D250" s="14"/>
      <c r="E250" s="2"/>
      <c r="F250" s="2"/>
      <c r="G250" s="2"/>
      <c r="H250" s="2"/>
      <c r="I250" s="2"/>
      <c r="J250" s="2"/>
      <c r="K250" s="2"/>
      <c r="L250" s="2"/>
      <c r="M250" s="2"/>
      <c r="N250" s="2"/>
      <c r="O250" s="2"/>
      <c r="P250" s="2"/>
      <c r="Q250" s="2"/>
    </row>
    <row r="251" spans="2:17">
      <c r="B251" s="2"/>
      <c r="C251" s="14"/>
      <c r="D251" s="14"/>
      <c r="E251" s="2"/>
      <c r="F251" s="2"/>
      <c r="G251" s="2"/>
      <c r="H251" s="2"/>
      <c r="I251" s="2"/>
      <c r="J251" s="2"/>
      <c r="K251" s="2"/>
      <c r="L251" s="2"/>
      <c r="M251" s="2"/>
      <c r="N251" s="2"/>
      <c r="O251" s="2"/>
      <c r="P251" s="2"/>
      <c r="Q251" s="2"/>
    </row>
    <row r="252" spans="2:17">
      <c r="B252" s="2"/>
      <c r="C252" s="14"/>
      <c r="D252" s="14"/>
      <c r="E252" s="2"/>
      <c r="F252" s="2"/>
      <c r="G252" s="2"/>
      <c r="H252" s="2"/>
      <c r="I252" s="2"/>
      <c r="J252" s="2"/>
      <c r="K252" s="2"/>
      <c r="L252" s="2"/>
      <c r="M252" s="2"/>
      <c r="N252" s="2"/>
      <c r="O252" s="2"/>
      <c r="P252" s="2"/>
      <c r="Q252" s="2"/>
    </row>
    <row r="253" spans="2:17">
      <c r="B253" s="2"/>
      <c r="C253" s="14"/>
      <c r="D253" s="14"/>
      <c r="E253" s="2"/>
      <c r="F253" s="2"/>
      <c r="G253" s="2"/>
      <c r="H253" s="2"/>
      <c r="I253" s="2"/>
      <c r="J253" s="2"/>
      <c r="K253" s="2"/>
      <c r="L253" s="2"/>
      <c r="M253" s="2"/>
      <c r="N253" s="2"/>
      <c r="O253" s="2"/>
      <c r="P253" s="2"/>
      <c r="Q253" s="2"/>
    </row>
    <row r="254" spans="2:17">
      <c r="B254" s="2"/>
      <c r="C254" s="14"/>
      <c r="D254" s="14"/>
      <c r="E254" s="2"/>
      <c r="F254" s="2"/>
      <c r="G254" s="2"/>
      <c r="H254" s="2"/>
      <c r="I254" s="2"/>
      <c r="J254" s="2"/>
      <c r="K254" s="2"/>
      <c r="L254" s="2"/>
      <c r="M254" s="2"/>
      <c r="N254" s="2"/>
      <c r="O254" s="2"/>
      <c r="P254" s="2"/>
      <c r="Q254" s="2"/>
    </row>
    <row r="255" spans="2:17">
      <c r="B255" s="2"/>
      <c r="C255" s="14"/>
      <c r="D255" s="14"/>
      <c r="E255" s="2"/>
      <c r="F255" s="2"/>
      <c r="G255" s="2"/>
      <c r="H255" s="2"/>
      <c r="I255" s="2"/>
      <c r="J255" s="2"/>
      <c r="K255" s="2"/>
      <c r="L255" s="2"/>
      <c r="M255" s="2"/>
      <c r="N255" s="2"/>
      <c r="O255" s="2"/>
      <c r="P255" s="2"/>
      <c r="Q255" s="2"/>
    </row>
    <row r="256" spans="2:17">
      <c r="B256" s="2"/>
      <c r="C256" s="14"/>
      <c r="D256" s="14"/>
      <c r="E256" s="2"/>
      <c r="F256" s="2"/>
      <c r="G256" s="2"/>
      <c r="H256" s="2"/>
      <c r="I256" s="2"/>
      <c r="J256" s="2"/>
      <c r="K256" s="2"/>
      <c r="L256" s="2"/>
      <c r="M256" s="2"/>
      <c r="N256" s="2"/>
      <c r="O256" s="2"/>
      <c r="P256" s="2"/>
      <c r="Q256" s="2"/>
    </row>
    <row r="257" spans="2:17">
      <c r="B257" s="2"/>
      <c r="C257" s="14"/>
      <c r="D257" s="14"/>
      <c r="E257" s="2"/>
      <c r="F257" s="2"/>
      <c r="G257" s="2"/>
      <c r="H257" s="2"/>
      <c r="I257" s="2"/>
      <c r="J257" s="2"/>
      <c r="K257" s="2"/>
      <c r="L257" s="2"/>
      <c r="M257" s="2"/>
      <c r="N257" s="2"/>
      <c r="O257" s="2"/>
      <c r="P257" s="2"/>
      <c r="Q257" s="2"/>
    </row>
    <row r="258" spans="2:17">
      <c r="B258" s="2"/>
      <c r="C258" s="14"/>
      <c r="D258" s="14"/>
      <c r="E258" s="2"/>
      <c r="F258" s="2"/>
      <c r="G258" s="2"/>
      <c r="H258" s="2"/>
      <c r="I258" s="2"/>
      <c r="J258" s="2"/>
      <c r="K258" s="2"/>
      <c r="L258" s="2"/>
      <c r="M258" s="2"/>
      <c r="N258" s="2"/>
      <c r="O258" s="2"/>
      <c r="P258" s="2"/>
      <c r="Q258" s="2"/>
    </row>
    <row r="259" spans="2:17">
      <c r="B259" s="2"/>
      <c r="C259" s="14"/>
      <c r="D259" s="14"/>
      <c r="E259" s="2"/>
      <c r="F259" s="2"/>
      <c r="G259" s="2"/>
      <c r="H259" s="2"/>
      <c r="I259" s="2"/>
      <c r="J259" s="2"/>
      <c r="K259" s="2"/>
      <c r="L259" s="2"/>
      <c r="M259" s="2"/>
      <c r="N259" s="2"/>
      <c r="O259" s="2"/>
      <c r="P259" s="2"/>
      <c r="Q259" s="2"/>
    </row>
    <row r="260" spans="2:17">
      <c r="B260" s="2"/>
      <c r="C260" s="14"/>
      <c r="D260" s="14"/>
      <c r="E260" s="2"/>
      <c r="F260" s="2"/>
      <c r="G260" s="2"/>
      <c r="H260" s="2"/>
      <c r="I260" s="2"/>
      <c r="J260" s="2"/>
      <c r="K260" s="2"/>
      <c r="L260" s="2"/>
      <c r="M260" s="2"/>
      <c r="N260" s="2"/>
      <c r="O260" s="2"/>
      <c r="P260" s="2"/>
      <c r="Q260" s="2"/>
    </row>
    <row r="261" spans="2:17">
      <c r="B261" s="2"/>
      <c r="C261" s="14"/>
      <c r="D261" s="14"/>
      <c r="E261" s="2"/>
      <c r="F261" s="2"/>
      <c r="G261" s="2"/>
      <c r="H261" s="2"/>
      <c r="I261" s="2"/>
      <c r="J261" s="2"/>
      <c r="K261" s="2"/>
      <c r="L261" s="2"/>
      <c r="M261" s="2"/>
      <c r="N261" s="2"/>
      <c r="O261" s="2"/>
      <c r="P261" s="2"/>
      <c r="Q261" s="2"/>
    </row>
    <row r="262" spans="2:17">
      <c r="B262" s="2"/>
      <c r="C262" s="14"/>
      <c r="D262" s="14"/>
      <c r="E262" s="2"/>
      <c r="F262" s="2"/>
      <c r="G262" s="2"/>
      <c r="H262" s="2"/>
      <c r="I262" s="2"/>
      <c r="J262" s="2"/>
      <c r="K262" s="2"/>
      <c r="L262" s="2"/>
      <c r="M262" s="2"/>
      <c r="N262" s="2"/>
      <c r="O262" s="2"/>
      <c r="P262" s="2"/>
      <c r="Q262" s="2"/>
    </row>
    <row r="263" spans="2:17">
      <c r="B263" s="2"/>
      <c r="C263" s="14"/>
      <c r="D263" s="14"/>
      <c r="E263" s="2"/>
      <c r="F263" s="2"/>
      <c r="G263" s="2"/>
      <c r="H263" s="2"/>
      <c r="I263" s="2"/>
      <c r="J263" s="2"/>
      <c r="K263" s="2"/>
      <c r="L263" s="2"/>
      <c r="M263" s="2"/>
      <c r="N263" s="2"/>
      <c r="O263" s="2"/>
      <c r="P263" s="2"/>
      <c r="Q263" s="2"/>
    </row>
    <row r="264" spans="2:17">
      <c r="B264" s="2"/>
      <c r="C264" s="14"/>
      <c r="D264" s="14"/>
      <c r="E264" s="2"/>
      <c r="F264" s="2"/>
      <c r="G264" s="2"/>
      <c r="H264" s="2"/>
      <c r="I264" s="2"/>
      <c r="J264" s="2"/>
      <c r="K264" s="2"/>
      <c r="L264" s="2"/>
      <c r="M264" s="2"/>
      <c r="N264" s="2"/>
      <c r="O264" s="2"/>
      <c r="P264" s="2"/>
      <c r="Q264" s="2"/>
    </row>
    <row r="265" spans="2:17">
      <c r="B265" s="2"/>
      <c r="C265" s="14"/>
      <c r="D265" s="14"/>
      <c r="E265" s="2"/>
      <c r="F265" s="2"/>
      <c r="G265" s="2"/>
      <c r="H265" s="2"/>
      <c r="I265" s="2"/>
      <c r="J265" s="2"/>
      <c r="K265" s="2"/>
      <c r="L265" s="2"/>
      <c r="M265" s="2"/>
      <c r="N265" s="2"/>
      <c r="O265" s="2"/>
      <c r="P265" s="2"/>
      <c r="Q265" s="2"/>
    </row>
    <row r="266" spans="2:17">
      <c r="B266" s="2"/>
      <c r="C266" s="14"/>
      <c r="D266" s="14"/>
      <c r="E266" s="2"/>
      <c r="F266" s="2"/>
      <c r="G266" s="2"/>
      <c r="H266" s="2"/>
      <c r="I266" s="2"/>
      <c r="J266" s="2"/>
      <c r="K266" s="2"/>
      <c r="L266" s="2"/>
      <c r="M266" s="2"/>
      <c r="N266" s="2"/>
      <c r="O266" s="2"/>
      <c r="P266" s="2"/>
      <c r="Q266" s="2"/>
    </row>
    <row r="267" spans="2:17">
      <c r="B267" s="2"/>
      <c r="C267" s="14"/>
      <c r="D267" s="14"/>
      <c r="E267" s="2"/>
      <c r="F267" s="2"/>
      <c r="G267" s="2"/>
      <c r="H267" s="2"/>
      <c r="I267" s="2"/>
      <c r="J267" s="2"/>
      <c r="K267" s="2"/>
      <c r="L267" s="2"/>
      <c r="M267" s="2"/>
      <c r="N267" s="2"/>
      <c r="O267" s="2"/>
      <c r="P267" s="2"/>
      <c r="Q267" s="2"/>
    </row>
    <row r="268" spans="2:17">
      <c r="B268" s="2"/>
      <c r="C268" s="14"/>
      <c r="D268" s="14"/>
      <c r="E268" s="2"/>
      <c r="F268" s="2"/>
      <c r="G268" s="2"/>
      <c r="H268" s="2"/>
      <c r="I268" s="2"/>
      <c r="J268" s="2"/>
      <c r="K268" s="2"/>
      <c r="L268" s="2"/>
      <c r="M268" s="2"/>
      <c r="N268" s="2"/>
      <c r="O268" s="2"/>
      <c r="P268" s="2"/>
      <c r="Q268" s="2"/>
    </row>
    <row r="269" spans="2:17">
      <c r="B269" s="2"/>
      <c r="C269" s="14"/>
      <c r="D269" s="14"/>
      <c r="E269" s="2"/>
      <c r="F269" s="2"/>
      <c r="G269" s="2"/>
      <c r="H269" s="2"/>
      <c r="I269" s="2"/>
      <c r="J269" s="2"/>
      <c r="K269" s="2"/>
      <c r="L269" s="2"/>
      <c r="M269" s="2"/>
      <c r="N269" s="2"/>
      <c r="O269" s="2"/>
      <c r="P269" s="2"/>
      <c r="Q269" s="2"/>
    </row>
    <row r="270" spans="2:17">
      <c r="B270" s="2"/>
      <c r="C270" s="14"/>
      <c r="D270" s="14"/>
      <c r="E270" s="2"/>
      <c r="F270" s="2"/>
      <c r="G270" s="2"/>
      <c r="H270" s="2"/>
      <c r="I270" s="2"/>
      <c r="J270" s="2"/>
      <c r="K270" s="2"/>
      <c r="L270" s="2"/>
      <c r="M270" s="2"/>
      <c r="N270" s="2"/>
      <c r="O270" s="2"/>
      <c r="P270" s="2"/>
      <c r="Q270" s="2"/>
    </row>
    <row r="271" spans="2:17">
      <c r="B271" s="2"/>
      <c r="C271" s="14"/>
      <c r="D271" s="14"/>
      <c r="E271" s="2"/>
      <c r="F271" s="2"/>
      <c r="G271" s="2"/>
      <c r="H271" s="2"/>
      <c r="I271" s="2"/>
      <c r="J271" s="2"/>
      <c r="K271" s="2"/>
      <c r="L271" s="2"/>
      <c r="M271" s="2"/>
      <c r="N271" s="2"/>
      <c r="O271" s="2"/>
      <c r="P271" s="2"/>
      <c r="Q271" s="2"/>
    </row>
    <row r="272" spans="2:17">
      <c r="B272" s="2"/>
      <c r="C272" s="14"/>
      <c r="D272" s="14"/>
      <c r="E272" s="2"/>
      <c r="F272" s="2"/>
      <c r="G272" s="2"/>
      <c r="H272" s="2"/>
      <c r="I272" s="2"/>
      <c r="J272" s="2"/>
      <c r="K272" s="2"/>
      <c r="L272" s="2"/>
      <c r="M272" s="2"/>
      <c r="N272" s="2"/>
      <c r="O272" s="2"/>
      <c r="P272" s="2"/>
      <c r="Q272" s="2"/>
    </row>
    <row r="273" spans="2:17">
      <c r="B273" s="2"/>
      <c r="C273" s="14"/>
      <c r="D273" s="14"/>
      <c r="E273" s="2"/>
      <c r="F273" s="2"/>
      <c r="G273" s="2"/>
      <c r="H273" s="2"/>
      <c r="I273" s="2"/>
      <c r="J273" s="2"/>
      <c r="K273" s="2"/>
      <c r="L273" s="2"/>
      <c r="M273" s="2"/>
      <c r="N273" s="2"/>
      <c r="O273" s="2"/>
      <c r="P273" s="2"/>
      <c r="Q273" s="2"/>
    </row>
    <row r="274" spans="2:17">
      <c r="B274" s="2"/>
      <c r="C274" s="14"/>
      <c r="D274" s="14"/>
      <c r="E274" s="2"/>
      <c r="F274" s="2"/>
      <c r="G274" s="2"/>
      <c r="H274" s="2"/>
      <c r="I274" s="2"/>
      <c r="J274" s="2"/>
      <c r="K274" s="2"/>
      <c r="L274" s="2"/>
      <c r="M274" s="2"/>
      <c r="N274" s="2"/>
      <c r="O274" s="2"/>
      <c r="P274" s="2"/>
      <c r="Q274" s="2"/>
    </row>
    <row r="275" spans="2:17">
      <c r="B275" s="2"/>
      <c r="C275" s="14"/>
      <c r="D275" s="14"/>
      <c r="E275" s="2"/>
      <c r="F275" s="2"/>
      <c r="G275" s="2"/>
      <c r="H275" s="2"/>
      <c r="I275" s="2"/>
      <c r="J275" s="2"/>
      <c r="K275" s="2"/>
      <c r="L275" s="2"/>
      <c r="M275" s="2"/>
      <c r="N275" s="2"/>
      <c r="O275" s="2"/>
      <c r="P275" s="2"/>
      <c r="Q275" s="2"/>
    </row>
    <row r="276" spans="2:17">
      <c r="B276" s="2"/>
      <c r="C276" s="14"/>
      <c r="D276" s="14"/>
      <c r="E276" s="2"/>
      <c r="F276" s="2"/>
      <c r="G276" s="2"/>
      <c r="H276" s="2"/>
      <c r="I276" s="2"/>
      <c r="J276" s="2"/>
      <c r="K276" s="2"/>
      <c r="L276" s="2"/>
      <c r="M276" s="2"/>
      <c r="N276" s="2"/>
      <c r="O276" s="2"/>
      <c r="P276" s="2"/>
      <c r="Q276" s="2"/>
    </row>
    <row r="277" spans="2:17">
      <c r="B277" s="2"/>
      <c r="C277" s="14"/>
      <c r="D277" s="14"/>
      <c r="E277" s="2"/>
      <c r="F277" s="2"/>
      <c r="G277" s="2"/>
      <c r="H277" s="2"/>
      <c r="I277" s="2"/>
      <c r="J277" s="2"/>
      <c r="K277" s="2"/>
      <c r="L277" s="2"/>
      <c r="M277" s="2"/>
      <c r="N277" s="2"/>
      <c r="O277" s="2"/>
      <c r="P277" s="2"/>
      <c r="Q277" s="2"/>
    </row>
    <row r="278" spans="2:17">
      <c r="B278" s="2"/>
      <c r="C278" s="14"/>
      <c r="D278" s="14"/>
      <c r="E278" s="2"/>
      <c r="F278" s="2"/>
      <c r="G278" s="2"/>
      <c r="H278" s="2"/>
      <c r="I278" s="2"/>
      <c r="J278" s="2"/>
      <c r="K278" s="2"/>
      <c r="L278" s="2"/>
      <c r="M278" s="2"/>
      <c r="N278" s="2"/>
      <c r="O278" s="2"/>
      <c r="P278" s="2"/>
      <c r="Q278" s="2"/>
    </row>
    <row r="279" spans="2:17">
      <c r="B279" s="2"/>
      <c r="C279" s="14"/>
      <c r="D279" s="14"/>
      <c r="E279" s="2"/>
      <c r="F279" s="2"/>
      <c r="G279" s="2"/>
      <c r="H279" s="2"/>
      <c r="I279" s="2"/>
      <c r="J279" s="2"/>
      <c r="K279" s="2"/>
      <c r="L279" s="2"/>
      <c r="M279" s="2"/>
      <c r="N279" s="2"/>
      <c r="O279" s="2"/>
      <c r="P279" s="2"/>
      <c r="Q279" s="2"/>
    </row>
    <row r="280" spans="2:17">
      <c r="B280" s="2"/>
      <c r="C280" s="14"/>
      <c r="D280" s="14"/>
      <c r="E280" s="2"/>
      <c r="F280" s="2"/>
      <c r="G280" s="2"/>
      <c r="H280" s="2"/>
      <c r="I280" s="2"/>
      <c r="J280" s="2"/>
      <c r="K280" s="2"/>
      <c r="L280" s="2"/>
      <c r="M280" s="2"/>
      <c r="N280" s="2"/>
      <c r="O280" s="2"/>
      <c r="P280" s="2"/>
      <c r="Q280" s="2"/>
    </row>
    <row r="281" spans="2:17">
      <c r="B281" s="2"/>
      <c r="C281" s="14"/>
      <c r="D281" s="14"/>
      <c r="E281" s="2"/>
      <c r="F281" s="2"/>
      <c r="G281" s="2"/>
      <c r="H281" s="2"/>
      <c r="I281" s="2"/>
      <c r="J281" s="2"/>
      <c r="K281" s="2"/>
      <c r="L281" s="2"/>
      <c r="M281" s="2"/>
      <c r="N281" s="2"/>
      <c r="O281" s="2"/>
      <c r="P281" s="2"/>
      <c r="Q281" s="2"/>
    </row>
    <row r="282" spans="2:17">
      <c r="B282" s="2"/>
      <c r="C282" s="14"/>
      <c r="D282" s="14"/>
      <c r="E282" s="2"/>
      <c r="F282" s="2"/>
      <c r="G282" s="2"/>
      <c r="H282" s="2"/>
      <c r="I282" s="2"/>
      <c r="J282" s="2"/>
      <c r="K282" s="2"/>
      <c r="L282" s="2"/>
      <c r="M282" s="2"/>
      <c r="N282" s="2"/>
      <c r="O282" s="2"/>
      <c r="P282" s="2"/>
      <c r="Q282" s="2"/>
    </row>
    <row r="283" spans="2:17">
      <c r="B283" s="2"/>
      <c r="C283" s="14"/>
      <c r="D283" s="14"/>
      <c r="E283" s="2"/>
      <c r="F283" s="2"/>
      <c r="G283" s="2"/>
      <c r="H283" s="2"/>
      <c r="I283" s="2"/>
      <c r="J283" s="2"/>
      <c r="K283" s="2"/>
      <c r="L283" s="2"/>
      <c r="M283" s="2"/>
      <c r="N283" s="2"/>
      <c r="O283" s="2"/>
      <c r="P283" s="2"/>
      <c r="Q283" s="2"/>
    </row>
    <row r="284" spans="2:17">
      <c r="B284" s="2"/>
      <c r="C284" s="14"/>
      <c r="D284" s="14"/>
      <c r="E284" s="2"/>
      <c r="F284" s="2"/>
      <c r="G284" s="2"/>
      <c r="H284" s="2"/>
      <c r="I284" s="2"/>
      <c r="J284" s="2"/>
      <c r="K284" s="2"/>
      <c r="L284" s="2"/>
      <c r="M284" s="2"/>
      <c r="N284" s="2"/>
      <c r="O284" s="2"/>
      <c r="P284" s="2"/>
      <c r="Q284" s="2"/>
    </row>
    <row r="285" spans="2:17">
      <c r="B285" s="2"/>
      <c r="C285" s="14"/>
      <c r="D285" s="14"/>
      <c r="E285" s="2"/>
      <c r="F285" s="2"/>
      <c r="G285" s="2"/>
      <c r="H285" s="2"/>
      <c r="I285" s="2"/>
      <c r="J285" s="2"/>
      <c r="K285" s="2"/>
      <c r="L285" s="2"/>
      <c r="M285" s="2"/>
      <c r="N285" s="2"/>
      <c r="O285" s="2"/>
      <c r="P285" s="2"/>
      <c r="Q285" s="2"/>
    </row>
    <row r="286" spans="2:17">
      <c r="B286" s="2"/>
      <c r="C286" s="14"/>
      <c r="D286" s="14"/>
      <c r="E286" s="2"/>
      <c r="F286" s="2"/>
      <c r="G286" s="2"/>
      <c r="H286" s="2"/>
      <c r="I286" s="2"/>
      <c r="J286" s="2"/>
      <c r="K286" s="2"/>
      <c r="L286" s="2"/>
      <c r="M286" s="2"/>
      <c r="N286" s="2"/>
      <c r="O286" s="2"/>
      <c r="P286" s="2"/>
      <c r="Q286" s="2"/>
    </row>
    <row r="287" spans="2:17">
      <c r="B287" s="2"/>
      <c r="C287" s="14"/>
      <c r="D287" s="14"/>
      <c r="E287" s="2"/>
      <c r="F287" s="2"/>
      <c r="G287" s="2"/>
      <c r="H287" s="2"/>
      <c r="I287" s="2"/>
      <c r="J287" s="2"/>
      <c r="K287" s="2"/>
      <c r="L287" s="2"/>
      <c r="M287" s="2"/>
      <c r="N287" s="2"/>
      <c r="O287" s="2"/>
      <c r="P287" s="2"/>
      <c r="Q287" s="2"/>
    </row>
    <row r="288" spans="2:17">
      <c r="B288" s="2"/>
      <c r="C288" s="14"/>
      <c r="D288" s="14"/>
      <c r="E288" s="2"/>
      <c r="F288" s="2"/>
      <c r="G288" s="2"/>
      <c r="H288" s="2"/>
      <c r="I288" s="2"/>
      <c r="J288" s="2"/>
      <c r="K288" s="2"/>
      <c r="L288" s="2"/>
      <c r="M288" s="2"/>
      <c r="N288" s="2"/>
      <c r="O288" s="2"/>
      <c r="P288" s="2"/>
      <c r="Q288" s="2"/>
    </row>
    <row r="289" spans="2:17">
      <c r="B289" s="2"/>
      <c r="C289" s="14"/>
      <c r="D289" s="14"/>
      <c r="E289" s="2"/>
      <c r="F289" s="2"/>
      <c r="G289" s="2"/>
      <c r="H289" s="2"/>
      <c r="I289" s="2"/>
      <c r="J289" s="2"/>
      <c r="K289" s="2"/>
      <c r="L289" s="2"/>
      <c r="M289" s="2"/>
      <c r="N289" s="2"/>
      <c r="O289" s="2"/>
      <c r="P289" s="2"/>
      <c r="Q289" s="2"/>
    </row>
    <row r="290" spans="2:17">
      <c r="B290" s="2"/>
      <c r="C290" s="14"/>
      <c r="D290" s="14"/>
      <c r="E290" s="2"/>
      <c r="F290" s="2"/>
      <c r="G290" s="2"/>
      <c r="H290" s="2"/>
      <c r="I290" s="2"/>
      <c r="J290" s="2"/>
      <c r="K290" s="2"/>
      <c r="L290" s="2"/>
      <c r="M290" s="2"/>
      <c r="N290" s="2"/>
      <c r="O290" s="2"/>
      <c r="P290" s="2"/>
      <c r="Q290" s="2"/>
    </row>
    <row r="291" spans="2:17">
      <c r="B291" s="2"/>
      <c r="C291" s="14"/>
      <c r="D291" s="14"/>
      <c r="E291" s="2"/>
      <c r="F291" s="2"/>
      <c r="G291" s="2"/>
      <c r="H291" s="2"/>
      <c r="I291" s="2"/>
      <c r="J291" s="2"/>
      <c r="K291" s="2"/>
      <c r="L291" s="2"/>
      <c r="M291" s="2"/>
      <c r="N291" s="2"/>
      <c r="O291" s="2"/>
      <c r="P291" s="2"/>
      <c r="Q291" s="2"/>
    </row>
    <row r="292" spans="2:17">
      <c r="B292" s="2"/>
      <c r="C292" s="14"/>
      <c r="D292" s="14"/>
      <c r="E292" s="2"/>
      <c r="F292" s="2"/>
      <c r="G292" s="2"/>
      <c r="H292" s="2"/>
      <c r="I292" s="2"/>
      <c r="J292" s="2"/>
      <c r="K292" s="2"/>
      <c r="L292" s="2"/>
      <c r="M292" s="2"/>
      <c r="N292" s="2"/>
      <c r="O292" s="2"/>
      <c r="P292" s="2"/>
      <c r="Q292" s="2"/>
    </row>
    <row r="293" spans="2:17">
      <c r="B293" s="2"/>
      <c r="C293" s="14"/>
      <c r="D293" s="14"/>
      <c r="E293" s="2"/>
      <c r="F293" s="2"/>
      <c r="G293" s="2"/>
      <c r="H293" s="2"/>
      <c r="I293" s="2"/>
      <c r="J293" s="2"/>
      <c r="K293" s="2"/>
      <c r="L293" s="2"/>
      <c r="M293" s="2"/>
      <c r="N293" s="2"/>
      <c r="O293" s="2"/>
      <c r="P293" s="2"/>
      <c r="Q293" s="2"/>
    </row>
    <row r="294" spans="2:17">
      <c r="B294" s="2"/>
      <c r="C294" s="14"/>
      <c r="D294" s="14"/>
      <c r="E294" s="2"/>
      <c r="F294" s="2"/>
      <c r="G294" s="2"/>
      <c r="H294" s="2"/>
      <c r="I294" s="2"/>
      <c r="J294" s="2"/>
      <c r="K294" s="2"/>
      <c r="L294" s="2"/>
      <c r="M294" s="2"/>
      <c r="N294" s="2"/>
      <c r="O294" s="2"/>
      <c r="P294" s="2"/>
      <c r="Q294" s="2"/>
    </row>
    <row r="295" spans="2:17">
      <c r="B295" s="2"/>
      <c r="C295" s="14"/>
      <c r="D295" s="14"/>
      <c r="E295" s="2"/>
      <c r="F295" s="2"/>
      <c r="G295" s="2"/>
      <c r="H295" s="2"/>
      <c r="I295" s="2"/>
      <c r="J295" s="2"/>
      <c r="K295" s="2"/>
      <c r="L295" s="2"/>
      <c r="M295" s="2"/>
      <c r="N295" s="2"/>
      <c r="O295" s="2"/>
      <c r="P295" s="2"/>
      <c r="Q295" s="2"/>
    </row>
    <row r="296" spans="2:17">
      <c r="B296" s="2"/>
      <c r="C296" s="14"/>
      <c r="D296" s="14"/>
      <c r="E296" s="2"/>
      <c r="F296" s="2"/>
      <c r="G296" s="2"/>
      <c r="H296" s="2"/>
      <c r="I296" s="2"/>
      <c r="J296" s="2"/>
      <c r="K296" s="2"/>
      <c r="L296" s="2"/>
      <c r="M296" s="2"/>
      <c r="N296" s="2"/>
      <c r="O296" s="2"/>
      <c r="P296" s="2"/>
      <c r="Q296" s="2"/>
    </row>
    <row r="297" spans="2:17">
      <c r="B297" s="2"/>
      <c r="C297" s="14"/>
      <c r="D297" s="14"/>
      <c r="E297" s="2"/>
      <c r="F297" s="2"/>
      <c r="G297" s="2"/>
      <c r="H297" s="2"/>
      <c r="I297" s="2"/>
      <c r="J297" s="2"/>
      <c r="K297" s="2"/>
      <c r="L297" s="2"/>
      <c r="M297" s="2"/>
      <c r="N297" s="2"/>
      <c r="O297" s="2"/>
      <c r="P297" s="2"/>
      <c r="Q297" s="2"/>
    </row>
    <row r="298" spans="2:17">
      <c r="B298" s="2"/>
      <c r="C298" s="14"/>
      <c r="D298" s="14"/>
      <c r="E298" s="2"/>
      <c r="F298" s="2"/>
      <c r="G298" s="2"/>
      <c r="H298" s="2"/>
      <c r="I298" s="2"/>
      <c r="J298" s="2"/>
      <c r="K298" s="2"/>
      <c r="L298" s="2"/>
      <c r="M298" s="2"/>
      <c r="N298" s="2"/>
      <c r="O298" s="2"/>
      <c r="P298" s="2"/>
      <c r="Q298" s="2"/>
    </row>
    <row r="299" spans="2:17">
      <c r="B299" s="2"/>
      <c r="C299" s="14"/>
      <c r="D299" s="14"/>
      <c r="E299" s="2"/>
      <c r="F299" s="2"/>
      <c r="G299" s="2"/>
      <c r="H299" s="2"/>
      <c r="I299" s="2"/>
      <c r="J299" s="2"/>
      <c r="K299" s="2"/>
      <c r="L299" s="2"/>
      <c r="M299" s="2"/>
      <c r="N299" s="2"/>
      <c r="O299" s="2"/>
      <c r="P299" s="2"/>
      <c r="Q299" s="2"/>
    </row>
    <row r="300" spans="2:17">
      <c r="B300" s="2"/>
      <c r="C300" s="14"/>
      <c r="D300" s="14"/>
      <c r="E300" s="2"/>
      <c r="F300" s="2"/>
      <c r="G300" s="2"/>
      <c r="H300" s="2"/>
      <c r="I300" s="2"/>
      <c r="J300" s="2"/>
      <c r="K300" s="2"/>
      <c r="L300" s="2"/>
      <c r="M300" s="2"/>
      <c r="N300" s="2"/>
      <c r="O300" s="2"/>
      <c r="P300" s="2"/>
      <c r="Q300" s="2"/>
    </row>
    <row r="301" spans="2:17">
      <c r="B301" s="2"/>
      <c r="C301" s="14"/>
      <c r="D301" s="14"/>
      <c r="E301" s="2"/>
      <c r="F301" s="2"/>
      <c r="G301" s="2"/>
      <c r="H301" s="2"/>
      <c r="I301" s="2"/>
      <c r="J301" s="2"/>
      <c r="K301" s="2"/>
      <c r="L301" s="2"/>
      <c r="M301" s="2"/>
      <c r="N301" s="2"/>
      <c r="O301" s="2"/>
      <c r="P301" s="2"/>
      <c r="Q301" s="2"/>
    </row>
    <row r="302" spans="2:17">
      <c r="B302" s="2"/>
      <c r="C302" s="14"/>
      <c r="D302" s="14"/>
      <c r="E302" s="2"/>
      <c r="F302" s="2"/>
      <c r="G302" s="2"/>
      <c r="H302" s="2"/>
      <c r="I302" s="2"/>
      <c r="J302" s="2"/>
      <c r="K302" s="2"/>
      <c r="L302" s="2"/>
      <c r="M302" s="2"/>
      <c r="N302" s="2"/>
      <c r="O302" s="2"/>
      <c r="P302" s="2"/>
      <c r="Q302" s="2"/>
    </row>
    <row r="303" spans="2:17">
      <c r="B303" s="2"/>
      <c r="C303" s="14"/>
      <c r="D303" s="14"/>
      <c r="E303" s="2"/>
      <c r="F303" s="2"/>
      <c r="G303" s="2"/>
      <c r="H303" s="2"/>
      <c r="I303" s="2"/>
      <c r="J303" s="2"/>
      <c r="K303" s="2"/>
      <c r="L303" s="2"/>
      <c r="M303" s="2"/>
      <c r="N303" s="2"/>
      <c r="O303" s="2"/>
      <c r="P303" s="2"/>
      <c r="Q303" s="2"/>
    </row>
    <row r="304" spans="2:17">
      <c r="B304" s="2"/>
      <c r="C304" s="14"/>
      <c r="D304" s="14"/>
      <c r="E304" s="2"/>
      <c r="F304" s="2"/>
      <c r="G304" s="2"/>
      <c r="H304" s="2"/>
      <c r="I304" s="2"/>
      <c r="J304" s="2"/>
      <c r="K304" s="2"/>
      <c r="L304" s="2"/>
      <c r="M304" s="2"/>
      <c r="N304" s="2"/>
      <c r="O304" s="2"/>
      <c r="P304" s="2"/>
      <c r="Q304" s="2"/>
    </row>
    <row r="305" spans="2:17">
      <c r="B305" s="2"/>
      <c r="C305" s="14"/>
      <c r="D305" s="14"/>
      <c r="E305" s="2"/>
      <c r="F305" s="2"/>
      <c r="G305" s="2"/>
      <c r="H305" s="2"/>
      <c r="I305" s="2"/>
      <c r="J305" s="2"/>
      <c r="K305" s="2"/>
      <c r="L305" s="2"/>
      <c r="M305" s="2"/>
      <c r="N305" s="2"/>
      <c r="O305" s="2"/>
      <c r="P305" s="2"/>
      <c r="Q305" s="2"/>
    </row>
    <row r="306" spans="2:17">
      <c r="B306" s="2"/>
      <c r="C306" s="14"/>
      <c r="D306" s="14"/>
      <c r="E306" s="2"/>
      <c r="F306" s="2"/>
      <c r="G306" s="2"/>
      <c r="H306" s="2"/>
      <c r="I306" s="2"/>
      <c r="J306" s="2"/>
      <c r="K306" s="2"/>
      <c r="L306" s="2"/>
      <c r="M306" s="2"/>
      <c r="N306" s="2"/>
      <c r="O306" s="2"/>
      <c r="P306" s="2"/>
      <c r="Q306" s="2"/>
    </row>
    <row r="307" spans="2:17">
      <c r="B307" s="2"/>
      <c r="C307" s="14"/>
      <c r="D307" s="14"/>
      <c r="E307" s="2"/>
      <c r="F307" s="2"/>
      <c r="G307" s="2"/>
      <c r="H307" s="2"/>
      <c r="I307" s="2"/>
      <c r="J307" s="2"/>
      <c r="K307" s="2"/>
      <c r="L307" s="2"/>
      <c r="M307" s="2"/>
      <c r="N307" s="2"/>
      <c r="O307" s="2"/>
      <c r="P307" s="2"/>
      <c r="Q307" s="2"/>
    </row>
    <row r="308" spans="2:17">
      <c r="B308" s="2"/>
      <c r="C308" s="14"/>
      <c r="D308" s="14"/>
      <c r="E308" s="2"/>
      <c r="F308" s="2"/>
      <c r="G308" s="2"/>
      <c r="H308" s="2"/>
      <c r="I308" s="2"/>
      <c r="J308" s="2"/>
      <c r="K308" s="2"/>
      <c r="L308" s="2"/>
      <c r="M308" s="2"/>
      <c r="N308" s="2"/>
      <c r="O308" s="2"/>
      <c r="P308" s="2"/>
      <c r="Q308" s="2"/>
    </row>
    <row r="309" spans="2:17">
      <c r="B309" s="2"/>
      <c r="C309" s="14"/>
      <c r="D309" s="14"/>
      <c r="E309" s="2"/>
      <c r="F309" s="2"/>
      <c r="G309" s="2"/>
      <c r="H309" s="2"/>
      <c r="I309" s="2"/>
      <c r="J309" s="2"/>
      <c r="K309" s="2"/>
      <c r="L309" s="2"/>
      <c r="M309" s="2"/>
      <c r="N309" s="2"/>
      <c r="O309" s="2"/>
      <c r="P309" s="2"/>
      <c r="Q309" s="2"/>
    </row>
    <row r="310" spans="2:17">
      <c r="B310" s="2"/>
      <c r="C310" s="14"/>
      <c r="D310" s="14"/>
      <c r="E310" s="2"/>
      <c r="F310" s="2"/>
      <c r="G310" s="2"/>
      <c r="H310" s="2"/>
      <c r="I310" s="2"/>
      <c r="J310" s="2"/>
      <c r="K310" s="2"/>
      <c r="L310" s="2"/>
      <c r="M310" s="2"/>
      <c r="N310" s="2"/>
      <c r="O310" s="2"/>
      <c r="P310" s="2"/>
      <c r="Q310" s="2"/>
    </row>
    <row r="311" spans="2:17">
      <c r="B311" s="2"/>
      <c r="C311" s="14"/>
      <c r="D311" s="14"/>
      <c r="E311" s="2"/>
      <c r="F311" s="2"/>
      <c r="G311" s="2"/>
      <c r="H311" s="2"/>
      <c r="I311" s="2"/>
      <c r="J311" s="2"/>
      <c r="K311" s="2"/>
      <c r="L311" s="2"/>
      <c r="M311" s="2"/>
      <c r="N311" s="2"/>
      <c r="O311" s="2"/>
      <c r="P311" s="2"/>
      <c r="Q311" s="2"/>
    </row>
    <row r="312" spans="2:17">
      <c r="B312" s="2"/>
      <c r="C312" s="14"/>
      <c r="D312" s="14"/>
      <c r="E312" s="2"/>
      <c r="F312" s="2"/>
      <c r="G312" s="2"/>
      <c r="H312" s="2"/>
      <c r="I312" s="2"/>
      <c r="J312" s="2"/>
      <c r="K312" s="2"/>
      <c r="L312" s="2"/>
      <c r="M312" s="2"/>
      <c r="N312" s="2"/>
      <c r="O312" s="2"/>
      <c r="P312" s="2"/>
      <c r="Q312" s="2"/>
    </row>
    <row r="313" spans="2:17">
      <c r="B313" s="2"/>
      <c r="C313" s="14"/>
      <c r="D313" s="14"/>
      <c r="E313" s="2"/>
      <c r="F313" s="2"/>
      <c r="G313" s="2"/>
      <c r="H313" s="2"/>
      <c r="I313" s="2"/>
      <c r="J313" s="2"/>
      <c r="K313" s="2"/>
      <c r="L313" s="2"/>
      <c r="M313" s="2"/>
      <c r="N313" s="2"/>
      <c r="O313" s="2"/>
      <c r="P313" s="2"/>
      <c r="Q313" s="2"/>
    </row>
    <row r="314" spans="2:17">
      <c r="B314" s="2"/>
      <c r="C314" s="14"/>
      <c r="D314" s="14"/>
      <c r="E314" s="2"/>
      <c r="F314" s="2"/>
      <c r="G314" s="2"/>
      <c r="H314" s="2"/>
      <c r="I314" s="2"/>
      <c r="J314" s="2"/>
      <c r="K314" s="2"/>
      <c r="L314" s="2"/>
      <c r="M314" s="2"/>
      <c r="N314" s="2"/>
      <c r="O314" s="2"/>
      <c r="P314" s="2"/>
      <c r="Q314" s="2"/>
    </row>
    <row r="315" spans="2:17">
      <c r="B315" s="2"/>
      <c r="C315" s="14"/>
      <c r="D315" s="14"/>
      <c r="E315" s="2"/>
      <c r="F315" s="2"/>
      <c r="G315" s="2"/>
      <c r="H315" s="2"/>
      <c r="I315" s="2"/>
      <c r="J315" s="2"/>
      <c r="K315" s="2"/>
      <c r="L315" s="2"/>
      <c r="M315" s="2"/>
      <c r="N315" s="2"/>
      <c r="O315" s="2"/>
      <c r="P315" s="2"/>
      <c r="Q315" s="2"/>
    </row>
    <row r="316" spans="2:17">
      <c r="B316" s="2"/>
      <c r="C316" s="14"/>
      <c r="D316" s="14"/>
      <c r="E316" s="2"/>
      <c r="F316" s="2"/>
      <c r="G316" s="2"/>
      <c r="H316" s="2"/>
      <c r="I316" s="2"/>
      <c r="J316" s="2"/>
      <c r="K316" s="2"/>
      <c r="L316" s="2"/>
      <c r="M316" s="2"/>
      <c r="N316" s="2"/>
      <c r="O316" s="2"/>
      <c r="P316" s="2"/>
      <c r="Q316" s="2"/>
    </row>
    <row r="317" spans="2:17">
      <c r="B317" s="2"/>
      <c r="C317" s="14"/>
      <c r="D317" s="14"/>
      <c r="E317" s="2"/>
      <c r="F317" s="2"/>
      <c r="G317" s="2"/>
      <c r="H317" s="2"/>
      <c r="I317" s="2"/>
      <c r="J317" s="2"/>
      <c r="K317" s="2"/>
      <c r="L317" s="2"/>
      <c r="M317" s="2"/>
      <c r="N317" s="2"/>
      <c r="O317" s="2"/>
      <c r="P317" s="2"/>
      <c r="Q317" s="2"/>
    </row>
    <row r="318" spans="2:17">
      <c r="B318" s="2"/>
      <c r="C318" s="14"/>
      <c r="D318" s="14"/>
      <c r="E318" s="2"/>
      <c r="F318" s="2"/>
      <c r="G318" s="2"/>
      <c r="H318" s="2"/>
      <c r="I318" s="2"/>
      <c r="J318" s="2"/>
      <c r="K318" s="2"/>
      <c r="L318" s="2"/>
      <c r="M318" s="2"/>
      <c r="N318" s="2"/>
      <c r="O318" s="2"/>
      <c r="P318" s="2"/>
      <c r="Q318" s="2"/>
    </row>
    <row r="319" spans="2:17">
      <c r="B319" s="2"/>
      <c r="C319" s="14"/>
      <c r="D319" s="14"/>
      <c r="E319" s="2"/>
      <c r="F319" s="2"/>
      <c r="G319" s="2"/>
      <c r="H319" s="2"/>
      <c r="I319" s="2"/>
      <c r="J319" s="2"/>
      <c r="K319" s="2"/>
      <c r="L319" s="2"/>
      <c r="M319" s="2"/>
      <c r="N319" s="2"/>
      <c r="O319" s="2"/>
      <c r="P319" s="2"/>
      <c r="Q319" s="2"/>
    </row>
    <row r="320" spans="2:17">
      <c r="B320" s="2"/>
      <c r="C320" s="14"/>
      <c r="D320" s="14"/>
      <c r="E320" s="2"/>
      <c r="F320" s="2"/>
      <c r="G320" s="2"/>
      <c r="H320" s="2"/>
      <c r="I320" s="2"/>
      <c r="J320" s="2"/>
      <c r="K320" s="2"/>
      <c r="L320" s="2"/>
      <c r="M320" s="2"/>
      <c r="N320" s="2"/>
      <c r="O320" s="2"/>
      <c r="P320" s="2"/>
      <c r="Q320" s="2"/>
    </row>
    <row r="321" spans="2:17">
      <c r="B321" s="2"/>
      <c r="C321" s="14"/>
      <c r="D321" s="14"/>
      <c r="E321" s="2"/>
      <c r="F321" s="2"/>
      <c r="G321" s="2"/>
      <c r="H321" s="2"/>
      <c r="I321" s="2"/>
      <c r="J321" s="2"/>
      <c r="K321" s="2"/>
      <c r="L321" s="2"/>
      <c r="M321" s="2"/>
      <c r="N321" s="2"/>
      <c r="O321" s="2"/>
      <c r="P321" s="2"/>
      <c r="Q321" s="2"/>
    </row>
    <row r="322" spans="2:17">
      <c r="B322" s="2"/>
      <c r="C322" s="14"/>
      <c r="D322" s="14"/>
      <c r="E322" s="2"/>
      <c r="F322" s="2"/>
      <c r="G322" s="2"/>
      <c r="H322" s="2"/>
      <c r="I322" s="2"/>
      <c r="J322" s="2"/>
      <c r="K322" s="2"/>
      <c r="L322" s="2"/>
      <c r="M322" s="2"/>
      <c r="N322" s="2"/>
      <c r="O322" s="2"/>
      <c r="P322" s="2"/>
      <c r="Q322" s="2"/>
    </row>
    <row r="323" spans="2:17">
      <c r="B323" s="2"/>
      <c r="C323" s="14"/>
      <c r="D323" s="14"/>
      <c r="E323" s="2"/>
      <c r="F323" s="2"/>
      <c r="G323" s="2"/>
      <c r="H323" s="2"/>
      <c r="I323" s="2"/>
      <c r="J323" s="2"/>
      <c r="K323" s="2"/>
      <c r="L323" s="2"/>
      <c r="M323" s="2"/>
      <c r="N323" s="2"/>
      <c r="O323" s="2"/>
      <c r="P323" s="2"/>
      <c r="Q323" s="2"/>
    </row>
    <row r="324" spans="2:17">
      <c r="B324" s="2"/>
      <c r="C324" s="14"/>
      <c r="D324" s="14"/>
      <c r="E324" s="2"/>
      <c r="F324" s="2"/>
      <c r="G324" s="2"/>
      <c r="H324" s="2"/>
      <c r="I324" s="2"/>
      <c r="J324" s="2"/>
      <c r="K324" s="2"/>
      <c r="L324" s="2"/>
      <c r="M324" s="2"/>
      <c r="N324" s="2"/>
      <c r="O324" s="2"/>
      <c r="P324" s="2"/>
      <c r="Q324" s="2"/>
    </row>
    <row r="325" spans="2:17">
      <c r="B325" s="2"/>
      <c r="C325" s="2"/>
      <c r="D325" s="2"/>
      <c r="E325" s="2"/>
      <c r="F325" s="2"/>
      <c r="G325" s="2"/>
      <c r="H325" s="2"/>
      <c r="I325" s="2"/>
      <c r="J325" s="2"/>
      <c r="K325" s="2"/>
      <c r="L325" s="2"/>
      <c r="M325" s="2"/>
      <c r="N325" s="2"/>
      <c r="O325" s="2"/>
      <c r="P325" s="2"/>
      <c r="Q325" s="2"/>
    </row>
    <row r="326" spans="2:17">
      <c r="B326" s="2"/>
      <c r="C326" s="2"/>
      <c r="D326" s="2"/>
      <c r="E326" s="2"/>
      <c r="F326" s="2"/>
      <c r="G326" s="2"/>
      <c r="H326" s="2"/>
      <c r="I326" s="2"/>
      <c r="J326" s="2"/>
      <c r="K326" s="2"/>
      <c r="L326" s="2"/>
      <c r="M326" s="2"/>
      <c r="N326" s="2"/>
      <c r="O326" s="2"/>
      <c r="P326" s="2"/>
      <c r="Q326" s="2"/>
    </row>
    <row r="327" spans="2:17"/>
    <row r="328" spans="2:17"/>
    <row r="329" spans="2:17"/>
    <row r="330" spans="2:17"/>
    <row r="331" spans="2:17"/>
    <row r="332" spans="2:17"/>
    <row r="333" spans="2:17"/>
    <row r="334" spans="2:17"/>
    <row r="335" spans="2:17"/>
    <row r="336" spans="2:17"/>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sheetData>
  <sheetProtection selectLockedCells="1" autoFilter="0"/>
  <mergeCells count="2">
    <mergeCell ref="B2:Q2"/>
    <mergeCell ref="B70:F70"/>
  </mergeCells>
  <pageMargins left="0.28000000000000003" right="0.23" top="0.88" bottom="0.75" header="0.3" footer="0.3"/>
  <pageSetup scale="60" firstPageNumber="11" fitToHeight="0" orientation="landscape" useFirstPageNumber="1" r:id="rId1"/>
  <headerFooter>
    <oddHeader xml:space="preserve">&amp;C&amp;"Times New Roman,Regular"State of Connecticut
Schedule of Annual Reporting Requirements
For the Medicaid State Plan Rate Year Ended September 30, 2010
</oddHeader>
    <oddFooter>&amp;C&amp;"Times New Roman,Regular"&amp;9Page &amp;P&amp;R&amp;"Times New Roman,Regular"&amp;9See Independent Accountant's Report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Annual Reporting Requirements</vt:lpstr>
      <vt:lpstr>'Annual Reporting Requirements'!Print_Area</vt:lpstr>
      <vt:lpstr>'Annual Reporting Requirements'!Print_Titles</vt:lpstr>
    </vt:vector>
  </TitlesOfParts>
  <Company>MSLC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 Kovar</dc:creator>
  <cp:lastModifiedBy>John Kraft</cp:lastModifiedBy>
  <cp:lastPrinted>2013-04-11T19:44:03Z</cp:lastPrinted>
  <dcterms:created xsi:type="dcterms:W3CDTF">2013-02-08T23:42:45Z</dcterms:created>
  <dcterms:modified xsi:type="dcterms:W3CDTF">2013-10-02T18:12:13Z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athAndName">
    <vt:lpwstr>Y:\~CG\zGroups\PHBV\Team Health Care\PHBV General\MARKETING\PROPOSALS\_IN THE WORKS\CURRENT RFPS\WV DSH (Susan)\DRAFT\APPENDIX\A Hospital Schedule\WV Template - Annual Reporting Requirements.xlsx</vt:lpwstr>
  </property>
</Properties>
</file>