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66925"/>
  <mc:AlternateContent xmlns:mc="http://schemas.openxmlformats.org/markup-compatibility/2006">
    <mc:Choice Requires="x15">
      <x15ac:absPath xmlns:x15ac="http://schemas.microsoft.com/office/spreadsheetml/2010/11/ac" url="https://ctgovexec-my.sharepoint.com/personal/andrew_potter_ct_gov/Documents/Website Documents/"/>
    </mc:Choice>
  </mc:AlternateContent>
  <xr:revisionPtr revIDLastSave="0" documentId="8_{4C847628-9333-40C1-B096-8B96D906E8B5}" xr6:coauthVersionLast="47" xr6:coauthVersionMax="47" xr10:uidLastSave="{00000000-0000-0000-0000-000000000000}"/>
  <bookViews>
    <workbookView xWindow="-98" yWindow="-98" windowWidth="21795" windowHeight="13875" xr2:uid="{D347C433-5503-4879-90E9-5229BF08F08F}"/>
  </bookViews>
  <sheets>
    <sheet name="Budget Guidance" sheetId="6" r:id="rId1"/>
    <sheet name="Signature Page" sheetId="41" r:id="rId2"/>
    <sheet name="Contractor Budget" sheetId="1" r:id="rId3"/>
    <sheet name="LHD1" sheetId="11" r:id="rId4"/>
    <sheet name="LHD2" sheetId="42" r:id="rId5"/>
    <sheet name="LHD3" sheetId="43" r:id="rId6"/>
    <sheet name="LHD4" sheetId="44" r:id="rId7"/>
    <sheet name="LHD5" sheetId="45" r:id="rId8"/>
    <sheet name="LHD6" sheetId="46" r:id="rId9"/>
    <sheet name="LHD7" sheetId="47" r:id="rId10"/>
    <sheet name="LHD8" sheetId="48" r:id="rId11"/>
    <sheet name="LHD9" sheetId="49" r:id="rId12"/>
    <sheet name="LHD10" sheetId="50" r:id="rId13"/>
    <sheet name="LHD11" sheetId="51" r:id="rId14"/>
    <sheet name="LHD12" sheetId="52" r:id="rId15"/>
    <sheet name="LHD13" sheetId="53" r:id="rId16"/>
    <sheet name="LHD14" sheetId="54" r:id="rId17"/>
    <sheet name="LHD15" sheetId="55"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5" l="1"/>
  <c r="B11" i="54"/>
  <c r="D25" i="54" s="1"/>
  <c r="B11" i="53"/>
  <c r="D25" i="53" s="1"/>
  <c r="B11" i="52"/>
  <c r="B11" i="51"/>
  <c r="D25" i="51" s="1"/>
  <c r="B11" i="50"/>
  <c r="B11" i="49"/>
  <c r="D25" i="49" s="1"/>
  <c r="B11" i="48"/>
  <c r="D25" i="48" s="1"/>
  <c r="B11" i="47"/>
  <c r="D25" i="47" s="1"/>
  <c r="B11" i="46"/>
  <c r="D25" i="46" s="1"/>
  <c r="B11" i="45"/>
  <c r="B11" i="44"/>
  <c r="D25" i="44" s="1"/>
  <c r="B11" i="43"/>
  <c r="D25" i="43" s="1"/>
  <c r="B11" i="42"/>
  <c r="D25" i="42" s="1"/>
  <c r="B3" i="55"/>
  <c r="B3" i="54"/>
  <c r="B3" i="53"/>
  <c r="B3" i="52"/>
  <c r="B3" i="51"/>
  <c r="B3" i="50"/>
  <c r="B3" i="49"/>
  <c r="B3" i="48"/>
  <c r="B3" i="47"/>
  <c r="B3" i="46"/>
  <c r="B3" i="45"/>
  <c r="B3" i="44"/>
  <c r="B3" i="43"/>
  <c r="B3" i="42"/>
  <c r="B3" i="11"/>
  <c r="G71" i="55"/>
  <c r="E65" i="55"/>
  <c r="E64" i="55"/>
  <c r="E63" i="55"/>
  <c r="E62" i="55"/>
  <c r="E57" i="55"/>
  <c r="E56" i="55"/>
  <c r="E55" i="55"/>
  <c r="E54" i="55"/>
  <c r="E53" i="55"/>
  <c r="E52" i="55"/>
  <c r="E51" i="55"/>
  <c r="C15" i="55" s="1"/>
  <c r="E15" i="55" s="1"/>
  <c r="G45" i="55"/>
  <c r="G41" i="55"/>
  <c r="I41" i="55" s="1"/>
  <c r="J41" i="55" s="1"/>
  <c r="I37" i="55"/>
  <c r="J37" i="55" s="1"/>
  <c r="G37" i="55"/>
  <c r="G33" i="55"/>
  <c r="G29" i="55"/>
  <c r="C24" i="55"/>
  <c r="C23" i="55"/>
  <c r="C22" i="55"/>
  <c r="C21" i="55"/>
  <c r="E21" i="55" s="1"/>
  <c r="C20" i="55"/>
  <c r="C19" i="55" s="1"/>
  <c r="C18" i="55"/>
  <c r="E18" i="55" s="1"/>
  <c r="C17" i="55"/>
  <c r="C16" i="55" s="1"/>
  <c r="D25" i="55"/>
  <c r="E25" i="55" s="1"/>
  <c r="G71" i="54"/>
  <c r="E65" i="54"/>
  <c r="E64" i="54"/>
  <c r="E63" i="54"/>
  <c r="E62" i="54"/>
  <c r="E57" i="54"/>
  <c r="E56" i="54"/>
  <c r="E55" i="54"/>
  <c r="E54" i="54"/>
  <c r="E53" i="54"/>
  <c r="E52" i="54"/>
  <c r="E51" i="54"/>
  <c r="C15" i="54" s="1"/>
  <c r="E15" i="54" s="1"/>
  <c r="G45" i="54"/>
  <c r="G41" i="54"/>
  <c r="I41" i="54" s="1"/>
  <c r="J41" i="54" s="1"/>
  <c r="I37" i="54"/>
  <c r="J37" i="54" s="1"/>
  <c r="G37" i="54"/>
  <c r="G33" i="54"/>
  <c r="I33" i="54" s="1"/>
  <c r="G29" i="54"/>
  <c r="C24" i="54"/>
  <c r="C23" i="54"/>
  <c r="C22" i="54"/>
  <c r="C21" i="54"/>
  <c r="E21" i="54" s="1"/>
  <c r="C20" i="54"/>
  <c r="C19" i="54" s="1"/>
  <c r="C18" i="54"/>
  <c r="E18" i="54" s="1"/>
  <c r="C17" i="54"/>
  <c r="C16" i="54" s="1"/>
  <c r="G71" i="53"/>
  <c r="E65" i="53"/>
  <c r="E64" i="53"/>
  <c r="E63" i="53"/>
  <c r="E62" i="53"/>
  <c r="E57" i="53"/>
  <c r="E56" i="53"/>
  <c r="E55" i="53"/>
  <c r="E54" i="53"/>
  <c r="E53" i="53"/>
  <c r="E52" i="53"/>
  <c r="E51" i="53"/>
  <c r="C15" i="53" s="1"/>
  <c r="E15" i="53" s="1"/>
  <c r="J45" i="53"/>
  <c r="I45" i="53"/>
  <c r="G45" i="53"/>
  <c r="J41" i="53"/>
  <c r="I41" i="53"/>
  <c r="G41" i="53"/>
  <c r="I37" i="53"/>
  <c r="G37" i="53"/>
  <c r="J37" i="53" s="1"/>
  <c r="G33" i="53"/>
  <c r="C13" i="53" s="1"/>
  <c r="I29" i="53"/>
  <c r="G29" i="53"/>
  <c r="J29" i="53" s="1"/>
  <c r="C24" i="53"/>
  <c r="C23" i="53"/>
  <c r="C22" i="53"/>
  <c r="E21" i="53"/>
  <c r="C21" i="53"/>
  <c r="C20" i="53"/>
  <c r="C19" i="53" s="1"/>
  <c r="E18" i="53"/>
  <c r="C18" i="53"/>
  <c r="C17" i="53"/>
  <c r="C16" i="53" s="1"/>
  <c r="G71" i="52"/>
  <c r="E65" i="52"/>
  <c r="E64" i="52"/>
  <c r="E63" i="52"/>
  <c r="E62" i="52"/>
  <c r="E57" i="52"/>
  <c r="E56" i="52"/>
  <c r="E55" i="52"/>
  <c r="E54" i="52"/>
  <c r="E53" i="52"/>
  <c r="E52" i="52"/>
  <c r="E51" i="52"/>
  <c r="C15" i="52" s="1"/>
  <c r="E15" i="52" s="1"/>
  <c r="G45" i="52"/>
  <c r="G41" i="52"/>
  <c r="I41" i="52" s="1"/>
  <c r="J41" i="52" s="1"/>
  <c r="I37" i="52"/>
  <c r="J37" i="52" s="1"/>
  <c r="G37" i="52"/>
  <c r="G33" i="52"/>
  <c r="G29" i="52"/>
  <c r="C24" i="52"/>
  <c r="C23" i="52"/>
  <c r="C22" i="52"/>
  <c r="C21" i="52"/>
  <c r="E21" i="52" s="1"/>
  <c r="C20" i="52"/>
  <c r="C19" i="52" s="1"/>
  <c r="C18" i="52"/>
  <c r="E18" i="52" s="1"/>
  <c r="C17" i="52"/>
  <c r="C16" i="52" s="1"/>
  <c r="D25" i="52"/>
  <c r="G71" i="51"/>
  <c r="E65" i="51"/>
  <c r="E64" i="51"/>
  <c r="E63" i="51"/>
  <c r="E62" i="51"/>
  <c r="E57" i="51"/>
  <c r="E56" i="51"/>
  <c r="E55" i="51"/>
  <c r="E54" i="51"/>
  <c r="E53" i="51"/>
  <c r="E52" i="51"/>
  <c r="E51" i="51"/>
  <c r="C15" i="51" s="1"/>
  <c r="E15" i="51" s="1"/>
  <c r="G45" i="51"/>
  <c r="I45" i="51" s="1"/>
  <c r="J45" i="51" s="1"/>
  <c r="J41" i="51"/>
  <c r="I41" i="51"/>
  <c r="G41" i="51"/>
  <c r="I37" i="51"/>
  <c r="G37" i="51"/>
  <c r="J37" i="51" s="1"/>
  <c r="G33" i="51"/>
  <c r="C13" i="51" s="1"/>
  <c r="J29" i="51"/>
  <c r="I29" i="51"/>
  <c r="G29" i="51"/>
  <c r="C24" i="51"/>
  <c r="C23" i="51"/>
  <c r="C22" i="51"/>
  <c r="C21" i="51"/>
  <c r="E21" i="51" s="1"/>
  <c r="C20" i="51"/>
  <c r="C19" i="51" s="1"/>
  <c r="C18" i="51"/>
  <c r="E18" i="51" s="1"/>
  <c r="C17" i="51"/>
  <c r="C16" i="51" s="1"/>
  <c r="G71" i="50"/>
  <c r="E65" i="50"/>
  <c r="E64" i="50"/>
  <c r="E63" i="50"/>
  <c r="E62" i="50"/>
  <c r="E57" i="50"/>
  <c r="E56" i="50"/>
  <c r="E55" i="50"/>
  <c r="E54" i="50"/>
  <c r="E53" i="50"/>
  <c r="E52" i="50"/>
  <c r="E51" i="50"/>
  <c r="C15" i="50" s="1"/>
  <c r="E15" i="50" s="1"/>
  <c r="J45" i="50"/>
  <c r="I45" i="50"/>
  <c r="G45" i="50"/>
  <c r="J41" i="50"/>
  <c r="I41" i="50"/>
  <c r="G41" i="50"/>
  <c r="I37" i="50"/>
  <c r="G37" i="50"/>
  <c r="J37" i="50" s="1"/>
  <c r="G33" i="50"/>
  <c r="C13" i="50" s="1"/>
  <c r="I29" i="50"/>
  <c r="G29" i="50"/>
  <c r="J29" i="50" s="1"/>
  <c r="C24" i="50"/>
  <c r="C23" i="50"/>
  <c r="C22" i="50"/>
  <c r="E21" i="50"/>
  <c r="C21" i="50"/>
  <c r="C20" i="50"/>
  <c r="C19" i="50" s="1"/>
  <c r="E18" i="50"/>
  <c r="C18" i="50"/>
  <c r="C17" i="50"/>
  <c r="C16" i="50" s="1"/>
  <c r="D25" i="50"/>
  <c r="G71" i="49"/>
  <c r="E65" i="49"/>
  <c r="E64" i="49"/>
  <c r="E63" i="49"/>
  <c r="E62" i="49"/>
  <c r="E57" i="49"/>
  <c r="E56" i="49"/>
  <c r="E55" i="49"/>
  <c r="E54" i="49"/>
  <c r="E53" i="49"/>
  <c r="E52" i="49"/>
  <c r="E51" i="49"/>
  <c r="C15" i="49" s="1"/>
  <c r="E15" i="49" s="1"/>
  <c r="G45" i="49"/>
  <c r="G41" i="49"/>
  <c r="I41" i="49" s="1"/>
  <c r="J41" i="49" s="1"/>
  <c r="G37" i="49"/>
  <c r="I37" i="49" s="1"/>
  <c r="J37" i="49" s="1"/>
  <c r="G33" i="49"/>
  <c r="G29" i="49"/>
  <c r="C24" i="49"/>
  <c r="C23" i="49" s="1"/>
  <c r="C22" i="49"/>
  <c r="C21" i="49"/>
  <c r="E21" i="49" s="1"/>
  <c r="C20" i="49"/>
  <c r="C18" i="49"/>
  <c r="E18" i="49" s="1"/>
  <c r="C17" i="49"/>
  <c r="G71" i="48"/>
  <c r="C18" i="48" s="1"/>
  <c r="E18" i="48" s="1"/>
  <c r="E65" i="48"/>
  <c r="E64" i="48"/>
  <c r="E63" i="48"/>
  <c r="E62" i="48"/>
  <c r="C17" i="48" s="1"/>
  <c r="C16" i="48" s="1"/>
  <c r="E57" i="48"/>
  <c r="E56" i="48"/>
  <c r="E55" i="48"/>
  <c r="E54" i="48"/>
  <c r="E53" i="48"/>
  <c r="E52" i="48"/>
  <c r="E51" i="48"/>
  <c r="G45" i="48"/>
  <c r="G41" i="48"/>
  <c r="I37" i="48"/>
  <c r="J37" i="48" s="1"/>
  <c r="G37" i="48"/>
  <c r="G33" i="48"/>
  <c r="I33" i="48" s="1"/>
  <c r="G29" i="48"/>
  <c r="C24" i="48"/>
  <c r="C23" i="48" s="1"/>
  <c r="C22" i="48"/>
  <c r="C21" i="48"/>
  <c r="E21" i="48" s="1"/>
  <c r="C20" i="48"/>
  <c r="C19" i="48" s="1"/>
  <c r="G71" i="47"/>
  <c r="E65" i="47"/>
  <c r="E64" i="47"/>
  <c r="C17" i="47" s="1"/>
  <c r="C16" i="47" s="1"/>
  <c r="E63" i="47"/>
  <c r="E62" i="47"/>
  <c r="E57" i="47"/>
  <c r="E56" i="47"/>
  <c r="E55" i="47"/>
  <c r="E54" i="47"/>
  <c r="E53" i="47"/>
  <c r="E52" i="47"/>
  <c r="E51" i="47"/>
  <c r="G45" i="47"/>
  <c r="I45" i="47" s="1"/>
  <c r="J45" i="47" s="1"/>
  <c r="I41" i="47"/>
  <c r="G41" i="47"/>
  <c r="J41" i="47" s="1"/>
  <c r="G37" i="47"/>
  <c r="G33" i="47"/>
  <c r="C13" i="47" s="1"/>
  <c r="G29" i="47"/>
  <c r="C24" i="47"/>
  <c r="C23" i="47" s="1"/>
  <c r="C22" i="47"/>
  <c r="C21" i="47"/>
  <c r="E21" i="47" s="1"/>
  <c r="C20" i="47"/>
  <c r="C19" i="47" s="1"/>
  <c r="C18" i="47"/>
  <c r="E18" i="47" s="1"/>
  <c r="G71" i="46"/>
  <c r="E65" i="46"/>
  <c r="E64" i="46"/>
  <c r="E63" i="46"/>
  <c r="C17" i="46" s="1"/>
  <c r="C16" i="46" s="1"/>
  <c r="E62" i="46"/>
  <c r="E57" i="46"/>
  <c r="E56" i="46"/>
  <c r="E55" i="46"/>
  <c r="E54" i="46"/>
  <c r="E53" i="46"/>
  <c r="E52" i="46"/>
  <c r="E51" i="46"/>
  <c r="C15" i="46" s="1"/>
  <c r="E15" i="46" s="1"/>
  <c r="G45" i="46"/>
  <c r="G41" i="46"/>
  <c r="I41" i="46" s="1"/>
  <c r="J41" i="46" s="1"/>
  <c r="G37" i="46"/>
  <c r="I37" i="46" s="1"/>
  <c r="J37" i="46" s="1"/>
  <c r="G33" i="46"/>
  <c r="I33" i="46" s="1"/>
  <c r="G29" i="46"/>
  <c r="C24" i="46"/>
  <c r="C23" i="46"/>
  <c r="C22" i="46"/>
  <c r="C21" i="46"/>
  <c r="E21" i="46" s="1"/>
  <c r="C20" i="46"/>
  <c r="C19" i="46" s="1"/>
  <c r="C18" i="46"/>
  <c r="E18" i="46" s="1"/>
  <c r="G71" i="45"/>
  <c r="C18" i="45" s="1"/>
  <c r="E18" i="45" s="1"/>
  <c r="E65" i="45"/>
  <c r="E64" i="45"/>
  <c r="E63" i="45"/>
  <c r="E62" i="45"/>
  <c r="C17" i="45" s="1"/>
  <c r="C16" i="45" s="1"/>
  <c r="E57" i="45"/>
  <c r="E56" i="45"/>
  <c r="E55" i="45"/>
  <c r="E54" i="45"/>
  <c r="E53" i="45"/>
  <c r="E52" i="45"/>
  <c r="E51" i="45"/>
  <c r="G45" i="45"/>
  <c r="I45" i="45" s="1"/>
  <c r="J45" i="45" s="1"/>
  <c r="G41" i="45"/>
  <c r="I37" i="45"/>
  <c r="G37" i="45"/>
  <c r="G33" i="45"/>
  <c r="G29" i="45"/>
  <c r="I29" i="45" s="1"/>
  <c r="C24" i="45"/>
  <c r="C23" i="45" s="1"/>
  <c r="C22" i="45"/>
  <c r="C21" i="45"/>
  <c r="E21" i="45" s="1"/>
  <c r="C20" i="45"/>
  <c r="C19" i="45" s="1"/>
  <c r="D25" i="45"/>
  <c r="G71" i="44"/>
  <c r="E65" i="44"/>
  <c r="E64" i="44"/>
  <c r="E63" i="44"/>
  <c r="E62" i="44"/>
  <c r="C17" i="44" s="1"/>
  <c r="C16" i="44" s="1"/>
  <c r="E57" i="44"/>
  <c r="E56" i="44"/>
  <c r="E55" i="44"/>
  <c r="E54" i="44"/>
  <c r="E53" i="44"/>
  <c r="E52" i="44"/>
  <c r="E51" i="44"/>
  <c r="G45" i="44"/>
  <c r="I45" i="44" s="1"/>
  <c r="J45" i="44" s="1"/>
  <c r="G41" i="44"/>
  <c r="I41" i="44" s="1"/>
  <c r="J41" i="44" s="1"/>
  <c r="G37" i="44"/>
  <c r="G33" i="44"/>
  <c r="I33" i="44" s="1"/>
  <c r="G29" i="44"/>
  <c r="C24" i="44"/>
  <c r="C23" i="44"/>
  <c r="C22" i="44"/>
  <c r="C21" i="44"/>
  <c r="E21" i="44" s="1"/>
  <c r="C20" i="44"/>
  <c r="C19" i="44" s="1"/>
  <c r="C18" i="44"/>
  <c r="E18" i="44" s="1"/>
  <c r="G71" i="43"/>
  <c r="E65" i="43"/>
  <c r="E64" i="43"/>
  <c r="C17" i="43" s="1"/>
  <c r="C16" i="43" s="1"/>
  <c r="E63" i="43"/>
  <c r="E62" i="43"/>
  <c r="E57" i="43"/>
  <c r="E56" i="43"/>
  <c r="E55" i="43"/>
  <c r="E54" i="43"/>
  <c r="E53" i="43"/>
  <c r="E52" i="43"/>
  <c r="E51" i="43"/>
  <c r="G45" i="43"/>
  <c r="G41" i="43"/>
  <c r="I41" i="43" s="1"/>
  <c r="J41" i="43" s="1"/>
  <c r="I37" i="43"/>
  <c r="J37" i="43" s="1"/>
  <c r="G37" i="43"/>
  <c r="G33" i="43"/>
  <c r="G29" i="43"/>
  <c r="C24" i="43"/>
  <c r="C23" i="43" s="1"/>
  <c r="C22" i="43"/>
  <c r="C21" i="43"/>
  <c r="E21" i="43" s="1"/>
  <c r="C20" i="43"/>
  <c r="C19" i="43" s="1"/>
  <c r="C18" i="43"/>
  <c r="E18" i="43" s="1"/>
  <c r="G71" i="42"/>
  <c r="E65" i="42"/>
  <c r="E64" i="42"/>
  <c r="E63" i="42"/>
  <c r="C17" i="42" s="1"/>
  <c r="C16" i="42" s="1"/>
  <c r="E62" i="42"/>
  <c r="E57" i="42"/>
  <c r="E56" i="42"/>
  <c r="E55" i="42"/>
  <c r="E54" i="42"/>
  <c r="E53" i="42"/>
  <c r="E52" i="42"/>
  <c r="E51" i="42"/>
  <c r="C15" i="42" s="1"/>
  <c r="E15" i="42" s="1"/>
  <c r="G45" i="42"/>
  <c r="G41" i="42"/>
  <c r="I41" i="42" s="1"/>
  <c r="J41" i="42" s="1"/>
  <c r="G37" i="42"/>
  <c r="I37" i="42" s="1"/>
  <c r="J37" i="42" s="1"/>
  <c r="G33" i="42"/>
  <c r="I33" i="42" s="1"/>
  <c r="G29" i="42"/>
  <c r="C24" i="42"/>
  <c r="C23" i="42"/>
  <c r="C22" i="42"/>
  <c r="C21" i="42"/>
  <c r="E21" i="42" s="1"/>
  <c r="C20" i="42"/>
  <c r="C19" i="42" s="1"/>
  <c r="C18" i="42"/>
  <c r="E18" i="42" s="1"/>
  <c r="C15" i="43" l="1"/>
  <c r="E15" i="43" s="1"/>
  <c r="C15" i="44"/>
  <c r="E15" i="44" s="1"/>
  <c r="I37" i="44"/>
  <c r="J37" i="44" s="1"/>
  <c r="C15" i="45"/>
  <c r="E15" i="45" s="1"/>
  <c r="C13" i="45"/>
  <c r="I41" i="45"/>
  <c r="J41" i="45" s="1"/>
  <c r="J37" i="45"/>
  <c r="J37" i="47"/>
  <c r="I29" i="47"/>
  <c r="J29" i="47" s="1"/>
  <c r="I37" i="47"/>
  <c r="C15" i="47"/>
  <c r="E15" i="47" s="1"/>
  <c r="C15" i="48"/>
  <c r="E15" i="48" s="1"/>
  <c r="I41" i="48"/>
  <c r="J41" i="48" s="1"/>
  <c r="C19" i="49"/>
  <c r="C16" i="49"/>
  <c r="J33" i="55"/>
  <c r="J45" i="55"/>
  <c r="I33" i="55"/>
  <c r="I29" i="55"/>
  <c r="I45" i="55"/>
  <c r="C13" i="55"/>
  <c r="J45" i="54"/>
  <c r="I29" i="54"/>
  <c r="C14" i="54" s="1"/>
  <c r="J33" i="54"/>
  <c r="I45" i="54"/>
  <c r="C13" i="54"/>
  <c r="C12" i="54" s="1"/>
  <c r="C25" i="54" s="1"/>
  <c r="E25" i="54" s="1"/>
  <c r="I33" i="53"/>
  <c r="C14" i="53" s="1"/>
  <c r="C12" i="53" s="1"/>
  <c r="C25" i="53" s="1"/>
  <c r="E25" i="53" s="1"/>
  <c r="J33" i="53"/>
  <c r="J33" i="52"/>
  <c r="J45" i="52"/>
  <c r="I33" i="52"/>
  <c r="I29" i="52"/>
  <c r="I45" i="52"/>
  <c r="C13" i="52"/>
  <c r="I33" i="51"/>
  <c r="C14" i="51" s="1"/>
  <c r="C12" i="51" s="1"/>
  <c r="C25" i="51" s="1"/>
  <c r="E25" i="51" s="1"/>
  <c r="J33" i="51"/>
  <c r="I33" i="50"/>
  <c r="C14" i="50" s="1"/>
  <c r="C12" i="50" s="1"/>
  <c r="C25" i="50" s="1"/>
  <c r="E25" i="50" s="1"/>
  <c r="J33" i="50"/>
  <c r="I33" i="49"/>
  <c r="J33" i="49" s="1"/>
  <c r="I29" i="49"/>
  <c r="J29" i="49" s="1"/>
  <c r="I45" i="49"/>
  <c r="J45" i="49" s="1"/>
  <c r="C13" i="49"/>
  <c r="I29" i="48"/>
  <c r="J33" i="48"/>
  <c r="I45" i="48"/>
  <c r="J45" i="48" s="1"/>
  <c r="C13" i="48"/>
  <c r="I33" i="47"/>
  <c r="C14" i="47" s="1"/>
  <c r="C12" i="47" s="1"/>
  <c r="C25" i="47" s="1"/>
  <c r="E25" i="47" s="1"/>
  <c r="I29" i="46"/>
  <c r="J33" i="46"/>
  <c r="I45" i="46"/>
  <c r="J45" i="46" s="1"/>
  <c r="C13" i="46"/>
  <c r="J29" i="45"/>
  <c r="I33" i="45"/>
  <c r="C14" i="45" s="1"/>
  <c r="C12" i="45" s="1"/>
  <c r="C25" i="45" s="1"/>
  <c r="E25" i="45" s="1"/>
  <c r="I29" i="44"/>
  <c r="C14" i="44" s="1"/>
  <c r="J33" i="44"/>
  <c r="C13" i="44"/>
  <c r="J33" i="43"/>
  <c r="I33" i="43"/>
  <c r="I29" i="43"/>
  <c r="I45" i="43"/>
  <c r="J45" i="43" s="1"/>
  <c r="C13" i="43"/>
  <c r="J45" i="42"/>
  <c r="I29" i="42"/>
  <c r="C14" i="42" s="1"/>
  <c r="J33" i="42"/>
  <c r="I45" i="42"/>
  <c r="C13" i="42"/>
  <c r="C20" i="11"/>
  <c r="C23" i="1"/>
  <c r="B11" i="11"/>
  <c r="D25" i="11" s="1"/>
  <c r="F24" i="1"/>
  <c r="G71" i="11"/>
  <c r="G70" i="1"/>
  <c r="D24" i="1"/>
  <c r="D23" i="1"/>
  <c r="C12" i="42" l="1"/>
  <c r="C25" i="42" s="1"/>
  <c r="E25" i="42" s="1"/>
  <c r="C14" i="46"/>
  <c r="C12" i="46"/>
  <c r="C25" i="46" s="1"/>
  <c r="E25" i="46" s="1"/>
  <c r="J33" i="47"/>
  <c r="C14" i="48"/>
  <c r="C12" i="48" s="1"/>
  <c r="C25" i="48" s="1"/>
  <c r="E25" i="48" s="1"/>
  <c r="C14" i="55"/>
  <c r="C12" i="55" s="1"/>
  <c r="C25" i="55" s="1"/>
  <c r="J29" i="55"/>
  <c r="J29" i="54"/>
  <c r="C14" i="52"/>
  <c r="C12" i="52" s="1"/>
  <c r="C25" i="52" s="1"/>
  <c r="E25" i="52" s="1"/>
  <c r="J29" i="52"/>
  <c r="C14" i="49"/>
  <c r="C12" i="49" s="1"/>
  <c r="C25" i="49" s="1"/>
  <c r="E25" i="49" s="1"/>
  <c r="J29" i="48"/>
  <c r="J29" i="46"/>
  <c r="J33" i="45"/>
  <c r="J29" i="44"/>
  <c r="C12" i="44"/>
  <c r="C25" i="44" s="1"/>
  <c r="E25" i="44" s="1"/>
  <c r="C14" i="43"/>
  <c r="C12" i="43" s="1"/>
  <c r="C25" i="43" s="1"/>
  <c r="E25" i="43" s="1"/>
  <c r="J29" i="43"/>
  <c r="J29" i="42"/>
  <c r="C18" i="11"/>
  <c r="E65" i="11"/>
  <c r="E64" i="11"/>
  <c r="E63" i="11"/>
  <c r="E62" i="11"/>
  <c r="E57" i="11"/>
  <c r="E56" i="11"/>
  <c r="E55" i="11"/>
  <c r="E54" i="11"/>
  <c r="E53" i="11"/>
  <c r="E52" i="11"/>
  <c r="E51" i="11"/>
  <c r="G45" i="11"/>
  <c r="G41" i="11"/>
  <c r="G37" i="11"/>
  <c r="G33" i="11"/>
  <c r="G29" i="11"/>
  <c r="C24" i="11"/>
  <c r="C22" i="11"/>
  <c r="C21" i="11"/>
  <c r="C23" i="11" l="1"/>
  <c r="C19" i="11"/>
  <c r="C13" i="11"/>
  <c r="C15" i="11"/>
  <c r="C17" i="11"/>
  <c r="E18" i="11"/>
  <c r="E21" i="11"/>
  <c r="I29" i="11"/>
  <c r="I33" i="11"/>
  <c r="J33" i="11" s="1"/>
  <c r="I37" i="11"/>
  <c r="J37" i="11" s="1"/>
  <c r="I41" i="11"/>
  <c r="J41" i="11" s="1"/>
  <c r="I45" i="11"/>
  <c r="J45" i="11" s="1"/>
  <c r="G44" i="1"/>
  <c r="G40" i="1"/>
  <c r="G36" i="1"/>
  <c r="G32" i="1"/>
  <c r="G28" i="1"/>
  <c r="C11" i="1" l="1"/>
  <c r="E15" i="11"/>
  <c r="C16" i="11"/>
  <c r="C14" i="11"/>
  <c r="J29" i="11"/>
  <c r="I44" i="1"/>
  <c r="J44" i="1" s="1"/>
  <c r="C12" i="11" l="1"/>
  <c r="C19" i="1"/>
  <c r="C22" i="1"/>
  <c r="C20" i="1"/>
  <c r="C18" i="1"/>
  <c r="E62" i="1"/>
  <c r="E63" i="1"/>
  <c r="E64" i="1"/>
  <c r="I36" i="1"/>
  <c r="J36" i="1" s="1"/>
  <c r="C16" i="1"/>
  <c r="E61" i="1"/>
  <c r="E51" i="1"/>
  <c r="E52" i="1"/>
  <c r="E53" i="1"/>
  <c r="E54" i="1"/>
  <c r="E55" i="1"/>
  <c r="E56" i="1"/>
  <c r="E50" i="1"/>
  <c r="C15" i="1" l="1"/>
  <c r="C14" i="1" s="1"/>
  <c r="E16" i="1"/>
  <c r="E19" i="1"/>
  <c r="C25" i="11"/>
  <c r="E25" i="11" s="1"/>
  <c r="C17" i="1"/>
  <c r="I40" i="1"/>
  <c r="J40" i="1" s="1"/>
  <c r="I32" i="1"/>
  <c r="J32" i="1" s="1"/>
  <c r="C13" i="1"/>
  <c r="I28" i="1"/>
  <c r="J28" i="1" l="1"/>
  <c r="C12" i="1"/>
  <c r="E13" i="1"/>
  <c r="C10" i="1" l="1"/>
  <c r="C21" i="1" l="1"/>
  <c r="C24" i="1"/>
  <c r="E24" i="1" s="1"/>
</calcChain>
</file>

<file path=xl/sharedStrings.xml><?xml version="1.0" encoding="utf-8"?>
<sst xmlns="http://schemas.openxmlformats.org/spreadsheetml/2006/main" count="2630" uniqueCount="114">
  <si>
    <t>Region:</t>
  </si>
  <si>
    <t>Total Allocated Budget:</t>
  </si>
  <si>
    <t>Amount Limit</t>
  </si>
  <si>
    <t>Limit (+/-)</t>
  </si>
  <si>
    <t>I. Personnel</t>
  </si>
  <si>
    <t>-</t>
  </si>
  <si>
    <t>Salary</t>
  </si>
  <si>
    <t>Fringe</t>
  </si>
  <si>
    <t>II. Supplies</t>
  </si>
  <si>
    <t>III. Travel</t>
  </si>
  <si>
    <t>In State</t>
  </si>
  <si>
    <t>Out of State</t>
  </si>
  <si>
    <t xml:space="preserve">IV. Communications </t>
  </si>
  <si>
    <t>Comunication Systems</t>
  </si>
  <si>
    <t>Cell-Phones</t>
  </si>
  <si>
    <t>VI. Contractual</t>
  </si>
  <si>
    <t>Consultants</t>
  </si>
  <si>
    <t>LHD Subcontractors</t>
  </si>
  <si>
    <t>Total Budget</t>
  </si>
  <si>
    <t>#</t>
  </si>
  <si>
    <t>Name</t>
  </si>
  <si>
    <t>Title</t>
  </si>
  <si>
    <t>Hourly Rate</t>
  </si>
  <si>
    <t># Hours/Week</t>
  </si>
  <si>
    <t># Weeks/Year</t>
  </si>
  <si>
    <r>
      <t xml:space="preserve">Total salary cost
</t>
    </r>
    <r>
      <rPr>
        <sz val="9"/>
        <color rgb="FFFFC000"/>
        <rFont val="Calibri"/>
        <family val="2"/>
        <scheme val="minor"/>
      </rPr>
      <t>(Do not type in box)</t>
    </r>
  </si>
  <si>
    <t>Fringe rate (0.XX)</t>
  </si>
  <si>
    <r>
      <t xml:space="preserve">Total Fringe 
</t>
    </r>
    <r>
      <rPr>
        <sz val="9"/>
        <color rgb="FFFFC000"/>
        <rFont val="Calibri"/>
        <family val="2"/>
        <scheme val="minor"/>
      </rPr>
      <t>(Do not type in box)</t>
    </r>
  </si>
  <si>
    <r>
      <t xml:space="preserve">Total cost
</t>
    </r>
    <r>
      <rPr>
        <sz val="9"/>
        <color rgb="FFFFC000"/>
        <rFont val="Calibri"/>
        <family val="2"/>
        <scheme val="minor"/>
      </rPr>
      <t>(Do not type in box)</t>
    </r>
  </si>
  <si>
    <t>Description of specific work outputs and work performed:</t>
  </si>
  <si>
    <t>II. Supplies ($500 max total)</t>
  </si>
  <si>
    <t>Supply Type</t>
  </si>
  <si>
    <t>Unit cost</t>
  </si>
  <si>
    <t>Unit Quantity</t>
  </si>
  <si>
    <t>In-State Travel</t>
  </si>
  <si>
    <t>Travel Description</t>
  </si>
  <si>
    <t>Estimated # miles</t>
  </si>
  <si>
    <t>Cost per mile</t>
  </si>
  <si>
    <t>Out of State Travel ($2500 max total)</t>
  </si>
  <si>
    <t>Conference Name</t>
  </si>
  <si>
    <t>Name of Person Attending</t>
  </si>
  <si>
    <t>Title of Person Attending</t>
  </si>
  <si>
    <t>Date(s)</t>
  </si>
  <si>
    <t>Location</t>
  </si>
  <si>
    <t>Registration cost</t>
  </si>
  <si>
    <t>Airline Cost</t>
  </si>
  <si>
    <t>Hotel cost</t>
  </si>
  <si>
    <t>Per diem cost rate</t>
  </si>
  <si>
    <t># of days per diem rate</t>
  </si>
  <si>
    <t>Other Costs</t>
  </si>
  <si>
    <t>IV. Communication Costs</t>
  </si>
  <si>
    <t xml:space="preserve"> Cellphone (Maximum: 3 cellphones, $600 per line/Year) </t>
  </si>
  <si>
    <t>Total Cost of Line/Year</t>
  </si>
  <si>
    <t>Regional Communication Systems</t>
  </si>
  <si>
    <t>Total Cost</t>
  </si>
  <si>
    <t>Description</t>
  </si>
  <si>
    <t>Costs</t>
  </si>
  <si>
    <t xml:space="preserve">VI. Contractual </t>
  </si>
  <si>
    <t>CRI Consultants</t>
  </si>
  <si>
    <t>Name of Contractor</t>
  </si>
  <si>
    <t>Address</t>
  </si>
  <si>
    <t>Telephone</t>
  </si>
  <si>
    <r>
      <t xml:space="preserve">Type of Contract
</t>
    </r>
    <r>
      <rPr>
        <sz val="10"/>
        <color theme="0"/>
        <rFont val="Calibri"/>
        <family val="2"/>
        <scheme val="minor"/>
      </rPr>
      <t>(Drop Down)</t>
    </r>
  </si>
  <si>
    <t>Description of Services</t>
  </si>
  <si>
    <t>Description of Services:</t>
  </si>
  <si>
    <t xml:space="preserve">Total Allocated Budget </t>
  </si>
  <si>
    <t>Totals:</t>
  </si>
  <si>
    <t>Submission Type:</t>
  </si>
  <si>
    <t>Fiduciary:</t>
  </si>
  <si>
    <t>Budget Period:</t>
  </si>
  <si>
    <t>Date of Submission:</t>
  </si>
  <si>
    <t xml:space="preserve">Contractor Fiscal Manager Signature </t>
  </si>
  <si>
    <t>Printed/Typed Name and Title</t>
  </si>
  <si>
    <t>Date</t>
  </si>
  <si>
    <t>Contractor Signature</t>
  </si>
  <si>
    <t>Connecticut Department of Public Health Signature of Approval</t>
  </si>
  <si>
    <t xml:space="preserve">CT DPH Fiscal Reveiwer Signature </t>
  </si>
  <si>
    <t>Reason for Submission:</t>
  </si>
  <si>
    <t>Local Health Subcontractor:</t>
  </si>
  <si>
    <t>Approved Budget</t>
  </si>
  <si>
    <r>
      <t xml:space="preserve">Proposed/Revised Budget
</t>
    </r>
    <r>
      <rPr>
        <b/>
        <sz val="11"/>
        <color rgb="FFFF0000"/>
        <rFont val="Calibri"/>
        <family val="2"/>
        <scheme val="minor"/>
      </rPr>
      <t>(Auto-Filled) Do not type in this table.</t>
    </r>
  </si>
  <si>
    <t>Proposed Budget</t>
  </si>
  <si>
    <r>
      <t xml:space="preserve">Approved Budget
</t>
    </r>
    <r>
      <rPr>
        <b/>
        <sz val="11"/>
        <color rgb="FFFF0000"/>
        <rFont val="Calibri"/>
        <family val="2"/>
        <scheme val="minor"/>
      </rPr>
      <t xml:space="preserve"> DPH Only. Do not type in this table.</t>
    </r>
  </si>
  <si>
    <t>Summary Table</t>
  </si>
  <si>
    <t xml:space="preserve">LHD Subcontractor Names
</t>
  </si>
  <si>
    <t>Total Allocated Regional Budget:</t>
  </si>
  <si>
    <t>V. Attorey Fees</t>
  </si>
  <si>
    <r>
      <t xml:space="preserve">Subcontractor Budget
</t>
    </r>
    <r>
      <rPr>
        <b/>
        <sz val="11"/>
        <color rgb="FFFF0000"/>
        <rFont val="Calibri"/>
        <family val="2"/>
        <scheme val="minor"/>
      </rPr>
      <t>(Auto-Filled) Do not type in this table.</t>
    </r>
  </si>
  <si>
    <t>Monthly/Quarterly Fee</t>
  </si>
  <si>
    <t>Name of System/Vendor</t>
  </si>
  <si>
    <t>Summary of Use</t>
  </si>
  <si>
    <t>List of LHD Using/Cost Sharing System</t>
  </si>
  <si>
    <r>
      <rPr>
        <b/>
        <sz val="9"/>
        <color theme="1"/>
        <rFont val="Calibri"/>
        <family val="2"/>
        <scheme val="minor"/>
      </rPr>
      <t>DEPARTMENT CERTIFICATION:</t>
    </r>
    <r>
      <rPr>
        <sz val="9"/>
        <color theme="1"/>
        <rFont val="Calibri"/>
        <family val="2"/>
        <scheme val="minor"/>
      </rPr>
      <t xml:space="preserve"> The Department has reviewed and approved the Regional CRI Fiduciary Budget as represented herein and inputted into the CORE-CT System.</t>
    </r>
  </si>
  <si>
    <r>
      <t xml:space="preserve">CONTRACTOR CERTIFICATION: </t>
    </r>
    <r>
      <rPr>
        <sz val="9"/>
        <color indexed="8"/>
        <rFont val="Calibri"/>
        <family val="2"/>
        <scheme val="minor"/>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</si>
  <si>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LHD1</t>
  </si>
  <si>
    <t>LHD2</t>
  </si>
  <si>
    <t>LHD3</t>
  </si>
  <si>
    <t>LHD4</t>
  </si>
  <si>
    <t>LHD5</t>
  </si>
  <si>
    <t>LHD6</t>
  </si>
  <si>
    <t>LHD7</t>
  </si>
  <si>
    <t>LHD8</t>
  </si>
  <si>
    <t>LHD9</t>
  </si>
  <si>
    <t>LHD10</t>
  </si>
  <si>
    <t>LHD11</t>
  </si>
  <si>
    <t>LHD12</t>
  </si>
  <si>
    <t>LHD13</t>
  </si>
  <si>
    <t>LHD14</t>
  </si>
  <si>
    <t>LHD15</t>
  </si>
  <si>
    <t>TAB</t>
  </si>
  <si>
    <t>CRI Regional Budget Worksheet</t>
  </si>
  <si>
    <t>Local Health Subcontract Budget Worksheet</t>
  </si>
  <si>
    <t>V. Attorney Fees</t>
  </si>
  <si>
    <t>Regional PHEP CRI Contract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</si>
</sst>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33" x14ac:knownFonts="1">
    <font>
      <sz val="11"/>
      <color theme="1"/>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4"/>
      <color theme="1"/>
      <name val="Calibri"/>
      <family val="2"/>
      <scheme val="minor"/>
    </font>
    <font>
      <b/>
      <sz val="18"/>
      <color theme="1"/>
      <name val="Calibri"/>
      <family val="2"/>
      <scheme val="minor"/>
    </font>
    <font>
      <i/>
      <sz val="14"/>
      <color theme="1"/>
      <name val="Calibri"/>
      <family val="2"/>
      <scheme val="minor"/>
    </font>
    <font>
      <sz val="11"/>
      <name val="Calibri"/>
      <family val="2"/>
      <scheme val="minor"/>
    </font>
    <font>
      <i/>
      <sz val="16"/>
      <color theme="1"/>
      <name val="Calibri"/>
      <family val="2"/>
      <scheme val="minor"/>
    </font>
    <font>
      <sz val="26"/>
      <color theme="1"/>
      <name val="Calibri"/>
      <family val="2"/>
      <scheme val="minor"/>
    </font>
    <font>
      <b/>
      <sz val="14"/>
      <color theme="1"/>
      <name val="Calibri"/>
      <family val="2"/>
      <scheme val="minor"/>
    </font>
    <font>
      <sz val="12"/>
      <color theme="1"/>
      <name val="Calibri"/>
      <family val="2"/>
      <scheme val="minor"/>
    </font>
    <font>
      <sz val="10"/>
      <color theme="0"/>
      <name val="Calibri"/>
      <family val="2"/>
      <scheme val="minor"/>
    </font>
    <font>
      <sz val="9"/>
      <color rgb="FFFFC000"/>
      <name val="Calibri"/>
      <family val="2"/>
      <scheme val="minor"/>
    </font>
    <font>
      <b/>
      <i/>
      <sz val="12"/>
      <color theme="1"/>
      <name val="Calibri"/>
      <family val="2"/>
      <scheme val="minor"/>
    </font>
    <font>
      <i/>
      <sz val="12"/>
      <color theme="1"/>
      <name val="Calibri"/>
      <family val="2"/>
      <scheme val="minor"/>
    </font>
    <font>
      <b/>
      <sz val="12"/>
      <color theme="0"/>
      <name val="Calibri"/>
      <family val="2"/>
      <scheme val="minor"/>
    </font>
    <font>
      <b/>
      <sz val="11"/>
      <color rgb="FFFF0000"/>
      <name val="Calibri"/>
      <family val="2"/>
      <scheme val="minor"/>
    </font>
    <font>
      <b/>
      <sz val="18"/>
      <color theme="0"/>
      <name val="Calibri"/>
      <family val="2"/>
      <scheme val="minor"/>
    </font>
    <font>
      <b/>
      <sz val="12"/>
      <name val="Calibri"/>
      <family val="2"/>
      <scheme val="minor"/>
    </font>
    <font>
      <sz val="12"/>
      <name val="Calibri"/>
      <family val="2"/>
      <scheme val="minor"/>
    </font>
    <font>
      <b/>
      <sz val="8.5"/>
      <color theme="1"/>
      <name val="Arial"/>
      <family val="2"/>
    </font>
    <font>
      <sz val="10"/>
      <color rgb="FF000000"/>
      <name val="Arial"/>
      <family val="2"/>
    </font>
    <font>
      <sz val="10"/>
      <color theme="1"/>
      <name val="Arial"/>
      <family val="2"/>
    </font>
    <font>
      <b/>
      <sz val="12"/>
      <color rgb="FFFFFF00"/>
      <name val="Calibri"/>
      <family val="2"/>
      <scheme val="minor"/>
    </font>
    <font>
      <sz val="14"/>
      <color theme="1"/>
      <name val="Lucida Handwriting"/>
      <family val="4"/>
    </font>
    <font>
      <sz val="9"/>
      <color theme="1"/>
      <name val="Calibri"/>
      <family val="2"/>
      <scheme val="minor"/>
    </font>
    <font>
      <b/>
      <sz val="9"/>
      <color theme="1"/>
      <name val="Calibri"/>
      <family val="2"/>
      <scheme val="minor"/>
    </font>
    <font>
      <sz val="9"/>
      <color indexed="8"/>
      <name val="Calibri"/>
      <family val="2"/>
      <scheme val="minor"/>
    </font>
    <font>
      <sz val="8"/>
      <name val="Calibri"/>
      <family val="2"/>
      <scheme val="minor"/>
    </font>
  </fonts>
  <fills count="8">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64">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right" wrapText="1"/>
    </xf>
    <xf numFmtId="44" fontId="0" fillId="3" borderId="1" xfId="1" applyFont="1" applyFill="1" applyBorder="1" applyAlignment="1">
      <alignment wrapText="1"/>
    </xf>
    <xf numFmtId="44" fontId="0" fillId="0" borderId="0" xfId="1" applyFont="1" applyBorder="1" applyAlignment="1">
      <alignment wrapText="1"/>
    </xf>
    <xf numFmtId="0" fontId="0" fillId="0" borderId="0" xfId="0" applyAlignment="1">
      <alignment horizontal="center" wrapText="1"/>
    </xf>
    <xf numFmtId="44" fontId="0" fillId="0" borderId="0" xfId="1" applyFont="1" applyFill="1" applyBorder="1" applyAlignment="1">
      <alignment wrapText="1"/>
    </xf>
    <xf numFmtId="44" fontId="0" fillId="0" borderId="0" xfId="0" applyNumberFormat="1" applyAlignment="1">
      <alignment wrapText="1"/>
    </xf>
    <xf numFmtId="0" fontId="5" fillId="0" borderId="0" xfId="0" applyFont="1" applyAlignment="1">
      <alignment wrapText="1"/>
    </xf>
    <xf numFmtId="0" fontId="5" fillId="0" borderId="0" xfId="0" applyFont="1" applyAlignment="1">
      <alignment horizontal="center" wrapText="1"/>
    </xf>
    <xf numFmtId="0" fontId="8" fillId="0" borderId="0" xfId="0" applyFont="1" applyAlignment="1">
      <alignment wrapText="1"/>
    </xf>
    <xf numFmtId="9" fontId="0" fillId="0" borderId="0" xfId="2" applyFont="1" applyFill="1" applyBorder="1" applyAlignment="1">
      <alignment wrapText="1"/>
    </xf>
    <xf numFmtId="0" fontId="8" fillId="0" borderId="0" xfId="0" applyFont="1" applyAlignment="1">
      <alignment horizontal="left" wrapText="1"/>
    </xf>
    <xf numFmtId="0" fontId="5" fillId="2" borderId="6" xfId="0" applyFont="1" applyFill="1" applyBorder="1" applyAlignment="1">
      <alignment wrapText="1"/>
    </xf>
    <xf numFmtId="0" fontId="5" fillId="2" borderId="7" xfId="0" applyFont="1" applyFill="1" applyBorder="1" applyAlignment="1">
      <alignment wrapText="1"/>
    </xf>
    <xf numFmtId="0" fontId="5" fillId="2" borderId="8" xfId="0" applyFont="1" applyFill="1" applyBorder="1" applyAlignment="1">
      <alignment wrapText="1"/>
    </xf>
    <xf numFmtId="44" fontId="0" fillId="3" borderId="9" xfId="0" applyNumberFormat="1" applyFill="1" applyBorder="1" applyAlignment="1">
      <alignment wrapText="1"/>
    </xf>
    <xf numFmtId="0" fontId="8" fillId="0" borderId="0" xfId="0" applyFont="1" applyAlignment="1">
      <alignment horizontal="left"/>
    </xf>
    <xf numFmtId="0" fontId="7" fillId="0" borderId="0" xfId="0" applyFont="1" applyAlignment="1">
      <alignment horizontal="center" wrapText="1"/>
    </xf>
    <xf numFmtId="0" fontId="9" fillId="0" borderId="0" xfId="0" applyFont="1" applyAlignment="1">
      <alignment horizontal="center" wrapText="1"/>
    </xf>
    <xf numFmtId="0" fontId="0" fillId="3" borderId="12" xfId="0" applyFill="1" applyBorder="1" applyAlignment="1">
      <alignment wrapText="1"/>
    </xf>
    <xf numFmtId="44" fontId="0" fillId="3" borderId="9" xfId="1" applyFont="1" applyFill="1" applyBorder="1" applyAlignment="1">
      <alignment wrapText="1"/>
    </xf>
    <xf numFmtId="0" fontId="0" fillId="3" borderId="13" xfId="0" applyFill="1" applyBorder="1" applyAlignment="1">
      <alignment wrapText="1"/>
    </xf>
    <xf numFmtId="44" fontId="0" fillId="3" borderId="15" xfId="1" applyFont="1" applyFill="1" applyBorder="1" applyAlignment="1">
      <alignment wrapText="1"/>
    </xf>
    <xf numFmtId="44" fontId="0" fillId="3" borderId="15" xfId="0" applyNumberForma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10" xfId="0" applyFont="1" applyFill="1" applyBorder="1" applyAlignment="1">
      <alignment wrapText="1"/>
    </xf>
    <xf numFmtId="44" fontId="5" fillId="2" borderId="8" xfId="1" applyFont="1" applyFill="1" applyBorder="1" applyAlignment="1">
      <alignment wrapText="1"/>
    </xf>
    <xf numFmtId="0" fontId="0" fillId="0" borderId="0" xfId="0" applyAlignment="1">
      <alignment horizontal="center" vertical="center" wrapText="1"/>
    </xf>
    <xf numFmtId="44" fontId="1" fillId="0" borderId="0" xfId="0" applyNumberFormat="1" applyFont="1" applyAlignment="1">
      <alignment wrapText="1"/>
    </xf>
    <xf numFmtId="0" fontId="4" fillId="0" borderId="0" xfId="0" applyFont="1" applyAlignment="1">
      <alignment horizontal="right"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xf numFmtId="0" fontId="8" fillId="0" borderId="0" xfId="0" applyFont="1"/>
    <xf numFmtId="0" fontId="0" fillId="0" borderId="0" xfId="0" applyAlignment="1">
      <alignment vertical="center" wrapText="1"/>
    </xf>
    <xf numFmtId="0" fontId="1" fillId="0" borderId="0" xfId="0" applyFont="1"/>
    <xf numFmtId="0" fontId="0" fillId="0" borderId="0" xfId="0" applyAlignment="1">
      <alignment vertical="top"/>
    </xf>
    <xf numFmtId="0" fontId="0" fillId="0" borderId="1" xfId="0" applyBorder="1" applyAlignment="1" applyProtection="1">
      <alignment wrapText="1"/>
      <protection locked="0"/>
    </xf>
    <xf numFmtId="44" fontId="0" fillId="0" borderId="1" xfId="1" applyFont="1" applyFill="1" applyBorder="1" applyAlignment="1" applyProtection="1">
      <alignment wrapText="1"/>
      <protection locked="0"/>
    </xf>
    <xf numFmtId="9" fontId="0" fillId="0" borderId="1" xfId="2" applyFont="1" applyBorder="1" applyAlignment="1" applyProtection="1">
      <alignment wrapText="1"/>
      <protection locked="0"/>
    </xf>
    <xf numFmtId="44" fontId="0" fillId="0" borderId="1" xfId="1" applyFont="1" applyBorder="1" applyAlignment="1" applyProtection="1">
      <alignment wrapText="1"/>
      <protection locked="0"/>
    </xf>
    <xf numFmtId="0" fontId="0" fillId="0" borderId="14" xfId="0" applyBorder="1" applyAlignment="1" applyProtection="1">
      <alignment wrapText="1"/>
      <protection locked="0"/>
    </xf>
    <xf numFmtId="44" fontId="0" fillId="0" borderId="14" xfId="1" applyFont="1" applyBorder="1" applyAlignment="1" applyProtection="1">
      <alignment wrapText="1"/>
      <protection locked="0"/>
    </xf>
    <xf numFmtId="0" fontId="0" fillId="0" borderId="13" xfId="0" applyBorder="1" applyAlignment="1" applyProtection="1">
      <alignment wrapText="1"/>
      <protection locked="0"/>
    </xf>
    <xf numFmtId="44" fontId="0" fillId="0" borderId="9" xfId="1" applyFont="1" applyFill="1" applyBorder="1" applyAlignment="1" applyProtection="1">
      <alignment wrapText="1"/>
      <protection locked="0"/>
    </xf>
    <xf numFmtId="44" fontId="0" fillId="0" borderId="9" xfId="1" applyFont="1" applyBorder="1" applyAlignment="1" applyProtection="1">
      <alignment wrapText="1"/>
      <protection locked="0"/>
    </xf>
    <xf numFmtId="44" fontId="0" fillId="0" borderId="15" xfId="1" applyFont="1" applyBorder="1" applyAlignment="1" applyProtection="1">
      <alignment wrapText="1"/>
      <protection locked="0"/>
    </xf>
    <xf numFmtId="44" fontId="17" fillId="4" borderId="5" xfId="0" applyNumberFormat="1" applyFont="1" applyFill="1" applyBorder="1" applyAlignment="1">
      <alignment horizontal="right" wrapText="1"/>
    </xf>
    <xf numFmtId="44" fontId="6" fillId="3" borderId="23" xfId="0" applyNumberFormat="1" applyFont="1" applyFill="1" applyBorder="1" applyAlignment="1">
      <alignment horizontal="right" wrapText="1"/>
    </xf>
    <xf numFmtId="44" fontId="18" fillId="4" borderId="0" xfId="0" applyNumberFormat="1" applyFont="1" applyFill="1" applyAlignment="1">
      <alignment horizontal="right" wrapText="1"/>
    </xf>
    <xf numFmtId="44" fontId="14" fillId="3" borderId="25" xfId="0" applyNumberFormat="1" applyFont="1" applyFill="1" applyBorder="1" applyAlignment="1">
      <alignment horizontal="right" wrapText="1"/>
    </xf>
    <xf numFmtId="44" fontId="18" fillId="4" borderId="4" xfId="0" applyNumberFormat="1" applyFont="1" applyFill="1" applyBorder="1" applyAlignment="1">
      <alignment horizontal="right" wrapText="1"/>
    </xf>
    <xf numFmtId="44" fontId="14" fillId="3" borderId="28" xfId="0" applyNumberFormat="1" applyFont="1" applyFill="1" applyBorder="1" applyAlignment="1">
      <alignment horizontal="right" wrapText="1"/>
    </xf>
    <xf numFmtId="44" fontId="17" fillId="4" borderId="0" xfId="0" applyNumberFormat="1" applyFont="1" applyFill="1" applyAlignment="1">
      <alignment horizontal="right" wrapText="1"/>
    </xf>
    <xf numFmtId="44" fontId="6" fillId="3" borderId="25" xfId="0" applyNumberFormat="1" applyFont="1" applyFill="1" applyBorder="1" applyAlignment="1">
      <alignment horizontal="right" wrapText="1"/>
    </xf>
    <xf numFmtId="44" fontId="17" fillId="4" borderId="3" xfId="0" applyNumberFormat="1" applyFont="1" applyFill="1" applyBorder="1" applyAlignment="1">
      <alignment horizontal="right" wrapText="1"/>
    </xf>
    <xf numFmtId="44" fontId="6" fillId="3" borderId="10" xfId="0" applyNumberFormat="1" applyFont="1" applyFill="1" applyBorder="1" applyAlignment="1">
      <alignment horizontal="right" wrapText="1"/>
    </xf>
    <xf numFmtId="0" fontId="19" fillId="2" borderId="20" xfId="0" applyFont="1" applyFill="1" applyBorder="1" applyAlignment="1">
      <alignment wrapText="1"/>
    </xf>
    <xf numFmtId="0" fontId="19" fillId="2" borderId="21" xfId="0" applyFont="1" applyFill="1" applyBorder="1" applyAlignment="1">
      <alignment wrapText="1"/>
    </xf>
    <xf numFmtId="44" fontId="10" fillId="0" borderId="9" xfId="1"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1" xfId="0" applyFont="1" applyBorder="1" applyProtection="1">
      <protection locked="0"/>
    </xf>
    <xf numFmtId="44" fontId="0" fillId="0" borderId="13" xfId="1" applyFont="1" applyBorder="1" applyAlignment="1" applyProtection="1">
      <alignment wrapText="1"/>
      <protection locked="0"/>
    </xf>
    <xf numFmtId="0" fontId="0" fillId="0" borderId="15" xfId="0" applyBorder="1" applyAlignment="1" applyProtection="1">
      <alignment wrapText="1"/>
      <protection locked="0"/>
    </xf>
    <xf numFmtId="0" fontId="12" fillId="3" borderId="0" xfId="0" applyFont="1" applyFill="1"/>
    <xf numFmtId="0" fontId="0" fillId="3" borderId="0" xfId="0" applyFill="1" applyAlignment="1">
      <alignment wrapText="1"/>
    </xf>
    <xf numFmtId="0" fontId="0" fillId="3" borderId="0" xfId="0" applyFill="1"/>
    <xf numFmtId="0" fontId="6" fillId="0" borderId="0" xfId="0" applyFont="1" applyAlignment="1">
      <alignment horizontal="right"/>
    </xf>
    <xf numFmtId="0" fontId="14" fillId="0" borderId="0" xfId="0" applyFont="1"/>
    <xf numFmtId="0" fontId="13" fillId="0" borderId="0" xfId="0" applyFont="1" applyAlignment="1">
      <alignment horizontal="right" wrapText="1"/>
    </xf>
    <xf numFmtId="0" fontId="19" fillId="2" borderId="20" xfId="0" applyFont="1" applyFill="1" applyBorder="1"/>
    <xf numFmtId="0" fontId="19" fillId="2" borderId="21" xfId="0" applyFont="1" applyFill="1" applyBorder="1"/>
    <xf numFmtId="44" fontId="17" fillId="4" borderId="5" xfId="0" applyNumberFormat="1" applyFont="1" applyFill="1" applyBorder="1" applyAlignment="1">
      <alignment horizontal="right"/>
    </xf>
    <xf numFmtId="44" fontId="6" fillId="3" borderId="23" xfId="0" applyNumberFormat="1" applyFont="1" applyFill="1" applyBorder="1" applyAlignment="1">
      <alignment horizontal="right"/>
    </xf>
    <xf numFmtId="44" fontId="18" fillId="4" borderId="0" xfId="0" applyNumberFormat="1" applyFont="1" applyFill="1" applyAlignment="1">
      <alignment horizontal="right"/>
    </xf>
    <xf numFmtId="44" fontId="14" fillId="3" borderId="25" xfId="0" applyNumberFormat="1" applyFont="1" applyFill="1" applyBorder="1" applyAlignment="1">
      <alignment horizontal="right"/>
    </xf>
    <xf numFmtId="44" fontId="18" fillId="4" borderId="4" xfId="0" applyNumberFormat="1" applyFont="1" applyFill="1" applyBorder="1" applyAlignment="1">
      <alignment horizontal="right"/>
    </xf>
    <xf numFmtId="44" fontId="14" fillId="3" borderId="28" xfId="0" applyNumberFormat="1" applyFont="1" applyFill="1" applyBorder="1" applyAlignment="1">
      <alignment horizontal="right"/>
    </xf>
    <xf numFmtId="44" fontId="17" fillId="4" borderId="0" xfId="0" applyNumberFormat="1" applyFont="1" applyFill="1" applyAlignment="1">
      <alignment horizontal="right"/>
    </xf>
    <xf numFmtId="44" fontId="6" fillId="3" borderId="25" xfId="0" applyNumberFormat="1" applyFont="1" applyFill="1" applyBorder="1" applyAlignment="1">
      <alignment horizontal="right"/>
    </xf>
    <xf numFmtId="44" fontId="17" fillId="4" borderId="3" xfId="0" applyNumberFormat="1" applyFont="1" applyFill="1" applyBorder="1" applyAlignment="1">
      <alignment horizontal="right"/>
    </xf>
    <xf numFmtId="44" fontId="6" fillId="3" borderId="10" xfId="0" applyNumberFormat="1" applyFont="1" applyFill="1" applyBorder="1" applyAlignment="1">
      <alignment horizontal="right"/>
    </xf>
    <xf numFmtId="0" fontId="0" fillId="0" borderId="0" xfId="0" applyAlignment="1">
      <alignment horizontal="right"/>
    </xf>
    <xf numFmtId="0" fontId="4" fillId="0" borderId="0" xfId="0" applyFont="1" applyAlignment="1">
      <alignment horizontal="right"/>
    </xf>
    <xf numFmtId="44" fontId="1" fillId="0" borderId="0" xfId="0" applyNumberFormat="1" applyFont="1"/>
    <xf numFmtId="0" fontId="5" fillId="0" borderId="0" xfId="0" applyFont="1"/>
    <xf numFmtId="10" fontId="0" fillId="0" borderId="1" xfId="2" applyNumberFormat="1" applyFont="1" applyBorder="1" applyAlignment="1" applyProtection="1">
      <alignment wrapText="1"/>
      <protection locked="0"/>
    </xf>
    <xf numFmtId="0" fontId="0" fillId="0" borderId="0" xfId="0" applyAlignment="1">
      <alignment vertical="center"/>
    </xf>
    <xf numFmtId="44" fontId="0" fillId="0" borderId="0" xfId="0" applyNumberFormat="1"/>
    <xf numFmtId="0" fontId="0" fillId="0" borderId="0" xfId="0" applyAlignment="1">
      <alignment horizontal="center"/>
    </xf>
    <xf numFmtId="44" fontId="0" fillId="0" borderId="0" xfId="1" applyFont="1" applyBorder="1" applyAlignment="1"/>
    <xf numFmtId="44" fontId="0" fillId="0" borderId="0" xfId="1" applyFont="1" applyFill="1" applyBorder="1" applyAlignment="1"/>
    <xf numFmtId="9" fontId="0" fillId="0" borderId="0" xfId="2" applyFont="1" applyFill="1" applyBorder="1" applyAlignment="1"/>
    <xf numFmtId="0" fontId="5" fillId="2" borderId="6" xfId="0" applyFont="1" applyFill="1" applyBorder="1"/>
    <xf numFmtId="0" fontId="5" fillId="2" borderId="7" xfId="0" applyFont="1" applyFill="1" applyBorder="1"/>
    <xf numFmtId="0" fontId="0" fillId="3" borderId="12" xfId="0" applyFill="1" applyBorder="1"/>
    <xf numFmtId="0" fontId="0" fillId="0" borderId="1" xfId="0" applyBorder="1" applyProtection="1">
      <protection locked="0"/>
    </xf>
    <xf numFmtId="44" fontId="0" fillId="3" borderId="9" xfId="1" applyFont="1" applyFill="1" applyBorder="1" applyAlignment="1"/>
    <xf numFmtId="44" fontId="0" fillId="0" borderId="1" xfId="1" applyFont="1" applyBorder="1" applyAlignment="1" applyProtection="1">
      <protection locked="0"/>
    </xf>
    <xf numFmtId="0" fontId="0" fillId="3" borderId="13" xfId="0" applyFill="1" applyBorder="1"/>
    <xf numFmtId="0" fontId="0" fillId="0" borderId="14" xfId="0" applyBorder="1" applyProtection="1">
      <protection locked="0"/>
    </xf>
    <xf numFmtId="44" fontId="0" fillId="0" borderId="14" xfId="1" applyFont="1" applyBorder="1" applyAlignment="1" applyProtection="1">
      <protection locked="0"/>
    </xf>
    <xf numFmtId="44" fontId="0" fillId="3" borderId="15" xfId="1" applyFont="1" applyFill="1" applyBorder="1" applyAlignment="1"/>
    <xf numFmtId="0" fontId="7" fillId="0" borderId="0" xfId="0" applyFont="1" applyAlignment="1">
      <alignment horizontal="center"/>
    </xf>
    <xf numFmtId="44" fontId="0" fillId="3" borderId="9" xfId="0" applyNumberFormat="1" applyFill="1" applyBorder="1"/>
    <xf numFmtId="44" fontId="0" fillId="3" borderId="15" xfId="0" applyNumberFormat="1" applyFill="1" applyBorder="1"/>
    <xf numFmtId="0" fontId="9" fillId="0" borderId="0" xfId="0" applyFont="1" applyAlignment="1">
      <alignment horizontal="center"/>
    </xf>
    <xf numFmtId="0" fontId="5" fillId="2" borderId="8" xfId="0" applyFont="1" applyFill="1" applyBorder="1"/>
    <xf numFmtId="0" fontId="0" fillId="0" borderId="37" xfId="0" applyBorder="1" applyProtection="1">
      <protection locked="0"/>
    </xf>
    <xf numFmtId="0" fontId="0" fillId="0" borderId="41" xfId="0" applyBorder="1" applyProtection="1">
      <protection locked="0"/>
    </xf>
    <xf numFmtId="0" fontId="0" fillId="0" borderId="42" xfId="0" applyBorder="1" applyProtection="1">
      <protection locked="0"/>
    </xf>
    <xf numFmtId="44" fontId="0" fillId="0" borderId="13" xfId="1" applyFont="1" applyBorder="1" applyAlignment="1" applyProtection="1">
      <protection locked="0"/>
    </xf>
    <xf numFmtId="44" fontId="0" fillId="0" borderId="9" xfId="1" applyFont="1" applyFill="1" applyBorder="1" applyAlignment="1" applyProtection="1">
      <protection locked="0"/>
    </xf>
    <xf numFmtId="44" fontId="0" fillId="0" borderId="9" xfId="1" applyFont="1" applyBorder="1" applyAlignment="1" applyProtection="1">
      <protection locked="0"/>
    </xf>
    <xf numFmtId="44" fontId="0" fillId="0" borderId="15" xfId="1" applyFont="1" applyBorder="1" applyAlignment="1" applyProtection="1">
      <protection locked="0"/>
    </xf>
    <xf numFmtId="44" fontId="5" fillId="2" borderId="8" xfId="1" applyFont="1" applyFill="1" applyBorder="1" applyAlignment="1"/>
    <xf numFmtId="0" fontId="5" fillId="0" borderId="0" xfId="0" applyFont="1" applyAlignment="1">
      <alignment horizontal="center"/>
    </xf>
    <xf numFmtId="44" fontId="10" fillId="0" borderId="9" xfId="1" applyFont="1" applyBorder="1" applyProtection="1">
      <protection locked="0"/>
    </xf>
    <xf numFmtId="0" fontId="5" fillId="2" borderId="2" xfId="0" applyFont="1" applyFill="1" applyBorder="1"/>
    <xf numFmtId="0" fontId="5" fillId="2" borderId="3" xfId="0" applyFont="1" applyFill="1" applyBorder="1"/>
    <xf numFmtId="0" fontId="5" fillId="2" borderId="10" xfId="0" applyFont="1" applyFill="1" applyBorder="1"/>
    <xf numFmtId="0" fontId="0" fillId="0" borderId="0" xfId="0" applyAlignment="1">
      <alignment horizontal="center" vertical="center"/>
    </xf>
    <xf numFmtId="0" fontId="19" fillId="2" borderId="16" xfId="0" applyFont="1" applyFill="1" applyBorder="1" applyAlignment="1">
      <alignment horizontal="right"/>
    </xf>
    <xf numFmtId="44" fontId="14" fillId="4" borderId="30" xfId="1" applyFont="1" applyFill="1" applyBorder="1"/>
    <xf numFmtId="44" fontId="14" fillId="3" borderId="34" xfId="0" applyNumberFormat="1" applyFont="1" applyFill="1" applyBorder="1" applyAlignment="1">
      <alignment horizontal="right"/>
    </xf>
    <xf numFmtId="0" fontId="19" fillId="2" borderId="16" xfId="0" applyFont="1" applyFill="1" applyBorder="1" applyAlignment="1">
      <alignment horizontal="right" wrapText="1"/>
    </xf>
    <xf numFmtId="44" fontId="6" fillId="3" borderId="29" xfId="0" applyNumberFormat="1" applyFont="1" applyFill="1" applyBorder="1" applyAlignment="1">
      <alignment wrapText="1"/>
    </xf>
    <xf numFmtId="44" fontId="14" fillId="3" borderId="31" xfId="0" applyNumberFormat="1" applyFont="1" applyFill="1" applyBorder="1" applyAlignment="1">
      <alignment horizontal="right" wrapText="1"/>
    </xf>
    <xf numFmtId="164" fontId="14" fillId="4" borderId="30" xfId="0" applyNumberFormat="1" applyFont="1" applyFill="1" applyBorder="1" applyAlignment="1">
      <alignment horizontal="right" wrapText="1"/>
    </xf>
    <xf numFmtId="6" fontId="5" fillId="2" borderId="8" xfId="0" applyNumberFormat="1" applyFont="1" applyFill="1" applyBorder="1" applyAlignment="1">
      <alignment vertical="top" wrapText="1"/>
    </xf>
    <xf numFmtId="44" fontId="0" fillId="0" borderId="1" xfId="1" applyFont="1" applyFill="1" applyBorder="1" applyAlignment="1" applyProtection="1">
      <protection locked="0"/>
    </xf>
    <xf numFmtId="0" fontId="0" fillId="0" borderId="0" xfId="0" applyAlignment="1">
      <alignment vertical="top" wrapText="1"/>
    </xf>
    <xf numFmtId="0" fontId="0" fillId="0" borderId="0" xfId="0" applyProtection="1">
      <protection locked="0"/>
    </xf>
    <xf numFmtId="0" fontId="24" fillId="0" borderId="0" xfId="0" applyFont="1" applyAlignment="1">
      <alignment horizontal="left" wrapText="1"/>
    </xf>
    <xf numFmtId="0" fontId="26" fillId="0" borderId="48" xfId="0" applyFont="1" applyBorder="1" applyAlignment="1">
      <alignment horizontal="center" vertical="top" wrapText="1"/>
    </xf>
    <xf numFmtId="0" fontId="26" fillId="0" borderId="48" xfId="0" applyFont="1" applyBorder="1" applyAlignment="1">
      <alignment horizontal="left" vertical="top" wrapText="1"/>
    </xf>
    <xf numFmtId="0" fontId="26" fillId="0" borderId="0" xfId="0" applyFont="1" applyAlignment="1">
      <alignment horizontal="right" vertical="top" wrapText="1"/>
    </xf>
    <xf numFmtId="0" fontId="13" fillId="0" borderId="0" xfId="0" applyFont="1"/>
    <xf numFmtId="0" fontId="12" fillId="0" borderId="0" xfId="0" applyFont="1"/>
    <xf numFmtId="0" fontId="13" fillId="0" borderId="0" xfId="0" applyFont="1" applyAlignment="1" applyProtection="1">
      <alignment horizontal="center" wrapText="1"/>
      <protection locked="0"/>
    </xf>
    <xf numFmtId="0" fontId="7" fillId="0" borderId="0" xfId="0" applyFont="1" applyAlignment="1" applyProtection="1">
      <alignment wrapText="1"/>
      <protection locked="0"/>
    </xf>
    <xf numFmtId="0" fontId="13" fillId="0" borderId="0" xfId="0" applyFont="1" applyAlignment="1">
      <alignment horizontal="right"/>
    </xf>
    <xf numFmtId="0" fontId="14" fillId="0" borderId="0" xfId="0" applyFont="1" applyAlignment="1" applyProtection="1">
      <alignment wrapText="1"/>
      <protection locked="0"/>
    </xf>
    <xf numFmtId="0" fontId="8" fillId="0" borderId="0" xfId="0" applyFont="1" applyAlignment="1">
      <alignment vertical="top" wrapText="1"/>
    </xf>
    <xf numFmtId="0" fontId="19" fillId="2" borderId="49" xfId="0" applyFont="1" applyFill="1" applyBorder="1" applyAlignment="1">
      <alignment wrapText="1"/>
    </xf>
    <xf numFmtId="0" fontId="8" fillId="0" borderId="43" xfId="0" applyFont="1" applyBorder="1" applyAlignment="1">
      <alignment horizontal="center" vertical="top" wrapText="1"/>
    </xf>
    <xf numFmtId="0" fontId="13" fillId="7" borderId="1" xfId="0" applyFont="1" applyFill="1" applyBorder="1" applyAlignment="1">
      <alignment horizontal="right"/>
    </xf>
    <xf numFmtId="44" fontId="10" fillId="0" borderId="15" xfId="1" applyFont="1" applyBorder="1" applyAlignment="1" applyProtection="1">
      <alignment wrapText="1"/>
      <protection locked="0"/>
    </xf>
    <xf numFmtId="0" fontId="19" fillId="2" borderId="18" xfId="0" applyFont="1" applyFill="1" applyBorder="1" applyAlignment="1">
      <alignment horizontal="right"/>
    </xf>
    <xf numFmtId="164" fontId="27" fillId="2" borderId="19" xfId="1" applyNumberFormat="1" applyFont="1" applyFill="1" applyBorder="1" applyAlignment="1">
      <alignment horizontal="left"/>
    </xf>
    <xf numFmtId="14" fontId="7" fillId="0" borderId="17" xfId="0" applyNumberFormat="1" applyFont="1" applyBorder="1" applyProtection="1">
      <protection locked="0"/>
    </xf>
    <xf numFmtId="14" fontId="13" fillId="0" borderId="17" xfId="0" applyNumberFormat="1" applyFont="1" applyBorder="1" applyProtection="1">
      <protection locked="0"/>
    </xf>
    <xf numFmtId="0" fontId="19" fillId="2" borderId="18" xfId="0" applyFont="1" applyFill="1" applyBorder="1" applyAlignment="1">
      <alignment horizontal="right" wrapText="1"/>
    </xf>
    <xf numFmtId="44" fontId="0" fillId="0" borderId="0" xfId="1" applyFont="1" applyFill="1" applyBorder="1" applyAlignment="1" applyProtection="1">
      <protection locked="0"/>
    </xf>
    <xf numFmtId="44" fontId="6" fillId="3" borderId="5" xfId="0" applyNumberFormat="1" applyFont="1" applyFill="1" applyBorder="1" applyAlignment="1" applyProtection="1">
      <alignment wrapText="1"/>
      <protection hidden="1"/>
    </xf>
    <xf numFmtId="44" fontId="14" fillId="3" borderId="0" xfId="0" applyNumberFormat="1" applyFont="1" applyFill="1" applyAlignment="1" applyProtection="1">
      <alignment wrapText="1"/>
      <protection hidden="1"/>
    </xf>
    <xf numFmtId="44" fontId="14" fillId="3" borderId="4" xfId="0" applyNumberFormat="1" applyFont="1" applyFill="1" applyBorder="1" applyAlignment="1" applyProtection="1">
      <alignment wrapText="1"/>
      <protection hidden="1"/>
    </xf>
    <xf numFmtId="44" fontId="6" fillId="3" borderId="5" xfId="1" applyFont="1" applyFill="1" applyBorder="1" applyAlignment="1" applyProtection="1">
      <alignment wrapText="1"/>
      <protection hidden="1"/>
    </xf>
    <xf numFmtId="44" fontId="6" fillId="3" borderId="3" xfId="0" applyNumberFormat="1" applyFont="1" applyFill="1" applyBorder="1" applyAlignment="1" applyProtection="1">
      <alignment wrapText="1"/>
      <protection hidden="1"/>
    </xf>
    <xf numFmtId="44" fontId="22" fillId="5" borderId="50" xfId="1" applyFont="1" applyFill="1" applyBorder="1" applyAlignment="1" applyProtection="1">
      <alignment horizontal="right" wrapText="1"/>
    </xf>
    <xf numFmtId="44" fontId="23" fillId="5" borderId="51" xfId="1" applyFont="1" applyFill="1" applyBorder="1" applyAlignment="1" applyProtection="1">
      <alignment horizontal="right" wrapText="1"/>
    </xf>
    <xf numFmtId="44" fontId="23" fillId="5" borderId="52" xfId="1" applyFont="1" applyFill="1" applyBorder="1" applyAlignment="1" applyProtection="1">
      <alignment horizontal="right" wrapText="1"/>
    </xf>
    <xf numFmtId="44" fontId="22" fillId="5" borderId="51" xfId="1" applyFont="1" applyFill="1" applyBorder="1" applyAlignment="1" applyProtection="1">
      <alignment horizontal="right" wrapText="1"/>
    </xf>
    <xf numFmtId="44" fontId="22" fillId="5" borderId="53" xfId="1" applyFont="1" applyFill="1" applyBorder="1" applyAlignment="1" applyProtection="1">
      <alignment horizontal="right" wrapText="1"/>
    </xf>
    <xf numFmtId="164" fontId="23" fillId="4" borderId="43" xfId="0" applyNumberFormat="1" applyFont="1" applyFill="1" applyBorder="1" applyAlignment="1">
      <alignment horizontal="right" wrapText="1"/>
    </xf>
    <xf numFmtId="44" fontId="6" fillId="3" borderId="5" xfId="0" applyNumberFormat="1" applyFont="1" applyFill="1" applyBorder="1" applyProtection="1">
      <protection hidden="1"/>
    </xf>
    <xf numFmtId="44" fontId="14" fillId="3" borderId="0" xfId="0" applyNumberFormat="1" applyFont="1" applyFill="1" applyProtection="1">
      <protection hidden="1"/>
    </xf>
    <xf numFmtId="44" fontId="14" fillId="3" borderId="4" xfId="0" applyNumberFormat="1" applyFont="1" applyFill="1" applyBorder="1" applyProtection="1">
      <protection hidden="1"/>
    </xf>
    <xf numFmtId="44" fontId="6" fillId="3" borderId="5" xfId="1" applyFont="1" applyFill="1" applyBorder="1" applyAlignment="1" applyProtection="1">
      <protection hidden="1"/>
    </xf>
    <xf numFmtId="44" fontId="6" fillId="3" borderId="3" xfId="0" applyNumberFormat="1" applyFont="1" applyFill="1" applyBorder="1" applyProtection="1">
      <protection hidden="1"/>
    </xf>
    <xf numFmtId="44" fontId="6" fillId="3" borderId="29" xfId="0" applyNumberFormat="1" applyFont="1" applyFill="1" applyBorder="1"/>
    <xf numFmtId="0" fontId="0" fillId="0" borderId="0" xfId="0" applyAlignment="1" applyProtection="1">
      <alignment horizontal="left" vertical="top" wrapText="1"/>
      <protection locked="0"/>
    </xf>
    <xf numFmtId="0" fontId="0" fillId="0" borderId="12" xfId="0" applyBorder="1" applyAlignment="1" applyProtection="1">
      <alignment wrapText="1"/>
      <protection locked="0"/>
    </xf>
    <xf numFmtId="164" fontId="1" fillId="0" borderId="14" xfId="1" applyNumberFormat="1" applyFont="1" applyBorder="1" applyAlignment="1" applyProtection="1">
      <alignment horizontal="center" wrapText="1"/>
      <protection locked="0"/>
    </xf>
    <xf numFmtId="0" fontId="29" fillId="0" borderId="0" xfId="0" applyFont="1"/>
    <xf numFmtId="0" fontId="6" fillId="6" borderId="1" xfId="0" applyFont="1" applyFill="1" applyBorder="1" applyAlignment="1">
      <alignment horizontal="right"/>
    </xf>
    <xf numFmtId="0" fontId="6" fillId="0" borderId="0" xfId="0" applyFont="1"/>
    <xf numFmtId="0" fontId="1" fillId="3" borderId="12" xfId="0" applyFont="1" applyFill="1" applyBorder="1" applyAlignment="1">
      <alignment horizontal="right" wrapText="1"/>
    </xf>
    <xf numFmtId="0" fontId="10" fillId="0" borderId="1" xfId="1" applyNumberFormat="1" applyFont="1" applyBorder="1" applyAlignment="1" applyProtection="1">
      <alignment horizontal="right"/>
      <protection locked="0"/>
    </xf>
    <xf numFmtId="0" fontId="10" fillId="0" borderId="1" xfId="1" applyNumberFormat="1" applyFont="1" applyBorder="1" applyAlignment="1" applyProtection="1">
      <alignment horizontal="right" wrapText="1"/>
      <protection locked="0"/>
    </xf>
    <xf numFmtId="0" fontId="10" fillId="0" borderId="14" xfId="1" applyNumberFormat="1" applyFont="1" applyBorder="1" applyAlignment="1" applyProtection="1">
      <alignment horizontal="right"/>
      <protection locked="0"/>
    </xf>
    <xf numFmtId="0" fontId="13" fillId="0" borderId="0" xfId="0" applyFont="1" applyAlignment="1">
      <alignment horizontal="center" wrapText="1"/>
    </xf>
    <xf numFmtId="0" fontId="7" fillId="0" borderId="0" xfId="0" applyFont="1" applyAlignment="1">
      <alignment wrapText="1"/>
    </xf>
    <xf numFmtId="0" fontId="25" fillId="0" borderId="48" xfId="0" applyFont="1" applyBorder="1" applyAlignment="1">
      <alignment vertical="top" wrapText="1"/>
    </xf>
    <xf numFmtId="0" fontId="25" fillId="0" borderId="48" xfId="0" applyFont="1" applyBorder="1" applyAlignment="1">
      <alignment horizontal="left" vertical="top" wrapText="1"/>
    </xf>
    <xf numFmtId="0" fontId="14" fillId="0" borderId="2"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14" fillId="0" borderId="40" xfId="0" applyFont="1" applyBorder="1" applyAlignment="1" applyProtection="1">
      <alignment horizontal="center"/>
      <protection locked="0"/>
    </xf>
    <xf numFmtId="14" fontId="14" fillId="0" borderId="2" xfId="0" applyNumberFormat="1" applyFont="1" applyBorder="1" applyAlignment="1" applyProtection="1">
      <alignment horizontal="center"/>
      <protection locked="0"/>
    </xf>
    <xf numFmtId="14" fontId="14" fillId="0" borderId="3" xfId="0" applyNumberFormat="1" applyFont="1" applyBorder="1" applyAlignment="1" applyProtection="1">
      <alignment horizontal="center"/>
      <protection locked="0"/>
    </xf>
    <xf numFmtId="14" fontId="14" fillId="0" borderId="40" xfId="0" applyNumberFormat="1" applyFont="1" applyBorder="1" applyAlignment="1" applyProtection="1">
      <alignment horizontal="center"/>
      <protection locked="0"/>
    </xf>
    <xf numFmtId="0" fontId="0" fillId="0" borderId="4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14" fontId="7" fillId="0" borderId="17" xfId="0" applyNumberFormat="1" applyFont="1" applyBorder="1" applyAlignment="1" applyProtection="1">
      <alignment horizontal="center"/>
      <protection locked="0"/>
    </xf>
    <xf numFmtId="0" fontId="28" fillId="0" borderId="17" xfId="0" applyFont="1" applyBorder="1" applyAlignment="1" applyProtection="1">
      <alignment horizontal="left" wrapText="1"/>
      <protection locked="0"/>
    </xf>
    <xf numFmtId="0" fontId="30" fillId="0" borderId="0" xfId="0" applyFont="1" applyAlignment="1">
      <alignment horizontal="left" wrapText="1"/>
    </xf>
    <xf numFmtId="0" fontId="5" fillId="2" borderId="27"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0" xfId="0" applyFont="1" applyFill="1" applyBorder="1" applyAlignment="1">
      <alignment horizontal="left" vertical="top" wrapText="1"/>
    </xf>
    <xf numFmtId="0" fontId="0" fillId="0" borderId="54"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7" fillId="0" borderId="24" xfId="0" applyFont="1" applyBorder="1" applyAlignment="1">
      <alignment horizontal="right" wrapText="1"/>
    </xf>
    <xf numFmtId="0" fontId="7" fillId="0" borderId="0" xfId="0" applyFont="1" applyAlignment="1">
      <alignment horizontal="right" wrapText="1"/>
    </xf>
    <xf numFmtId="0" fontId="7" fillId="0" borderId="26" xfId="0" applyFont="1" applyBorder="1" applyAlignment="1">
      <alignment horizontal="right" wrapText="1"/>
    </xf>
    <xf numFmtId="0" fontId="7" fillId="0" borderId="4" xfId="0" applyFont="1" applyBorder="1" applyAlignment="1">
      <alignment horizontal="right" wrapText="1"/>
    </xf>
    <xf numFmtId="0" fontId="13" fillId="0" borderId="27" xfId="0" applyFont="1" applyBorder="1" applyAlignment="1">
      <alignment horizontal="left" wrapText="1"/>
    </xf>
    <xf numFmtId="0" fontId="13" fillId="0" borderId="3" xfId="0" applyFont="1" applyBorder="1" applyAlignment="1">
      <alignment horizontal="left" wrapText="1"/>
    </xf>
    <xf numFmtId="0" fontId="21" fillId="0" borderId="0" xfId="0" applyFont="1" applyAlignment="1">
      <alignment horizontal="center"/>
    </xf>
    <xf numFmtId="0" fontId="8" fillId="0" borderId="33" xfId="0" applyFont="1" applyBorder="1" applyAlignment="1">
      <alignment horizontal="center" wrapText="1"/>
    </xf>
    <xf numFmtId="0" fontId="8" fillId="0" borderId="32" xfId="0" applyFont="1" applyBorder="1" applyAlignment="1">
      <alignment horizontal="center" wrapText="1"/>
    </xf>
    <xf numFmtId="0" fontId="8" fillId="0" borderId="34" xfId="0" applyFont="1" applyBorder="1" applyAlignment="1">
      <alignment horizontal="center" wrapText="1"/>
    </xf>
    <xf numFmtId="0" fontId="5" fillId="2" borderId="1" xfId="0" applyFont="1" applyFill="1" applyBorder="1" applyAlignment="1">
      <alignment horizontal="left" wrapText="1"/>
    </xf>
    <xf numFmtId="0" fontId="5" fillId="2" borderId="9" xfId="0" applyFont="1" applyFill="1" applyBorder="1" applyAlignment="1">
      <alignment horizontal="left" wrapText="1"/>
    </xf>
    <xf numFmtId="0" fontId="13" fillId="0" borderId="22" xfId="0" applyFont="1" applyBorder="1" applyAlignment="1">
      <alignment horizontal="left" wrapText="1"/>
    </xf>
    <xf numFmtId="0" fontId="13" fillId="0" borderId="5" xfId="0" applyFont="1" applyBorder="1" applyAlignment="1">
      <alignment horizontal="left"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11" xfId="0" applyFont="1" applyFill="1" applyBorder="1" applyAlignment="1">
      <alignment horizontal="center" vertical="center" wrapText="1"/>
    </xf>
    <xf numFmtId="49" fontId="0" fillId="0" borderId="14" xfId="0" applyNumberFormat="1" applyBorder="1" applyAlignment="1" applyProtection="1">
      <alignment horizontal="left" vertical="top" wrapText="1" readingOrder="1"/>
      <protection locked="0"/>
    </xf>
    <xf numFmtId="49" fontId="0" fillId="0" borderId="15" xfId="0" applyNumberFormat="1" applyBorder="1" applyAlignment="1" applyProtection="1">
      <alignment horizontal="left" vertical="top" wrapText="1" readingOrder="1"/>
      <protection locked="0"/>
    </xf>
    <xf numFmtId="0" fontId="7" fillId="0" borderId="16" xfId="0" applyFont="1" applyBorder="1" applyAlignment="1">
      <alignment horizontal="right" wrapText="1"/>
    </xf>
    <xf numFmtId="0" fontId="7" fillId="0" borderId="17" xfId="0" applyFont="1" applyBorder="1" applyAlignment="1">
      <alignment horizontal="right"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49" fontId="10" fillId="0" borderId="14" xfId="0" applyNumberFormat="1" applyFont="1" applyBorder="1" applyAlignment="1" applyProtection="1">
      <alignment horizontal="left" vertical="top" wrapText="1"/>
      <protection locked="0"/>
    </xf>
    <xf numFmtId="49" fontId="10" fillId="0" borderId="15" xfId="0" applyNumberFormat="1" applyFont="1" applyBorder="1" applyAlignment="1" applyProtection="1">
      <alignment horizontal="left" vertical="top" wrapText="1"/>
      <protection locked="0"/>
    </xf>
    <xf numFmtId="49" fontId="0" fillId="0" borderId="14" xfId="0" applyNumberFormat="1" applyBorder="1" applyAlignment="1" applyProtection="1">
      <alignment horizontal="left" vertical="top" wrapText="1"/>
      <protection locked="0"/>
    </xf>
    <xf numFmtId="49" fontId="0" fillId="0" borderId="15" xfId="0" applyNumberFormat="1" applyBorder="1" applyAlignment="1" applyProtection="1">
      <alignment horizontal="left" vertical="top" wrapText="1"/>
      <protection locked="0"/>
    </xf>
    <xf numFmtId="0" fontId="6" fillId="3" borderId="39" xfId="0" applyFont="1" applyFill="1" applyBorder="1" applyAlignment="1">
      <alignment horizontal="center" vertical="center" wrapText="1"/>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3" borderId="6" xfId="0" applyFill="1" applyBorder="1" applyAlignment="1">
      <alignment horizontal="center" vertical="center" wrapText="1"/>
    </xf>
    <xf numFmtId="49" fontId="10" fillId="0" borderId="14" xfId="0" applyNumberFormat="1" applyFont="1" applyBorder="1" applyAlignment="1" applyProtection="1">
      <alignment horizontal="center" wrapText="1"/>
      <protection locked="0"/>
    </xf>
    <xf numFmtId="49" fontId="10" fillId="0" borderId="15" xfId="0" applyNumberFormat="1" applyFont="1" applyBorder="1" applyAlignment="1" applyProtection="1">
      <alignment horizontal="center" wrapText="1"/>
      <protection locked="0"/>
    </xf>
    <xf numFmtId="0" fontId="7" fillId="4" borderId="2" xfId="0" applyFont="1" applyFill="1" applyBorder="1" applyAlignment="1">
      <alignment horizontal="center"/>
    </xf>
    <xf numFmtId="0" fontId="7" fillId="4" borderId="40" xfId="0" applyFont="1" applyFill="1" applyBorder="1" applyAlignment="1">
      <alignment horizontal="center"/>
    </xf>
    <xf numFmtId="0" fontId="13" fillId="0" borderId="22" xfId="0" applyFont="1" applyBorder="1" applyAlignment="1">
      <alignment horizontal="left"/>
    </xf>
    <xf numFmtId="0" fontId="13" fillId="0" borderId="5" xfId="0" applyFont="1" applyBorder="1" applyAlignment="1">
      <alignment horizontal="left"/>
    </xf>
    <xf numFmtId="0" fontId="7" fillId="0" borderId="24" xfId="0" applyFont="1" applyBorder="1" applyAlignment="1">
      <alignment horizontal="right"/>
    </xf>
    <xf numFmtId="0" fontId="7" fillId="0" borderId="0" xfId="0" applyFont="1" applyAlignment="1">
      <alignment horizontal="right"/>
    </xf>
    <xf numFmtId="0" fontId="7" fillId="0" borderId="26" xfId="0" applyFont="1" applyBorder="1" applyAlignment="1">
      <alignment horizontal="right"/>
    </xf>
    <xf numFmtId="0" fontId="7" fillId="0" borderId="4" xfId="0" applyFont="1" applyBorder="1" applyAlignment="1">
      <alignment horizontal="right"/>
    </xf>
    <xf numFmtId="0" fontId="13" fillId="0" borderId="27" xfId="0" applyFont="1" applyBorder="1" applyAlignment="1">
      <alignment horizontal="left"/>
    </xf>
    <xf numFmtId="0" fontId="13" fillId="0" borderId="3" xfId="0" applyFont="1" applyBorder="1" applyAlignment="1">
      <alignment horizontal="left"/>
    </xf>
    <xf numFmtId="0" fontId="7" fillId="0" borderId="16" xfId="0" applyFont="1" applyBorder="1" applyAlignment="1">
      <alignment horizontal="right"/>
    </xf>
    <xf numFmtId="0" fontId="7" fillId="0" borderId="17" xfId="0" applyFont="1" applyBorder="1" applyAlignment="1">
      <alignment horizontal="right"/>
    </xf>
    <xf numFmtId="0" fontId="0" fillId="3" borderId="6"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10" fillId="0" borderId="14"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14"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cellXfs>
  <cellStyles count="3">
    <cellStyle name="Currency" xfId="1" builtinId="4"/>
    <cellStyle name="Normal" xfId="0" builtinId="0"/>
    <cellStyle name="Percent" xfId="2" builtinId="5"/>
  </cellStyles>
  <dxfs count="253">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9C0006"/>
      </font>
    </dxf>
    <dxf>
      <font>
        <color rgb="FF00B050"/>
      </font>
    </dxf>
    <dxf>
      <font>
        <color rgb="FF00B050"/>
      </font>
    </dxf>
    <dxf>
      <font>
        <color rgb="FF00B050"/>
      </font>
    </dxf>
    <dxf>
      <font>
        <color rgb="FF9C0006"/>
      </font>
    </dxf>
    <dxf>
      <font>
        <color rgb="FF00B050"/>
      </font>
    </dxf>
    <dxf>
      <font>
        <color rgb="FF00B050"/>
      </font>
    </dxf>
    <dxf>
      <font>
        <color rgb="FF00B050"/>
      </font>
    </dxf>
    <dxf>
      <font>
        <color rgb="FFFF0000"/>
      </font>
    </dxf>
    <dxf>
      <font>
        <color rgb="FF00B050"/>
      </font>
    </dxf>
    <dxf>
      <font>
        <color rgb="FFFF0000"/>
      </font>
    </dxf>
    <dxf>
      <font>
        <color rgb="FF00B050"/>
      </font>
    </dxf>
    <dxf>
      <font>
        <color rgb="FF00B050"/>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40822</xdr:colOff>
      <xdr:row>53</xdr:row>
      <xdr:rowOff>179985</xdr:rowOff>
    </xdr:to>
    <xdr:pic>
      <xdr:nvPicPr>
        <xdr:cNvPr id="2" name="Picture 1">
          <a:extLst>
            <a:ext uri="{FF2B5EF4-FFF2-40B4-BE49-F238E27FC236}">
              <a16:creationId xmlns:a16="http://schemas.microsoft.com/office/drawing/2014/main" id="{8C44D518-6D4B-C9D0-153C-836B20B57E04}"/>
            </a:ext>
          </a:extLst>
        </xdr:cNvPr>
        <xdr:cNvPicPr>
          <a:picLocks noChangeAspect="1"/>
        </xdr:cNvPicPr>
      </xdr:nvPicPr>
      <xdr:blipFill>
        <a:blip xmlns:r="http://schemas.openxmlformats.org/officeDocument/2006/relationships" r:embed="rId1"/>
        <a:stretch>
          <a:fillRect/>
        </a:stretch>
      </xdr:blipFill>
      <xdr:spPr>
        <a:xfrm>
          <a:off x="0" y="0"/>
          <a:ext cx="9089572" cy="9915896"/>
        </a:xfrm>
        <a:prstGeom prst="rect">
          <a:avLst/>
        </a:prstGeom>
      </xdr:spPr>
    </xdr:pic>
    <xdr:clientData/>
  </xdr:twoCellAnchor>
  <xdr:twoCellAnchor editAs="oneCell">
    <xdr:from>
      <xdr:col>14</xdr:col>
      <xdr:colOff>95250</xdr:colOff>
      <xdr:row>1</xdr:row>
      <xdr:rowOff>61231</xdr:rowOff>
    </xdr:from>
    <xdr:to>
      <xdr:col>26</xdr:col>
      <xdr:colOff>122465</xdr:colOff>
      <xdr:row>51</xdr:row>
      <xdr:rowOff>167787</xdr:rowOff>
    </xdr:to>
    <xdr:pic>
      <xdr:nvPicPr>
        <xdr:cNvPr id="3" name="Picture 2">
          <a:extLst>
            <a:ext uri="{FF2B5EF4-FFF2-40B4-BE49-F238E27FC236}">
              <a16:creationId xmlns:a16="http://schemas.microsoft.com/office/drawing/2014/main" id="{B7A66793-D85B-9824-34C4-829F566EB96D}"/>
            </a:ext>
          </a:extLst>
        </xdr:cNvPr>
        <xdr:cNvPicPr>
          <a:picLocks noChangeAspect="1"/>
        </xdr:cNvPicPr>
      </xdr:nvPicPr>
      <xdr:blipFill>
        <a:blip xmlns:r="http://schemas.openxmlformats.org/officeDocument/2006/relationships" r:embed="rId2"/>
        <a:stretch>
          <a:fillRect/>
        </a:stretch>
      </xdr:blipFill>
      <xdr:spPr>
        <a:xfrm>
          <a:off x="9144000" y="244928"/>
          <a:ext cx="7783286" cy="9291378"/>
        </a:xfrm>
        <a:prstGeom prst="rect">
          <a:avLst/>
        </a:prstGeom>
      </xdr:spPr>
    </xdr:pic>
    <xdr:clientData/>
  </xdr:twoCellAnchor>
  <xdr:twoCellAnchor editAs="oneCell">
    <xdr:from>
      <xdr:col>26</xdr:col>
      <xdr:colOff>238125</xdr:colOff>
      <xdr:row>1</xdr:row>
      <xdr:rowOff>13607</xdr:rowOff>
    </xdr:from>
    <xdr:to>
      <xdr:col>39</xdr:col>
      <xdr:colOff>281708</xdr:colOff>
      <xdr:row>55</xdr:row>
      <xdr:rowOff>141332</xdr:rowOff>
    </xdr:to>
    <xdr:pic>
      <xdr:nvPicPr>
        <xdr:cNvPr id="4" name="Picture 3">
          <a:extLst>
            <a:ext uri="{FF2B5EF4-FFF2-40B4-BE49-F238E27FC236}">
              <a16:creationId xmlns:a16="http://schemas.microsoft.com/office/drawing/2014/main" id="{BE2B71F7-33EF-8087-801E-77200443958D}"/>
            </a:ext>
          </a:extLst>
        </xdr:cNvPr>
        <xdr:cNvPicPr>
          <a:picLocks noChangeAspect="1"/>
        </xdr:cNvPicPr>
      </xdr:nvPicPr>
      <xdr:blipFill>
        <a:blip xmlns:r="http://schemas.openxmlformats.org/officeDocument/2006/relationships" r:embed="rId3"/>
        <a:stretch>
          <a:fillRect/>
        </a:stretch>
      </xdr:blipFill>
      <xdr:spPr>
        <a:xfrm>
          <a:off x="17042946" y="197304"/>
          <a:ext cx="8445995" cy="100473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EF5D4FA2-BE43-436D-BBB7-F5EA42B1A10B}"/>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2FF8FC00-99A6-4D7E-883A-E6A67AC856FE}"/>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47325CE-B88A-43BF-8C86-4A3FCE924408}"/>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8AA30DD7-8DA8-4DC3-AE05-DFECC4D6DA7A}"/>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2C0B24E0-6BAA-4428-819F-E4D1C26382D2}"/>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826635F6-47F2-45CB-A407-F8890E458DD8}"/>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8D7DC939-3704-4E9A-8465-AF03DC6B854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69F0FC75-34D8-4214-AC64-3D7A4467D5CB}"/>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D6FB026-EC42-458D-84A7-7980350AF31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47DCF093-181B-42EC-BEC0-339B7D41B7BF}"/>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9F06CEB0-24DA-4567-AE69-7CAE350C49FB}"/>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24B4F513-F6F0-497D-9619-EC41A239AE02}"/>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516E8B2A-89F8-42DD-903E-DA002C02FE8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406E3A7B-0D07-495C-9186-86B01FE74678}"/>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a:t>
          </a:r>
          <a:r>
            <a:rPr lang="en-US" sz="1100" b="1" baseline="0"/>
            <a:t> </a:t>
          </a:r>
          <a:r>
            <a:rPr lang="en-US" sz="1100" b="1"/>
            <a:t>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EB294D0D-D770-4EDD-89C0-893AEFA67347}"/>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6F6BA3F5-9C81-4C81-89AD-F76870248B51}"/>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161926</xdr:rowOff>
    </xdr:from>
    <xdr:to>
      <xdr:col>4</xdr:col>
      <xdr:colOff>1011766</xdr:colOff>
      <xdr:row>5</xdr:row>
      <xdr:rowOff>306918</xdr:rowOff>
    </xdr:to>
    <xdr:sp macro="" textlink="">
      <xdr:nvSpPr>
        <xdr:cNvPr id="3" name="TextBox 2">
          <a:extLst>
            <a:ext uri="{FF2B5EF4-FFF2-40B4-BE49-F238E27FC236}">
              <a16:creationId xmlns:a16="http://schemas.microsoft.com/office/drawing/2014/main" id="{C0DD6852-E284-4242-9E6C-0FFFB2C96442}"/>
            </a:ext>
          </a:extLst>
        </xdr:cNvPr>
        <xdr:cNvSpPr txBox="1">
          <a:spLocks noChangeAspect="1"/>
        </xdr:cNvSpPr>
      </xdr:nvSpPr>
      <xdr:spPr>
        <a:xfrm>
          <a:off x="0" y="648759"/>
          <a:ext cx="8906933" cy="1986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a:t>1. Report in the blue boxes only. Please note that boxes marked as "Drop Down" are selectable. Grey boxes are not for reporting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Once approved by DPH, the DPH Fiscal Reveiwer will update the "Approved Budget" column and return the file fully signed with the new finalized approved budgets.</a:t>
          </a:r>
          <a:endParaRPr lang="en-US" sz="1100"/>
        </a:p>
        <a:p>
          <a:endParaRPr lang="en-US" sz="1100"/>
        </a:p>
        <a:p>
          <a:r>
            <a:rPr lang="en-US" sz="1100" b="1"/>
            <a:t>Budget Revision Directions:</a:t>
          </a:r>
        </a:p>
        <a:p>
          <a:r>
            <a:rPr lang="en-US" sz="1100"/>
            <a:t>1. Indicate the cells with revised</a:t>
          </a:r>
          <a:r>
            <a:rPr lang="en-US" sz="1100" baseline="0"/>
            <a:t> budget numbers by changing the font color to red.</a:t>
          </a:r>
        </a:p>
        <a:p>
          <a:r>
            <a:rPr lang="en-US" sz="1100" baseline="0"/>
            <a:t>2. The "Proposed Budget" column in the Summary Table will update with the new revised numbers automatically.</a:t>
          </a:r>
        </a:p>
        <a:p>
          <a:r>
            <a:rPr lang="en-US" sz="1100" baseline="0"/>
            <a:t>3. Once approved by DPH, the DPH Fiscal Reviewer will update the "Approved Budget" column and return the file fully signed with the new finalized approved budgets.</a:t>
          </a:r>
          <a:endParaRPr lang="en-US" sz="110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7</xdr:row>
      <xdr:rowOff>10584</xdr:rowOff>
    </xdr:to>
    <xdr:sp macro="" textlink="">
      <xdr:nvSpPr>
        <xdr:cNvPr id="2" name="TextBox 1">
          <a:extLst>
            <a:ext uri="{FF2B5EF4-FFF2-40B4-BE49-F238E27FC236}">
              <a16:creationId xmlns:a16="http://schemas.microsoft.com/office/drawing/2014/main" id="{6D136E0C-5D12-92EE-F66F-EA8024C61AEA}"/>
            </a:ext>
          </a:extLst>
        </xdr:cNvPr>
        <xdr:cNvSpPr txBox="1"/>
      </xdr:nvSpPr>
      <xdr:spPr>
        <a:xfrm>
          <a:off x="46566" y="1033991"/>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B2144305-228D-4299-A77A-5CAB3E823C27}"/>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AF380574-5A84-4CC8-82EA-B76DAFB655F5}"/>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a:t>
          </a:r>
          <a:r>
            <a:rPr lang="en-US" sz="1100" b="1" baseline="0"/>
            <a:t> </a:t>
          </a:r>
          <a:r>
            <a:rPr lang="en-US" sz="1100" b="1"/>
            <a:t>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B0D460FD-A018-473A-B795-A502A7D7B9C5}"/>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7BA17392-2E8F-4CE7-BE09-345D8125F1AA}"/>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2AABEBF4-DBBE-4A2E-9BC2-E6AF52F98D5A}"/>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6701C6F5-07FD-4938-86C0-77FC624C1A1B}"/>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FC2E9FC-CEF5-4A46-B3D8-A18F5D973AD9}"/>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7393AFDC-2AB6-4E9D-BBE5-44FB58188A07}"/>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a:t>
          </a:r>
          <a:r>
            <a:rPr lang="en-US" sz="1100" b="1" baseline="0"/>
            <a:t> </a:t>
          </a:r>
          <a:r>
            <a:rPr lang="en-US" sz="1100" b="1"/>
            <a:t>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3D1B2D2C-4EBB-42CD-AE5A-4EA1B5801D55}"/>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478FAE16-8B32-422A-9818-830E20A8F45A}"/>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46566</xdr:colOff>
      <xdr:row>3</xdr:row>
      <xdr:rowOff>155574</xdr:rowOff>
    </xdr:from>
    <xdr:to>
      <xdr:col>4</xdr:col>
      <xdr:colOff>1058332</xdr:colOff>
      <xdr:row>6</xdr:row>
      <xdr:rowOff>116417</xdr:rowOff>
    </xdr:to>
    <xdr:sp macro="" textlink="">
      <xdr:nvSpPr>
        <xdr:cNvPr id="2" name="TextBox 1">
          <a:extLst>
            <a:ext uri="{FF2B5EF4-FFF2-40B4-BE49-F238E27FC236}">
              <a16:creationId xmlns:a16="http://schemas.microsoft.com/office/drawing/2014/main" id="{C2DB0EC0-E072-4417-A71B-32A66AFE9166}"/>
            </a:ext>
          </a:extLst>
        </xdr:cNvPr>
        <xdr:cNvSpPr txBox="1"/>
      </xdr:nvSpPr>
      <xdr:spPr>
        <a:xfrm>
          <a:off x="46566" y="1022349"/>
          <a:ext cx="8907991" cy="694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Proposal Directions:</a:t>
          </a:r>
        </a:p>
        <a:p>
          <a:r>
            <a:rPr lang="en-US" sz="1100" b="0"/>
            <a:t>1.</a:t>
          </a:r>
          <a:r>
            <a:rPr lang="en-US" sz="1100" b="0" baseline="0"/>
            <a:t> Enter the name of the Local Health Subcontractor.</a:t>
          </a:r>
        </a:p>
        <a:p>
          <a:r>
            <a:rPr lang="en-US" sz="1100"/>
            <a:t>2. Report in the blue boxes only. Please note that boxes marked as "Drop Down" are selectable. Grey boxes are not for reporting information.</a:t>
          </a:r>
        </a:p>
        <a:p>
          <a:endParaRPr lang="en-US" sz="1100"/>
        </a:p>
      </xdr:txBody>
    </xdr:sp>
    <xdr:clientData/>
  </xdr:twoCellAnchor>
  <xdr:twoCellAnchor>
    <xdr:from>
      <xdr:col>0</xdr:col>
      <xdr:colOff>46566</xdr:colOff>
      <xdr:row>3</xdr:row>
      <xdr:rowOff>143932</xdr:rowOff>
    </xdr:from>
    <xdr:to>
      <xdr:col>4</xdr:col>
      <xdr:colOff>1058332</xdr:colOff>
      <xdr:row>6</xdr:row>
      <xdr:rowOff>242359</xdr:rowOff>
    </xdr:to>
    <xdr:sp macro="" textlink="">
      <xdr:nvSpPr>
        <xdr:cNvPr id="3" name="TextBox 2">
          <a:extLst>
            <a:ext uri="{FF2B5EF4-FFF2-40B4-BE49-F238E27FC236}">
              <a16:creationId xmlns:a16="http://schemas.microsoft.com/office/drawing/2014/main" id="{202C97D1-8F97-40CB-9215-76A25A5D2B61}"/>
            </a:ext>
          </a:extLst>
        </xdr:cNvPr>
        <xdr:cNvSpPr txBox="1"/>
      </xdr:nvSpPr>
      <xdr:spPr>
        <a:xfrm>
          <a:off x="46566" y="1022349"/>
          <a:ext cx="8917516" cy="839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Budget Directions:</a:t>
          </a:r>
        </a:p>
        <a:p>
          <a:r>
            <a:rPr lang="en-US" sz="1100" b="0"/>
            <a:t>1.</a:t>
          </a:r>
          <a:r>
            <a:rPr lang="en-US" sz="1100" b="0" baseline="0"/>
            <a:t> The name of the Local Health Subcontractor and allocated budget amount will be autofilled from the Contractor Budget tab.</a:t>
          </a:r>
        </a:p>
        <a:p>
          <a:r>
            <a:rPr lang="en-US" sz="1100"/>
            <a:t>2. Report in the blue boxes only. Please note that boxes marked as "Drop Down" are selectable. Grey boxes are not for reporting information.</a:t>
          </a:r>
        </a:p>
        <a:p>
          <a:r>
            <a:rPr lang="en-US" sz="1100"/>
            <a:t>3.Mark</a:t>
          </a:r>
          <a:r>
            <a:rPr lang="en-US" sz="1100" baseline="0"/>
            <a:t> any budget revisions or changes in red font color.</a:t>
          </a:r>
          <a:endParaRPr lang="en-US" sz="1100"/>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49FF-AFE3-410A-8216-56CA5995F680}">
  <sheetPr codeName="Sheet1"/>
  <dimension ref="A66"/>
  <sheetViews>
    <sheetView showGridLines="0" showRowColHeaders="0" tabSelected="1" topLeftCell="D1" zoomScale="70" zoomScaleNormal="70" workbookViewId="0">
      <selection activeCell="AO36" sqref="AO36"/>
    </sheetView>
  </sheetViews>
  <sheetFormatPr defaultRowHeight="14.25" x14ac:dyDescent="0.45"/>
  <sheetData>
    <row r="66" spans="1:1" x14ac:dyDescent="0.45">
      <c r="A66" s="38"/>
    </row>
  </sheetData>
  <sheetProtection sheet="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1F95-7321-4272-B573-F32B2D83C95A}">
  <dimension ref="A1:T114"/>
  <sheetViews>
    <sheetView showGridLines="0" showRowColHeaders="0" zoomScale="90" zoomScaleNormal="90" workbookViewId="0">
      <selection activeCell="C29" sqref="C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Budget'!B120</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Budget'!C120</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34" priority="1">
      <formula>LEN(TRIM(A82))=0</formula>
    </cfRule>
  </conditionalFormatting>
  <conditionalFormatting sqref="B51:D57 B62:D65 A69:E69 A71:F71 B76:C78 B90:C94 B99:F99 B101:F101 B103:F103 B105:F105 B107:F107 B109:F109 B111:F111 B113:F113">
    <cfRule type="containsBlanks" dxfId="133" priority="5">
      <formula>LEN(TRIM(A51))=0</formula>
    </cfRule>
  </conditionalFormatting>
  <conditionalFormatting sqref="B29:F29 H29 B31 B33:F33 H33 B35 B37:F37 H37 B39 B41:F41 H41 B43 B45:F45 H45 B47">
    <cfRule type="containsBlanks" dxfId="132" priority="4">
      <formula>LEN(TRIM(B29))=0</formula>
    </cfRule>
  </conditionalFormatting>
  <conditionalFormatting sqref="E15">
    <cfRule type="cellIs" dxfId="131" priority="6" operator="equal">
      <formula>0</formula>
    </cfRule>
    <cfRule type="cellIs" dxfId="130" priority="11" operator="greaterThan">
      <formula>0</formula>
    </cfRule>
    <cfRule type="cellIs" dxfId="129" priority="14" operator="lessThan">
      <formula>0</formula>
    </cfRule>
  </conditionalFormatting>
  <conditionalFormatting sqref="E18">
    <cfRule type="cellIs" dxfId="128" priority="12" operator="greaterThan">
      <formula>0</formula>
    </cfRule>
    <cfRule type="cellIs" dxfId="127" priority="13" operator="lessThan">
      <formula>0</formula>
    </cfRule>
  </conditionalFormatting>
  <conditionalFormatting sqref="E21">
    <cfRule type="cellIs" dxfId="126" priority="7" operator="equal">
      <formula>0</formula>
    </cfRule>
    <cfRule type="cellIs" dxfId="125" priority="8" operator="greaterThan">
      <formula>0</formula>
    </cfRule>
    <cfRule type="cellIs" dxfId="124" priority="9" operator="equal">
      <formula>450</formula>
    </cfRule>
    <cfRule type="cellIs" dxfId="123" priority="10" operator="lessThan">
      <formula>0</formula>
    </cfRule>
  </conditionalFormatting>
  <conditionalFormatting sqref="E25">
    <cfRule type="cellIs" dxfId="122" priority="2" operator="greaterThan">
      <formula>0</formula>
    </cfRule>
    <cfRule type="cellIs" dxfId="121" priority="3" operator="lessThan">
      <formula>0</formula>
    </cfRule>
  </conditionalFormatting>
  <conditionalFormatting sqref="N36:N48">
    <cfRule type="containsText" dxfId="120" priority="15" operator="containsText" text="()">
      <formula>NOT(ISERROR(SEARCH("()",N36)))</formula>
    </cfRule>
  </conditionalFormatting>
  <dataValidations count="1">
    <dataValidation type="list" allowBlank="1" showErrorMessage="1" sqref="E99 E103 E107 E111" xr:uid="{FA50404C-EF51-45CA-8A0C-1F2F6C619E19}">
      <formula1>"Fee for Service, Hourly Rate, Other"</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93064-B081-428B-B4C2-1E2A32A37A76}">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Budget'!B121</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Budget'!C121</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19" priority="1">
      <formula>LEN(TRIM(A82))=0</formula>
    </cfRule>
  </conditionalFormatting>
  <conditionalFormatting sqref="B51:D57 B62:D65 A69:E69 A71:F71 B76:C78 B90:C94 B99:F99 B101:F101 B103:F103 B105:F105 B107:F107 B109:F109 B111:F111 B113:F113">
    <cfRule type="containsBlanks" dxfId="118" priority="5">
      <formula>LEN(TRIM(A51))=0</formula>
    </cfRule>
  </conditionalFormatting>
  <conditionalFormatting sqref="B29:F29 H29 B31 B33:F33 H33 B35 B37:F37 H37 B39 B41:F41 H41 B43 B45:F45 H45 B47">
    <cfRule type="containsBlanks" dxfId="117" priority="4">
      <formula>LEN(TRIM(B29))=0</formula>
    </cfRule>
  </conditionalFormatting>
  <conditionalFormatting sqref="E15">
    <cfRule type="cellIs" dxfId="116" priority="6" operator="equal">
      <formula>0</formula>
    </cfRule>
    <cfRule type="cellIs" dxfId="115" priority="11" operator="greaterThan">
      <formula>0</formula>
    </cfRule>
    <cfRule type="cellIs" dxfId="114" priority="14" operator="lessThan">
      <formula>0</formula>
    </cfRule>
  </conditionalFormatting>
  <conditionalFormatting sqref="E18">
    <cfRule type="cellIs" dxfId="113" priority="12" operator="greaterThan">
      <formula>0</formula>
    </cfRule>
    <cfRule type="cellIs" dxfId="112" priority="13" operator="lessThan">
      <formula>0</formula>
    </cfRule>
  </conditionalFormatting>
  <conditionalFormatting sqref="E21">
    <cfRule type="cellIs" dxfId="111" priority="7" operator="equal">
      <formula>0</formula>
    </cfRule>
    <cfRule type="cellIs" dxfId="110" priority="8" operator="greaterThan">
      <formula>0</formula>
    </cfRule>
    <cfRule type="cellIs" dxfId="109" priority="9" operator="equal">
      <formula>450</formula>
    </cfRule>
    <cfRule type="cellIs" dxfId="108" priority="10" operator="lessThan">
      <formula>0</formula>
    </cfRule>
  </conditionalFormatting>
  <conditionalFormatting sqref="E25">
    <cfRule type="cellIs" dxfId="107" priority="2" operator="greaterThan">
      <formula>0</formula>
    </cfRule>
    <cfRule type="cellIs" dxfId="106" priority="3" operator="lessThan">
      <formula>0</formula>
    </cfRule>
  </conditionalFormatting>
  <conditionalFormatting sqref="N36:N48">
    <cfRule type="containsText" dxfId="105" priority="15" operator="containsText" text="()">
      <formula>NOT(ISERROR(SEARCH("()",N36)))</formula>
    </cfRule>
  </conditionalFormatting>
  <dataValidations count="1">
    <dataValidation type="list" allowBlank="1" showErrorMessage="1" sqref="E99 E103 E107 E111" xr:uid="{6BB93EB5-D9E2-4C1F-A7C7-43DB094B5FF8}">
      <formula1>"Fee for Service, Hourly Rate, Other"</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89F3-8EC8-49F2-AB34-BF9A29F6AAE1}">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Budget'!B122</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Budget'!C122</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04" priority="1">
      <formula>LEN(TRIM(A82))=0</formula>
    </cfRule>
  </conditionalFormatting>
  <conditionalFormatting sqref="B51:D57 B62:D65 A69:E69 A71:F71 B76:C78 B90:C94 B99:F99 B101:F101 B103:F103 B105:F105 B107:F107 B109:F109 B111:F111 B113:F113">
    <cfRule type="containsBlanks" dxfId="103" priority="5">
      <formula>LEN(TRIM(A51))=0</formula>
    </cfRule>
  </conditionalFormatting>
  <conditionalFormatting sqref="B29:F29 H29 B31 B33:F33 H33 B35 B37:F37 H37 B39 B41:F41 H41 B43 B45:F45 H45 B47">
    <cfRule type="containsBlanks" dxfId="102" priority="4">
      <formula>LEN(TRIM(B29))=0</formula>
    </cfRule>
  </conditionalFormatting>
  <conditionalFormatting sqref="E15">
    <cfRule type="cellIs" dxfId="101" priority="6" operator="equal">
      <formula>0</formula>
    </cfRule>
    <cfRule type="cellIs" dxfId="100" priority="11" operator="greaterThan">
      <formula>0</formula>
    </cfRule>
    <cfRule type="cellIs" dxfId="99" priority="14" operator="lessThan">
      <formula>0</formula>
    </cfRule>
  </conditionalFormatting>
  <conditionalFormatting sqref="E18">
    <cfRule type="cellIs" dxfId="98" priority="12" operator="greaterThan">
      <formula>0</formula>
    </cfRule>
    <cfRule type="cellIs" dxfId="97" priority="13" operator="lessThan">
      <formula>0</formula>
    </cfRule>
  </conditionalFormatting>
  <conditionalFormatting sqref="E21">
    <cfRule type="cellIs" dxfId="96" priority="7" operator="equal">
      <formula>0</formula>
    </cfRule>
    <cfRule type="cellIs" dxfId="95" priority="8" operator="greaterThan">
      <formula>0</formula>
    </cfRule>
    <cfRule type="cellIs" dxfId="94" priority="9" operator="equal">
      <formula>450</formula>
    </cfRule>
    <cfRule type="cellIs" dxfId="93" priority="10" operator="lessThan">
      <formula>0</formula>
    </cfRule>
  </conditionalFormatting>
  <conditionalFormatting sqref="E25">
    <cfRule type="cellIs" dxfId="92" priority="2" operator="greaterThan">
      <formula>0</formula>
    </cfRule>
    <cfRule type="cellIs" dxfId="91" priority="3" operator="lessThan">
      <formula>0</formula>
    </cfRule>
  </conditionalFormatting>
  <conditionalFormatting sqref="N36:N48">
    <cfRule type="containsText" dxfId="90" priority="15" operator="containsText" text="()">
      <formula>NOT(ISERROR(SEARCH("()",N36)))</formula>
    </cfRule>
  </conditionalFormatting>
  <dataValidations count="1">
    <dataValidation type="list" allowBlank="1" showErrorMessage="1" sqref="E99 E103 E107 E111" xr:uid="{F3B29A98-25D8-48CA-BCA3-73A244216253}">
      <formula1>"Fee for Service, Hourly Rate, Other"</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864B2-245A-47BE-A035-3E941FC0602A}">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Budget'!B123</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E6" s="185"/>
      <c r="G6" s="134"/>
      <c r="H6" s="134"/>
      <c r="I6" s="134"/>
      <c r="J6" s="134"/>
      <c r="K6" s="134"/>
      <c r="L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Budget'!C123</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89" priority="1">
      <formula>LEN(TRIM(A82))=0</formula>
    </cfRule>
  </conditionalFormatting>
  <conditionalFormatting sqref="B51:D57 B62:D65 A69:E69 A71:F71 B76:C78 B90:C94 B99:F99 B101:F101 B103:F103 B105:F105 B107:F107 B109:F109 B111:F111 B113:F113">
    <cfRule type="containsBlanks" dxfId="88" priority="5">
      <formula>LEN(TRIM(A51))=0</formula>
    </cfRule>
  </conditionalFormatting>
  <conditionalFormatting sqref="B29:F29 H29 B31 B33:F33 H33 B35 B37:F37 H37 B39 B41:F41 H41 B43 B45:F45 H45 B47">
    <cfRule type="containsBlanks" dxfId="87" priority="4">
      <formula>LEN(TRIM(B29))=0</formula>
    </cfRule>
  </conditionalFormatting>
  <conditionalFormatting sqref="E15">
    <cfRule type="cellIs" dxfId="86" priority="6" operator="equal">
      <formula>0</formula>
    </cfRule>
    <cfRule type="cellIs" dxfId="85" priority="11" operator="greaterThan">
      <formula>0</formula>
    </cfRule>
    <cfRule type="cellIs" dxfId="84" priority="14" operator="lessThan">
      <formula>0</formula>
    </cfRule>
  </conditionalFormatting>
  <conditionalFormatting sqref="E18">
    <cfRule type="cellIs" dxfId="83" priority="12" operator="greaterThan">
      <formula>0</formula>
    </cfRule>
    <cfRule type="cellIs" dxfId="82" priority="13" operator="lessThan">
      <formula>0</formula>
    </cfRule>
  </conditionalFormatting>
  <conditionalFormatting sqref="E21">
    <cfRule type="cellIs" dxfId="81" priority="7" operator="equal">
      <formula>0</formula>
    </cfRule>
    <cfRule type="cellIs" dxfId="80" priority="8" operator="greaterThan">
      <formula>0</formula>
    </cfRule>
    <cfRule type="cellIs" dxfId="79" priority="9" operator="equal">
      <formula>450</formula>
    </cfRule>
    <cfRule type="cellIs" dxfId="78" priority="10" operator="lessThan">
      <formula>0</formula>
    </cfRule>
  </conditionalFormatting>
  <conditionalFormatting sqref="E25">
    <cfRule type="cellIs" dxfId="77" priority="2" operator="greaterThan">
      <formula>0</formula>
    </cfRule>
    <cfRule type="cellIs" dxfId="76" priority="3" operator="lessThan">
      <formula>0</formula>
    </cfRule>
  </conditionalFormatting>
  <conditionalFormatting sqref="N36:N48">
    <cfRule type="containsText" dxfId="75" priority="15" operator="containsText" text="()">
      <formula>NOT(ISERROR(SEARCH("()",N36)))</formula>
    </cfRule>
  </conditionalFormatting>
  <dataValidations count="1">
    <dataValidation type="list" allowBlank="1" showErrorMessage="1" sqref="E99 E103 E107 E111" xr:uid="{E3EAA3EA-7151-4CF6-9BA8-BA50BAE92D5A}">
      <formula1>"Fee for Service, Hourly Rate, Other"</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CEAD-E951-4997-89F2-951A3DD000CF}">
  <dimension ref="A1:T114"/>
  <sheetViews>
    <sheetView showGridLines="0" showRowColHeaders="0" zoomScale="90" zoomScaleNormal="90" workbookViewId="0">
      <selection activeCell="C29" sqref="C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Budget'!B124</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E6" s="185"/>
      <c r="G6" s="134"/>
      <c r="H6" s="134"/>
      <c r="I6" s="134"/>
      <c r="J6" s="134"/>
      <c r="K6" s="134"/>
      <c r="L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Budget'!C124</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74" priority="1">
      <formula>LEN(TRIM(A82))=0</formula>
    </cfRule>
  </conditionalFormatting>
  <conditionalFormatting sqref="B51:D57 B62:D65 A69:E69 A71:F71 B76:C78 B90:C94 B99:F99 B101:F101 B103:F103 B105:F105 B107:F107 B109:F109 B111:F111 B113:F113">
    <cfRule type="containsBlanks" dxfId="73" priority="5">
      <formula>LEN(TRIM(A51))=0</formula>
    </cfRule>
  </conditionalFormatting>
  <conditionalFormatting sqref="B29:F29 H29 B31 B33:F33 H33 B35 B37:F37 H37 B39 B41:F41 H41 B43 B45:F45 H45 B47">
    <cfRule type="containsBlanks" dxfId="72" priority="4">
      <formula>LEN(TRIM(B29))=0</formula>
    </cfRule>
  </conditionalFormatting>
  <conditionalFormatting sqref="E15">
    <cfRule type="cellIs" dxfId="71" priority="6" operator="equal">
      <formula>0</formula>
    </cfRule>
    <cfRule type="cellIs" dxfId="70" priority="11" operator="greaterThan">
      <formula>0</formula>
    </cfRule>
    <cfRule type="cellIs" dxfId="69" priority="14" operator="lessThan">
      <formula>0</formula>
    </cfRule>
  </conditionalFormatting>
  <conditionalFormatting sqref="E18">
    <cfRule type="cellIs" dxfId="68" priority="12" operator="greaterThan">
      <formula>0</formula>
    </cfRule>
    <cfRule type="cellIs" dxfId="67" priority="13" operator="lessThan">
      <formula>0</formula>
    </cfRule>
  </conditionalFormatting>
  <conditionalFormatting sqref="E21">
    <cfRule type="cellIs" dxfId="66" priority="7" operator="equal">
      <formula>0</formula>
    </cfRule>
    <cfRule type="cellIs" dxfId="65" priority="8" operator="greaterThan">
      <formula>0</formula>
    </cfRule>
    <cfRule type="cellIs" dxfId="64" priority="9" operator="equal">
      <formula>450</formula>
    </cfRule>
    <cfRule type="cellIs" dxfId="63" priority="10" operator="lessThan">
      <formula>0</formula>
    </cfRule>
  </conditionalFormatting>
  <conditionalFormatting sqref="E25">
    <cfRule type="cellIs" dxfId="62" priority="2" operator="greaterThan">
      <formula>0</formula>
    </cfRule>
    <cfRule type="cellIs" dxfId="61" priority="3" operator="lessThan">
      <formula>0</formula>
    </cfRule>
  </conditionalFormatting>
  <conditionalFormatting sqref="N36:N48">
    <cfRule type="containsText" dxfId="60" priority="15" operator="containsText" text="()">
      <formula>NOT(ISERROR(SEARCH("()",N36)))</formula>
    </cfRule>
  </conditionalFormatting>
  <dataValidations count="1">
    <dataValidation type="list" allowBlank="1" showErrorMessage="1" sqref="E99 E103 E107 E111" xr:uid="{8C55B462-E8E0-46D1-8F6C-FE341807620B}">
      <formula1>"Fee for Service, Hourly Rate, Other"</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881E-588A-4C37-B15E-11EAA34F3076}">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Budget'!B125</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E6" s="185"/>
      <c r="G6" s="134"/>
      <c r="H6" s="134"/>
      <c r="I6" s="134"/>
      <c r="J6" s="134"/>
      <c r="K6" s="134"/>
      <c r="L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Budget'!C125</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59" priority="1">
      <formula>LEN(TRIM(A82))=0</formula>
    </cfRule>
  </conditionalFormatting>
  <conditionalFormatting sqref="B51:D57 B62:D65 A69:E69 A71:F71 B76:C78 B90:C94 B99:F99 B101:F101 B103:F103 B105:F105 B107:F107 B109:F109 B111:F111 B113:F113">
    <cfRule type="containsBlanks" dxfId="58" priority="5">
      <formula>LEN(TRIM(A51))=0</formula>
    </cfRule>
  </conditionalFormatting>
  <conditionalFormatting sqref="B29:F29 H29 B31 B33:F33 H33 B35 B37:F37 H37 B39 B41:F41 H41 B43 B45:F45 H45 B47">
    <cfRule type="containsBlanks" dxfId="57" priority="4">
      <formula>LEN(TRIM(B29))=0</formula>
    </cfRule>
  </conditionalFormatting>
  <conditionalFormatting sqref="E15">
    <cfRule type="cellIs" dxfId="56" priority="6" operator="equal">
      <formula>0</formula>
    </cfRule>
    <cfRule type="cellIs" dxfId="55" priority="11" operator="greaterThan">
      <formula>0</formula>
    </cfRule>
    <cfRule type="cellIs" dxfId="54" priority="14" operator="lessThan">
      <formula>0</formula>
    </cfRule>
  </conditionalFormatting>
  <conditionalFormatting sqref="E18">
    <cfRule type="cellIs" dxfId="53" priority="12" operator="greaterThan">
      <formula>0</formula>
    </cfRule>
    <cfRule type="cellIs" dxfId="52" priority="13" operator="lessThan">
      <formula>0</formula>
    </cfRule>
  </conditionalFormatting>
  <conditionalFormatting sqref="E21">
    <cfRule type="cellIs" dxfId="51" priority="7" operator="equal">
      <formula>0</formula>
    </cfRule>
    <cfRule type="cellIs" dxfId="50" priority="8" operator="greaterThan">
      <formula>0</formula>
    </cfRule>
    <cfRule type="cellIs" dxfId="49" priority="9" operator="equal">
      <formula>450</formula>
    </cfRule>
    <cfRule type="cellIs" dxfId="48" priority="10" operator="lessThan">
      <formula>0</formula>
    </cfRule>
  </conditionalFormatting>
  <conditionalFormatting sqref="E25">
    <cfRule type="cellIs" dxfId="47" priority="2" operator="greaterThan">
      <formula>0</formula>
    </cfRule>
    <cfRule type="cellIs" dxfId="46" priority="3" operator="lessThan">
      <formula>0</formula>
    </cfRule>
  </conditionalFormatting>
  <conditionalFormatting sqref="N36:N48">
    <cfRule type="containsText" dxfId="45" priority="15" operator="containsText" text="()">
      <formula>NOT(ISERROR(SEARCH("()",N36)))</formula>
    </cfRule>
  </conditionalFormatting>
  <dataValidations count="1">
    <dataValidation type="list" allowBlank="1" showErrorMessage="1" sqref="E99 E103 E107 E111" xr:uid="{D64F01BD-DA55-4508-BFB0-B4837BABD6EC}">
      <formula1>"Fee for Service, Hourly Rate, Other"</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90B6-43D1-4EF8-9525-85A0CBD78207}">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Budget'!B126</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E6" s="185"/>
      <c r="G6" s="134"/>
      <c r="H6" s="134"/>
      <c r="I6" s="134"/>
      <c r="J6" s="134"/>
      <c r="K6" s="134"/>
      <c r="L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Budget'!C126</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44" priority="1">
      <formula>LEN(TRIM(A82))=0</formula>
    </cfRule>
  </conditionalFormatting>
  <conditionalFormatting sqref="B51:D57 B62:D65 A69:E69 A71:F71 B76:C78 B90:C94 B99:F99 B101:F101 B103:F103 B105:F105 B107:F107 B109:F109 B111:F111 B113:F113">
    <cfRule type="containsBlanks" dxfId="43" priority="5">
      <formula>LEN(TRIM(A51))=0</formula>
    </cfRule>
  </conditionalFormatting>
  <conditionalFormatting sqref="B29:F29 H29 B31 B33:F33 H33 B35 B37:F37 H37 B39 B41:F41 H41 B43 B45:F45 H45 B47">
    <cfRule type="containsBlanks" dxfId="42" priority="4">
      <formula>LEN(TRIM(B29))=0</formula>
    </cfRule>
  </conditionalFormatting>
  <conditionalFormatting sqref="E15">
    <cfRule type="cellIs" dxfId="41" priority="6" operator="equal">
      <formula>0</formula>
    </cfRule>
    <cfRule type="cellIs" dxfId="40" priority="11" operator="greaterThan">
      <formula>0</formula>
    </cfRule>
    <cfRule type="cellIs" dxfId="39" priority="14" operator="lessThan">
      <formula>0</formula>
    </cfRule>
  </conditionalFormatting>
  <conditionalFormatting sqref="E18">
    <cfRule type="cellIs" dxfId="38" priority="12" operator="greaterThan">
      <formula>0</formula>
    </cfRule>
    <cfRule type="cellIs" dxfId="37" priority="13" operator="lessThan">
      <formula>0</formula>
    </cfRule>
  </conditionalFormatting>
  <conditionalFormatting sqref="E21">
    <cfRule type="cellIs" dxfId="36" priority="7" operator="equal">
      <formula>0</formula>
    </cfRule>
    <cfRule type="cellIs" dxfId="35" priority="8" operator="greaterThan">
      <formula>0</formula>
    </cfRule>
    <cfRule type="cellIs" dxfId="34" priority="9" operator="equal">
      <formula>450</formula>
    </cfRule>
    <cfRule type="cellIs" dxfId="33" priority="10" operator="lessThan">
      <formula>0</formula>
    </cfRule>
  </conditionalFormatting>
  <conditionalFormatting sqref="E25">
    <cfRule type="cellIs" dxfId="32" priority="2" operator="greaterThan">
      <formula>0</formula>
    </cfRule>
    <cfRule type="cellIs" dxfId="31" priority="3" operator="lessThan">
      <formula>0</formula>
    </cfRule>
  </conditionalFormatting>
  <conditionalFormatting sqref="N36:N48">
    <cfRule type="containsText" dxfId="30" priority="15" operator="containsText" text="()">
      <formula>NOT(ISERROR(SEARCH("()",N36)))</formula>
    </cfRule>
  </conditionalFormatting>
  <dataValidations count="1">
    <dataValidation type="list" allowBlank="1" showErrorMessage="1" sqref="E99 E103 E107 E111" xr:uid="{46CDD79C-6037-40E7-A30C-5FB7C67E369E}">
      <formula1>"Fee for Service, Hourly Rate, Other"</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275F-DE73-4157-9DAD-4C93E8C314B2}">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Budget'!B127</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E6" s="185"/>
      <c r="G6" s="134"/>
      <c r="H6" s="134"/>
      <c r="I6" s="134"/>
      <c r="J6" s="134"/>
      <c r="K6" s="134"/>
      <c r="L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Budget'!C127</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29" priority="1">
      <formula>LEN(TRIM(A82))=0</formula>
    </cfRule>
  </conditionalFormatting>
  <conditionalFormatting sqref="B51:D57 B62:D65 A69:E69 A71:F71 B76:C78 B90:C94 B99:F99 B101:F101 B103:F103 B105:F105 B107:F107 B109:F109 B111:F111 B113:F113">
    <cfRule type="containsBlanks" dxfId="28" priority="5">
      <formula>LEN(TRIM(A51))=0</formula>
    </cfRule>
  </conditionalFormatting>
  <conditionalFormatting sqref="B29:F29 H29 B31 B33:F33 H33 B35 B37:F37 H37 B39 B41:F41 H41 B43 B45:F45 H45 B47">
    <cfRule type="containsBlanks" dxfId="27" priority="4">
      <formula>LEN(TRIM(B29))=0</formula>
    </cfRule>
  </conditionalFormatting>
  <conditionalFormatting sqref="E15">
    <cfRule type="cellIs" dxfId="26" priority="6" operator="equal">
      <formula>0</formula>
    </cfRule>
    <cfRule type="cellIs" dxfId="25" priority="11" operator="greaterThan">
      <formula>0</formula>
    </cfRule>
    <cfRule type="cellIs" dxfId="24" priority="14" operator="lessThan">
      <formula>0</formula>
    </cfRule>
  </conditionalFormatting>
  <conditionalFormatting sqref="E18">
    <cfRule type="cellIs" dxfId="23" priority="12" operator="greaterThan">
      <formula>0</formula>
    </cfRule>
    <cfRule type="cellIs" dxfId="22" priority="13" operator="lessThan">
      <formula>0</formula>
    </cfRule>
  </conditionalFormatting>
  <conditionalFormatting sqref="E21">
    <cfRule type="cellIs" dxfId="21" priority="7" operator="equal">
      <formula>0</formula>
    </cfRule>
    <cfRule type="cellIs" dxfId="20" priority="8" operator="greaterThan">
      <formula>0</formula>
    </cfRule>
    <cfRule type="cellIs" dxfId="19" priority="9" operator="equal">
      <formula>450</formula>
    </cfRule>
    <cfRule type="cellIs" dxfId="18" priority="10" operator="lessThan">
      <formula>0</formula>
    </cfRule>
  </conditionalFormatting>
  <conditionalFormatting sqref="E25">
    <cfRule type="cellIs" dxfId="17" priority="2" operator="greaterThan">
      <formula>0</formula>
    </cfRule>
    <cfRule type="cellIs" dxfId="16" priority="3" operator="lessThan">
      <formula>0</formula>
    </cfRule>
  </conditionalFormatting>
  <conditionalFormatting sqref="N36:N48">
    <cfRule type="containsText" dxfId="15" priority="15" operator="containsText" text="()">
      <formula>NOT(ISERROR(SEARCH("()",N36)))</formula>
    </cfRule>
  </conditionalFormatting>
  <dataValidations count="1">
    <dataValidation type="list" allowBlank="1" showErrorMessage="1" sqref="E99 E103 E107 E111" xr:uid="{DE935362-3A60-484E-85B2-451D509B26F3}">
      <formula1>"Fee for Service, Hourly Rate, Other"</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E94C-F7C4-4E35-91A9-F30F790E618E}">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Budget'!B128</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E6" s="185"/>
      <c r="G6" s="134"/>
      <c r="H6" s="134"/>
      <c r="I6" s="134"/>
      <c r="J6" s="134"/>
      <c r="K6" s="134"/>
      <c r="L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Budget'!C128</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4" priority="1">
      <formula>LEN(TRIM(A82))=0</formula>
    </cfRule>
  </conditionalFormatting>
  <conditionalFormatting sqref="B51:D57 B62:D65 A69:E69 A71:F71 B76:C78 B90:C94 B99:F99 B101:F101 B103:F103 B105:F105 B107:F107 B109:F109 B111:F111 B113:F113">
    <cfRule type="containsBlanks" dxfId="13" priority="5">
      <formula>LEN(TRIM(A51))=0</formula>
    </cfRule>
  </conditionalFormatting>
  <conditionalFormatting sqref="B29:F29 H29 B31 B33:F33 H33 B35 B37:F37 H37 B39 B41:F41 H41 B43 B45:F45 H45 B47">
    <cfRule type="containsBlanks" dxfId="12" priority="4">
      <formula>LEN(TRIM(B29))=0</formula>
    </cfRule>
  </conditionalFormatting>
  <conditionalFormatting sqref="E15">
    <cfRule type="cellIs" dxfId="11" priority="6" operator="equal">
      <formula>0</formula>
    </cfRule>
    <cfRule type="cellIs" dxfId="10" priority="11" operator="greaterThan">
      <formula>0</formula>
    </cfRule>
    <cfRule type="cellIs" dxfId="9" priority="14" operator="lessThan">
      <formula>0</formula>
    </cfRule>
  </conditionalFormatting>
  <conditionalFormatting sqref="E18">
    <cfRule type="cellIs" dxfId="8" priority="12" operator="greaterThan">
      <formula>0</formula>
    </cfRule>
    <cfRule type="cellIs" dxfId="7" priority="13" operator="lessThan">
      <formula>0</formula>
    </cfRule>
  </conditionalFormatting>
  <conditionalFormatting sqref="E21">
    <cfRule type="cellIs" dxfId="6" priority="7" operator="equal">
      <formula>0</formula>
    </cfRule>
    <cfRule type="cellIs" dxfId="5" priority="8" operator="greaterThan">
      <formula>0</formula>
    </cfRule>
    <cfRule type="cellIs" dxfId="4" priority="9" operator="equal">
      <formula>450</formula>
    </cfRule>
    <cfRule type="cellIs" dxfId="3" priority="10" operator="lessThan">
      <formula>0</formula>
    </cfRule>
  </conditionalFormatting>
  <conditionalFormatting sqref="E25">
    <cfRule type="cellIs" dxfId="2" priority="2" operator="greaterThan">
      <formula>0</formula>
    </cfRule>
    <cfRule type="cellIs" dxfId="1" priority="3" operator="lessThan">
      <formula>0</formula>
    </cfRule>
  </conditionalFormatting>
  <conditionalFormatting sqref="N36:N48">
    <cfRule type="containsText" dxfId="0" priority="15" operator="containsText" text="()">
      <formula>NOT(ISERROR(SEARCH("()",N36)))</formula>
    </cfRule>
  </conditionalFormatting>
  <dataValidations count="1">
    <dataValidation type="list" allowBlank="1" showErrorMessage="1" sqref="E99 E103 E107 E111" xr:uid="{52DE8DD9-4041-4001-9C7F-B8C8E79812D6}">
      <formula1>"Fee for Service, Hourly Rate, Other"</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04C1-B7DF-4907-8970-826582CC593C}">
  <dimension ref="A1:P20"/>
  <sheetViews>
    <sheetView showGridLines="0" workbookViewId="0">
      <selection activeCell="G4" sqref="G4:P8"/>
    </sheetView>
  </sheetViews>
  <sheetFormatPr defaultRowHeight="14.25" x14ac:dyDescent="0.45"/>
  <cols>
    <col min="1" max="1" width="19.86328125" customWidth="1"/>
    <col min="3" max="3" width="11.73046875" customWidth="1"/>
    <col min="4" max="4" width="14.3984375" customWidth="1"/>
    <col min="13" max="13" width="15.3984375" customWidth="1"/>
  </cols>
  <sheetData>
    <row r="1" spans="1:16" s="68" customFormat="1" ht="38.25" customHeight="1" x14ac:dyDescent="1">
      <c r="A1" s="67" t="s">
        <v>113</v>
      </c>
    </row>
    <row r="3" spans="1:16" ht="15.75" x14ac:dyDescent="0.5">
      <c r="A3" s="178" t="s">
        <v>0</v>
      </c>
      <c r="B3" s="188"/>
      <c r="C3" s="189"/>
      <c r="D3" s="190"/>
      <c r="G3" s="38" t="s">
        <v>77</v>
      </c>
    </row>
    <row r="4" spans="1:16" ht="15.75" x14ac:dyDescent="0.5">
      <c r="A4" s="178" t="s">
        <v>68</v>
      </c>
      <c r="B4" s="188"/>
      <c r="C4" s="189"/>
      <c r="D4" s="190"/>
      <c r="G4" s="194"/>
      <c r="H4" s="195"/>
      <c r="I4" s="195"/>
      <c r="J4" s="195"/>
      <c r="K4" s="195"/>
      <c r="L4" s="195"/>
      <c r="M4" s="195"/>
      <c r="N4" s="195"/>
      <c r="O4" s="195"/>
      <c r="P4" s="196"/>
    </row>
    <row r="5" spans="1:16" ht="15.75" x14ac:dyDescent="0.5">
      <c r="A5" s="178" t="s">
        <v>69</v>
      </c>
      <c r="B5" s="188"/>
      <c r="C5" s="189"/>
      <c r="D5" s="190"/>
      <c r="G5" s="197"/>
      <c r="H5" s="198"/>
      <c r="I5" s="198"/>
      <c r="J5" s="198"/>
      <c r="K5" s="198"/>
      <c r="L5" s="198"/>
      <c r="M5" s="198"/>
      <c r="N5" s="198"/>
      <c r="O5" s="198"/>
      <c r="P5" s="199"/>
    </row>
    <row r="6" spans="1:16" ht="15.75" x14ac:dyDescent="0.5">
      <c r="A6" s="179"/>
      <c r="B6" s="71"/>
      <c r="C6" s="71"/>
      <c r="D6" s="71"/>
      <c r="G6" s="197"/>
      <c r="H6" s="198"/>
      <c r="I6" s="198"/>
      <c r="J6" s="198"/>
      <c r="K6" s="198"/>
      <c r="L6" s="198"/>
      <c r="M6" s="198"/>
      <c r="N6" s="198"/>
      <c r="O6" s="198"/>
      <c r="P6" s="199"/>
    </row>
    <row r="7" spans="1:16" ht="15.75" x14ac:dyDescent="0.5">
      <c r="A7" s="178" t="s">
        <v>67</v>
      </c>
      <c r="B7" s="188"/>
      <c r="C7" s="189"/>
      <c r="D7" s="190"/>
      <c r="G7" s="197"/>
      <c r="H7" s="198"/>
      <c r="I7" s="198"/>
      <c r="J7" s="198"/>
      <c r="K7" s="198"/>
      <c r="L7" s="198"/>
      <c r="M7" s="198"/>
      <c r="N7" s="198"/>
      <c r="O7" s="198"/>
      <c r="P7" s="199"/>
    </row>
    <row r="8" spans="1:16" ht="15.75" x14ac:dyDescent="0.5">
      <c r="A8" s="178" t="s">
        <v>70</v>
      </c>
      <c r="B8" s="191"/>
      <c r="C8" s="192"/>
      <c r="D8" s="193"/>
      <c r="G8" s="200"/>
      <c r="H8" s="201"/>
      <c r="I8" s="201"/>
      <c r="J8" s="201"/>
      <c r="K8" s="201"/>
      <c r="L8" s="201"/>
      <c r="M8" s="201"/>
      <c r="N8" s="201"/>
      <c r="O8" s="201"/>
      <c r="P8" s="202"/>
    </row>
    <row r="10" spans="1:16" ht="18" x14ac:dyDescent="0.55000000000000004">
      <c r="A10" s="140" t="s">
        <v>74</v>
      </c>
    </row>
    <row r="11" spans="1:16" ht="26.45" customHeight="1" x14ac:dyDescent="0.45">
      <c r="A11" s="205" t="s">
        <v>93</v>
      </c>
      <c r="B11" s="205"/>
      <c r="C11" s="205"/>
      <c r="D11" s="205"/>
      <c r="E11" s="205"/>
      <c r="F11" s="205"/>
      <c r="G11" s="205"/>
      <c r="H11" s="205"/>
      <c r="I11" s="205"/>
      <c r="J11" s="205"/>
      <c r="K11" s="205"/>
      <c r="L11" s="205"/>
      <c r="M11" s="205"/>
    </row>
    <row r="12" spans="1:16" ht="46.5" customHeight="1" thickBot="1" x14ac:dyDescent="0.75">
      <c r="A12" s="204"/>
      <c r="B12" s="204"/>
      <c r="C12" s="204"/>
      <c r="D12" s="204"/>
      <c r="E12" s="135"/>
      <c r="F12" s="203"/>
      <c r="G12" s="203"/>
      <c r="H12" s="203"/>
      <c r="I12" s="203"/>
      <c r="J12" s="203"/>
      <c r="K12" s="203"/>
      <c r="L12" s="136"/>
      <c r="M12" s="153"/>
    </row>
    <row r="13" spans="1:16" x14ac:dyDescent="0.45">
      <c r="A13" s="186" t="s">
        <v>71</v>
      </c>
      <c r="B13" s="186"/>
      <c r="C13" s="186"/>
      <c r="D13" s="137"/>
      <c r="E13" s="139"/>
      <c r="F13" s="187" t="s">
        <v>72</v>
      </c>
      <c r="G13" s="187"/>
      <c r="H13" s="187"/>
      <c r="I13" s="187"/>
      <c r="J13" s="187"/>
      <c r="K13" s="187"/>
      <c r="M13" s="138" t="s">
        <v>73</v>
      </c>
    </row>
    <row r="17" spans="1:13" ht="18" x14ac:dyDescent="0.55000000000000004">
      <c r="A17" s="140" t="s">
        <v>75</v>
      </c>
    </row>
    <row r="18" spans="1:13" x14ac:dyDescent="0.45">
      <c r="A18" s="177" t="s">
        <v>92</v>
      </c>
    </row>
    <row r="19" spans="1:13" ht="44.45" customHeight="1" thickBot="1" x14ac:dyDescent="0.75">
      <c r="A19" s="204"/>
      <c r="B19" s="204"/>
      <c r="C19" s="204"/>
      <c r="D19" s="204"/>
      <c r="E19" s="135"/>
      <c r="F19" s="203"/>
      <c r="G19" s="203"/>
      <c r="H19" s="203"/>
      <c r="I19" s="203"/>
      <c r="J19" s="203"/>
      <c r="K19" s="203"/>
      <c r="L19" s="136"/>
      <c r="M19" s="154"/>
    </row>
    <row r="20" spans="1:13" x14ac:dyDescent="0.45">
      <c r="A20" s="186" t="s">
        <v>76</v>
      </c>
      <c r="B20" s="186"/>
      <c r="C20" s="186"/>
      <c r="D20" s="137"/>
      <c r="E20" s="139"/>
      <c r="F20" s="187" t="s">
        <v>72</v>
      </c>
      <c r="G20" s="187"/>
      <c r="H20" s="187"/>
      <c r="I20" s="187"/>
      <c r="J20" s="187"/>
      <c r="K20" s="187"/>
      <c r="M20" s="138" t="s">
        <v>73</v>
      </c>
    </row>
  </sheetData>
  <sheetProtection sheet="1" selectLockedCells="1"/>
  <mergeCells count="15">
    <mergeCell ref="A20:C20"/>
    <mergeCell ref="F20:K20"/>
    <mergeCell ref="B3:D3"/>
    <mergeCell ref="B4:D4"/>
    <mergeCell ref="B5:D5"/>
    <mergeCell ref="B7:D7"/>
    <mergeCell ref="B8:D8"/>
    <mergeCell ref="G4:P8"/>
    <mergeCell ref="F12:K12"/>
    <mergeCell ref="F19:K19"/>
    <mergeCell ref="A12:D12"/>
    <mergeCell ref="A13:C13"/>
    <mergeCell ref="A11:M11"/>
    <mergeCell ref="F13:K13"/>
    <mergeCell ref="A19:D19"/>
  </mergeCells>
  <conditionalFormatting sqref="A12:D12">
    <cfRule type="containsBlanks" dxfId="252" priority="13">
      <formula>LEN(TRIM(A12))=0</formula>
    </cfRule>
  </conditionalFormatting>
  <conditionalFormatting sqref="A19:D19">
    <cfRule type="containsBlanks" dxfId="251" priority="8">
      <formula>LEN(TRIM(A19))=0</formula>
    </cfRule>
  </conditionalFormatting>
  <conditionalFormatting sqref="B3:D5">
    <cfRule type="containsBlanks" dxfId="250" priority="3">
      <formula>LEN(TRIM(B3))=0</formula>
    </cfRule>
  </conditionalFormatting>
  <conditionalFormatting sqref="B7:D8">
    <cfRule type="containsBlanks" dxfId="249" priority="1">
      <formula>LEN(TRIM(B7))=0</formula>
    </cfRule>
  </conditionalFormatting>
  <conditionalFormatting sqref="F12:K12">
    <cfRule type="containsBlanks" dxfId="248" priority="10">
      <formula>LEN(TRIM(F12))=0</formula>
    </cfRule>
  </conditionalFormatting>
  <conditionalFormatting sqref="F19:K19">
    <cfRule type="containsBlanks" dxfId="247" priority="7">
      <formula>LEN(TRIM(F19))=0</formula>
    </cfRule>
  </conditionalFormatting>
  <conditionalFormatting sqref="M12">
    <cfRule type="containsBlanks" dxfId="246" priority="9">
      <formula>LEN(TRIM(M12))=0</formula>
    </cfRule>
  </conditionalFormatting>
  <conditionalFormatting sqref="M19">
    <cfRule type="containsBlanks" dxfId="245" priority="6">
      <formula>LEN(TRIM(M19))=0</formula>
    </cfRule>
  </conditionalFormatting>
  <dataValidations count="1">
    <dataValidation type="list" allowBlank="1" showInputMessage="1" showErrorMessage="1" sqref="B7:D7" xr:uid="{700BD070-519E-435D-A251-FA6E2FD94E3F}">
      <formula1>"Budget Proposal, Budget Revision,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D612E-429E-4E6D-915C-9A86EF435BB0}">
  <sheetPr codeName="Sheet2">
    <tabColor theme="7"/>
    <pageSetUpPr fitToPage="1"/>
  </sheetPr>
  <dimension ref="A1:T128"/>
  <sheetViews>
    <sheetView showGridLines="0" showRowColHeaders="0" zoomScale="90" zoomScaleNormal="90" zoomScalePageLayoutView="60" workbookViewId="0">
      <selection activeCell="B28" sqref="B28"/>
    </sheetView>
  </sheetViews>
  <sheetFormatPr defaultColWidth="9.1328125" defaultRowHeight="25.5" customHeight="1" x14ac:dyDescent="0.45"/>
  <cols>
    <col min="1" max="2" width="32.3984375" style="1" customWidth="1"/>
    <col min="3" max="3" width="29" style="1" customWidth="1"/>
    <col min="4" max="4" width="24.59765625" style="1" customWidth="1"/>
    <col min="5" max="5" width="27.73046875" style="1" customWidth="1"/>
    <col min="6" max="6" width="32.265625" style="1" customWidth="1"/>
    <col min="7" max="8" width="27.1328125" style="1" customWidth="1"/>
    <col min="9" max="9" width="25" style="1" customWidth="1"/>
    <col min="10" max="10" width="24.59765625" style="1" customWidth="1"/>
    <col min="11" max="11" width="16.73046875" style="1" customWidth="1"/>
    <col min="12" max="12" width="27.3984375" style="1" customWidth="1"/>
    <col min="13" max="13" width="29.59765625" style="1" customWidth="1"/>
    <col min="14" max="14" width="22.3984375" style="1" customWidth="1"/>
    <col min="15" max="15" width="20.73046875" style="1" customWidth="1"/>
    <col min="16" max="16" width="22.3984375" style="1" customWidth="1"/>
    <col min="17" max="17" width="23.3984375" style="1" customWidth="1"/>
    <col min="18" max="18" width="9.1328125" style="1"/>
    <col min="19" max="19" width="28.86328125" style="1" customWidth="1"/>
    <col min="20" max="16384" width="9.1328125" style="1"/>
  </cols>
  <sheetData>
    <row r="1" spans="1:12" s="68" customFormat="1" ht="38.25" customHeight="1" x14ac:dyDescent="1">
      <c r="A1" s="67" t="s">
        <v>110</v>
      </c>
    </row>
    <row r="2" spans="1:12" ht="33.4" x14ac:dyDescent="1">
      <c r="A2" s="141"/>
    </row>
    <row r="3" spans="1:12" ht="29.45" customHeight="1" x14ac:dyDescent="0.7">
      <c r="A3" s="218"/>
      <c r="B3" s="218"/>
      <c r="D3" s="218"/>
      <c r="E3" s="218"/>
      <c r="G3" s="134"/>
      <c r="H3" s="134"/>
      <c r="I3" s="134"/>
      <c r="J3" s="134"/>
      <c r="K3" s="134"/>
      <c r="L3" s="39"/>
    </row>
    <row r="4" spans="1:12" ht="41.1" customHeight="1" x14ac:dyDescent="0.55000000000000004">
      <c r="A4" s="72"/>
      <c r="B4" s="142"/>
      <c r="D4" s="72"/>
      <c r="E4" s="185"/>
      <c r="G4" s="134"/>
      <c r="H4" s="134"/>
      <c r="I4" s="134"/>
      <c r="J4" s="134"/>
      <c r="K4" s="134"/>
      <c r="L4" s="39"/>
    </row>
    <row r="5" spans="1:12" ht="41.1" customHeight="1" x14ac:dyDescent="0.55000000000000004">
      <c r="A5" s="72"/>
      <c r="B5" s="142"/>
      <c r="D5" s="72"/>
      <c r="E5" s="185"/>
      <c r="G5" s="134"/>
      <c r="H5" s="134"/>
      <c r="I5" s="134"/>
      <c r="J5" s="134"/>
      <c r="K5" s="134"/>
      <c r="L5" s="39"/>
    </row>
    <row r="6" spans="1:12" ht="41.1" customHeight="1" x14ac:dyDescent="0.55000000000000004">
      <c r="A6" s="72"/>
      <c r="B6" s="184"/>
      <c r="D6" s="72"/>
      <c r="E6" s="185"/>
      <c r="G6" s="134"/>
      <c r="H6" s="134"/>
      <c r="I6" s="134"/>
      <c r="J6" s="134"/>
      <c r="K6" s="134"/>
      <c r="L6" s="39"/>
    </row>
    <row r="7" spans="1:12" ht="25.5" customHeight="1" thickBot="1" x14ac:dyDescent="0.7">
      <c r="A7" s="2"/>
    </row>
    <row r="8" spans="1:12" ht="41.25" customHeight="1" thickBot="1" x14ac:dyDescent="0.75">
      <c r="A8" s="219" t="s">
        <v>80</v>
      </c>
      <c r="B8" s="220"/>
      <c r="C8" s="220"/>
      <c r="D8" s="220"/>
      <c r="E8" s="221"/>
      <c r="F8" s="148" t="s">
        <v>82</v>
      </c>
      <c r="G8" s="146"/>
    </row>
    <row r="9" spans="1:12" ht="21.6" customHeight="1" thickBot="1" x14ac:dyDescent="0.55000000000000004">
      <c r="A9" s="155" t="s">
        <v>85</v>
      </c>
      <c r="B9" s="176"/>
      <c r="C9" s="60" t="s">
        <v>81</v>
      </c>
      <c r="D9" s="60" t="s">
        <v>2</v>
      </c>
      <c r="E9" s="61" t="s">
        <v>3</v>
      </c>
      <c r="F9" s="147" t="s">
        <v>79</v>
      </c>
    </row>
    <row r="10" spans="1:12" ht="18" x14ac:dyDescent="0.55000000000000004">
      <c r="A10" s="224" t="s">
        <v>4</v>
      </c>
      <c r="B10" s="225"/>
      <c r="C10" s="157">
        <f>SUM(C11:C12)</f>
        <v>0</v>
      </c>
      <c r="D10" s="50" t="s">
        <v>5</v>
      </c>
      <c r="E10" s="51" t="s">
        <v>5</v>
      </c>
      <c r="F10" s="162">
        <v>0</v>
      </c>
    </row>
    <row r="11" spans="1:12" ht="18" x14ac:dyDescent="0.55000000000000004">
      <c r="A11" s="212" t="s">
        <v>6</v>
      </c>
      <c r="B11" s="213"/>
      <c r="C11" s="158">
        <f>SUM(G28,G32,G36,G40,G44)</f>
        <v>0</v>
      </c>
      <c r="D11" s="52" t="s">
        <v>5</v>
      </c>
      <c r="E11" s="53" t="s">
        <v>5</v>
      </c>
      <c r="F11" s="163">
        <v>0</v>
      </c>
    </row>
    <row r="12" spans="1:12" ht="18" x14ac:dyDescent="0.55000000000000004">
      <c r="A12" s="214" t="s">
        <v>7</v>
      </c>
      <c r="B12" s="215"/>
      <c r="C12" s="158">
        <f>SUM(I28,I32,I36,I40,I44)</f>
        <v>0</v>
      </c>
      <c r="D12" s="52" t="s">
        <v>5</v>
      </c>
      <c r="E12" s="53" t="s">
        <v>5</v>
      </c>
      <c r="F12" s="163">
        <v>0</v>
      </c>
    </row>
    <row r="13" spans="1:12" ht="18" x14ac:dyDescent="0.55000000000000004">
      <c r="A13" s="216" t="s">
        <v>8</v>
      </c>
      <c r="B13" s="217"/>
      <c r="C13" s="157">
        <f>SUM(E50:E56)</f>
        <v>0</v>
      </c>
      <c r="D13" s="50">
        <v>500</v>
      </c>
      <c r="E13" s="51">
        <f>SUM(D13-C13)</f>
        <v>500</v>
      </c>
      <c r="F13" s="162">
        <v>0</v>
      </c>
    </row>
    <row r="14" spans="1:12" ht="18" x14ac:dyDescent="0.55000000000000004">
      <c r="A14" s="224" t="s">
        <v>9</v>
      </c>
      <c r="B14" s="225"/>
      <c r="C14" s="157">
        <f>SUM(C15:C16)</f>
        <v>0</v>
      </c>
      <c r="D14" s="50" t="s">
        <v>5</v>
      </c>
      <c r="E14" s="51" t="s">
        <v>5</v>
      </c>
      <c r="F14" s="162">
        <v>0</v>
      </c>
    </row>
    <row r="15" spans="1:12" ht="18" x14ac:dyDescent="0.55000000000000004">
      <c r="A15" s="212" t="s">
        <v>10</v>
      </c>
      <c r="B15" s="213"/>
      <c r="C15" s="158">
        <f>SUM(E61:E64)</f>
        <v>0</v>
      </c>
      <c r="D15" s="52" t="s">
        <v>5</v>
      </c>
      <c r="E15" s="53" t="s">
        <v>5</v>
      </c>
      <c r="F15" s="163">
        <v>0</v>
      </c>
    </row>
    <row r="16" spans="1:12" ht="18" x14ac:dyDescent="0.55000000000000004">
      <c r="A16" s="214" t="s">
        <v>11</v>
      </c>
      <c r="B16" s="215"/>
      <c r="C16" s="159">
        <f>SUM(G70)</f>
        <v>0</v>
      </c>
      <c r="D16" s="54">
        <v>2500</v>
      </c>
      <c r="E16" s="55">
        <f>SUM(D16-C16)</f>
        <v>2500</v>
      </c>
      <c r="F16" s="164">
        <v>0</v>
      </c>
    </row>
    <row r="17" spans="1:20" ht="18" x14ac:dyDescent="0.55000000000000004">
      <c r="A17" s="224" t="s">
        <v>12</v>
      </c>
      <c r="B17" s="225"/>
      <c r="C17" s="160">
        <f>SUM(C18:C19)</f>
        <v>0</v>
      </c>
      <c r="D17" s="56" t="s">
        <v>5</v>
      </c>
      <c r="E17" s="57" t="s">
        <v>5</v>
      </c>
      <c r="F17" s="165">
        <v>0</v>
      </c>
    </row>
    <row r="18" spans="1:20" ht="18" x14ac:dyDescent="0.55000000000000004">
      <c r="A18" s="212" t="s">
        <v>13</v>
      </c>
      <c r="B18" s="213"/>
      <c r="C18" s="158">
        <f>SUM(C79)</f>
        <v>0</v>
      </c>
      <c r="D18" s="52" t="s">
        <v>5</v>
      </c>
      <c r="E18" s="53" t="s">
        <v>5</v>
      </c>
      <c r="F18" s="163">
        <v>0</v>
      </c>
    </row>
    <row r="19" spans="1:20" ht="18" x14ac:dyDescent="0.55000000000000004">
      <c r="A19" s="214" t="s">
        <v>14</v>
      </c>
      <c r="B19" s="215"/>
      <c r="C19" s="159">
        <f>SUM(C74:C76)</f>
        <v>0</v>
      </c>
      <c r="D19" s="54">
        <v>1800</v>
      </c>
      <c r="E19" s="55">
        <f>D19-C19</f>
        <v>1800</v>
      </c>
      <c r="F19" s="164">
        <v>0</v>
      </c>
    </row>
    <row r="20" spans="1:20" ht="18" x14ac:dyDescent="0.55000000000000004">
      <c r="A20" s="216" t="s">
        <v>112</v>
      </c>
      <c r="B20" s="217"/>
      <c r="C20" s="161">
        <f>SUM(C87:C91)</f>
        <v>0</v>
      </c>
      <c r="D20" s="58" t="s">
        <v>5</v>
      </c>
      <c r="E20" s="59" t="s">
        <v>5</v>
      </c>
      <c r="F20" s="166">
        <v>0</v>
      </c>
    </row>
    <row r="21" spans="1:20" ht="18" x14ac:dyDescent="0.55000000000000004">
      <c r="A21" s="224" t="s">
        <v>15</v>
      </c>
      <c r="B21" s="225"/>
      <c r="C21" s="157">
        <f>SUM(C22:C23)</f>
        <v>0</v>
      </c>
      <c r="D21" s="56" t="s">
        <v>5</v>
      </c>
      <c r="E21" s="57" t="s">
        <v>5</v>
      </c>
      <c r="F21" s="165">
        <v>0</v>
      </c>
    </row>
    <row r="22" spans="1:20" ht="18" x14ac:dyDescent="0.55000000000000004">
      <c r="A22" s="212" t="s">
        <v>16</v>
      </c>
      <c r="B22" s="213"/>
      <c r="C22" s="158">
        <f>SUM(F96,F100,F104,F108)</f>
        <v>0</v>
      </c>
      <c r="D22" s="52" t="s">
        <v>5</v>
      </c>
      <c r="E22" s="53" t="s">
        <v>5</v>
      </c>
      <c r="F22" s="163">
        <v>0</v>
      </c>
    </row>
    <row r="23" spans="1:20" ht="18.399999999999999" thickBot="1" x14ac:dyDescent="0.6">
      <c r="A23" s="231" t="s">
        <v>17</v>
      </c>
      <c r="B23" s="232"/>
      <c r="C23" s="158">
        <f>SUM(C114:C128)</f>
        <v>0</v>
      </c>
      <c r="D23" s="52">
        <f>SUM(C114:C128)</f>
        <v>0</v>
      </c>
      <c r="E23" s="53" t="s">
        <v>5</v>
      </c>
      <c r="F23" s="163">
        <v>0</v>
      </c>
    </row>
    <row r="24" spans="1:20" ht="16.149999999999999" thickBot="1" x14ac:dyDescent="0.55000000000000004">
      <c r="A24" s="3"/>
      <c r="B24" s="128" t="s">
        <v>18</v>
      </c>
      <c r="C24" s="129">
        <f>SUM(C10,C13,C14,C17,C20,C21)</f>
        <v>0</v>
      </c>
      <c r="D24" s="131">
        <f>B9</f>
        <v>0</v>
      </c>
      <c r="E24" s="130">
        <f>D24-C24</f>
        <v>0</v>
      </c>
      <c r="F24" s="167">
        <f>SUM(F10:F23)</f>
        <v>0</v>
      </c>
    </row>
    <row r="25" spans="1:20" ht="25.5" customHeight="1" x14ac:dyDescent="0.45">
      <c r="A25" s="3"/>
      <c r="B25" s="32"/>
      <c r="C25" s="31"/>
    </row>
    <row r="26" spans="1:20" ht="25.5" customHeight="1" thickBot="1" x14ac:dyDescent="0.75">
      <c r="A26" s="11" t="s">
        <v>4</v>
      </c>
      <c r="B26" s="11"/>
      <c r="C26" s="11"/>
      <c r="D26" s="11"/>
      <c r="E26" s="11"/>
      <c r="F26" s="11"/>
      <c r="G26" s="11"/>
      <c r="H26" s="11"/>
      <c r="I26" s="11"/>
      <c r="J26" s="11"/>
      <c r="K26" s="11"/>
    </row>
    <row r="27" spans="1:20" ht="26.65" x14ac:dyDescent="0.45">
      <c r="A27" s="14" t="s">
        <v>19</v>
      </c>
      <c r="B27" s="15" t="s">
        <v>20</v>
      </c>
      <c r="C27" s="15" t="s">
        <v>21</v>
      </c>
      <c r="D27" s="15" t="s">
        <v>22</v>
      </c>
      <c r="E27" s="15" t="s">
        <v>23</v>
      </c>
      <c r="F27" s="15" t="s">
        <v>24</v>
      </c>
      <c r="G27" s="15" t="s">
        <v>25</v>
      </c>
      <c r="H27" s="15" t="s">
        <v>26</v>
      </c>
      <c r="I27" s="15" t="s">
        <v>27</v>
      </c>
      <c r="J27" s="16" t="s">
        <v>28</v>
      </c>
      <c r="K27" s="9"/>
      <c r="L27" s="9"/>
      <c r="M27" s="9"/>
      <c r="N27" s="9"/>
      <c r="O27" s="9"/>
      <c r="P27" s="9"/>
      <c r="Q27" s="9"/>
      <c r="R27" s="9"/>
      <c r="S27" s="9"/>
      <c r="T27" s="9"/>
    </row>
    <row r="28" spans="1:20" ht="30" customHeight="1" x14ac:dyDescent="0.45">
      <c r="A28" s="226">
        <v>1</v>
      </c>
      <c r="B28" s="40"/>
      <c r="C28" s="40"/>
      <c r="D28" s="41"/>
      <c r="E28" s="63"/>
      <c r="F28" s="40"/>
      <c r="G28" s="4">
        <f>(D28*E28)*F28</f>
        <v>0</v>
      </c>
      <c r="H28" s="42"/>
      <c r="I28" s="4">
        <f>G28*H28</f>
        <v>0</v>
      </c>
      <c r="J28" s="17">
        <f>SUM(G28,I28)</f>
        <v>0</v>
      </c>
      <c r="L28" s="37"/>
      <c r="M28" s="8"/>
      <c r="N28" s="8"/>
      <c r="O28" s="8"/>
    </row>
    <row r="29" spans="1:20" ht="15" customHeight="1" x14ac:dyDescent="0.45">
      <c r="A29" s="227"/>
      <c r="B29" s="222" t="s">
        <v>29</v>
      </c>
      <c r="C29" s="222"/>
      <c r="D29" s="222"/>
      <c r="E29" s="222"/>
      <c r="F29" s="222"/>
      <c r="G29" s="222"/>
      <c r="H29" s="222"/>
      <c r="I29" s="222"/>
      <c r="J29" s="223"/>
      <c r="K29" s="6"/>
      <c r="L29" s="37"/>
      <c r="M29" s="8"/>
      <c r="N29" s="8"/>
      <c r="O29" s="8"/>
    </row>
    <row r="30" spans="1:20" ht="65.099999999999994" customHeight="1" thickBot="1" x14ac:dyDescent="0.5">
      <c r="A30" s="228"/>
      <c r="B30" s="229"/>
      <c r="C30" s="229"/>
      <c r="D30" s="229"/>
      <c r="E30" s="229"/>
      <c r="F30" s="229"/>
      <c r="G30" s="229"/>
      <c r="H30" s="229"/>
      <c r="I30" s="229"/>
      <c r="J30" s="230"/>
      <c r="L30" s="37"/>
      <c r="M30" s="8"/>
      <c r="N30" s="8"/>
      <c r="O30" s="8"/>
    </row>
    <row r="31" spans="1:20" ht="26.65" x14ac:dyDescent="0.45">
      <c r="A31" s="239">
        <v>2</v>
      </c>
      <c r="B31" s="15" t="s">
        <v>20</v>
      </c>
      <c r="C31" s="15" t="s">
        <v>21</v>
      </c>
      <c r="D31" s="15" t="s">
        <v>22</v>
      </c>
      <c r="E31" s="15" t="s">
        <v>23</v>
      </c>
      <c r="F31" s="15" t="s">
        <v>24</v>
      </c>
      <c r="G31" s="15" t="s">
        <v>25</v>
      </c>
      <c r="H31" s="15" t="s">
        <v>26</v>
      </c>
      <c r="I31" s="15" t="s">
        <v>27</v>
      </c>
      <c r="J31" s="16" t="s">
        <v>28</v>
      </c>
      <c r="K31" s="6"/>
      <c r="L31" s="37"/>
      <c r="M31" s="8"/>
      <c r="N31" s="8"/>
      <c r="O31" s="8"/>
    </row>
    <row r="32" spans="1:20" ht="30.75" customHeight="1" x14ac:dyDescent="0.45">
      <c r="A32" s="227"/>
      <c r="B32" s="40"/>
      <c r="C32" s="40"/>
      <c r="D32" s="43"/>
      <c r="E32" s="40"/>
      <c r="F32" s="40"/>
      <c r="G32" s="4">
        <f>(D32*E32)*F32</f>
        <v>0</v>
      </c>
      <c r="H32" s="42"/>
      <c r="I32" s="4">
        <f>G32*H32</f>
        <v>0</v>
      </c>
      <c r="J32" s="17">
        <f>SUM(G32,I32)</f>
        <v>0</v>
      </c>
      <c r="L32" s="37"/>
      <c r="M32" s="8"/>
      <c r="N32" s="8"/>
      <c r="O32" s="8"/>
    </row>
    <row r="33" spans="1:18" ht="15" customHeight="1" x14ac:dyDescent="0.45">
      <c r="A33" s="227"/>
      <c r="B33" s="222" t="s">
        <v>29</v>
      </c>
      <c r="C33" s="222"/>
      <c r="D33" s="222"/>
      <c r="E33" s="222"/>
      <c r="F33" s="222"/>
      <c r="G33" s="222"/>
      <c r="H33" s="222"/>
      <c r="I33" s="222"/>
      <c r="J33" s="223"/>
      <c r="L33" s="37"/>
      <c r="M33" s="8"/>
      <c r="N33" s="8"/>
      <c r="O33" s="8"/>
    </row>
    <row r="34" spans="1:18" ht="65.099999999999994" customHeight="1" thickBot="1" x14ac:dyDescent="0.5">
      <c r="A34" s="228"/>
      <c r="B34" s="237"/>
      <c r="C34" s="237"/>
      <c r="D34" s="237"/>
      <c r="E34" s="237"/>
      <c r="F34" s="237"/>
      <c r="G34" s="237"/>
      <c r="H34" s="237"/>
      <c r="I34" s="237"/>
      <c r="J34" s="238"/>
      <c r="K34" s="6"/>
      <c r="L34" s="37"/>
      <c r="M34" s="8"/>
      <c r="N34" s="8"/>
      <c r="O34" s="8"/>
    </row>
    <row r="35" spans="1:18" ht="26.65" x14ac:dyDescent="0.45">
      <c r="A35" s="239">
        <v>3</v>
      </c>
      <c r="B35" s="15" t="s">
        <v>20</v>
      </c>
      <c r="C35" s="15" t="s">
        <v>21</v>
      </c>
      <c r="D35" s="15" t="s">
        <v>22</v>
      </c>
      <c r="E35" s="15" t="s">
        <v>23</v>
      </c>
      <c r="F35" s="15" t="s">
        <v>24</v>
      </c>
      <c r="G35" s="15" t="s">
        <v>25</v>
      </c>
      <c r="H35" s="15" t="s">
        <v>26</v>
      </c>
      <c r="I35" s="15" t="s">
        <v>27</v>
      </c>
      <c r="J35" s="16" t="s">
        <v>28</v>
      </c>
      <c r="K35" s="6"/>
      <c r="L35" s="8"/>
      <c r="N35" s="8"/>
      <c r="O35" s="6"/>
      <c r="P35" s="6"/>
      <c r="Q35" s="6"/>
      <c r="R35" s="6"/>
    </row>
    <row r="36" spans="1:18" ht="30" customHeight="1" x14ac:dyDescent="0.45">
      <c r="A36" s="227"/>
      <c r="B36" s="40"/>
      <c r="C36" s="40"/>
      <c r="D36" s="43"/>
      <c r="E36" s="40"/>
      <c r="F36" s="40"/>
      <c r="G36" s="4">
        <f>(D36*E36)*F36</f>
        <v>0</v>
      </c>
      <c r="H36" s="42"/>
      <c r="I36" s="4">
        <f>G36*H36</f>
        <v>0</v>
      </c>
      <c r="J36" s="17">
        <f>SUM(G36,I36)</f>
        <v>0</v>
      </c>
      <c r="K36" s="6"/>
      <c r="L36" s="8"/>
      <c r="N36" s="8"/>
      <c r="O36" s="6"/>
      <c r="P36" s="6"/>
      <c r="Q36" s="6"/>
      <c r="R36" s="6"/>
    </row>
    <row r="37" spans="1:18" ht="15" customHeight="1" x14ac:dyDescent="0.45">
      <c r="A37" s="227"/>
      <c r="B37" s="222" t="s">
        <v>29</v>
      </c>
      <c r="C37" s="222"/>
      <c r="D37" s="222"/>
      <c r="E37" s="222"/>
      <c r="F37" s="222"/>
      <c r="G37" s="222"/>
      <c r="H37" s="222"/>
      <c r="I37" s="222"/>
      <c r="J37" s="223"/>
      <c r="K37" s="6"/>
      <c r="L37" s="8"/>
      <c r="N37" s="8"/>
      <c r="O37" s="6"/>
      <c r="P37" s="6"/>
      <c r="Q37" s="6"/>
      <c r="R37" s="6"/>
    </row>
    <row r="38" spans="1:18" ht="65.099999999999994" customHeight="1" thickBot="1" x14ac:dyDescent="0.5">
      <c r="A38" s="228"/>
      <c r="B38" s="237"/>
      <c r="C38" s="237"/>
      <c r="D38" s="237"/>
      <c r="E38" s="237"/>
      <c r="F38" s="237"/>
      <c r="G38" s="237"/>
      <c r="H38" s="237"/>
      <c r="I38" s="237"/>
      <c r="J38" s="238"/>
      <c r="K38" s="6"/>
      <c r="L38" s="8"/>
      <c r="N38" s="8"/>
      <c r="O38" s="6"/>
      <c r="P38" s="6"/>
      <c r="Q38" s="6"/>
      <c r="R38" s="6"/>
    </row>
    <row r="39" spans="1:18" ht="26.65" x14ac:dyDescent="0.45">
      <c r="A39" s="239">
        <v>4</v>
      </c>
      <c r="B39" s="15" t="s">
        <v>20</v>
      </c>
      <c r="C39" s="15" t="s">
        <v>21</v>
      </c>
      <c r="D39" s="15" t="s">
        <v>22</v>
      </c>
      <c r="E39" s="15" t="s">
        <v>23</v>
      </c>
      <c r="F39" s="15" t="s">
        <v>24</v>
      </c>
      <c r="G39" s="15" t="s">
        <v>25</v>
      </c>
      <c r="H39" s="15" t="s">
        <v>26</v>
      </c>
      <c r="I39" s="15" t="s">
        <v>27</v>
      </c>
      <c r="J39" s="16" t="s">
        <v>28</v>
      </c>
      <c r="K39" s="6"/>
      <c r="L39" s="8"/>
      <c r="N39" s="8"/>
      <c r="O39" s="6"/>
      <c r="P39" s="6"/>
      <c r="Q39" s="6"/>
      <c r="R39" s="6"/>
    </row>
    <row r="40" spans="1:18" ht="30" customHeight="1" x14ac:dyDescent="0.45">
      <c r="A40" s="227"/>
      <c r="B40" s="40"/>
      <c r="C40" s="40"/>
      <c r="D40" s="43"/>
      <c r="E40" s="40"/>
      <c r="F40" s="40"/>
      <c r="G40" s="4">
        <f>(D40*E40)*F40</f>
        <v>0</v>
      </c>
      <c r="H40" s="42"/>
      <c r="I40" s="4">
        <f>G40*H40</f>
        <v>0</v>
      </c>
      <c r="J40" s="17">
        <f>SUM(G40,I40)</f>
        <v>0</v>
      </c>
      <c r="K40" s="6"/>
      <c r="L40" s="8"/>
      <c r="N40" s="8"/>
      <c r="O40" s="6"/>
      <c r="P40" s="6"/>
      <c r="Q40" s="6"/>
      <c r="R40" s="6"/>
    </row>
    <row r="41" spans="1:18" ht="15" customHeight="1" x14ac:dyDescent="0.45">
      <c r="A41" s="227"/>
      <c r="B41" s="222" t="s">
        <v>29</v>
      </c>
      <c r="C41" s="222"/>
      <c r="D41" s="222"/>
      <c r="E41" s="222"/>
      <c r="F41" s="222"/>
      <c r="G41" s="222"/>
      <c r="H41" s="222"/>
      <c r="I41" s="222"/>
      <c r="J41" s="223"/>
      <c r="K41" s="6"/>
      <c r="L41" s="8"/>
      <c r="N41" s="8"/>
      <c r="O41" s="6"/>
      <c r="P41" s="6"/>
      <c r="Q41" s="6"/>
      <c r="R41" s="6"/>
    </row>
    <row r="42" spans="1:18" ht="65.099999999999994" customHeight="1" thickBot="1" x14ac:dyDescent="0.5">
      <c r="A42" s="228"/>
      <c r="B42" s="240"/>
      <c r="C42" s="240"/>
      <c r="D42" s="240"/>
      <c r="E42" s="240"/>
      <c r="F42" s="240"/>
      <c r="G42" s="240"/>
      <c r="H42" s="240"/>
      <c r="I42" s="240"/>
      <c r="J42" s="241"/>
      <c r="K42" s="6"/>
      <c r="L42" s="8"/>
      <c r="N42" s="8"/>
      <c r="O42" s="6"/>
      <c r="P42" s="6"/>
      <c r="Q42" s="6"/>
      <c r="R42" s="6"/>
    </row>
    <row r="43" spans="1:18" ht="26.65" x14ac:dyDescent="0.45">
      <c r="A43" s="239">
        <v>5</v>
      </c>
      <c r="B43" s="15" t="s">
        <v>20</v>
      </c>
      <c r="C43" s="15" t="s">
        <v>21</v>
      </c>
      <c r="D43" s="15" t="s">
        <v>22</v>
      </c>
      <c r="E43" s="15" t="s">
        <v>23</v>
      </c>
      <c r="F43" s="15" t="s">
        <v>24</v>
      </c>
      <c r="G43" s="15" t="s">
        <v>25</v>
      </c>
      <c r="H43" s="15" t="s">
        <v>26</v>
      </c>
      <c r="I43" s="15" t="s">
        <v>27</v>
      </c>
      <c r="J43" s="16" t="s">
        <v>28</v>
      </c>
      <c r="K43" s="6"/>
      <c r="L43" s="8"/>
      <c r="N43" s="8"/>
      <c r="O43" s="6"/>
      <c r="P43" s="6"/>
      <c r="Q43" s="6"/>
      <c r="R43" s="6"/>
    </row>
    <row r="44" spans="1:18" ht="30" customHeight="1" x14ac:dyDescent="0.45">
      <c r="A44" s="227"/>
      <c r="B44" s="40"/>
      <c r="C44" s="40"/>
      <c r="D44" s="43"/>
      <c r="E44" s="40"/>
      <c r="F44" s="40"/>
      <c r="G44" s="4">
        <f>(D44*E44)*F44</f>
        <v>0</v>
      </c>
      <c r="H44" s="42"/>
      <c r="I44" s="4">
        <f>G44*H44</f>
        <v>0</v>
      </c>
      <c r="J44" s="17">
        <f>SUM(G44,I44)</f>
        <v>0</v>
      </c>
      <c r="K44" s="6"/>
      <c r="L44" s="8"/>
      <c r="N44" s="8"/>
      <c r="O44" s="6"/>
      <c r="P44" s="6"/>
      <c r="Q44" s="6"/>
      <c r="R44" s="6"/>
    </row>
    <row r="45" spans="1:18" ht="14.25" x14ac:dyDescent="0.45">
      <c r="A45" s="227"/>
      <c r="B45" s="222" t="s">
        <v>29</v>
      </c>
      <c r="C45" s="222"/>
      <c r="D45" s="222"/>
      <c r="E45" s="222"/>
      <c r="F45" s="222"/>
      <c r="G45" s="222"/>
      <c r="H45" s="222"/>
      <c r="I45" s="222"/>
      <c r="J45" s="223"/>
      <c r="K45" s="6"/>
      <c r="L45" s="8"/>
      <c r="N45" s="8"/>
      <c r="O45" s="6"/>
      <c r="P45" s="6"/>
      <c r="Q45" s="6"/>
      <c r="R45" s="6"/>
    </row>
    <row r="46" spans="1:18" ht="65.099999999999994" customHeight="1" thickBot="1" x14ac:dyDescent="0.5">
      <c r="A46" s="228"/>
      <c r="B46" s="240"/>
      <c r="C46" s="240"/>
      <c r="D46" s="240"/>
      <c r="E46" s="240"/>
      <c r="F46" s="240"/>
      <c r="G46" s="240"/>
      <c r="H46" s="240"/>
      <c r="I46" s="240"/>
      <c r="J46" s="241"/>
      <c r="K46" s="6"/>
      <c r="L46" s="8"/>
      <c r="N46" s="8"/>
      <c r="O46" s="6"/>
      <c r="P46" s="6"/>
      <c r="Q46" s="6"/>
      <c r="R46" s="6"/>
    </row>
    <row r="47" spans="1:18" ht="25.5" customHeight="1" x14ac:dyDescent="0.45">
      <c r="D47" s="5"/>
      <c r="F47" s="7"/>
      <c r="G47" s="12"/>
      <c r="H47" s="7"/>
      <c r="I47" s="8"/>
      <c r="J47" s="6"/>
      <c r="K47" s="6"/>
      <c r="L47" s="8"/>
      <c r="N47" s="8"/>
      <c r="O47" s="6"/>
      <c r="P47" s="6"/>
      <c r="Q47" s="6"/>
      <c r="R47" s="6"/>
    </row>
    <row r="48" spans="1:18" ht="25.5" customHeight="1" thickBot="1" x14ac:dyDescent="0.75">
      <c r="A48" s="18" t="s">
        <v>30</v>
      </c>
      <c r="D48" s="5"/>
      <c r="F48" s="7"/>
      <c r="G48" s="12"/>
      <c r="H48" s="7"/>
      <c r="I48" s="8"/>
      <c r="L48" s="36"/>
    </row>
    <row r="49" spans="1:19" ht="26.65" x14ac:dyDescent="0.45">
      <c r="A49" s="14" t="s">
        <v>19</v>
      </c>
      <c r="B49" s="15" t="s">
        <v>31</v>
      </c>
      <c r="C49" s="15" t="s">
        <v>32</v>
      </c>
      <c r="D49" s="15" t="s">
        <v>33</v>
      </c>
      <c r="E49" s="16" t="s">
        <v>28</v>
      </c>
      <c r="L49" s="9"/>
      <c r="M49" s="9"/>
      <c r="N49" s="9"/>
      <c r="O49" s="9"/>
      <c r="P49" s="9"/>
      <c r="Q49" s="9"/>
      <c r="R49" s="9"/>
      <c r="S49" s="9"/>
    </row>
    <row r="50" spans="1:19" ht="25.5" customHeight="1" x14ac:dyDescent="0.45">
      <c r="A50" s="21">
        <v>1</v>
      </c>
      <c r="B50" s="40"/>
      <c r="C50" s="43"/>
      <c r="D50" s="40"/>
      <c r="E50" s="22">
        <f>C50*D50</f>
        <v>0</v>
      </c>
      <c r="M50" s="8"/>
      <c r="N50" s="8"/>
      <c r="O50" s="8"/>
    </row>
    <row r="51" spans="1:19" ht="25.5" customHeight="1" x14ac:dyDescent="0.45">
      <c r="A51" s="21">
        <v>2</v>
      </c>
      <c r="B51" s="40"/>
      <c r="C51" s="43"/>
      <c r="D51" s="40"/>
      <c r="E51" s="22">
        <f t="shared" ref="E51:E56" si="0">C51*D51</f>
        <v>0</v>
      </c>
      <c r="M51" s="8"/>
      <c r="N51" s="8"/>
      <c r="O51" s="8"/>
    </row>
    <row r="52" spans="1:19" ht="25.5" customHeight="1" x14ac:dyDescent="0.45">
      <c r="A52" s="21">
        <v>3</v>
      </c>
      <c r="B52" s="40"/>
      <c r="C52" s="43"/>
      <c r="D52" s="40"/>
      <c r="E52" s="22">
        <f t="shared" si="0"/>
        <v>0</v>
      </c>
      <c r="M52" s="8"/>
      <c r="N52" s="8"/>
      <c r="O52" s="8"/>
    </row>
    <row r="53" spans="1:19" ht="25.5" customHeight="1" x14ac:dyDescent="0.45">
      <c r="A53" s="21">
        <v>4</v>
      </c>
      <c r="B53" s="40"/>
      <c r="C53" s="43"/>
      <c r="D53" s="40"/>
      <c r="E53" s="22">
        <f t="shared" si="0"/>
        <v>0</v>
      </c>
      <c r="M53" s="8"/>
      <c r="N53" s="8"/>
      <c r="O53" s="8"/>
    </row>
    <row r="54" spans="1:19" ht="25.5" customHeight="1" x14ac:dyDescent="0.45">
      <c r="A54" s="21">
        <v>5</v>
      </c>
      <c r="B54" s="40"/>
      <c r="C54" s="43"/>
      <c r="D54" s="40"/>
      <c r="E54" s="22">
        <f t="shared" si="0"/>
        <v>0</v>
      </c>
      <c r="M54" s="8"/>
      <c r="N54" s="8"/>
      <c r="O54" s="8"/>
    </row>
    <row r="55" spans="1:19" ht="25.5" customHeight="1" x14ac:dyDescent="0.45">
      <c r="A55" s="21">
        <v>6</v>
      </c>
      <c r="B55" s="40"/>
      <c r="C55" s="43"/>
      <c r="D55" s="40"/>
      <c r="E55" s="22">
        <f t="shared" si="0"/>
        <v>0</v>
      </c>
      <c r="M55" s="8"/>
      <c r="N55" s="8"/>
      <c r="O55" s="8"/>
    </row>
    <row r="56" spans="1:19" ht="25.5" customHeight="1" thickBot="1" x14ac:dyDescent="0.5">
      <c r="A56" s="23">
        <v>7</v>
      </c>
      <c r="B56" s="44"/>
      <c r="C56" s="45"/>
      <c r="D56" s="44"/>
      <c r="E56" s="24">
        <f t="shared" si="0"/>
        <v>0</v>
      </c>
      <c r="M56" s="8"/>
      <c r="N56" s="8"/>
      <c r="O56" s="8"/>
    </row>
    <row r="57" spans="1:19" ht="25.5" customHeight="1" x14ac:dyDescent="0.45">
      <c r="C57" s="5"/>
      <c r="E57" s="7"/>
      <c r="L57" s="8"/>
      <c r="M57" s="8"/>
      <c r="N57" s="8"/>
    </row>
    <row r="58" spans="1:19" ht="25.5" customHeight="1" x14ac:dyDescent="0.7">
      <c r="A58" s="11" t="s">
        <v>9</v>
      </c>
      <c r="L58" s="8"/>
      <c r="M58" s="8"/>
      <c r="N58" s="8"/>
    </row>
    <row r="59" spans="1:19" ht="25.5" customHeight="1" thickBot="1" x14ac:dyDescent="0.7">
      <c r="A59" s="33" t="s">
        <v>34</v>
      </c>
      <c r="B59" s="19"/>
      <c r="C59" s="19"/>
      <c r="D59" s="19"/>
      <c r="E59" s="19"/>
      <c r="L59" s="8"/>
      <c r="M59" s="8"/>
      <c r="N59" s="8"/>
    </row>
    <row r="60" spans="1:19" ht="26.65" x14ac:dyDescent="0.45">
      <c r="A60" s="14" t="s">
        <v>19</v>
      </c>
      <c r="B60" s="15" t="s">
        <v>35</v>
      </c>
      <c r="C60" s="15" t="s">
        <v>36</v>
      </c>
      <c r="D60" s="15" t="s">
        <v>37</v>
      </c>
      <c r="E60" s="16" t="s">
        <v>28</v>
      </c>
      <c r="L60" s="9"/>
      <c r="M60" s="9"/>
      <c r="N60" s="9"/>
      <c r="O60" s="9"/>
      <c r="P60" s="9"/>
      <c r="Q60" s="9"/>
      <c r="R60" s="9"/>
      <c r="S60" s="9"/>
    </row>
    <row r="61" spans="1:19" ht="25.5" customHeight="1" x14ac:dyDescent="0.45">
      <c r="A61" s="21">
        <v>1</v>
      </c>
      <c r="B61" s="40"/>
      <c r="C61" s="40"/>
      <c r="D61" s="43"/>
      <c r="E61" s="17">
        <f>D61*C61</f>
        <v>0</v>
      </c>
      <c r="M61" s="8"/>
      <c r="N61" s="8"/>
      <c r="O61" s="8"/>
    </row>
    <row r="62" spans="1:19" ht="25.5" customHeight="1" x14ac:dyDescent="0.45">
      <c r="A62" s="21">
        <v>2</v>
      </c>
      <c r="B62" s="40"/>
      <c r="C62" s="40"/>
      <c r="D62" s="43"/>
      <c r="E62" s="17">
        <f t="shared" ref="E62:E64" si="1">D62*C62</f>
        <v>0</v>
      </c>
      <c r="M62" s="8"/>
      <c r="N62" s="8"/>
      <c r="O62" s="8"/>
    </row>
    <row r="63" spans="1:19" ht="25.5" customHeight="1" x14ac:dyDescent="0.45">
      <c r="A63" s="21">
        <v>3</v>
      </c>
      <c r="B63" s="40"/>
      <c r="C63" s="40"/>
      <c r="D63" s="43"/>
      <c r="E63" s="17">
        <f t="shared" si="1"/>
        <v>0</v>
      </c>
      <c r="M63" s="8"/>
      <c r="N63" s="8"/>
      <c r="O63" s="8"/>
    </row>
    <row r="64" spans="1:19" ht="25.5" customHeight="1" thickBot="1" x14ac:dyDescent="0.5">
      <c r="A64" s="23">
        <v>4</v>
      </c>
      <c r="B64" s="44"/>
      <c r="C64" s="44"/>
      <c r="D64" s="45"/>
      <c r="E64" s="25">
        <f t="shared" si="1"/>
        <v>0</v>
      </c>
      <c r="M64" s="8"/>
      <c r="N64" s="8"/>
      <c r="O64" s="8"/>
    </row>
    <row r="65" spans="1:19" ht="25.5" customHeight="1" x14ac:dyDescent="0.45">
      <c r="D65" s="5"/>
      <c r="E65" s="8"/>
      <c r="L65" s="8"/>
      <c r="M65" s="8"/>
      <c r="N65" s="8"/>
      <c r="O65" s="6"/>
      <c r="P65" s="6"/>
      <c r="Q65" s="6"/>
      <c r="R65" s="6"/>
    </row>
    <row r="66" spans="1:19" ht="25.5" customHeight="1" thickBot="1" x14ac:dyDescent="0.7">
      <c r="A66" s="34" t="s">
        <v>38</v>
      </c>
      <c r="B66" s="20"/>
      <c r="C66" s="20"/>
      <c r="D66" s="20"/>
      <c r="E66" s="20"/>
      <c r="F66" s="20"/>
      <c r="G66" s="20"/>
      <c r="H66" s="20"/>
      <c r="I66" s="20"/>
      <c r="J66" s="20"/>
      <c r="K66" s="20"/>
    </row>
    <row r="67" spans="1:19" ht="19.5" customHeight="1" x14ac:dyDescent="0.45">
      <c r="A67" s="14" t="s">
        <v>39</v>
      </c>
      <c r="B67" s="15" t="s">
        <v>40</v>
      </c>
      <c r="C67" s="15" t="s">
        <v>41</v>
      </c>
      <c r="D67" s="15" t="s">
        <v>42</v>
      </c>
      <c r="E67" s="16" t="s">
        <v>43</v>
      </c>
      <c r="L67" s="9"/>
      <c r="M67" s="9"/>
      <c r="N67" s="9"/>
      <c r="O67" s="9"/>
      <c r="P67" s="9"/>
      <c r="Q67" s="9"/>
      <c r="R67" s="9"/>
      <c r="S67" s="9"/>
    </row>
    <row r="68" spans="1:19" ht="30" customHeight="1" thickBot="1" x14ac:dyDescent="0.5">
      <c r="A68" s="46"/>
      <c r="B68" s="44"/>
      <c r="C68" s="44"/>
      <c r="D68" s="44"/>
      <c r="E68" s="66"/>
      <c r="M68" s="8"/>
      <c r="N68" s="8"/>
      <c r="O68" s="8"/>
    </row>
    <row r="69" spans="1:19" ht="26.65" x14ac:dyDescent="0.45">
      <c r="A69" s="14" t="s">
        <v>44</v>
      </c>
      <c r="B69" s="15" t="s">
        <v>45</v>
      </c>
      <c r="C69" s="15" t="s">
        <v>46</v>
      </c>
      <c r="D69" s="15" t="s">
        <v>47</v>
      </c>
      <c r="E69" s="15" t="s">
        <v>48</v>
      </c>
      <c r="F69" s="15" t="s">
        <v>49</v>
      </c>
      <c r="G69" s="16" t="s">
        <v>28</v>
      </c>
      <c r="H69" s="5"/>
      <c r="I69" s="5"/>
      <c r="K69" s="7"/>
      <c r="M69" s="8"/>
      <c r="N69" s="8"/>
      <c r="O69" s="8"/>
      <c r="P69" s="6"/>
      <c r="Q69" s="6"/>
      <c r="R69" s="6"/>
      <c r="S69" s="6"/>
    </row>
    <row r="70" spans="1:19" ht="30" customHeight="1" thickBot="1" x14ac:dyDescent="0.5">
      <c r="A70" s="65"/>
      <c r="B70" s="45"/>
      <c r="C70" s="45"/>
      <c r="D70" s="45"/>
      <c r="E70" s="44"/>
      <c r="F70" s="45"/>
      <c r="G70" s="24">
        <f>(SUM(A70,B70,C70))+(D70*E70)+F70</f>
        <v>0</v>
      </c>
      <c r="H70" s="7"/>
      <c r="I70" s="5"/>
      <c r="J70" s="5"/>
      <c r="K70" s="5"/>
      <c r="L70" s="8"/>
      <c r="M70" s="8"/>
      <c r="N70" s="8"/>
      <c r="O70" s="6"/>
      <c r="P70" s="6"/>
      <c r="Q70" s="6"/>
      <c r="R70" s="6"/>
    </row>
    <row r="71" spans="1:19" ht="25.5" customHeight="1" x14ac:dyDescent="0.7">
      <c r="A71" s="18" t="s">
        <v>50</v>
      </c>
      <c r="B71" s="13"/>
    </row>
    <row r="72" spans="1:19" ht="25.5" customHeight="1" thickBot="1" x14ac:dyDescent="0.7">
      <c r="A72" s="34" t="s">
        <v>51</v>
      </c>
      <c r="L72" s="9"/>
      <c r="M72" s="9"/>
      <c r="N72" s="9"/>
      <c r="O72" s="9"/>
      <c r="P72" s="9"/>
      <c r="Q72" s="9"/>
      <c r="R72" s="9"/>
    </row>
    <row r="73" spans="1:19" ht="14.25" x14ac:dyDescent="0.45">
      <c r="A73" s="14" t="s">
        <v>19</v>
      </c>
      <c r="B73" s="15" t="s">
        <v>20</v>
      </c>
      <c r="C73" s="16" t="s">
        <v>52</v>
      </c>
      <c r="L73" s="9"/>
      <c r="M73" s="9"/>
      <c r="N73" s="9"/>
      <c r="O73" s="9"/>
      <c r="P73" s="9"/>
      <c r="Q73" s="9"/>
      <c r="R73" s="9"/>
      <c r="S73" s="9"/>
    </row>
    <row r="74" spans="1:19" ht="30" customHeight="1" x14ac:dyDescent="0.45">
      <c r="A74" s="21">
        <v>1</v>
      </c>
      <c r="B74" s="40"/>
      <c r="C74" s="47"/>
      <c r="M74" s="8"/>
      <c r="N74" s="8"/>
      <c r="O74" s="8"/>
    </row>
    <row r="75" spans="1:19" ht="30" customHeight="1" x14ac:dyDescent="0.45">
      <c r="A75" s="21">
        <v>2</v>
      </c>
      <c r="B75" s="40"/>
      <c r="C75" s="48"/>
      <c r="D75" s="7"/>
      <c r="M75" s="8"/>
      <c r="N75" s="8"/>
      <c r="O75" s="8"/>
    </row>
    <row r="76" spans="1:19" ht="30" customHeight="1" thickBot="1" x14ac:dyDescent="0.5">
      <c r="A76" s="23">
        <v>3</v>
      </c>
      <c r="B76" s="44"/>
      <c r="C76" s="49"/>
      <c r="D76" s="7"/>
      <c r="M76" s="8"/>
      <c r="N76" s="8"/>
      <c r="O76" s="8"/>
    </row>
    <row r="77" spans="1:19" ht="25.5" customHeight="1" thickBot="1" x14ac:dyDescent="0.7">
      <c r="A77" s="35" t="s">
        <v>53</v>
      </c>
      <c r="C77" s="5"/>
      <c r="D77" s="7"/>
      <c r="L77" s="8"/>
      <c r="M77" s="8"/>
      <c r="N77" s="8"/>
      <c r="O77" s="6"/>
      <c r="P77" s="6"/>
      <c r="Q77" s="6"/>
      <c r="R77" s="6"/>
    </row>
    <row r="78" spans="1:19" ht="14.25" x14ac:dyDescent="0.45">
      <c r="A78" s="14" t="s">
        <v>89</v>
      </c>
      <c r="B78" s="15" t="s">
        <v>88</v>
      </c>
      <c r="C78" s="29" t="s">
        <v>54</v>
      </c>
      <c r="K78" s="9"/>
      <c r="L78" s="9"/>
      <c r="M78" s="9"/>
      <c r="N78" s="9"/>
      <c r="O78" s="9"/>
      <c r="P78" s="9"/>
      <c r="Q78" s="9"/>
      <c r="R78" s="9"/>
    </row>
    <row r="79" spans="1:19" ht="30" customHeight="1" x14ac:dyDescent="0.45">
      <c r="A79" s="175"/>
      <c r="B79" s="40"/>
      <c r="C79" s="48"/>
      <c r="L79" s="8"/>
      <c r="M79" s="8"/>
      <c r="N79" s="8"/>
    </row>
    <row r="80" spans="1:19" ht="14.25" x14ac:dyDescent="0.45">
      <c r="A80" s="206" t="s">
        <v>90</v>
      </c>
      <c r="B80" s="207"/>
      <c r="C80" s="208"/>
      <c r="L80" s="8"/>
      <c r="M80" s="8"/>
      <c r="N80" s="8"/>
    </row>
    <row r="81" spans="1:19" ht="62.25" customHeight="1" thickBot="1" x14ac:dyDescent="0.5">
      <c r="A81" s="209"/>
      <c r="B81" s="210"/>
      <c r="C81" s="211"/>
      <c r="L81" s="8"/>
      <c r="M81" s="8"/>
      <c r="N81" s="8"/>
    </row>
    <row r="82" spans="1:19" ht="14.25" x14ac:dyDescent="0.45">
      <c r="A82" s="206" t="s">
        <v>91</v>
      </c>
      <c r="B82" s="207"/>
      <c r="C82" s="208"/>
      <c r="L82" s="8"/>
      <c r="M82" s="8"/>
      <c r="N82" s="8"/>
    </row>
    <row r="83" spans="1:19" ht="62.25" customHeight="1" thickBot="1" x14ac:dyDescent="0.5">
      <c r="A83" s="209"/>
      <c r="B83" s="210"/>
      <c r="C83" s="211"/>
      <c r="L83" s="8"/>
      <c r="M83" s="8"/>
      <c r="N83" s="8"/>
    </row>
    <row r="84" spans="1:19" ht="25.5" customHeight="1" x14ac:dyDescent="0.45">
      <c r="B84" s="6"/>
      <c r="C84" s="6"/>
      <c r="D84" s="5"/>
      <c r="L84" s="8"/>
      <c r="M84" s="8"/>
      <c r="N84" s="8"/>
      <c r="O84" s="6"/>
      <c r="P84" s="6"/>
      <c r="Q84" s="6"/>
      <c r="R84" s="6"/>
    </row>
    <row r="85" spans="1:19" ht="25.5" customHeight="1" thickBot="1" x14ac:dyDescent="0.75">
      <c r="A85" s="36" t="s">
        <v>86</v>
      </c>
      <c r="C85" s="5"/>
      <c r="D85" s="7"/>
      <c r="L85" s="8"/>
      <c r="M85" s="8"/>
      <c r="N85" s="8"/>
      <c r="O85" s="6"/>
      <c r="P85" s="6"/>
      <c r="Q85" s="6"/>
      <c r="R85" s="6"/>
    </row>
    <row r="86" spans="1:19" ht="14.25" x14ac:dyDescent="0.45">
      <c r="A86" s="14" t="s">
        <v>19</v>
      </c>
      <c r="B86" s="15" t="s">
        <v>55</v>
      </c>
      <c r="C86" s="29" t="s">
        <v>56</v>
      </c>
      <c r="D86" s="7"/>
      <c r="L86" s="9"/>
      <c r="M86" s="9"/>
      <c r="N86" s="9"/>
      <c r="O86" s="9"/>
      <c r="P86" s="9"/>
      <c r="Q86" s="9"/>
      <c r="R86" s="9"/>
      <c r="S86" s="9"/>
    </row>
    <row r="87" spans="1:19" ht="30" customHeight="1" x14ac:dyDescent="0.45">
      <c r="A87" s="21">
        <v>1</v>
      </c>
      <c r="B87" s="40"/>
      <c r="C87" s="48"/>
      <c r="D87" s="7"/>
      <c r="M87" s="8"/>
      <c r="N87" s="8"/>
      <c r="O87" s="8"/>
    </row>
    <row r="88" spans="1:19" ht="30" customHeight="1" x14ac:dyDescent="0.45">
      <c r="A88" s="21">
        <v>2</v>
      </c>
      <c r="B88" s="40"/>
      <c r="C88" s="48"/>
      <c r="D88" s="7"/>
      <c r="M88" s="8"/>
      <c r="N88" s="8"/>
      <c r="O88" s="8"/>
    </row>
    <row r="89" spans="1:19" ht="30" customHeight="1" x14ac:dyDescent="0.45">
      <c r="A89" s="21">
        <v>3</v>
      </c>
      <c r="B89" s="40"/>
      <c r="C89" s="48"/>
      <c r="D89" s="7"/>
      <c r="M89" s="8"/>
      <c r="N89" s="8"/>
      <c r="O89" s="8"/>
    </row>
    <row r="90" spans="1:19" ht="30" customHeight="1" x14ac:dyDescent="0.45">
      <c r="A90" s="21">
        <v>4</v>
      </c>
      <c r="B90" s="40"/>
      <c r="C90" s="48"/>
      <c r="D90" s="7"/>
      <c r="M90" s="8"/>
      <c r="N90" s="8"/>
      <c r="O90" s="8"/>
    </row>
    <row r="91" spans="1:19" ht="30" customHeight="1" thickBot="1" x14ac:dyDescent="0.5">
      <c r="A91" s="23">
        <v>5</v>
      </c>
      <c r="B91" s="44"/>
      <c r="C91" s="49"/>
      <c r="D91" s="7"/>
      <c r="M91" s="8"/>
      <c r="N91" s="8"/>
      <c r="O91" s="8"/>
    </row>
    <row r="92" spans="1:19" ht="25.5" customHeight="1" x14ac:dyDescent="0.45">
      <c r="C92" s="5"/>
      <c r="D92" s="7"/>
      <c r="L92" s="8"/>
      <c r="M92" s="8"/>
      <c r="N92" s="8"/>
      <c r="O92" s="6"/>
      <c r="P92" s="6"/>
      <c r="Q92" s="6"/>
      <c r="R92" s="6"/>
    </row>
    <row r="93" spans="1:19" ht="25.5" customHeight="1" x14ac:dyDescent="0.7">
      <c r="A93" s="36" t="s">
        <v>57</v>
      </c>
    </row>
    <row r="94" spans="1:19" ht="25.5" customHeight="1" thickBot="1" x14ac:dyDescent="0.7">
      <c r="A94" s="33" t="s">
        <v>58</v>
      </c>
    </row>
    <row r="95" spans="1:19" ht="27.75" x14ac:dyDescent="0.45">
      <c r="A95" s="14" t="s">
        <v>19</v>
      </c>
      <c r="B95" s="15" t="s">
        <v>59</v>
      </c>
      <c r="C95" s="15" t="s">
        <v>60</v>
      </c>
      <c r="D95" s="15" t="s">
        <v>61</v>
      </c>
      <c r="E95" s="15" t="s">
        <v>62</v>
      </c>
      <c r="F95" s="16" t="s">
        <v>54</v>
      </c>
      <c r="G95" s="9"/>
      <c r="H95" s="10"/>
      <c r="L95" s="9"/>
      <c r="M95" s="9"/>
      <c r="N95" s="9"/>
      <c r="O95" s="9"/>
      <c r="P95" s="9"/>
      <c r="Q95" s="9"/>
      <c r="R95" s="9"/>
      <c r="S95" s="9"/>
    </row>
    <row r="96" spans="1:19" ht="30" customHeight="1" x14ac:dyDescent="0.45">
      <c r="A96" s="233">
        <v>1</v>
      </c>
      <c r="B96" s="63"/>
      <c r="C96" s="63"/>
      <c r="D96" s="63"/>
      <c r="E96" s="63"/>
      <c r="F96" s="62"/>
      <c r="G96" s="9"/>
      <c r="H96" s="10"/>
      <c r="L96" s="37"/>
      <c r="M96" s="8"/>
      <c r="N96" s="8"/>
      <c r="O96" s="8"/>
    </row>
    <row r="97" spans="1:18" ht="14.25" x14ac:dyDescent="0.45">
      <c r="A97" s="233"/>
      <c r="B97" s="26" t="s">
        <v>63</v>
      </c>
      <c r="C97" s="27"/>
      <c r="D97" s="27"/>
      <c r="E97" s="27"/>
      <c r="F97" s="28"/>
      <c r="G97" s="9"/>
      <c r="H97" s="10"/>
      <c r="L97" s="37"/>
      <c r="M97" s="8"/>
      <c r="N97" s="8"/>
      <c r="O97" s="8"/>
    </row>
    <row r="98" spans="1:18" ht="50.25" customHeight="1" thickBot="1" x14ac:dyDescent="0.5">
      <c r="A98" s="234"/>
      <c r="B98" s="235"/>
      <c r="C98" s="235"/>
      <c r="D98" s="235"/>
      <c r="E98" s="235"/>
      <c r="F98" s="236"/>
      <c r="H98" s="6"/>
      <c r="L98" s="37"/>
      <c r="M98" s="8"/>
      <c r="N98" s="8"/>
      <c r="O98" s="8"/>
    </row>
    <row r="99" spans="1:18" ht="27.75" x14ac:dyDescent="0.45">
      <c r="A99" s="242">
        <v>2</v>
      </c>
      <c r="B99" s="15" t="s">
        <v>59</v>
      </c>
      <c r="C99" s="15" t="s">
        <v>60</v>
      </c>
      <c r="D99" s="15" t="s">
        <v>61</v>
      </c>
      <c r="E99" s="15" t="s">
        <v>62</v>
      </c>
      <c r="F99" s="16" t="s">
        <v>54</v>
      </c>
      <c r="G99" s="9"/>
      <c r="H99" s="6"/>
      <c r="L99" s="37"/>
      <c r="M99" s="8"/>
      <c r="N99" s="8"/>
      <c r="O99" s="8"/>
    </row>
    <row r="100" spans="1:18" ht="30" customHeight="1" x14ac:dyDescent="0.45">
      <c r="A100" s="233"/>
      <c r="B100" s="63"/>
      <c r="C100" s="63"/>
      <c r="D100" s="63"/>
      <c r="E100" s="64"/>
      <c r="F100" s="62"/>
      <c r="G100" s="9"/>
      <c r="H100" s="6"/>
      <c r="L100" s="37"/>
      <c r="M100" s="8"/>
      <c r="N100" s="8"/>
      <c r="O100" s="8"/>
    </row>
    <row r="101" spans="1:18" ht="14.25" x14ac:dyDescent="0.45">
      <c r="A101" s="233"/>
      <c r="B101" s="26" t="s">
        <v>64</v>
      </c>
      <c r="C101" s="27"/>
      <c r="D101" s="27"/>
      <c r="E101" s="27"/>
      <c r="F101" s="28"/>
      <c r="G101" s="9"/>
      <c r="H101" s="6"/>
      <c r="L101" s="37"/>
      <c r="M101" s="8"/>
      <c r="N101" s="8"/>
      <c r="O101" s="8"/>
    </row>
    <row r="102" spans="1:18" ht="45" customHeight="1" thickBot="1" x14ac:dyDescent="0.5">
      <c r="A102" s="234"/>
      <c r="B102" s="243"/>
      <c r="C102" s="243"/>
      <c r="D102" s="243"/>
      <c r="E102" s="243"/>
      <c r="F102" s="244"/>
      <c r="H102" s="6"/>
      <c r="L102" s="37"/>
      <c r="M102" s="8"/>
      <c r="N102" s="8"/>
      <c r="O102" s="8"/>
    </row>
    <row r="103" spans="1:18" ht="27.75" x14ac:dyDescent="0.45">
      <c r="A103" s="242">
        <v>3</v>
      </c>
      <c r="B103" s="15" t="s">
        <v>59</v>
      </c>
      <c r="C103" s="15" t="s">
        <v>60</v>
      </c>
      <c r="D103" s="15" t="s">
        <v>61</v>
      </c>
      <c r="E103" s="15" t="s">
        <v>62</v>
      </c>
      <c r="F103" s="16" t="s">
        <v>54</v>
      </c>
      <c r="G103" s="9"/>
      <c r="H103" s="6"/>
      <c r="L103" s="8"/>
      <c r="M103" s="8"/>
      <c r="N103" s="8"/>
      <c r="O103" s="6"/>
      <c r="P103" s="6"/>
      <c r="Q103" s="6"/>
      <c r="R103" s="6"/>
    </row>
    <row r="104" spans="1:18" ht="30" customHeight="1" x14ac:dyDescent="0.45">
      <c r="A104" s="233"/>
      <c r="B104" s="63"/>
      <c r="C104" s="63"/>
      <c r="D104" s="63"/>
      <c r="E104" s="64"/>
      <c r="F104" s="62"/>
      <c r="G104" s="9"/>
      <c r="H104" s="6"/>
      <c r="L104" s="8"/>
      <c r="M104" s="8"/>
      <c r="N104" s="8"/>
      <c r="O104" s="6"/>
      <c r="P104" s="6"/>
      <c r="Q104" s="6"/>
      <c r="R104" s="6"/>
    </row>
    <row r="105" spans="1:18" ht="14.25" x14ac:dyDescent="0.45">
      <c r="A105" s="233"/>
      <c r="B105" s="26" t="s">
        <v>63</v>
      </c>
      <c r="C105" s="27"/>
      <c r="D105" s="27"/>
      <c r="E105" s="27"/>
      <c r="F105" s="28"/>
      <c r="G105" s="9"/>
      <c r="H105" s="6"/>
      <c r="L105" s="8"/>
      <c r="M105" s="8"/>
      <c r="N105" s="8"/>
    </row>
    <row r="106" spans="1:18" ht="45.75" customHeight="1" thickBot="1" x14ac:dyDescent="0.5">
      <c r="A106" s="234"/>
      <c r="B106" s="243"/>
      <c r="C106" s="243"/>
      <c r="D106" s="243"/>
      <c r="E106" s="243"/>
      <c r="F106" s="244"/>
      <c r="H106" s="6"/>
      <c r="L106" s="8"/>
      <c r="M106" s="8"/>
      <c r="N106" s="8"/>
    </row>
    <row r="107" spans="1:18" ht="27.75" x14ac:dyDescent="0.45">
      <c r="A107" s="242">
        <v>4</v>
      </c>
      <c r="B107" s="15" t="s">
        <v>59</v>
      </c>
      <c r="C107" s="15" t="s">
        <v>60</v>
      </c>
      <c r="D107" s="15" t="s">
        <v>61</v>
      </c>
      <c r="E107" s="15" t="s">
        <v>62</v>
      </c>
      <c r="F107" s="16" t="s">
        <v>54</v>
      </c>
      <c r="G107" s="9"/>
      <c r="H107" s="6"/>
      <c r="L107" s="8"/>
      <c r="M107" s="8"/>
      <c r="N107" s="8"/>
      <c r="O107" s="6"/>
      <c r="P107" s="6"/>
      <c r="Q107" s="6"/>
      <c r="R107" s="6"/>
    </row>
    <row r="108" spans="1:18" ht="30" customHeight="1" x14ac:dyDescent="0.45">
      <c r="A108" s="233"/>
      <c r="B108" s="63"/>
      <c r="C108" s="63"/>
      <c r="D108" s="63"/>
      <c r="E108" s="64"/>
      <c r="F108" s="62"/>
      <c r="G108" s="9"/>
      <c r="H108" s="6"/>
      <c r="L108" s="8"/>
      <c r="M108" s="8"/>
      <c r="N108" s="8"/>
      <c r="O108" s="6"/>
      <c r="P108" s="6"/>
      <c r="Q108" s="6"/>
      <c r="R108" s="6"/>
    </row>
    <row r="109" spans="1:18" ht="14.25" x14ac:dyDescent="0.45">
      <c r="A109" s="233"/>
      <c r="B109" s="26" t="s">
        <v>63</v>
      </c>
      <c r="C109" s="27"/>
      <c r="D109" s="27"/>
      <c r="E109" s="27"/>
      <c r="F109" s="28"/>
      <c r="G109" s="9"/>
      <c r="H109" s="6"/>
      <c r="L109" s="8"/>
      <c r="M109" s="8"/>
      <c r="N109" s="8"/>
      <c r="O109" s="6"/>
      <c r="P109" s="6"/>
      <c r="Q109" s="6"/>
      <c r="R109" s="6"/>
    </row>
    <row r="110" spans="1:18" ht="46.5" customHeight="1" thickBot="1" x14ac:dyDescent="0.5">
      <c r="A110" s="234"/>
      <c r="B110" s="243"/>
      <c r="C110" s="243"/>
      <c r="D110" s="243"/>
      <c r="E110" s="243"/>
      <c r="F110" s="244"/>
      <c r="H110" s="6"/>
      <c r="L110" s="8"/>
      <c r="M110" s="8"/>
      <c r="N110" s="8"/>
      <c r="O110" s="6"/>
      <c r="P110" s="6"/>
      <c r="Q110" s="6"/>
      <c r="R110" s="6"/>
    </row>
    <row r="111" spans="1:18" ht="25.5" customHeight="1" x14ac:dyDescent="0.45">
      <c r="A111" s="30"/>
      <c r="B111" s="6"/>
      <c r="C111" s="6"/>
      <c r="D111" s="6"/>
      <c r="E111" s="6"/>
      <c r="F111" s="6"/>
      <c r="H111" s="6"/>
      <c r="L111" s="8"/>
      <c r="M111" s="8"/>
      <c r="N111" s="8"/>
      <c r="O111" s="6"/>
      <c r="P111" s="6"/>
      <c r="Q111" s="6"/>
      <c r="R111" s="6"/>
    </row>
    <row r="112" spans="1:18" ht="25.5" customHeight="1" thickBot="1" x14ac:dyDescent="0.7">
      <c r="A112" s="34" t="s">
        <v>17</v>
      </c>
    </row>
    <row r="113" spans="1:17" ht="28.5" x14ac:dyDescent="0.45">
      <c r="A113" s="14" t="s">
        <v>109</v>
      </c>
      <c r="B113" s="15" t="s">
        <v>84</v>
      </c>
      <c r="C113" s="132" t="s">
        <v>65</v>
      </c>
      <c r="K113" s="9"/>
      <c r="L113" s="9"/>
      <c r="M113" s="9"/>
      <c r="N113" s="9"/>
      <c r="O113" s="9"/>
      <c r="P113" s="9"/>
      <c r="Q113" s="9"/>
    </row>
    <row r="114" spans="1:17" ht="25.5" customHeight="1" x14ac:dyDescent="0.45">
      <c r="A114" s="180" t="s">
        <v>94</v>
      </c>
      <c r="B114" s="181"/>
      <c r="C114" s="62"/>
      <c r="K114" s="8"/>
      <c r="L114" s="8"/>
      <c r="M114" s="8"/>
    </row>
    <row r="115" spans="1:17" ht="25.5" customHeight="1" x14ac:dyDescent="0.45">
      <c r="A115" s="180" t="s">
        <v>95</v>
      </c>
      <c r="B115" s="181"/>
      <c r="C115" s="62"/>
      <c r="K115" s="8"/>
      <c r="L115" s="8"/>
      <c r="M115" s="8"/>
    </row>
    <row r="116" spans="1:17" ht="25.5" customHeight="1" x14ac:dyDescent="0.45">
      <c r="A116" s="180" t="s">
        <v>96</v>
      </c>
      <c r="B116" s="181"/>
      <c r="C116" s="62"/>
      <c r="K116" s="8"/>
      <c r="L116" s="8"/>
      <c r="M116" s="8"/>
    </row>
    <row r="117" spans="1:17" ht="25.5" customHeight="1" x14ac:dyDescent="0.45">
      <c r="A117" s="180" t="s">
        <v>97</v>
      </c>
      <c r="B117" s="181"/>
      <c r="C117" s="62"/>
      <c r="K117" s="8"/>
      <c r="L117" s="8"/>
      <c r="M117" s="8"/>
    </row>
    <row r="118" spans="1:17" ht="25.5" customHeight="1" x14ac:dyDescent="0.45">
      <c r="A118" s="180" t="s">
        <v>98</v>
      </c>
      <c r="B118" s="181"/>
      <c r="C118" s="62"/>
      <c r="K118" s="8"/>
      <c r="L118" s="8"/>
      <c r="M118" s="8"/>
    </row>
    <row r="119" spans="1:17" ht="25.5" customHeight="1" x14ac:dyDescent="0.45">
      <c r="A119" s="180" t="s">
        <v>99</v>
      </c>
      <c r="B119" s="181"/>
      <c r="C119" s="62"/>
      <c r="K119" s="8"/>
      <c r="L119" s="8"/>
      <c r="M119" s="8"/>
    </row>
    <row r="120" spans="1:17" ht="25.5" customHeight="1" x14ac:dyDescent="0.45">
      <c r="A120" s="180" t="s">
        <v>100</v>
      </c>
      <c r="B120" s="181"/>
      <c r="C120" s="62"/>
      <c r="K120" s="8"/>
      <c r="L120" s="8"/>
      <c r="M120" s="8"/>
    </row>
    <row r="121" spans="1:17" ht="25.5" customHeight="1" x14ac:dyDescent="0.45">
      <c r="A121" s="180" t="s">
        <v>101</v>
      </c>
      <c r="B121" s="181"/>
      <c r="C121" s="62"/>
      <c r="K121" s="8"/>
      <c r="L121" s="8"/>
      <c r="M121" s="8"/>
    </row>
    <row r="122" spans="1:17" ht="25.5" customHeight="1" x14ac:dyDescent="0.45">
      <c r="A122" s="180" t="s">
        <v>102</v>
      </c>
      <c r="B122" s="181"/>
      <c r="C122" s="62"/>
      <c r="K122" s="8"/>
      <c r="L122" s="8"/>
      <c r="M122" s="8"/>
    </row>
    <row r="123" spans="1:17" ht="25.5" customHeight="1" x14ac:dyDescent="0.45">
      <c r="A123" s="180" t="s">
        <v>103</v>
      </c>
      <c r="B123" s="181"/>
      <c r="C123" s="62"/>
      <c r="K123" s="8"/>
      <c r="L123" s="8"/>
      <c r="M123" s="8"/>
    </row>
    <row r="124" spans="1:17" ht="25.5" customHeight="1" x14ac:dyDescent="0.45">
      <c r="A124" s="180" t="s">
        <v>104</v>
      </c>
      <c r="B124" s="181"/>
      <c r="C124" s="62"/>
      <c r="K124" s="8"/>
      <c r="L124" s="8"/>
      <c r="M124" s="8"/>
    </row>
    <row r="125" spans="1:17" ht="25.5" customHeight="1" x14ac:dyDescent="0.45">
      <c r="A125" s="180" t="s">
        <v>105</v>
      </c>
      <c r="B125" s="182"/>
      <c r="C125" s="62"/>
      <c r="K125" s="8"/>
      <c r="L125" s="8"/>
      <c r="M125" s="8"/>
    </row>
    <row r="126" spans="1:17" ht="25.5" customHeight="1" x14ac:dyDescent="0.45">
      <c r="A126" s="180" t="s">
        <v>106</v>
      </c>
      <c r="B126" s="181"/>
      <c r="C126" s="62"/>
      <c r="K126" s="8"/>
      <c r="L126" s="8"/>
      <c r="M126" s="8"/>
    </row>
    <row r="127" spans="1:17" ht="25.5" customHeight="1" x14ac:dyDescent="0.45">
      <c r="A127" s="180" t="s">
        <v>107</v>
      </c>
      <c r="B127" s="181"/>
      <c r="C127" s="62"/>
      <c r="K127" s="8"/>
      <c r="L127" s="8"/>
      <c r="M127" s="8"/>
    </row>
    <row r="128" spans="1:17" ht="25.5" customHeight="1" thickBot="1" x14ac:dyDescent="0.5">
      <c r="A128" s="180" t="s">
        <v>108</v>
      </c>
      <c r="B128" s="183"/>
      <c r="C128" s="150"/>
      <c r="K128" s="8"/>
      <c r="L128" s="8"/>
      <c r="M128" s="8"/>
    </row>
  </sheetData>
  <sheetProtection sheet="1" formatCells="0" selectLockedCells="1"/>
  <mergeCells count="44">
    <mergeCell ref="A107:A110"/>
    <mergeCell ref="A103:A106"/>
    <mergeCell ref="A99:A102"/>
    <mergeCell ref="B110:F110"/>
    <mergeCell ref="B106:F106"/>
    <mergeCell ref="B102:F102"/>
    <mergeCell ref="A10:B10"/>
    <mergeCell ref="A96:A98"/>
    <mergeCell ref="B98:F98"/>
    <mergeCell ref="B33:J33"/>
    <mergeCell ref="B34:J34"/>
    <mergeCell ref="B37:J37"/>
    <mergeCell ref="B38:J38"/>
    <mergeCell ref="A43:A46"/>
    <mergeCell ref="B45:J45"/>
    <mergeCell ref="B46:J46"/>
    <mergeCell ref="A39:A42"/>
    <mergeCell ref="A35:A38"/>
    <mergeCell ref="A31:A34"/>
    <mergeCell ref="B41:J41"/>
    <mergeCell ref="B42:J42"/>
    <mergeCell ref="A81:C81"/>
    <mergeCell ref="A3:B3"/>
    <mergeCell ref="D3:E3"/>
    <mergeCell ref="A8:E8"/>
    <mergeCell ref="B29:J29"/>
    <mergeCell ref="A14:B14"/>
    <mergeCell ref="A15:B15"/>
    <mergeCell ref="A16:B16"/>
    <mergeCell ref="A17:B17"/>
    <mergeCell ref="A18:B18"/>
    <mergeCell ref="A28:A30"/>
    <mergeCell ref="B30:J30"/>
    <mergeCell ref="A21:B21"/>
    <mergeCell ref="A22:B22"/>
    <mergeCell ref="A23:B23"/>
    <mergeCell ref="A20:B20"/>
    <mergeCell ref="A19:B19"/>
    <mergeCell ref="A80:C80"/>
    <mergeCell ref="A82:C82"/>
    <mergeCell ref="A83:C83"/>
    <mergeCell ref="A11:B11"/>
    <mergeCell ref="A12:B12"/>
    <mergeCell ref="A13:B13"/>
  </mergeCells>
  <phoneticPr fontId="32" type="noConversion"/>
  <conditionalFormatting sqref="B9">
    <cfRule type="containsBlanks" dxfId="244" priority="1">
      <formula>LEN(TRIM(B9))=0</formula>
    </cfRule>
  </conditionalFormatting>
  <conditionalFormatting sqref="B114:C128">
    <cfRule type="containsBlanks" dxfId="243" priority="2">
      <formula>LEN(TRIM(B114))=0</formula>
    </cfRule>
  </conditionalFormatting>
  <conditionalFormatting sqref="B28:F28 H28 B30 B32:F32 H32 B34 B36:F36 H36 B38 B40:F40 H40 B42 B44:F44 H44 B46 B50:D56 B61:D64 A68:E68 A70:F70 B74:C76 A79:C79 A81 A83 B87:C91 B96:F96 B98:F98 B102:F102 B106:F106 B110:F110">
    <cfRule type="containsBlanks" dxfId="242" priority="75">
      <formula>LEN(TRIM(A28))=0</formula>
    </cfRule>
  </conditionalFormatting>
  <conditionalFormatting sqref="B100:F100">
    <cfRule type="containsBlanks" dxfId="241" priority="71">
      <formula>LEN(TRIM(B100))=0</formula>
    </cfRule>
  </conditionalFormatting>
  <conditionalFormatting sqref="B104:F104">
    <cfRule type="containsBlanks" dxfId="240" priority="70">
      <formula>LEN(TRIM(B104))=0</formula>
    </cfRule>
  </conditionalFormatting>
  <conditionalFormatting sqref="B108:F108">
    <cfRule type="containsBlanks" dxfId="239" priority="69">
      <formula>LEN(TRIM(B108))=0</formula>
    </cfRule>
  </conditionalFormatting>
  <conditionalFormatting sqref="E13">
    <cfRule type="cellIs" dxfId="238" priority="86" operator="equal">
      <formula>0</formula>
    </cfRule>
    <cfRule type="cellIs" dxfId="237" priority="91" operator="greaterThan">
      <formula>0</formula>
    </cfRule>
    <cfRule type="cellIs" dxfId="236" priority="95" operator="lessThan">
      <formula>0</formula>
    </cfRule>
  </conditionalFormatting>
  <conditionalFormatting sqref="E16">
    <cfRule type="cellIs" dxfId="235" priority="93" operator="greaterThan">
      <formula>0</formula>
    </cfRule>
    <cfRule type="cellIs" dxfId="234" priority="94" operator="lessThan">
      <formula>0</formula>
    </cfRule>
  </conditionalFormatting>
  <conditionalFormatting sqref="E19">
    <cfRule type="cellIs" dxfId="233" priority="87" operator="equal">
      <formula>0</formula>
    </cfRule>
    <cfRule type="cellIs" dxfId="232" priority="88" operator="greaterThan">
      <formula>0</formula>
    </cfRule>
    <cfRule type="cellIs" dxfId="231" priority="89" operator="equal">
      <formula>450</formula>
    </cfRule>
    <cfRule type="cellIs" dxfId="230" priority="90" operator="lessThan">
      <formula>0</formula>
    </cfRule>
  </conditionalFormatting>
  <conditionalFormatting sqref="E24">
    <cfRule type="cellIs" dxfId="229" priority="16" operator="equal">
      <formula>0</formula>
    </cfRule>
    <cfRule type="cellIs" dxfId="228" priority="17" operator="greaterThan">
      <formula>0</formula>
    </cfRule>
    <cfRule type="cellIs" dxfId="227" priority="18" operator="equal">
      <formula>450</formula>
    </cfRule>
    <cfRule type="cellIs" dxfId="226" priority="19" operator="lessThan">
      <formula>0</formula>
    </cfRule>
  </conditionalFormatting>
  <conditionalFormatting sqref="N35:N47">
    <cfRule type="containsText" dxfId="225" priority="97" operator="containsText" text="()">
      <formula>NOT(ISERROR(SEARCH("()",N35)))</formula>
    </cfRule>
  </conditionalFormatting>
  <dataValidations count="2">
    <dataValidation type="list" allowBlank="1" showErrorMessage="1" sqref="E96 E100 E104 E108" xr:uid="{8B8B59AA-2B65-4C9D-A07F-A82DA90A97BF}">
      <formula1>"Fee for Service, Hourly Rate, Other"</formula1>
    </dataValidation>
    <dataValidation type="list" allowBlank="1" showInputMessage="1" showErrorMessage="1" sqref="B4:B5" xr:uid="{FA7F9516-F559-45A7-9958-145A6F1D46B1}">
      <formula1>"Budget Period 4: July 2022-June 2023, Budget Period 5: July 2023-June 2024"</formula1>
    </dataValidation>
  </dataValidations>
  <pageMargins left="0.25" right="0.1796875" top="0.75" bottom="0.75" header="0.3" footer="0.3"/>
  <pageSetup scale="31" fitToHeight="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1133-0A8F-4420-8A25-F234455B6ECD}">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Budget'!B114</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Budget'!C114</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x14ac:dyDescent="0.4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x14ac:dyDescent="0.4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x14ac:dyDescent="0.4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x14ac:dyDescent="0.4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x14ac:dyDescent="0.4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x14ac:dyDescent="0.7">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x14ac:dyDescent="0.4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x14ac:dyDescent="0.65">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x14ac:dyDescent="0.4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x14ac:dyDescent="0.65">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x14ac:dyDescent="0.65">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x14ac:dyDescent="0.4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x14ac:dyDescent="0.65">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x14ac:dyDescent="0.4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x14ac:dyDescent="0.4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x14ac:dyDescent="0.4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x14ac:dyDescent="0.4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10:A113"/>
    <mergeCell ref="B113:F113"/>
    <mergeCell ref="A85:C85"/>
    <mergeCell ref="A102:A105"/>
    <mergeCell ref="B105:F105"/>
    <mergeCell ref="A106:A109"/>
    <mergeCell ref="B109:F109"/>
    <mergeCell ref="A86:C86"/>
    <mergeCell ref="A99:A101"/>
    <mergeCell ref="B101:F101"/>
    <mergeCell ref="A36:A39"/>
    <mergeCell ref="B38:J38"/>
    <mergeCell ref="B39:J39"/>
    <mergeCell ref="A40:A43"/>
    <mergeCell ref="B42:J42"/>
    <mergeCell ref="B43:J43"/>
    <mergeCell ref="A44:A47"/>
    <mergeCell ref="B46:J46"/>
    <mergeCell ref="B47:J47"/>
    <mergeCell ref="A83:C83"/>
    <mergeCell ref="A84:C84"/>
    <mergeCell ref="A24:B24"/>
    <mergeCell ref="A29:A31"/>
    <mergeCell ref="B30:J30"/>
    <mergeCell ref="B31:J31"/>
    <mergeCell ref="A32:A35"/>
    <mergeCell ref="B34:J34"/>
    <mergeCell ref="B35:J35"/>
    <mergeCell ref="B3:C3"/>
    <mergeCell ref="A5:B5"/>
    <mergeCell ref="D5:E5"/>
    <mergeCell ref="A10:E10"/>
    <mergeCell ref="A23:B23"/>
    <mergeCell ref="A12:B12"/>
    <mergeCell ref="A13:B13"/>
    <mergeCell ref="A14:B14"/>
    <mergeCell ref="A15:B15"/>
    <mergeCell ref="A16:B16"/>
    <mergeCell ref="A17:B17"/>
    <mergeCell ref="A18:B18"/>
    <mergeCell ref="A19:B19"/>
    <mergeCell ref="A20:B20"/>
    <mergeCell ref="A21:B21"/>
    <mergeCell ref="A22:B22"/>
  </mergeCells>
  <conditionalFormatting sqref="A82:C82 A84 A86">
    <cfRule type="containsBlanks" dxfId="224" priority="1">
      <formula>LEN(TRIM(A82))=0</formula>
    </cfRule>
  </conditionalFormatting>
  <conditionalFormatting sqref="B51:D57 B62:D65 A69:E69 A71:F71 B76:C78 B90:C94 B99:F99 B101:F101 B103:F103 B105:F105 B107:F107 B109:F109 B111:F111 B113:F113">
    <cfRule type="containsBlanks" dxfId="223" priority="12">
      <formula>LEN(TRIM(A51))=0</formula>
    </cfRule>
  </conditionalFormatting>
  <conditionalFormatting sqref="B29:F29 H29 B31 B33:F33 H33 B35 B37:F37 H37 B39 B41:F41 H41 B43 B45:F45 H45 B47">
    <cfRule type="containsBlanks" dxfId="222" priority="8">
      <formula>LEN(TRIM(B29))=0</formula>
    </cfRule>
  </conditionalFormatting>
  <conditionalFormatting sqref="E15">
    <cfRule type="cellIs" dxfId="221" priority="13" operator="equal">
      <formula>0</formula>
    </cfRule>
    <cfRule type="cellIs" dxfId="220" priority="18" operator="greaterThan">
      <formula>0</formula>
    </cfRule>
    <cfRule type="cellIs" dxfId="219" priority="21" operator="lessThan">
      <formula>0</formula>
    </cfRule>
  </conditionalFormatting>
  <conditionalFormatting sqref="E18">
    <cfRule type="cellIs" dxfId="218" priority="19" operator="greaterThan">
      <formula>0</formula>
    </cfRule>
    <cfRule type="cellIs" dxfId="217" priority="20" operator="lessThan">
      <formula>0</formula>
    </cfRule>
  </conditionalFormatting>
  <conditionalFormatting sqref="E21">
    <cfRule type="cellIs" dxfId="216" priority="14" operator="equal">
      <formula>0</formula>
    </cfRule>
    <cfRule type="cellIs" dxfId="215" priority="15" operator="greaterThan">
      <formula>0</formula>
    </cfRule>
    <cfRule type="cellIs" dxfId="214" priority="16" operator="equal">
      <formula>450</formula>
    </cfRule>
    <cfRule type="cellIs" dxfId="213" priority="17" operator="lessThan">
      <formula>0</formula>
    </cfRule>
  </conditionalFormatting>
  <conditionalFormatting sqref="E25">
    <cfRule type="cellIs" dxfId="212" priority="6" operator="greaterThan">
      <formula>0</formula>
    </cfRule>
    <cfRule type="cellIs" dxfId="211" priority="7" operator="lessThan">
      <formula>0</formula>
    </cfRule>
  </conditionalFormatting>
  <conditionalFormatting sqref="N36:N48">
    <cfRule type="containsText" dxfId="210" priority="22" operator="containsText" text="()">
      <formula>NOT(ISERROR(SEARCH("()",N36)))</formula>
    </cfRule>
  </conditionalFormatting>
  <dataValidations count="1">
    <dataValidation type="list" allowBlank="1" showErrorMessage="1" sqref="E99 E103 E107 E111" xr:uid="{0314FEB1-6589-47AF-8571-0E22C2ACE1AF}">
      <formula1>"Fee for Service, Hourly Rate, Other"</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F7F1-93CA-45DA-9A44-E33BEEB1C3A2}">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Budget'!B115</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Budget'!C115</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209" priority="1">
      <formula>LEN(TRIM(A82))=0</formula>
    </cfRule>
  </conditionalFormatting>
  <conditionalFormatting sqref="B51:D57 B62:D65 A69:E69 A71:F71 B76:C78 B90:C94 B99:F99 B101:F101 B103:F103 B105:F105 B107:F107 B109:F109 B111:F111 B113:F113">
    <cfRule type="containsBlanks" dxfId="208" priority="5">
      <formula>LEN(TRIM(A51))=0</formula>
    </cfRule>
  </conditionalFormatting>
  <conditionalFormatting sqref="B29:F29 H29 B31 B33:F33 H33 B35 B37:F37 H37 B39 B41:F41 H41 B43 B45:F45 H45 B47">
    <cfRule type="containsBlanks" dxfId="207" priority="4">
      <formula>LEN(TRIM(B29))=0</formula>
    </cfRule>
  </conditionalFormatting>
  <conditionalFormatting sqref="E15">
    <cfRule type="cellIs" dxfId="206" priority="6" operator="equal">
      <formula>0</formula>
    </cfRule>
    <cfRule type="cellIs" dxfId="205" priority="11" operator="greaterThan">
      <formula>0</formula>
    </cfRule>
    <cfRule type="cellIs" dxfId="204" priority="14" operator="lessThan">
      <formula>0</formula>
    </cfRule>
  </conditionalFormatting>
  <conditionalFormatting sqref="E18">
    <cfRule type="cellIs" dxfId="203" priority="12" operator="greaterThan">
      <formula>0</formula>
    </cfRule>
    <cfRule type="cellIs" dxfId="202" priority="13" operator="lessThan">
      <formula>0</formula>
    </cfRule>
  </conditionalFormatting>
  <conditionalFormatting sqref="E21">
    <cfRule type="cellIs" dxfId="201" priority="7" operator="equal">
      <formula>0</formula>
    </cfRule>
    <cfRule type="cellIs" dxfId="200" priority="8" operator="greaterThan">
      <formula>0</formula>
    </cfRule>
    <cfRule type="cellIs" dxfId="199" priority="9" operator="equal">
      <formula>450</formula>
    </cfRule>
    <cfRule type="cellIs" dxfId="198" priority="10" operator="lessThan">
      <formula>0</formula>
    </cfRule>
  </conditionalFormatting>
  <conditionalFormatting sqref="E25">
    <cfRule type="cellIs" dxfId="197" priority="2" operator="greaterThan">
      <formula>0</formula>
    </cfRule>
    <cfRule type="cellIs" dxfId="196" priority="3" operator="lessThan">
      <formula>0</formula>
    </cfRule>
  </conditionalFormatting>
  <conditionalFormatting sqref="N36:N48">
    <cfRule type="containsText" dxfId="195" priority="15" operator="containsText" text="()">
      <formula>NOT(ISERROR(SEARCH("()",N36)))</formula>
    </cfRule>
  </conditionalFormatting>
  <dataValidations count="1">
    <dataValidation type="list" allowBlank="1" showErrorMessage="1" sqref="E99 E103 E107 E111" xr:uid="{645047F6-8047-429C-8EC4-5823033582D7}">
      <formula1>"Fee for Service, Hourly Rate, Other"</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444D-6CF5-42E8-8BBC-AF32001D225C}">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Budget'!B116</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Budget'!C116</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94" priority="1">
      <formula>LEN(TRIM(A82))=0</formula>
    </cfRule>
  </conditionalFormatting>
  <conditionalFormatting sqref="B51:D57 B62:D65 A69:E69 A71:F71 B76:C78 B90:C94 B99:F99 B101:F101 B103:F103 B105:F105 B107:F107 B109:F109 B111:F111 B113:F113">
    <cfRule type="containsBlanks" dxfId="193" priority="5">
      <formula>LEN(TRIM(A51))=0</formula>
    </cfRule>
  </conditionalFormatting>
  <conditionalFormatting sqref="B29:F29 H29 B31 B33:F33 H33 B35 B37:F37 H37 B39 B41:F41 H41 B43 B45:F45 H45 B47">
    <cfRule type="containsBlanks" dxfId="192" priority="4">
      <formula>LEN(TRIM(B29))=0</formula>
    </cfRule>
  </conditionalFormatting>
  <conditionalFormatting sqref="E15">
    <cfRule type="cellIs" dxfId="191" priority="6" operator="equal">
      <formula>0</formula>
    </cfRule>
    <cfRule type="cellIs" dxfId="190" priority="11" operator="greaterThan">
      <formula>0</formula>
    </cfRule>
    <cfRule type="cellIs" dxfId="189" priority="14" operator="lessThan">
      <formula>0</formula>
    </cfRule>
  </conditionalFormatting>
  <conditionalFormatting sqref="E18">
    <cfRule type="cellIs" dxfId="188" priority="12" operator="greaterThan">
      <formula>0</formula>
    </cfRule>
    <cfRule type="cellIs" dxfId="187" priority="13" operator="lessThan">
      <formula>0</formula>
    </cfRule>
  </conditionalFormatting>
  <conditionalFormatting sqref="E21">
    <cfRule type="cellIs" dxfId="186" priority="7" operator="equal">
      <formula>0</formula>
    </cfRule>
    <cfRule type="cellIs" dxfId="185" priority="8" operator="greaterThan">
      <formula>0</formula>
    </cfRule>
    <cfRule type="cellIs" dxfId="184" priority="9" operator="equal">
      <formula>450</formula>
    </cfRule>
    <cfRule type="cellIs" dxfId="183" priority="10" operator="lessThan">
      <formula>0</formula>
    </cfRule>
  </conditionalFormatting>
  <conditionalFormatting sqref="E25">
    <cfRule type="cellIs" dxfId="182" priority="2" operator="greaterThan">
      <formula>0</formula>
    </cfRule>
    <cfRule type="cellIs" dxfId="181" priority="3" operator="lessThan">
      <formula>0</formula>
    </cfRule>
  </conditionalFormatting>
  <conditionalFormatting sqref="N36:N48">
    <cfRule type="containsText" dxfId="180" priority="15" operator="containsText" text="()">
      <formula>NOT(ISERROR(SEARCH("()",N36)))</formula>
    </cfRule>
  </conditionalFormatting>
  <dataValidations count="1">
    <dataValidation type="list" allowBlank="1" showErrorMessage="1" sqref="E99 E103 E107 E111" xr:uid="{362D7225-D83E-426E-BB34-59CE1DF60F98}">
      <formula1>"Fee for Service, Hourly Rate, Other"</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FCE4-B0E9-4A11-BA79-5F2961A2E4C1}">
  <dimension ref="A1:T114"/>
  <sheetViews>
    <sheetView showGridLines="0" showRowColHeaders="0" zoomScale="90" zoomScaleNormal="90" workbookViewId="0">
      <selection activeCell="C29" sqref="C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Budget'!B117</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Budget'!C117</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79" priority="1">
      <formula>LEN(TRIM(A82))=0</formula>
    </cfRule>
  </conditionalFormatting>
  <conditionalFormatting sqref="B51:D57 B62:D65 A69:E69 A71:F71 B76:C78 B90:C94 B99:F99 B101:F101 B103:F103 B105:F105 B107:F107 B109:F109 B111:F111 B113:F113">
    <cfRule type="containsBlanks" dxfId="178" priority="5">
      <formula>LEN(TRIM(A51))=0</formula>
    </cfRule>
  </conditionalFormatting>
  <conditionalFormatting sqref="B29:F29 H29 B31 B33:F33 H33 B35 B37:F37 H37 B39 B41:F41 H41 B43 B45:F45 H45 B47">
    <cfRule type="containsBlanks" dxfId="177" priority="4">
      <formula>LEN(TRIM(B29))=0</formula>
    </cfRule>
  </conditionalFormatting>
  <conditionalFormatting sqref="E15">
    <cfRule type="cellIs" dxfId="176" priority="6" operator="equal">
      <formula>0</formula>
    </cfRule>
    <cfRule type="cellIs" dxfId="175" priority="11" operator="greaterThan">
      <formula>0</formula>
    </cfRule>
    <cfRule type="cellIs" dxfId="174" priority="14" operator="lessThan">
      <formula>0</formula>
    </cfRule>
  </conditionalFormatting>
  <conditionalFormatting sqref="E18">
    <cfRule type="cellIs" dxfId="173" priority="12" operator="greaterThan">
      <formula>0</formula>
    </cfRule>
    <cfRule type="cellIs" dxfId="172" priority="13" operator="lessThan">
      <formula>0</formula>
    </cfRule>
  </conditionalFormatting>
  <conditionalFormatting sqref="E21">
    <cfRule type="cellIs" dxfId="171" priority="7" operator="equal">
      <formula>0</formula>
    </cfRule>
    <cfRule type="cellIs" dxfId="170" priority="8" operator="greaterThan">
      <formula>0</formula>
    </cfRule>
    <cfRule type="cellIs" dxfId="169" priority="9" operator="equal">
      <formula>450</formula>
    </cfRule>
    <cfRule type="cellIs" dxfId="168" priority="10" operator="lessThan">
      <formula>0</formula>
    </cfRule>
  </conditionalFormatting>
  <conditionalFormatting sqref="E25">
    <cfRule type="cellIs" dxfId="167" priority="2" operator="greaterThan">
      <formula>0</formula>
    </cfRule>
    <cfRule type="cellIs" dxfId="166" priority="3" operator="lessThan">
      <formula>0</formula>
    </cfRule>
  </conditionalFormatting>
  <conditionalFormatting sqref="N36:N48">
    <cfRule type="containsText" dxfId="165" priority="15" operator="containsText" text="()">
      <formula>NOT(ISERROR(SEARCH("()",N36)))</formula>
    </cfRule>
  </conditionalFormatting>
  <dataValidations count="1">
    <dataValidation type="list" allowBlank="1" showErrorMessage="1" sqref="E99 E103 E107 E111" xr:uid="{50B734FC-9027-43AA-803D-7D3DF3A336FF}">
      <formula1>"Fee for Service, Hourly Rate, Other"</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A741-DCB6-44C2-A15E-4365BCC67B86}">
  <dimension ref="A1:T114"/>
  <sheetViews>
    <sheetView showGridLines="0" showRowColHeaders="0" zoomScale="90" zoomScaleNormal="90" workbookViewId="0">
      <selection activeCell="B29" sqref="B29"/>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Budget'!B118</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Budget'!C118</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64" priority="1">
      <formula>LEN(TRIM(A82))=0</formula>
    </cfRule>
  </conditionalFormatting>
  <conditionalFormatting sqref="B51:D57 B62:D65 A69:E69 A71:F71 B76:C78 B90:C94 B99:F99 B101:F101 B103:F103 B105:F105 B107:F107 B109:F109 B111:F111 B113:F113">
    <cfRule type="containsBlanks" dxfId="163" priority="5">
      <formula>LEN(TRIM(A51))=0</formula>
    </cfRule>
  </conditionalFormatting>
  <conditionalFormatting sqref="B29:F29 H29 B31 B33:F33 H33 B35 B37:F37 H37 B39 B41:F41 H41 B43 B45:F45 H45 B47">
    <cfRule type="containsBlanks" dxfId="162" priority="4">
      <formula>LEN(TRIM(B29))=0</formula>
    </cfRule>
  </conditionalFormatting>
  <conditionalFormatting sqref="E15">
    <cfRule type="cellIs" dxfId="161" priority="6" operator="equal">
      <formula>0</formula>
    </cfRule>
    <cfRule type="cellIs" dxfId="160" priority="11" operator="greaterThan">
      <formula>0</formula>
    </cfRule>
    <cfRule type="cellIs" dxfId="159" priority="14" operator="lessThan">
      <formula>0</formula>
    </cfRule>
  </conditionalFormatting>
  <conditionalFormatting sqref="E18">
    <cfRule type="cellIs" dxfId="158" priority="12" operator="greaterThan">
      <formula>0</formula>
    </cfRule>
    <cfRule type="cellIs" dxfId="157" priority="13" operator="lessThan">
      <formula>0</formula>
    </cfRule>
  </conditionalFormatting>
  <conditionalFormatting sqref="E21">
    <cfRule type="cellIs" dxfId="156" priority="7" operator="equal">
      <formula>0</formula>
    </cfRule>
    <cfRule type="cellIs" dxfId="155" priority="8" operator="greaterThan">
      <formula>0</formula>
    </cfRule>
    <cfRule type="cellIs" dxfId="154" priority="9" operator="equal">
      <formula>450</formula>
    </cfRule>
    <cfRule type="cellIs" dxfId="153" priority="10" operator="lessThan">
      <formula>0</formula>
    </cfRule>
  </conditionalFormatting>
  <conditionalFormatting sqref="E25">
    <cfRule type="cellIs" dxfId="152" priority="2" operator="greaterThan">
      <formula>0</formula>
    </cfRule>
    <cfRule type="cellIs" dxfId="151" priority="3" operator="lessThan">
      <formula>0</formula>
    </cfRule>
  </conditionalFormatting>
  <conditionalFormatting sqref="N36:N48">
    <cfRule type="containsText" dxfId="150" priority="15" operator="containsText" text="()">
      <formula>NOT(ISERROR(SEARCH("()",N36)))</formula>
    </cfRule>
  </conditionalFormatting>
  <dataValidations count="1">
    <dataValidation type="list" allowBlank="1" showErrorMessage="1" sqref="E99 E103 E107 E111" xr:uid="{53799894-AB53-4916-A3B5-A17DB6278E8B}">
      <formula1>"Fee for Service, Hourly Rate, Other"</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5C9A-B467-4617-98A0-5D7A14280825}">
  <dimension ref="A1:T114"/>
  <sheetViews>
    <sheetView showGridLines="0" showRowColHeaders="0" zoomScale="90" zoomScaleNormal="90" workbookViewId="0">
      <selection activeCell="B90" sqref="B90"/>
    </sheetView>
  </sheetViews>
  <sheetFormatPr defaultRowHeight="14.25" x14ac:dyDescent="0.45"/>
  <cols>
    <col min="1" max="1" width="31.265625" customWidth="1"/>
    <col min="2" max="2" width="35.86328125" customWidth="1"/>
    <col min="3" max="3" width="27.86328125" customWidth="1"/>
    <col min="4" max="4" width="23.3984375" customWidth="1"/>
    <col min="5" max="5" width="26.59765625" customWidth="1"/>
    <col min="6" max="6" width="30.3984375" customWidth="1"/>
    <col min="7" max="7" width="25.265625" customWidth="1"/>
    <col min="8" max="8" width="19.3984375" customWidth="1"/>
    <col min="9" max="9" width="25.59765625" customWidth="1"/>
    <col min="10" max="10" width="26.86328125" customWidth="1"/>
  </cols>
  <sheetData>
    <row r="1" spans="1:12" s="69" customFormat="1" ht="33.75" customHeight="1" x14ac:dyDescent="1">
      <c r="A1" s="67" t="s">
        <v>111</v>
      </c>
    </row>
    <row r="2" spans="1:12" ht="15.75" x14ac:dyDescent="0.5">
      <c r="A2" s="70"/>
      <c r="B2" s="71"/>
    </row>
    <row r="3" spans="1:12" ht="18" x14ac:dyDescent="0.55000000000000004">
      <c r="A3" s="149" t="s">
        <v>78</v>
      </c>
      <c r="B3" s="245">
        <f>'Contractor Budget'!B119</f>
        <v>0</v>
      </c>
      <c r="C3" s="246"/>
    </row>
    <row r="4" spans="1:12" ht="15.75" x14ac:dyDescent="0.5">
      <c r="A4" s="70"/>
      <c r="B4" s="71"/>
    </row>
    <row r="5" spans="1:12" ht="23.25" x14ac:dyDescent="0.7">
      <c r="A5" s="218"/>
      <c r="B5" s="218"/>
      <c r="C5" s="1"/>
      <c r="D5" s="218"/>
      <c r="E5" s="218"/>
      <c r="G5" s="134"/>
      <c r="H5" s="134"/>
      <c r="I5" s="134"/>
      <c r="J5" s="134"/>
      <c r="K5" s="134"/>
      <c r="L5" s="39"/>
    </row>
    <row r="6" spans="1:12" ht="18" x14ac:dyDescent="0.55000000000000004">
      <c r="A6" s="72"/>
      <c r="B6" s="142"/>
      <c r="C6" s="1"/>
      <c r="D6" s="72"/>
      <c r="F6" s="134"/>
      <c r="G6" s="134"/>
      <c r="H6" s="134"/>
      <c r="I6" s="134"/>
      <c r="J6" s="134"/>
      <c r="K6" s="39"/>
    </row>
    <row r="7" spans="1:12" ht="18.75" customHeight="1" x14ac:dyDescent="0.55000000000000004">
      <c r="A7" s="144"/>
      <c r="B7" s="143"/>
      <c r="C7" s="1"/>
      <c r="D7" s="72"/>
      <c r="E7" s="145"/>
      <c r="G7" s="134"/>
      <c r="H7" s="134"/>
      <c r="I7" s="134"/>
      <c r="J7" s="134"/>
      <c r="K7" s="134"/>
      <c r="L7" s="39"/>
    </row>
    <row r="8" spans="1:12" ht="18" x14ac:dyDescent="0.55000000000000004">
      <c r="A8" s="72"/>
      <c r="B8" s="1"/>
      <c r="C8" s="1"/>
      <c r="D8" s="1"/>
      <c r="E8" s="1"/>
    </row>
    <row r="9" spans="1:12" ht="23.65" thickBot="1" x14ac:dyDescent="0.75">
      <c r="A9" s="13" t="s">
        <v>83</v>
      </c>
      <c r="B9" s="1"/>
      <c r="C9" s="1"/>
      <c r="D9" s="1"/>
      <c r="E9" s="1"/>
    </row>
    <row r="10" spans="1:12" ht="42.75" customHeight="1" thickBot="1" x14ac:dyDescent="0.75">
      <c r="A10" s="219" t="s">
        <v>87</v>
      </c>
      <c r="B10" s="220"/>
      <c r="C10" s="220"/>
      <c r="D10" s="220"/>
      <c r="E10" s="221"/>
      <c r="F10" s="146"/>
    </row>
    <row r="11" spans="1:12" ht="15.75" x14ac:dyDescent="0.5">
      <c r="A11" s="151" t="s">
        <v>1</v>
      </c>
      <c r="B11" s="152">
        <f>'Contractor Budget'!C119</f>
        <v>0</v>
      </c>
      <c r="C11" s="73" t="s">
        <v>81</v>
      </c>
      <c r="D11" s="73" t="s">
        <v>2</v>
      </c>
      <c r="E11" s="74" t="s">
        <v>3</v>
      </c>
    </row>
    <row r="12" spans="1:12" ht="18.75" customHeight="1" x14ac:dyDescent="0.55000000000000004">
      <c r="A12" s="247" t="s">
        <v>4</v>
      </c>
      <c r="B12" s="248"/>
      <c r="C12" s="168">
        <f>SUM(C13:C14)</f>
        <v>0</v>
      </c>
      <c r="D12" s="75" t="s">
        <v>5</v>
      </c>
      <c r="E12" s="76" t="s">
        <v>5</v>
      </c>
    </row>
    <row r="13" spans="1:12" ht="18.75" customHeight="1" x14ac:dyDescent="0.55000000000000004">
      <c r="A13" s="249" t="s">
        <v>6</v>
      </c>
      <c r="B13" s="250"/>
      <c r="C13" s="169">
        <f>SUM(G29,G33,G37,G41, G45)</f>
        <v>0</v>
      </c>
      <c r="D13" s="77" t="s">
        <v>5</v>
      </c>
      <c r="E13" s="78" t="s">
        <v>5</v>
      </c>
    </row>
    <row r="14" spans="1:12" ht="18.75" customHeight="1" x14ac:dyDescent="0.55000000000000004">
      <c r="A14" s="251" t="s">
        <v>7</v>
      </c>
      <c r="B14" s="252"/>
      <c r="C14" s="169">
        <f>SUM(I29,I33,I37,I41,I45)</f>
        <v>0</v>
      </c>
      <c r="D14" s="77" t="s">
        <v>5</v>
      </c>
      <c r="E14" s="78" t="s">
        <v>5</v>
      </c>
    </row>
    <row r="15" spans="1:12" ht="18.75" customHeight="1" x14ac:dyDescent="0.55000000000000004">
      <c r="A15" s="253" t="s">
        <v>8</v>
      </c>
      <c r="B15" s="254"/>
      <c r="C15" s="168">
        <f>SUM(E51:E57)</f>
        <v>0</v>
      </c>
      <c r="D15" s="75">
        <v>500</v>
      </c>
      <c r="E15" s="76">
        <f>SUM(D15-C15)</f>
        <v>500</v>
      </c>
    </row>
    <row r="16" spans="1:12" ht="18.75" customHeight="1" x14ac:dyDescent="0.55000000000000004">
      <c r="A16" s="247" t="s">
        <v>9</v>
      </c>
      <c r="B16" s="248"/>
      <c r="C16" s="168">
        <f>SUM(C17:C18)</f>
        <v>0</v>
      </c>
      <c r="D16" s="75" t="s">
        <v>5</v>
      </c>
      <c r="E16" s="76" t="s">
        <v>5</v>
      </c>
    </row>
    <row r="17" spans="1:20" ht="18.75" customHeight="1" x14ac:dyDescent="0.55000000000000004">
      <c r="A17" s="249" t="s">
        <v>10</v>
      </c>
      <c r="B17" s="250"/>
      <c r="C17" s="169">
        <f>SUM(E62:E65)</f>
        <v>0</v>
      </c>
      <c r="D17" s="77" t="s">
        <v>5</v>
      </c>
      <c r="E17" s="78" t="s">
        <v>5</v>
      </c>
    </row>
    <row r="18" spans="1:20" ht="18.75" customHeight="1" x14ac:dyDescent="0.55000000000000004">
      <c r="A18" s="251" t="s">
        <v>11</v>
      </c>
      <c r="B18" s="252"/>
      <c r="C18" s="170">
        <f>SUM(G71)</f>
        <v>0</v>
      </c>
      <c r="D18" s="79">
        <v>2500</v>
      </c>
      <c r="E18" s="80">
        <f>SUM(D18-C18)</f>
        <v>2500</v>
      </c>
    </row>
    <row r="19" spans="1:20" ht="18.75" customHeight="1" x14ac:dyDescent="0.55000000000000004">
      <c r="A19" s="247" t="s">
        <v>12</v>
      </c>
      <c r="B19" s="248"/>
      <c r="C19" s="171">
        <f>SUM(C20:C21)</f>
        <v>0</v>
      </c>
      <c r="D19" s="81" t="s">
        <v>5</v>
      </c>
      <c r="E19" s="82" t="s">
        <v>5</v>
      </c>
    </row>
    <row r="20" spans="1:20" ht="18.75" customHeight="1" x14ac:dyDescent="0.55000000000000004">
      <c r="A20" s="249" t="s">
        <v>13</v>
      </c>
      <c r="B20" s="250"/>
      <c r="C20" s="169">
        <f>SUM(C82)</f>
        <v>0</v>
      </c>
      <c r="D20" s="77" t="s">
        <v>5</v>
      </c>
      <c r="E20" s="78" t="s">
        <v>5</v>
      </c>
    </row>
    <row r="21" spans="1:20" ht="18.75" customHeight="1" x14ac:dyDescent="0.55000000000000004">
      <c r="A21" s="251" t="s">
        <v>14</v>
      </c>
      <c r="B21" s="252"/>
      <c r="C21" s="170">
        <f>SUM(C76:C78)</f>
        <v>0</v>
      </c>
      <c r="D21" s="79">
        <v>1800</v>
      </c>
      <c r="E21" s="80">
        <f>D21-C21</f>
        <v>1800</v>
      </c>
    </row>
    <row r="22" spans="1:20" ht="18.75" customHeight="1" x14ac:dyDescent="0.55000000000000004">
      <c r="A22" s="253" t="s">
        <v>112</v>
      </c>
      <c r="B22" s="254"/>
      <c r="C22" s="172">
        <f>SUM(C90:C94)</f>
        <v>0</v>
      </c>
      <c r="D22" s="83" t="s">
        <v>5</v>
      </c>
      <c r="E22" s="84" t="s">
        <v>5</v>
      </c>
    </row>
    <row r="23" spans="1:20" ht="18.75" customHeight="1" x14ac:dyDescent="0.55000000000000004">
      <c r="A23" s="247" t="s">
        <v>15</v>
      </c>
      <c r="B23" s="248"/>
      <c r="C23" s="168">
        <f>SUM(C24:C24)</f>
        <v>0</v>
      </c>
      <c r="D23" s="81" t="s">
        <v>5</v>
      </c>
      <c r="E23" s="82" t="s">
        <v>5</v>
      </c>
    </row>
    <row r="24" spans="1:20" ht="18.75" customHeight="1" thickBot="1" x14ac:dyDescent="0.6">
      <c r="A24" s="255" t="s">
        <v>16</v>
      </c>
      <c r="B24" s="256"/>
      <c r="C24" s="169">
        <f>SUM(F99,F103,F107,F111)</f>
        <v>0</v>
      </c>
      <c r="D24" s="77" t="s">
        <v>5</v>
      </c>
      <c r="E24" s="78" t="s">
        <v>5</v>
      </c>
    </row>
    <row r="25" spans="1:20" ht="15.75" customHeight="1" thickBot="1" x14ac:dyDescent="0.55000000000000004">
      <c r="A25" s="85"/>
      <c r="B25" s="125" t="s">
        <v>66</v>
      </c>
      <c r="C25" s="173">
        <f>SUM(C12,C15,C16,C19,C22,C23)</f>
        <v>0</v>
      </c>
      <c r="D25" s="126">
        <f>B11</f>
        <v>0</v>
      </c>
      <c r="E25" s="127">
        <f>SUM(D25-C25)</f>
        <v>0</v>
      </c>
    </row>
    <row r="26" spans="1:20" ht="15" customHeight="1" x14ac:dyDescent="0.45">
      <c r="A26" s="85"/>
      <c r="B26" s="86"/>
      <c r="C26" s="87"/>
    </row>
    <row r="27" spans="1:20" ht="23.25" customHeight="1" thickBot="1" x14ac:dyDescent="0.75">
      <c r="A27" s="36" t="s">
        <v>4</v>
      </c>
      <c r="B27" s="36"/>
      <c r="C27" s="36"/>
      <c r="D27" s="36"/>
      <c r="E27" s="36"/>
      <c r="F27" s="36"/>
      <c r="G27" s="36"/>
      <c r="H27" s="36"/>
      <c r="I27" s="36"/>
      <c r="J27" s="36"/>
      <c r="K27" s="36"/>
    </row>
    <row r="28" spans="1:20" ht="26.65" x14ac:dyDescent="0.45">
      <c r="A28" s="14" t="s">
        <v>19</v>
      </c>
      <c r="B28" s="15" t="s">
        <v>20</v>
      </c>
      <c r="C28" s="15" t="s">
        <v>21</v>
      </c>
      <c r="D28" s="15" t="s">
        <v>22</v>
      </c>
      <c r="E28" s="15" t="s">
        <v>23</v>
      </c>
      <c r="F28" s="15" t="s">
        <v>24</v>
      </c>
      <c r="G28" s="15" t="s">
        <v>25</v>
      </c>
      <c r="H28" s="15" t="s">
        <v>26</v>
      </c>
      <c r="I28" s="15" t="s">
        <v>27</v>
      </c>
      <c r="J28" s="16" t="s">
        <v>28</v>
      </c>
      <c r="K28" s="88"/>
      <c r="L28" s="88"/>
      <c r="M28" s="88"/>
      <c r="N28" s="88"/>
      <c r="O28" s="88"/>
      <c r="P28" s="88"/>
      <c r="Q28" s="88"/>
      <c r="R28" s="88"/>
      <c r="S28" s="88"/>
      <c r="T28" s="88"/>
    </row>
    <row r="29" spans="1:20" ht="33" customHeight="1" x14ac:dyDescent="0.45">
      <c r="A29" s="226">
        <v>1</v>
      </c>
      <c r="B29" s="40"/>
      <c r="C29" s="40"/>
      <c r="D29" s="41"/>
      <c r="E29" s="40"/>
      <c r="F29" s="40"/>
      <c r="G29" s="4">
        <f>(D29*E29)*F29</f>
        <v>0</v>
      </c>
      <c r="H29" s="89"/>
      <c r="I29" s="4">
        <f>G29*H29</f>
        <v>0</v>
      </c>
      <c r="J29" s="17">
        <f>SUM(G29,I29)</f>
        <v>0</v>
      </c>
      <c r="L29" s="90"/>
      <c r="M29" s="91"/>
      <c r="N29" s="91"/>
      <c r="O29" s="91"/>
    </row>
    <row r="30" spans="1:20" ht="15" customHeight="1" x14ac:dyDescent="0.45">
      <c r="A30" s="227"/>
      <c r="B30" s="222" t="s">
        <v>29</v>
      </c>
      <c r="C30" s="222"/>
      <c r="D30" s="222"/>
      <c r="E30" s="222"/>
      <c r="F30" s="222"/>
      <c r="G30" s="222"/>
      <c r="H30" s="222"/>
      <c r="I30" s="222"/>
      <c r="J30" s="223"/>
      <c r="K30" s="92"/>
      <c r="L30" s="90"/>
      <c r="M30" s="91"/>
      <c r="N30" s="91"/>
      <c r="O30" s="91"/>
    </row>
    <row r="31" spans="1:20" ht="65.099999999999994" customHeight="1" thickBot="1" x14ac:dyDescent="0.5">
      <c r="A31" s="228"/>
      <c r="B31" s="229"/>
      <c r="C31" s="229"/>
      <c r="D31" s="229"/>
      <c r="E31" s="229"/>
      <c r="F31" s="229"/>
      <c r="G31" s="229"/>
      <c r="H31" s="229"/>
      <c r="I31" s="229"/>
      <c r="J31" s="230"/>
      <c r="L31" s="90"/>
      <c r="M31" s="91"/>
      <c r="N31" s="91"/>
      <c r="O31" s="91"/>
    </row>
    <row r="32" spans="1:20" ht="26.65" x14ac:dyDescent="0.45">
      <c r="A32" s="239">
        <v>2</v>
      </c>
      <c r="B32" s="15" t="s">
        <v>20</v>
      </c>
      <c r="C32" s="15" t="s">
        <v>21</v>
      </c>
      <c r="D32" s="15" t="s">
        <v>22</v>
      </c>
      <c r="E32" s="15" t="s">
        <v>23</v>
      </c>
      <c r="F32" s="15" t="s">
        <v>24</v>
      </c>
      <c r="G32" s="15" t="s">
        <v>25</v>
      </c>
      <c r="H32" s="15" t="s">
        <v>26</v>
      </c>
      <c r="I32" s="15" t="s">
        <v>27</v>
      </c>
      <c r="J32" s="16" t="s">
        <v>28</v>
      </c>
      <c r="K32" s="92"/>
      <c r="L32" s="90"/>
      <c r="M32" s="91"/>
      <c r="N32" s="91"/>
      <c r="O32" s="91"/>
    </row>
    <row r="33" spans="1:18" ht="29.25" customHeight="1" x14ac:dyDescent="0.45">
      <c r="A33" s="227"/>
      <c r="B33" s="40"/>
      <c r="C33" s="40"/>
      <c r="D33" s="43"/>
      <c r="E33" s="40"/>
      <c r="F33" s="40"/>
      <c r="G33" s="4">
        <f>(D33*E33)*F33</f>
        <v>0</v>
      </c>
      <c r="H33" s="89"/>
      <c r="I33" s="4">
        <f>G33*H33</f>
        <v>0</v>
      </c>
      <c r="J33" s="17">
        <f>SUM(G33,I33)</f>
        <v>0</v>
      </c>
      <c r="L33" s="90"/>
      <c r="M33" s="91"/>
      <c r="N33" s="91"/>
      <c r="O33" s="91"/>
    </row>
    <row r="34" spans="1:18" ht="15" customHeight="1" x14ac:dyDescent="0.45">
      <c r="A34" s="227"/>
      <c r="B34" s="222" t="s">
        <v>29</v>
      </c>
      <c r="C34" s="222"/>
      <c r="D34" s="222"/>
      <c r="E34" s="222"/>
      <c r="F34" s="222"/>
      <c r="G34" s="222"/>
      <c r="H34" s="222"/>
      <c r="I34" s="222"/>
      <c r="J34" s="223"/>
      <c r="L34" s="90"/>
      <c r="M34" s="91"/>
      <c r="N34" s="91"/>
      <c r="O34" s="91"/>
    </row>
    <row r="35" spans="1:18" ht="65.099999999999994" customHeight="1" thickBot="1" x14ac:dyDescent="0.5">
      <c r="A35" s="228"/>
      <c r="B35" s="237"/>
      <c r="C35" s="237"/>
      <c r="D35" s="237"/>
      <c r="E35" s="237"/>
      <c r="F35" s="237"/>
      <c r="G35" s="237"/>
      <c r="H35" s="237"/>
      <c r="I35" s="237"/>
      <c r="J35" s="238"/>
      <c r="K35" s="92"/>
      <c r="L35" s="90"/>
      <c r="M35" s="91"/>
      <c r="N35" s="91"/>
      <c r="O35" s="91"/>
    </row>
    <row r="36" spans="1:18" ht="26.65" x14ac:dyDescent="0.45">
      <c r="A36" s="239">
        <v>3</v>
      </c>
      <c r="B36" s="15" t="s">
        <v>20</v>
      </c>
      <c r="C36" s="15" t="s">
        <v>21</v>
      </c>
      <c r="D36" s="15" t="s">
        <v>22</v>
      </c>
      <c r="E36" s="15" t="s">
        <v>23</v>
      </c>
      <c r="F36" s="15" t="s">
        <v>24</v>
      </c>
      <c r="G36" s="15" t="s">
        <v>25</v>
      </c>
      <c r="H36" s="15" t="s">
        <v>26</v>
      </c>
      <c r="I36" s="15" t="s">
        <v>27</v>
      </c>
      <c r="J36" s="16" t="s">
        <v>28</v>
      </c>
      <c r="K36" s="92"/>
      <c r="L36" s="91"/>
      <c r="N36" s="91"/>
      <c r="O36" s="92"/>
      <c r="P36" s="92"/>
      <c r="Q36" s="92"/>
      <c r="R36" s="92"/>
    </row>
    <row r="37" spans="1:18" ht="33.75" customHeight="1" x14ac:dyDescent="0.45">
      <c r="A37" s="227"/>
      <c r="B37" s="40"/>
      <c r="C37" s="40"/>
      <c r="D37" s="43"/>
      <c r="E37" s="40"/>
      <c r="F37" s="40"/>
      <c r="G37" s="4">
        <f>(D37*E37)*F37</f>
        <v>0</v>
      </c>
      <c r="H37" s="89"/>
      <c r="I37" s="4">
        <f>G37*H37</f>
        <v>0</v>
      </c>
      <c r="J37" s="17">
        <f>SUM(G37,I37)</f>
        <v>0</v>
      </c>
      <c r="K37" s="92"/>
      <c r="L37" s="91"/>
      <c r="N37" s="91"/>
      <c r="O37" s="92"/>
      <c r="P37" s="92"/>
      <c r="Q37" s="92"/>
      <c r="R37" s="92"/>
    </row>
    <row r="38" spans="1:18" ht="15" customHeight="1" x14ac:dyDescent="0.45">
      <c r="A38" s="227"/>
      <c r="B38" s="222" t="s">
        <v>29</v>
      </c>
      <c r="C38" s="222"/>
      <c r="D38" s="222"/>
      <c r="E38" s="222"/>
      <c r="F38" s="222"/>
      <c r="G38" s="222"/>
      <c r="H38" s="222"/>
      <c r="I38" s="222"/>
      <c r="J38" s="223"/>
      <c r="K38" s="92"/>
      <c r="L38" s="91"/>
      <c r="N38" s="91"/>
      <c r="O38" s="92"/>
      <c r="P38" s="92"/>
      <c r="Q38" s="92"/>
      <c r="R38" s="92"/>
    </row>
    <row r="39" spans="1:18" ht="65.099999999999994" customHeight="1" thickBot="1" x14ac:dyDescent="0.5">
      <c r="A39" s="228"/>
      <c r="B39" s="237"/>
      <c r="C39" s="237"/>
      <c r="D39" s="237"/>
      <c r="E39" s="237"/>
      <c r="F39" s="237"/>
      <c r="G39" s="237"/>
      <c r="H39" s="237"/>
      <c r="I39" s="237"/>
      <c r="J39" s="238"/>
      <c r="K39" s="92"/>
      <c r="L39" s="91"/>
      <c r="N39" s="91"/>
      <c r="O39" s="92"/>
      <c r="P39" s="92"/>
      <c r="Q39" s="92"/>
      <c r="R39" s="92"/>
    </row>
    <row r="40" spans="1:18" ht="26.65" x14ac:dyDescent="0.45">
      <c r="A40" s="239">
        <v>4</v>
      </c>
      <c r="B40" s="15" t="s">
        <v>20</v>
      </c>
      <c r="C40" s="15" t="s">
        <v>21</v>
      </c>
      <c r="D40" s="15" t="s">
        <v>22</v>
      </c>
      <c r="E40" s="15" t="s">
        <v>23</v>
      </c>
      <c r="F40" s="15" t="s">
        <v>24</v>
      </c>
      <c r="G40" s="15" t="s">
        <v>25</v>
      </c>
      <c r="H40" s="15" t="s">
        <v>26</v>
      </c>
      <c r="I40" s="15" t="s">
        <v>27</v>
      </c>
      <c r="J40" s="16" t="s">
        <v>28</v>
      </c>
      <c r="K40" s="92"/>
      <c r="L40" s="91"/>
      <c r="N40" s="91"/>
      <c r="O40" s="92"/>
      <c r="P40" s="92"/>
      <c r="Q40" s="92"/>
      <c r="R40" s="92"/>
    </row>
    <row r="41" spans="1:18" ht="39" customHeight="1" x14ac:dyDescent="0.45">
      <c r="A41" s="227"/>
      <c r="B41" s="40"/>
      <c r="C41" s="40"/>
      <c r="D41" s="43"/>
      <c r="E41" s="40"/>
      <c r="F41" s="40"/>
      <c r="G41" s="4">
        <f>(D41*E41)*F41</f>
        <v>0</v>
      </c>
      <c r="H41" s="89"/>
      <c r="I41" s="4">
        <f>G41*H41</f>
        <v>0</v>
      </c>
      <c r="J41" s="17">
        <f>SUM(G41,I41)</f>
        <v>0</v>
      </c>
      <c r="K41" s="92"/>
      <c r="L41" s="91"/>
      <c r="N41" s="91"/>
      <c r="O41" s="92"/>
      <c r="P41" s="92"/>
      <c r="Q41" s="92"/>
      <c r="R41" s="92"/>
    </row>
    <row r="42" spans="1:18" ht="15" customHeight="1" x14ac:dyDescent="0.45">
      <c r="A42" s="227"/>
      <c r="B42" s="222" t="s">
        <v>29</v>
      </c>
      <c r="C42" s="222"/>
      <c r="D42" s="222"/>
      <c r="E42" s="222"/>
      <c r="F42" s="222"/>
      <c r="G42" s="222"/>
      <c r="H42" s="222"/>
      <c r="I42" s="222"/>
      <c r="J42" s="223"/>
      <c r="K42" s="92"/>
      <c r="L42" s="91"/>
      <c r="N42" s="91"/>
      <c r="O42" s="92"/>
      <c r="P42" s="92"/>
      <c r="Q42" s="92"/>
      <c r="R42" s="92"/>
    </row>
    <row r="43" spans="1:18" ht="65.099999999999994" customHeight="1" thickBot="1" x14ac:dyDescent="0.5">
      <c r="A43" s="228"/>
      <c r="B43" s="240"/>
      <c r="C43" s="240"/>
      <c r="D43" s="240"/>
      <c r="E43" s="240"/>
      <c r="F43" s="240"/>
      <c r="G43" s="240"/>
      <c r="H43" s="240"/>
      <c r="I43" s="240"/>
      <c r="J43" s="241"/>
      <c r="K43" s="92"/>
      <c r="L43" s="91"/>
      <c r="N43" s="91"/>
      <c r="O43" s="92"/>
      <c r="P43" s="92"/>
      <c r="Q43" s="92"/>
      <c r="R43" s="92"/>
    </row>
    <row r="44" spans="1:18" ht="26.65" x14ac:dyDescent="0.45">
      <c r="A44" s="239">
        <v>5</v>
      </c>
      <c r="B44" s="15" t="s">
        <v>20</v>
      </c>
      <c r="C44" s="15" t="s">
        <v>21</v>
      </c>
      <c r="D44" s="15" t="s">
        <v>22</v>
      </c>
      <c r="E44" s="15" t="s">
        <v>23</v>
      </c>
      <c r="F44" s="15" t="s">
        <v>24</v>
      </c>
      <c r="G44" s="15" t="s">
        <v>25</v>
      </c>
      <c r="H44" s="15" t="s">
        <v>26</v>
      </c>
      <c r="I44" s="15" t="s">
        <v>27</v>
      </c>
      <c r="J44" s="16" t="s">
        <v>28</v>
      </c>
      <c r="K44" s="92"/>
      <c r="L44" s="91"/>
      <c r="N44" s="91"/>
      <c r="O44" s="92"/>
      <c r="P44" s="92"/>
      <c r="Q44" s="92"/>
      <c r="R44" s="92"/>
    </row>
    <row r="45" spans="1:18" ht="27" customHeight="1" x14ac:dyDescent="0.45">
      <c r="A45" s="227"/>
      <c r="B45" s="40"/>
      <c r="C45" s="40"/>
      <c r="D45" s="43"/>
      <c r="E45" s="40"/>
      <c r="F45" s="40"/>
      <c r="G45" s="4">
        <f>(D45*E45)*F45</f>
        <v>0</v>
      </c>
      <c r="H45" s="89"/>
      <c r="I45" s="4">
        <f>G45*H45</f>
        <v>0</v>
      </c>
      <c r="J45" s="17">
        <f>SUM(G45,I45)</f>
        <v>0</v>
      </c>
      <c r="K45" s="92"/>
      <c r="L45" s="91"/>
      <c r="N45" s="91"/>
      <c r="O45" s="92"/>
      <c r="P45" s="92"/>
      <c r="Q45" s="92"/>
      <c r="R45" s="92"/>
    </row>
    <row r="46" spans="1:18" x14ac:dyDescent="0.45">
      <c r="A46" s="227"/>
      <c r="B46" s="222" t="s">
        <v>29</v>
      </c>
      <c r="C46" s="222"/>
      <c r="D46" s="222"/>
      <c r="E46" s="222"/>
      <c r="F46" s="222"/>
      <c r="G46" s="222"/>
      <c r="H46" s="222"/>
      <c r="I46" s="222"/>
      <c r="J46" s="223"/>
      <c r="K46" s="92"/>
      <c r="L46" s="91"/>
      <c r="N46" s="91"/>
      <c r="O46" s="92"/>
      <c r="P46" s="92"/>
      <c r="Q46" s="92"/>
      <c r="R46" s="92"/>
    </row>
    <row r="47" spans="1:18" ht="65.099999999999994" customHeight="1" thickBot="1" x14ac:dyDescent="0.5">
      <c r="A47" s="228"/>
      <c r="B47" s="240"/>
      <c r="C47" s="240"/>
      <c r="D47" s="240"/>
      <c r="E47" s="240"/>
      <c r="F47" s="240"/>
      <c r="G47" s="240"/>
      <c r="H47" s="240"/>
      <c r="I47" s="240"/>
      <c r="J47" s="241"/>
      <c r="K47" s="92"/>
      <c r="L47" s="91"/>
      <c r="N47" s="91"/>
      <c r="O47" s="92"/>
      <c r="P47" s="92"/>
      <c r="Q47" s="92"/>
      <c r="R47" s="92"/>
    </row>
    <row r="48" spans="1:18" ht="15" customHeight="1" x14ac:dyDescent="0.45">
      <c r="D48" s="93"/>
      <c r="F48" s="94"/>
      <c r="G48" s="95"/>
      <c r="H48" s="94"/>
      <c r="I48" s="91"/>
      <c r="J48" s="92"/>
      <c r="K48" s="92"/>
      <c r="L48" s="91"/>
      <c r="N48" s="91"/>
      <c r="O48" s="92"/>
      <c r="P48" s="92"/>
      <c r="Q48" s="92"/>
      <c r="R48" s="92"/>
    </row>
    <row r="49" spans="1:19" ht="23.25" customHeight="1" thickBot="1" x14ac:dyDescent="0.75">
      <c r="A49" s="18" t="s">
        <v>30</v>
      </c>
      <c r="D49" s="93"/>
      <c r="F49" s="94"/>
      <c r="G49" s="95"/>
      <c r="H49" s="94"/>
      <c r="I49" s="91"/>
      <c r="L49" s="36"/>
    </row>
    <row r="50" spans="1:19" ht="26.65" x14ac:dyDescent="0.45">
      <c r="A50" s="96" t="s">
        <v>19</v>
      </c>
      <c r="B50" s="97" t="s">
        <v>31</v>
      </c>
      <c r="C50" s="97" t="s">
        <v>32</v>
      </c>
      <c r="D50" s="97" t="s">
        <v>33</v>
      </c>
      <c r="E50" s="16" t="s">
        <v>28</v>
      </c>
      <c r="L50" s="88"/>
      <c r="M50" s="88"/>
      <c r="N50" s="88"/>
      <c r="O50" s="88"/>
      <c r="P50" s="88"/>
      <c r="Q50" s="88"/>
      <c r="R50" s="88"/>
      <c r="S50" s="88"/>
    </row>
    <row r="51" spans="1:19" ht="15" customHeight="1" x14ac:dyDescent="0.45">
      <c r="A51" s="98">
        <v>1</v>
      </c>
      <c r="B51" s="99"/>
      <c r="C51" s="133"/>
      <c r="D51" s="99"/>
      <c r="E51" s="100">
        <f t="shared" ref="E51:E57" si="0">C51*D51</f>
        <v>0</v>
      </c>
      <c r="M51" s="91"/>
      <c r="N51" s="91"/>
      <c r="O51" s="91"/>
    </row>
    <row r="52" spans="1:19" ht="15" customHeight="1" x14ac:dyDescent="0.45">
      <c r="A52" s="98">
        <v>2</v>
      </c>
      <c r="B52" s="99"/>
      <c r="C52" s="101"/>
      <c r="D52" s="99"/>
      <c r="E52" s="100">
        <f t="shared" si="0"/>
        <v>0</v>
      </c>
      <c r="M52" s="91"/>
      <c r="N52" s="91"/>
      <c r="O52" s="91"/>
    </row>
    <row r="53" spans="1:19" ht="15" customHeight="1" x14ac:dyDescent="0.45">
      <c r="A53" s="98">
        <v>3</v>
      </c>
      <c r="B53" s="99"/>
      <c r="C53" s="101"/>
      <c r="D53" s="99"/>
      <c r="E53" s="100">
        <f t="shared" si="0"/>
        <v>0</v>
      </c>
      <c r="M53" s="91"/>
      <c r="N53" s="91"/>
      <c r="O53" s="91"/>
    </row>
    <row r="54" spans="1:19" ht="15" customHeight="1" x14ac:dyDescent="0.45">
      <c r="A54" s="98">
        <v>4</v>
      </c>
      <c r="B54" s="99"/>
      <c r="C54" s="101"/>
      <c r="D54" s="99"/>
      <c r="E54" s="100">
        <f t="shared" si="0"/>
        <v>0</v>
      </c>
      <c r="M54" s="91"/>
      <c r="N54" s="91"/>
      <c r="O54" s="91"/>
    </row>
    <row r="55" spans="1:19" ht="15" customHeight="1" x14ac:dyDescent="0.45">
      <c r="A55" s="98">
        <v>5</v>
      </c>
      <c r="B55" s="99"/>
      <c r="C55" s="101"/>
      <c r="D55" s="99"/>
      <c r="E55" s="100">
        <f t="shared" si="0"/>
        <v>0</v>
      </c>
      <c r="M55" s="91"/>
      <c r="N55" s="91"/>
      <c r="O55" s="91"/>
    </row>
    <row r="56" spans="1:19" ht="15" customHeight="1" x14ac:dyDescent="0.45">
      <c r="A56" s="98">
        <v>6</v>
      </c>
      <c r="B56" s="99"/>
      <c r="C56" s="101"/>
      <c r="D56" s="99"/>
      <c r="E56" s="100">
        <f t="shared" si="0"/>
        <v>0</v>
      </c>
      <c r="M56" s="91"/>
      <c r="N56" s="91"/>
      <c r="O56" s="91"/>
    </row>
    <row r="57" spans="1:19" ht="15" customHeight="1" thickBot="1" x14ac:dyDescent="0.5">
      <c r="A57" s="102">
        <v>7</v>
      </c>
      <c r="B57" s="103"/>
      <c r="C57" s="104"/>
      <c r="D57" s="103"/>
      <c r="E57" s="105">
        <f t="shared" si="0"/>
        <v>0</v>
      </c>
      <c r="M57" s="91"/>
      <c r="N57" s="91"/>
      <c r="O57" s="91"/>
    </row>
    <row r="58" spans="1:19" ht="15" customHeight="1" x14ac:dyDescent="0.45">
      <c r="C58" s="93"/>
      <c r="E58" s="94"/>
      <c r="L58" s="91"/>
      <c r="M58" s="91"/>
      <c r="N58" s="91"/>
    </row>
    <row r="59" spans="1:19" ht="23.25" customHeight="1" x14ac:dyDescent="0.7">
      <c r="A59" s="36" t="s">
        <v>9</v>
      </c>
      <c r="L59" s="91"/>
      <c r="M59" s="91"/>
      <c r="N59" s="91"/>
    </row>
    <row r="60" spans="1:19" ht="21" customHeight="1" thickBot="1" x14ac:dyDescent="0.7">
      <c r="A60" s="34" t="s">
        <v>34</v>
      </c>
      <c r="B60" s="106"/>
      <c r="C60" s="106"/>
      <c r="D60" s="106"/>
      <c r="E60" s="106"/>
      <c r="L60" s="91"/>
      <c r="M60" s="91"/>
      <c r="N60" s="91"/>
    </row>
    <row r="61" spans="1:19" ht="26.65" x14ac:dyDescent="0.45">
      <c r="A61" s="96" t="s">
        <v>19</v>
      </c>
      <c r="B61" s="97" t="s">
        <v>35</v>
      </c>
      <c r="C61" s="97" t="s">
        <v>36</v>
      </c>
      <c r="D61" s="97" t="s">
        <v>37</v>
      </c>
      <c r="E61" s="16" t="s">
        <v>28</v>
      </c>
      <c r="L61" s="88"/>
      <c r="M61" s="88"/>
      <c r="N61" s="88"/>
      <c r="O61" s="88"/>
      <c r="P61" s="88"/>
      <c r="Q61" s="88"/>
      <c r="R61" s="88"/>
      <c r="S61" s="88"/>
    </row>
    <row r="62" spans="1:19" ht="15" customHeight="1" x14ac:dyDescent="0.45">
      <c r="A62" s="98">
        <v>1</v>
      </c>
      <c r="B62" s="99"/>
      <c r="C62" s="99"/>
      <c r="D62" s="101"/>
      <c r="E62" s="107">
        <f>D62*C62</f>
        <v>0</v>
      </c>
      <c r="M62" s="91"/>
      <c r="N62" s="91"/>
      <c r="O62" s="91"/>
    </row>
    <row r="63" spans="1:19" ht="15" customHeight="1" x14ac:dyDescent="0.45">
      <c r="A63" s="98">
        <v>2</v>
      </c>
      <c r="B63" s="99"/>
      <c r="C63" s="99"/>
      <c r="D63" s="101"/>
      <c r="E63" s="107">
        <f>D63*C63</f>
        <v>0</v>
      </c>
      <c r="M63" s="91"/>
      <c r="N63" s="91"/>
      <c r="O63" s="91"/>
    </row>
    <row r="64" spans="1:19" ht="15" customHeight="1" x14ac:dyDescent="0.45">
      <c r="A64" s="98">
        <v>3</v>
      </c>
      <c r="B64" s="99"/>
      <c r="C64" s="99"/>
      <c r="D64" s="101"/>
      <c r="E64" s="107">
        <f>D64*C64</f>
        <v>0</v>
      </c>
      <c r="M64" s="91"/>
      <c r="N64" s="91"/>
      <c r="O64" s="91"/>
    </row>
    <row r="65" spans="1:19" ht="15" customHeight="1" thickBot="1" x14ac:dyDescent="0.5">
      <c r="A65" s="102">
        <v>4</v>
      </c>
      <c r="B65" s="103"/>
      <c r="C65" s="103"/>
      <c r="D65" s="104"/>
      <c r="E65" s="108">
        <f>D65*C65</f>
        <v>0</v>
      </c>
      <c r="M65" s="91"/>
      <c r="N65" s="91"/>
      <c r="O65" s="91"/>
    </row>
    <row r="66" spans="1:19" ht="15" customHeight="1" x14ac:dyDescent="0.45">
      <c r="D66" s="93"/>
      <c r="E66" s="91"/>
      <c r="L66" s="91"/>
      <c r="M66" s="91"/>
      <c r="N66" s="91"/>
      <c r="O66" s="92"/>
      <c r="P66" s="92"/>
      <c r="Q66" s="92"/>
      <c r="R66" s="92"/>
    </row>
    <row r="67" spans="1:19" ht="21" customHeight="1" thickBot="1" x14ac:dyDescent="0.7">
      <c r="A67" s="34" t="s">
        <v>38</v>
      </c>
      <c r="B67" s="109"/>
      <c r="C67" s="109"/>
      <c r="D67" s="109"/>
      <c r="E67" s="109"/>
      <c r="F67" s="109"/>
      <c r="G67" s="109"/>
      <c r="H67" s="109"/>
      <c r="I67" s="109"/>
      <c r="J67" s="109"/>
      <c r="K67" s="109"/>
    </row>
    <row r="68" spans="1:19" ht="15" customHeight="1" x14ac:dyDescent="0.45">
      <c r="A68" s="96" t="s">
        <v>39</v>
      </c>
      <c r="B68" s="97" t="s">
        <v>40</v>
      </c>
      <c r="C68" s="97" t="s">
        <v>41</v>
      </c>
      <c r="D68" s="97" t="s">
        <v>42</v>
      </c>
      <c r="E68" s="110" t="s">
        <v>43</v>
      </c>
      <c r="L68" s="88"/>
      <c r="M68" s="88"/>
      <c r="N68" s="88"/>
      <c r="O68" s="88"/>
      <c r="P68" s="88"/>
      <c r="Q68" s="88"/>
      <c r="R68" s="88"/>
      <c r="S68" s="88"/>
    </row>
    <row r="69" spans="1:19" ht="15" customHeight="1" thickBot="1" x14ac:dyDescent="0.5">
      <c r="A69" s="111"/>
      <c r="B69" s="112"/>
      <c r="C69" s="112"/>
      <c r="D69" s="112"/>
      <c r="E69" s="113"/>
      <c r="M69" s="91"/>
      <c r="N69" s="91"/>
      <c r="O69" s="91"/>
    </row>
    <row r="70" spans="1:19" ht="26.65" x14ac:dyDescent="0.45">
      <c r="A70" s="96" t="s">
        <v>44</v>
      </c>
      <c r="B70" s="97" t="s">
        <v>45</v>
      </c>
      <c r="C70" s="97" t="s">
        <v>46</v>
      </c>
      <c r="D70" s="97" t="s">
        <v>47</v>
      </c>
      <c r="E70" s="97" t="s">
        <v>48</v>
      </c>
      <c r="F70" s="97" t="s">
        <v>49</v>
      </c>
      <c r="G70" s="16" t="s">
        <v>28</v>
      </c>
      <c r="H70" s="93"/>
      <c r="I70" s="93"/>
      <c r="K70" s="94"/>
      <c r="M70" s="91"/>
      <c r="N70" s="91"/>
      <c r="O70" s="91"/>
      <c r="P70" s="92"/>
      <c r="Q70" s="92"/>
      <c r="R70" s="92"/>
      <c r="S70" s="92"/>
    </row>
    <row r="71" spans="1:19" ht="15" customHeight="1" thickBot="1" x14ac:dyDescent="0.5">
      <c r="A71" s="114"/>
      <c r="B71" s="104"/>
      <c r="C71" s="104"/>
      <c r="D71" s="104"/>
      <c r="E71" s="103"/>
      <c r="F71" s="104"/>
      <c r="G71" s="105">
        <f>(SUM(A71,B71,C71))+(D71*E71)+F71</f>
        <v>0</v>
      </c>
      <c r="H71" s="94"/>
      <c r="I71" s="93"/>
      <c r="J71" s="93"/>
      <c r="K71" s="93"/>
      <c r="L71" s="91"/>
      <c r="M71" s="91"/>
      <c r="N71" s="91"/>
      <c r="O71" s="92"/>
      <c r="P71" s="92"/>
      <c r="Q71" s="92"/>
      <c r="R71" s="92"/>
    </row>
    <row r="72" spans="1:19" ht="15" customHeight="1" x14ac:dyDescent="0.45">
      <c r="A72" s="156"/>
      <c r="B72" s="156"/>
      <c r="C72" s="156"/>
      <c r="D72" s="156"/>
      <c r="E72" s="135"/>
      <c r="F72" s="156"/>
      <c r="G72" s="94"/>
      <c r="H72" s="94"/>
      <c r="I72" s="93"/>
      <c r="J72" s="93"/>
      <c r="K72" s="93"/>
      <c r="L72" s="91"/>
      <c r="M72" s="91"/>
      <c r="N72" s="91"/>
      <c r="O72" s="92"/>
      <c r="P72" s="92"/>
      <c r="Q72" s="92"/>
      <c r="R72" s="92"/>
    </row>
    <row r="73" spans="1:19" ht="23.25" customHeight="1" x14ac:dyDescent="0.7">
      <c r="A73" s="18" t="s">
        <v>50</v>
      </c>
      <c r="B73" s="18"/>
    </row>
    <row r="74" spans="1:19" ht="21" customHeight="1" thickBot="1" x14ac:dyDescent="0.7">
      <c r="A74" s="34" t="s">
        <v>51</v>
      </c>
      <c r="L74" s="88"/>
      <c r="M74" s="88"/>
      <c r="N74" s="88"/>
      <c r="O74" s="88"/>
      <c r="P74" s="88"/>
      <c r="Q74" s="88"/>
      <c r="R74" s="88"/>
    </row>
    <row r="75" spans="1:19" x14ac:dyDescent="0.45">
      <c r="A75" s="96" t="s">
        <v>19</v>
      </c>
      <c r="B75" s="97" t="s">
        <v>20</v>
      </c>
      <c r="C75" s="110" t="s">
        <v>52</v>
      </c>
      <c r="L75" s="88"/>
      <c r="M75" s="88"/>
      <c r="N75" s="88"/>
      <c r="O75" s="88"/>
      <c r="P75" s="88"/>
      <c r="Q75" s="88"/>
      <c r="R75" s="88"/>
      <c r="S75" s="88"/>
    </row>
    <row r="76" spans="1:19" ht="15" customHeight="1" x14ac:dyDescent="0.45">
      <c r="A76" s="98">
        <v>1</v>
      </c>
      <c r="B76" s="99"/>
      <c r="C76" s="115"/>
      <c r="M76" s="91"/>
      <c r="N76" s="91"/>
      <c r="O76" s="91"/>
    </row>
    <row r="77" spans="1:19" ht="15" customHeight="1" x14ac:dyDescent="0.45">
      <c r="A77" s="98">
        <v>2</v>
      </c>
      <c r="B77" s="99"/>
      <c r="C77" s="116"/>
      <c r="D77" s="94"/>
      <c r="M77" s="91"/>
      <c r="N77" s="91"/>
      <c r="O77" s="91"/>
    </row>
    <row r="78" spans="1:19" ht="15" customHeight="1" thickBot="1" x14ac:dyDescent="0.5">
      <c r="A78" s="102">
        <v>3</v>
      </c>
      <c r="B78" s="103"/>
      <c r="C78" s="117"/>
      <c r="D78" s="94"/>
      <c r="M78" s="91"/>
      <c r="N78" s="91"/>
      <c r="O78" s="91"/>
    </row>
    <row r="79" spans="1:19" ht="15" customHeight="1" x14ac:dyDescent="0.45">
      <c r="B79" s="135"/>
      <c r="C79" s="156"/>
      <c r="D79" s="94"/>
      <c r="M79" s="91"/>
      <c r="N79" s="91"/>
      <c r="O79" s="91"/>
    </row>
    <row r="80" spans="1:19" ht="21" customHeight="1" thickBot="1" x14ac:dyDescent="0.7">
      <c r="A80" s="35" t="s">
        <v>53</v>
      </c>
      <c r="C80" s="93"/>
      <c r="D80" s="94"/>
      <c r="L80" s="91"/>
      <c r="M80" s="91"/>
      <c r="N80" s="91"/>
      <c r="O80" s="92"/>
      <c r="P80" s="92"/>
      <c r="Q80" s="92"/>
      <c r="R80" s="92"/>
    </row>
    <row r="81" spans="1:19" x14ac:dyDescent="0.45">
      <c r="A81" s="14" t="s">
        <v>89</v>
      </c>
      <c r="B81" s="15" t="s">
        <v>88</v>
      </c>
      <c r="C81" s="29" t="s">
        <v>54</v>
      </c>
      <c r="H81" s="88"/>
      <c r="I81" s="88"/>
      <c r="J81" s="88"/>
      <c r="K81" s="88"/>
      <c r="L81" s="88"/>
      <c r="M81" s="88"/>
      <c r="N81" s="88"/>
      <c r="O81" s="88"/>
    </row>
    <row r="82" spans="1:19" ht="33" customHeight="1" x14ac:dyDescent="0.45">
      <c r="A82" s="175"/>
      <c r="B82" s="40"/>
      <c r="C82" s="48"/>
      <c r="H82" s="91"/>
      <c r="I82" s="91"/>
      <c r="J82" s="91"/>
    </row>
    <row r="83" spans="1:19" ht="15" customHeight="1" x14ac:dyDescent="0.45">
      <c r="A83" s="206" t="s">
        <v>90</v>
      </c>
      <c r="B83" s="207"/>
      <c r="C83" s="208"/>
      <c r="H83" s="91"/>
      <c r="I83" s="91"/>
      <c r="J83" s="91"/>
    </row>
    <row r="84" spans="1:19" ht="61.5" customHeight="1" thickBot="1" x14ac:dyDescent="0.5">
      <c r="A84" s="209"/>
      <c r="B84" s="210"/>
      <c r="C84" s="211"/>
      <c r="H84" s="91"/>
      <c r="I84" s="91"/>
      <c r="J84" s="91"/>
    </row>
    <row r="85" spans="1:19" ht="15" customHeight="1" x14ac:dyDescent="0.45">
      <c r="A85" s="206" t="s">
        <v>91</v>
      </c>
      <c r="B85" s="207"/>
      <c r="C85" s="208"/>
      <c r="H85" s="91"/>
      <c r="I85" s="91"/>
      <c r="J85" s="91"/>
    </row>
    <row r="86" spans="1:19" ht="66" customHeight="1" thickBot="1" x14ac:dyDescent="0.5">
      <c r="A86" s="209"/>
      <c r="B86" s="210"/>
      <c r="C86" s="211"/>
      <c r="D86" s="93"/>
      <c r="L86" s="91"/>
      <c r="M86" s="91"/>
      <c r="N86" s="91"/>
      <c r="O86" s="92"/>
      <c r="P86" s="92"/>
      <c r="Q86" s="92"/>
      <c r="R86" s="92"/>
    </row>
    <row r="87" spans="1:19" ht="15" customHeight="1" x14ac:dyDescent="0.45">
      <c r="A87" s="174"/>
      <c r="B87" s="174"/>
      <c r="C87" s="174"/>
      <c r="D87" s="93"/>
      <c r="L87" s="91"/>
      <c r="M87" s="91"/>
      <c r="N87" s="91"/>
      <c r="O87" s="92"/>
      <c r="P87" s="92"/>
      <c r="Q87" s="92"/>
      <c r="R87" s="92"/>
    </row>
    <row r="88" spans="1:19" ht="23.25" customHeight="1" thickBot="1" x14ac:dyDescent="0.75">
      <c r="A88" s="36" t="s">
        <v>112</v>
      </c>
      <c r="C88" s="93"/>
      <c r="D88" s="94"/>
      <c r="L88" s="91"/>
      <c r="M88" s="91"/>
      <c r="N88" s="91"/>
      <c r="O88" s="92"/>
      <c r="P88" s="92"/>
      <c r="Q88" s="92"/>
      <c r="R88" s="92"/>
    </row>
    <row r="89" spans="1:19" x14ac:dyDescent="0.45">
      <c r="A89" s="96" t="s">
        <v>19</v>
      </c>
      <c r="B89" s="97" t="s">
        <v>55</v>
      </c>
      <c r="C89" s="118" t="s">
        <v>56</v>
      </c>
      <c r="D89" s="94"/>
      <c r="L89" s="88"/>
      <c r="M89" s="88"/>
      <c r="N89" s="88"/>
      <c r="O89" s="88"/>
      <c r="P89" s="88"/>
      <c r="Q89" s="88"/>
      <c r="R89" s="88"/>
      <c r="S89" s="88"/>
    </row>
    <row r="90" spans="1:19" ht="15" customHeight="1" x14ac:dyDescent="0.45">
      <c r="A90" s="98">
        <v>1</v>
      </c>
      <c r="B90" s="99"/>
      <c r="C90" s="116"/>
      <c r="D90" s="94"/>
      <c r="M90" s="91"/>
      <c r="N90" s="91"/>
      <c r="O90" s="91"/>
    </row>
    <row r="91" spans="1:19" ht="15" customHeight="1" x14ac:dyDescent="0.45">
      <c r="A91" s="98">
        <v>2</v>
      </c>
      <c r="B91" s="99"/>
      <c r="C91" s="116"/>
      <c r="D91" s="94"/>
      <c r="M91" s="91"/>
      <c r="N91" s="91"/>
      <c r="O91" s="91"/>
    </row>
    <row r="92" spans="1:19" ht="15" customHeight="1" x14ac:dyDescent="0.45">
      <c r="A92" s="98">
        <v>3</v>
      </c>
      <c r="B92" s="99"/>
      <c r="C92" s="116"/>
      <c r="D92" s="94"/>
      <c r="M92" s="91"/>
      <c r="N92" s="91"/>
      <c r="O92" s="91"/>
    </row>
    <row r="93" spans="1:19" ht="15" customHeight="1" x14ac:dyDescent="0.45">
      <c r="A93" s="98">
        <v>4</v>
      </c>
      <c r="B93" s="99"/>
      <c r="C93" s="116"/>
      <c r="D93" s="94"/>
      <c r="M93" s="91"/>
      <c r="N93" s="91"/>
      <c r="O93" s="91"/>
    </row>
    <row r="94" spans="1:19" ht="15" customHeight="1" thickBot="1" x14ac:dyDescent="0.5">
      <c r="A94" s="102">
        <v>5</v>
      </c>
      <c r="B94" s="103"/>
      <c r="C94" s="117"/>
      <c r="D94" s="94"/>
      <c r="M94" s="91"/>
      <c r="N94" s="91"/>
      <c r="O94" s="91"/>
    </row>
    <row r="95" spans="1:19" ht="15" customHeight="1" x14ac:dyDescent="0.45">
      <c r="C95" s="93"/>
      <c r="D95" s="94"/>
      <c r="L95" s="91"/>
      <c r="M95" s="91"/>
      <c r="N95" s="91"/>
      <c r="O95" s="92"/>
      <c r="P95" s="92"/>
      <c r="Q95" s="92"/>
      <c r="R95" s="92"/>
    </row>
    <row r="96" spans="1:19" ht="23.25" customHeight="1" x14ac:dyDescent="0.7">
      <c r="A96" s="36" t="s">
        <v>57</v>
      </c>
    </row>
    <row r="97" spans="1:19" ht="21" customHeight="1" thickBot="1" x14ac:dyDescent="0.7">
      <c r="A97" s="34" t="s">
        <v>16</v>
      </c>
    </row>
    <row r="98" spans="1:19" ht="27.75" x14ac:dyDescent="0.45">
      <c r="A98" s="96" t="s">
        <v>19</v>
      </c>
      <c r="B98" s="97" t="s">
        <v>59</v>
      </c>
      <c r="C98" s="97" t="s">
        <v>60</v>
      </c>
      <c r="D98" s="97" t="s">
        <v>61</v>
      </c>
      <c r="E98" s="15" t="s">
        <v>62</v>
      </c>
      <c r="F98" s="110" t="s">
        <v>54</v>
      </c>
      <c r="G98" s="88"/>
      <c r="H98" s="119"/>
      <c r="L98" s="88"/>
      <c r="M98" s="88"/>
      <c r="N98" s="88"/>
      <c r="O98" s="88"/>
      <c r="P98" s="88"/>
      <c r="Q98" s="88"/>
      <c r="R98" s="88"/>
      <c r="S98" s="88"/>
    </row>
    <row r="99" spans="1:19" ht="24.75" customHeight="1" x14ac:dyDescent="0.45">
      <c r="A99" s="258">
        <v>1</v>
      </c>
      <c r="B99" s="64"/>
      <c r="C99" s="64"/>
      <c r="D99" s="64"/>
      <c r="E99" s="64"/>
      <c r="F99" s="120"/>
      <c r="G99" s="88"/>
      <c r="H99" s="119"/>
      <c r="L99" s="90"/>
      <c r="M99" s="91"/>
      <c r="N99" s="91"/>
      <c r="O99" s="91"/>
    </row>
    <row r="100" spans="1:19" x14ac:dyDescent="0.45">
      <c r="A100" s="258"/>
      <c r="B100" s="121" t="s">
        <v>63</v>
      </c>
      <c r="C100" s="122"/>
      <c r="D100" s="122"/>
      <c r="E100" s="122"/>
      <c r="F100" s="123"/>
      <c r="G100" s="88"/>
      <c r="H100" s="119"/>
      <c r="L100" s="90"/>
      <c r="M100" s="91"/>
      <c r="N100" s="91"/>
      <c r="O100" s="91"/>
    </row>
    <row r="101" spans="1:19" ht="39.75" customHeight="1" thickBot="1" x14ac:dyDescent="0.5">
      <c r="A101" s="259"/>
      <c r="B101" s="262"/>
      <c r="C101" s="262"/>
      <c r="D101" s="262"/>
      <c r="E101" s="262"/>
      <c r="F101" s="263"/>
      <c r="H101" s="92"/>
      <c r="L101" s="90"/>
      <c r="M101" s="91"/>
      <c r="N101" s="91"/>
      <c r="O101" s="91"/>
    </row>
    <row r="102" spans="1:19" ht="27.75" x14ac:dyDescent="0.45">
      <c r="A102" s="257">
        <v>2</v>
      </c>
      <c r="B102" s="97" t="s">
        <v>59</v>
      </c>
      <c r="C102" s="97" t="s">
        <v>60</v>
      </c>
      <c r="D102" s="97" t="s">
        <v>61</v>
      </c>
      <c r="E102" s="15" t="s">
        <v>62</v>
      </c>
      <c r="F102" s="110" t="s">
        <v>54</v>
      </c>
      <c r="G102" s="88"/>
      <c r="H102" s="92"/>
      <c r="L102" s="90"/>
      <c r="M102" s="91"/>
      <c r="N102" s="91"/>
      <c r="O102" s="91"/>
    </row>
    <row r="103" spans="1:19" ht="26.25" customHeight="1" x14ac:dyDescent="0.45">
      <c r="A103" s="258"/>
      <c r="B103" s="64"/>
      <c r="C103" s="64"/>
      <c r="D103" s="64"/>
      <c r="E103" s="64"/>
      <c r="F103" s="120"/>
      <c r="G103" s="88"/>
      <c r="H103" s="92"/>
      <c r="L103" s="90"/>
      <c r="M103" s="91"/>
      <c r="N103" s="91"/>
      <c r="O103" s="91"/>
    </row>
    <row r="104" spans="1:19" x14ac:dyDescent="0.45">
      <c r="A104" s="258"/>
      <c r="B104" s="121" t="s">
        <v>64</v>
      </c>
      <c r="C104" s="122"/>
      <c r="D104" s="122"/>
      <c r="E104" s="122"/>
      <c r="F104" s="123"/>
      <c r="G104" s="88"/>
      <c r="H104" s="92"/>
      <c r="L104" s="90"/>
      <c r="M104" s="91"/>
      <c r="N104" s="91"/>
      <c r="O104" s="91"/>
    </row>
    <row r="105" spans="1:19" ht="39" customHeight="1" thickBot="1" x14ac:dyDescent="0.5">
      <c r="A105" s="259"/>
      <c r="B105" s="260"/>
      <c r="C105" s="260"/>
      <c r="D105" s="260"/>
      <c r="E105" s="260"/>
      <c r="F105" s="261"/>
      <c r="H105" s="92"/>
      <c r="L105" s="90"/>
      <c r="M105" s="91"/>
      <c r="N105" s="91"/>
      <c r="O105" s="91"/>
    </row>
    <row r="106" spans="1:19" ht="27.75" x14ac:dyDescent="0.45">
      <c r="A106" s="257">
        <v>3</v>
      </c>
      <c r="B106" s="97" t="s">
        <v>59</v>
      </c>
      <c r="C106" s="97" t="s">
        <v>60</v>
      </c>
      <c r="D106" s="97" t="s">
        <v>61</v>
      </c>
      <c r="E106" s="15" t="s">
        <v>62</v>
      </c>
      <c r="F106" s="110" t="s">
        <v>54</v>
      </c>
      <c r="G106" s="88"/>
      <c r="H106" s="92"/>
      <c r="L106" s="91"/>
      <c r="M106" s="91"/>
      <c r="N106" s="91"/>
      <c r="O106" s="92"/>
      <c r="P106" s="92"/>
      <c r="Q106" s="92"/>
      <c r="R106" s="92"/>
    </row>
    <row r="107" spans="1:19" ht="31.5" customHeight="1" x14ac:dyDescent="0.45">
      <c r="A107" s="258"/>
      <c r="B107" s="64"/>
      <c r="C107" s="64"/>
      <c r="D107" s="64"/>
      <c r="E107" s="64"/>
      <c r="F107" s="120"/>
      <c r="G107" s="88"/>
      <c r="H107" s="92"/>
      <c r="L107" s="91"/>
      <c r="M107" s="91"/>
      <c r="N107" s="91"/>
      <c r="O107" s="92"/>
      <c r="P107" s="92"/>
      <c r="Q107" s="92"/>
      <c r="R107" s="92"/>
    </row>
    <row r="108" spans="1:19" x14ac:dyDescent="0.45">
      <c r="A108" s="258"/>
      <c r="B108" s="121" t="s">
        <v>63</v>
      </c>
      <c r="C108" s="122"/>
      <c r="D108" s="122"/>
      <c r="E108" s="122"/>
      <c r="F108" s="123"/>
      <c r="G108" s="88"/>
      <c r="H108" s="92"/>
      <c r="L108" s="91"/>
      <c r="M108" s="91"/>
      <c r="N108" s="91"/>
    </row>
    <row r="109" spans="1:19" ht="38.25" customHeight="1" thickBot="1" x14ac:dyDescent="0.5">
      <c r="A109" s="259"/>
      <c r="B109" s="260"/>
      <c r="C109" s="260"/>
      <c r="D109" s="260"/>
      <c r="E109" s="260"/>
      <c r="F109" s="261"/>
      <c r="H109" s="92"/>
      <c r="L109" s="91"/>
      <c r="M109" s="91"/>
      <c r="N109" s="91"/>
    </row>
    <row r="110" spans="1:19" ht="27.75" x14ac:dyDescent="0.45">
      <c r="A110" s="257">
        <v>4</v>
      </c>
      <c r="B110" s="97" t="s">
        <v>59</v>
      </c>
      <c r="C110" s="97" t="s">
        <v>60</v>
      </c>
      <c r="D110" s="97" t="s">
        <v>61</v>
      </c>
      <c r="E110" s="15" t="s">
        <v>62</v>
      </c>
      <c r="F110" s="110" t="s">
        <v>54</v>
      </c>
      <c r="G110" s="88"/>
      <c r="H110" s="92"/>
      <c r="L110" s="91"/>
      <c r="M110" s="91"/>
      <c r="N110" s="91"/>
      <c r="O110" s="92"/>
      <c r="P110" s="92"/>
      <c r="Q110" s="92"/>
      <c r="R110" s="92"/>
    </row>
    <row r="111" spans="1:19" ht="27" customHeight="1" x14ac:dyDescent="0.45">
      <c r="A111" s="258"/>
      <c r="B111" s="64"/>
      <c r="C111" s="64"/>
      <c r="D111" s="64"/>
      <c r="E111" s="64"/>
      <c r="F111" s="120"/>
      <c r="G111" s="88"/>
      <c r="H111" s="92"/>
      <c r="L111" s="91"/>
      <c r="M111" s="91"/>
      <c r="N111" s="91"/>
      <c r="O111" s="92"/>
      <c r="P111" s="92"/>
      <c r="Q111" s="92"/>
      <c r="R111" s="92"/>
    </row>
    <row r="112" spans="1:19" x14ac:dyDescent="0.45">
      <c r="A112" s="258"/>
      <c r="B112" s="121" t="s">
        <v>63</v>
      </c>
      <c r="C112" s="122"/>
      <c r="D112" s="122"/>
      <c r="E112" s="122"/>
      <c r="F112" s="123"/>
      <c r="G112" s="88"/>
      <c r="H112" s="92"/>
      <c r="L112" s="91"/>
      <c r="M112" s="91"/>
      <c r="N112" s="91"/>
      <c r="O112" s="92"/>
      <c r="P112" s="92"/>
      <c r="Q112" s="92"/>
      <c r="R112" s="92"/>
    </row>
    <row r="113" spans="1:18" ht="37.5" customHeight="1" thickBot="1" x14ac:dyDescent="0.5">
      <c r="A113" s="259"/>
      <c r="B113" s="260"/>
      <c r="C113" s="260"/>
      <c r="D113" s="260"/>
      <c r="E113" s="260"/>
      <c r="F113" s="261"/>
      <c r="H113" s="92"/>
      <c r="L113" s="91"/>
      <c r="M113" s="91"/>
      <c r="N113" s="91"/>
      <c r="O113" s="92"/>
      <c r="P113" s="92"/>
      <c r="Q113" s="92"/>
      <c r="R113" s="92"/>
    </row>
    <row r="114" spans="1:18" ht="15" customHeight="1" x14ac:dyDescent="0.45">
      <c r="A114" s="124"/>
      <c r="B114" s="92"/>
      <c r="C114" s="92"/>
      <c r="D114" s="92"/>
      <c r="E114" s="92"/>
      <c r="F114" s="92"/>
      <c r="H114" s="92"/>
      <c r="L114" s="91"/>
      <c r="M114" s="91"/>
      <c r="N114" s="91"/>
      <c r="O114" s="92"/>
      <c r="P114" s="92"/>
      <c r="Q114" s="92"/>
      <c r="R114" s="92"/>
    </row>
  </sheetData>
  <sheetProtection sheet="1" formatCells="0" selectLockedCells="1"/>
  <mergeCells count="44">
    <mergeCell ref="A13:B13"/>
    <mergeCell ref="B3:C3"/>
    <mergeCell ref="A5:B5"/>
    <mergeCell ref="D5:E5"/>
    <mergeCell ref="A10:E10"/>
    <mergeCell ref="A12:B12"/>
    <mergeCell ref="A29:A31"/>
    <mergeCell ref="B30:J30"/>
    <mergeCell ref="B31:J31"/>
    <mergeCell ref="A14:B14"/>
    <mergeCell ref="A15:B15"/>
    <mergeCell ref="A16:B16"/>
    <mergeCell ref="A17:B17"/>
    <mergeCell ref="A18:B18"/>
    <mergeCell ref="A19:B19"/>
    <mergeCell ref="A20:B20"/>
    <mergeCell ref="A21:B21"/>
    <mergeCell ref="A22:B22"/>
    <mergeCell ref="A23:B23"/>
    <mergeCell ref="A24:B24"/>
    <mergeCell ref="A32:A35"/>
    <mergeCell ref="B34:J34"/>
    <mergeCell ref="B35:J35"/>
    <mergeCell ref="A36:A39"/>
    <mergeCell ref="B38:J38"/>
    <mergeCell ref="B39:J39"/>
    <mergeCell ref="A40:A43"/>
    <mergeCell ref="B42:J42"/>
    <mergeCell ref="B43:J43"/>
    <mergeCell ref="A44:A47"/>
    <mergeCell ref="B46:J46"/>
    <mergeCell ref="B47:J47"/>
    <mergeCell ref="A83:C83"/>
    <mergeCell ref="A84:C84"/>
    <mergeCell ref="A85:C85"/>
    <mergeCell ref="A86:C86"/>
    <mergeCell ref="A99:A101"/>
    <mergeCell ref="B101:F101"/>
    <mergeCell ref="A102:A105"/>
    <mergeCell ref="B105:F105"/>
    <mergeCell ref="A106:A109"/>
    <mergeCell ref="B109:F109"/>
    <mergeCell ref="A110:A113"/>
    <mergeCell ref="B113:F113"/>
  </mergeCells>
  <conditionalFormatting sqref="A82:C82 A84 A86">
    <cfRule type="containsBlanks" dxfId="149" priority="1">
      <formula>LEN(TRIM(A82))=0</formula>
    </cfRule>
  </conditionalFormatting>
  <conditionalFormatting sqref="B51:D57 B62:D65 A69:E69 A71:F71 B76:C78 B90:C94 B99:F99 B101:F101 B103:F103 B105:F105 B107:F107 B109:F109 B111:F111 B113:F113">
    <cfRule type="containsBlanks" dxfId="148" priority="5">
      <formula>LEN(TRIM(A51))=0</formula>
    </cfRule>
  </conditionalFormatting>
  <conditionalFormatting sqref="B29:F29 H29 B31 B33:F33 H33 B35 B37:F37 H37 B39 B41:F41 H41 B43 B45:F45 H45 B47">
    <cfRule type="containsBlanks" dxfId="147" priority="4">
      <formula>LEN(TRIM(B29))=0</formula>
    </cfRule>
  </conditionalFormatting>
  <conditionalFormatting sqref="E15">
    <cfRule type="cellIs" dxfId="146" priority="6" operator="equal">
      <formula>0</formula>
    </cfRule>
    <cfRule type="cellIs" dxfId="145" priority="11" operator="greaterThan">
      <formula>0</formula>
    </cfRule>
    <cfRule type="cellIs" dxfId="144" priority="14" operator="lessThan">
      <formula>0</formula>
    </cfRule>
  </conditionalFormatting>
  <conditionalFormatting sqref="E18">
    <cfRule type="cellIs" dxfId="143" priority="12" operator="greaterThan">
      <formula>0</formula>
    </cfRule>
    <cfRule type="cellIs" dxfId="142" priority="13" operator="lessThan">
      <formula>0</formula>
    </cfRule>
  </conditionalFormatting>
  <conditionalFormatting sqref="E21">
    <cfRule type="cellIs" dxfId="141" priority="7" operator="equal">
      <formula>0</formula>
    </cfRule>
    <cfRule type="cellIs" dxfId="140" priority="8" operator="greaterThan">
      <formula>0</formula>
    </cfRule>
    <cfRule type="cellIs" dxfId="139" priority="9" operator="equal">
      <formula>450</formula>
    </cfRule>
    <cfRule type="cellIs" dxfId="138" priority="10" operator="lessThan">
      <formula>0</formula>
    </cfRule>
  </conditionalFormatting>
  <conditionalFormatting sqref="E25">
    <cfRule type="cellIs" dxfId="137" priority="2" operator="greaterThan">
      <formula>0</formula>
    </cfRule>
    <cfRule type="cellIs" dxfId="136" priority="3" operator="lessThan">
      <formula>0</formula>
    </cfRule>
  </conditionalFormatting>
  <conditionalFormatting sqref="N36:N48">
    <cfRule type="containsText" dxfId="135" priority="15" operator="containsText" text="()">
      <formula>NOT(ISERROR(SEARCH("()",N36)))</formula>
    </cfRule>
  </conditionalFormatting>
  <dataValidations count="1">
    <dataValidation type="list" allowBlank="1" showErrorMessage="1" sqref="E99 E103 E107 E111" xr:uid="{F9EDEB08-CA92-42F5-A53C-5CA287A944F7}">
      <formula1>"Fee for Service, Hourly Rate, Other"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Notes xmlns="3188db64-835f-49dd-a92e-b63c50075c64" xsi:nil="true"/>
    <lcf76f155ced4ddcb4097134ff3c332f xmlns="3188db64-835f-49dd-a92e-b63c50075c64">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9" ma:contentTypeDescription="Create a new document." ma:contentTypeScope="" ma:versionID="69a505da4a09e912400869a9f751a863">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b338048044108ad6c3a5e73836e832e"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LengthInSeconds" minOccurs="0"/>
                <xsd:element ref="ns2:MediaServiceLoca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Notes" ma:index="24"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76dbfd3-85fc-4bd6-9f08-41b22430734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FD9558-AAD0-41BA-9C14-D4AAAF5EC0AB}">
  <ds:schemaRefs>
    <ds:schemaRef ds:uri="http://schemas.microsoft.com/sharepoint/v3/contenttype/forms"/>
  </ds:schemaRefs>
</ds:datastoreItem>
</file>

<file path=customXml/itemProps2.xml><?xml version="1.0" encoding="utf-8"?>
<ds:datastoreItem xmlns:ds="http://schemas.openxmlformats.org/officeDocument/2006/customXml" ds:itemID="{76A26399-CDAB-471B-AFC7-885B28436655}">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3.xml><?xml version="1.0" encoding="utf-8"?>
<ds:datastoreItem xmlns:ds="http://schemas.openxmlformats.org/officeDocument/2006/customXml" ds:itemID="{D782F9FC-5FD7-4D15-86FE-3D863DFCB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Budget Guidance</vt:lpstr>
      <vt:lpstr>Signature Page</vt:lpstr>
      <vt:lpstr>Contractor Budget</vt:lpstr>
      <vt:lpstr>LHD1</vt:lpstr>
      <vt:lpstr>LHD2</vt:lpstr>
      <vt:lpstr>LHD3</vt:lpstr>
      <vt:lpstr>LHD4</vt:lpstr>
      <vt:lpstr>LHD5</vt:lpstr>
      <vt:lpstr>LHD6</vt:lpstr>
      <vt:lpstr>LHD7</vt:lpstr>
      <vt:lpstr>LHD8</vt:lpstr>
      <vt:lpstr>LHD9</vt:lpstr>
      <vt:lpstr>LHD10</vt:lpstr>
      <vt:lpstr>LHD11</vt:lpstr>
      <vt:lpstr>LHD12</vt:lpstr>
      <vt:lpstr>LHD13</vt:lpstr>
      <vt:lpstr>LHD14</vt:lpstr>
      <vt:lpstr>LHD15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Provenzano, Francesca</dc:creator>
  <cp:keywords/>
  <dc:description/>
  <cp:lastModifiedBy>Potter, Andrew</cp:lastModifiedBy>
  <cp:revision/>
  <cp:lastPrinted>2023-04-19T14:05:55Z</cp:lastPrinted>
  <dcterms:created xsi:type="dcterms:W3CDTF">2022-11-03T16:32:20Z</dcterms:created>
  <dcterms:modified xsi:type="dcterms:W3CDTF">2024-08-14T12:21:26Z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