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fileSharing readOnlyRecommended="1" userName="Ann Straut" algorithmName="SHA-512" hashValue="lFAu4vn2+fCX1h6ou+RToSFkG+ng6He1vLKx3NLV03mC7eHb3twXVgrfKQvMLL/47aCaTAjmhlC3ryOQwCQvmQ==" saltValue="OUPHRSFouOrMC1J+IbdKdg==" spinCount="100000"/>
  <workbookPr defaultThemeVersion="166925"/>
  <mc:AlternateContent xmlns:mc="http://schemas.openxmlformats.org/markup-compatibility/2006">
    <mc:Choice Requires="x15">
      <x15ac:absPath xmlns:x15ac="http://schemas.microsoft.com/office/spreadsheetml/2010/11/ac" url="C:\Users\aastr\Documents\~ WORK STUFF\SRTK - QScend\Annual Report Requirements\WEBSITE\"/>
    </mc:Choice>
  </mc:AlternateContent>
  <xr:revisionPtr revIDLastSave="0" documentId="13_ncr:10001_{53614DBE-CF0D-4132-BA91-2F14F93D375A}" xr6:coauthVersionLast="47" xr6:coauthVersionMax="47" xr10:uidLastSave="{00000000-0000-0000-0000-000000000000}"/>
  <bookViews>
    <workbookView xWindow="-120" yWindow="-120" windowWidth="20730" windowHeight="11760" activeTab="2" xr2:uid="{54DFEC8E-1B6A-4BB0-8A9C-9B3048CBF4C2}"/>
  </bookViews>
  <sheets>
    <sheet name="Requirements" sheetId="2" r:id="rId1"/>
    <sheet name="CSO SUMMARY" sheetId="8" r:id="rId2"/>
    <sheet name="SSO SUMMARY" sheetId="9" r:id="rId3"/>
    <sheet name="REACHED WATER SUMMARY" sheetId="6" r:id="rId4"/>
  </sheets>
  <calcPr calcId="191029" iterate="1" iterateCount="5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78" i="9" l="1"/>
  <c r="X78" i="9"/>
  <c r="W78" i="9"/>
  <c r="V78" i="9"/>
  <c r="U78" i="9"/>
  <c r="T78" i="9"/>
  <c r="S78" i="9"/>
  <c r="R78" i="9"/>
  <c r="Q78" i="9"/>
  <c r="P78" i="9"/>
  <c r="O78" i="9"/>
  <c r="N78" i="9"/>
  <c r="M78" i="9"/>
  <c r="L78" i="9"/>
  <c r="K78" i="9"/>
  <c r="J78" i="9"/>
  <c r="I78" i="9"/>
  <c r="H78" i="9"/>
  <c r="F78" i="9"/>
  <c r="E78" i="9"/>
  <c r="D78" i="9"/>
  <c r="C78" i="9"/>
  <c r="B78" i="9"/>
  <c r="C9" i="8" l="1"/>
  <c r="B9" i="8"/>
  <c r="BX82" i="6" l="1"/>
  <c r="BV82" i="6"/>
  <c r="BU82" i="6"/>
  <c r="BT82" i="6"/>
  <c r="BS82" i="6"/>
  <c r="BR82" i="6"/>
  <c r="BQ82" i="6"/>
  <c r="BP82" i="6"/>
  <c r="BO82" i="6"/>
  <c r="BN82" i="6"/>
  <c r="BM82" i="6"/>
  <c r="BL82" i="6"/>
  <c r="BK82" i="6"/>
  <c r="BJ82" i="6"/>
  <c r="BI82" i="6"/>
  <c r="BH82" i="6"/>
  <c r="BG82" i="6"/>
  <c r="BF82" i="6"/>
  <c r="BE82" i="6"/>
  <c r="BD82" i="6"/>
  <c r="BC82" i="6"/>
  <c r="BB82" i="6"/>
  <c r="BA82" i="6"/>
  <c r="AZ82" i="6"/>
  <c r="AY82" i="6"/>
  <c r="AX82" i="6"/>
  <c r="AW82" i="6"/>
  <c r="AV82" i="6"/>
  <c r="AU82" i="6"/>
  <c r="AT82" i="6"/>
  <c r="AS82" i="6"/>
  <c r="AR82" i="6"/>
  <c r="AQ82" i="6"/>
  <c r="AP82" i="6"/>
  <c r="AO82" i="6"/>
  <c r="AN82" i="6"/>
  <c r="AM82" i="6"/>
  <c r="AL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F82" i="6"/>
  <c r="E82" i="6"/>
  <c r="D82" i="6"/>
  <c r="C82" i="6"/>
</calcChain>
</file>

<file path=xl/sharedStrings.xml><?xml version="1.0" encoding="utf-8"?>
<sst xmlns="http://schemas.openxmlformats.org/spreadsheetml/2006/main" count="421" uniqueCount="293">
  <si>
    <t>UTILITY</t>
  </si>
  <si>
    <t>TOTAL DAYS OF OVERFLOW</t>
  </si>
  <si>
    <t>TOTAL # of REPORTS</t>
  </si>
  <si>
    <t>CT River Events</t>
  </si>
  <si>
    <t>Johnson's Creek Events</t>
  </si>
  <si>
    <t>Yellow Mill Pond Events</t>
  </si>
  <si>
    <t>Ash Creek Events</t>
  </si>
  <si>
    <t>Black Rock Harbor Events</t>
  </si>
  <si>
    <t>Bridgeport Harbor Events</t>
  </si>
  <si>
    <t>Burr Creek Events</t>
  </si>
  <si>
    <t>Cedar Creek Events</t>
  </si>
  <si>
    <t>Island Brook Events</t>
  </si>
  <si>
    <t>Pequonnock River Events</t>
  </si>
  <si>
    <t>Yellow Mill River Events</t>
  </si>
  <si>
    <t>Shetucket Events</t>
  </si>
  <si>
    <t>Thames River Events</t>
  </si>
  <si>
    <t>Bridgeport East</t>
  </si>
  <si>
    <t>&gt; 16 million</t>
  </si>
  <si>
    <t>&gt; 3 million</t>
  </si>
  <si>
    <t>&gt; 13 million</t>
  </si>
  <si>
    <t>Bridgeport West</t>
  </si>
  <si>
    <t>&gt; 108 million</t>
  </si>
  <si>
    <t>&gt; 10 million</t>
  </si>
  <si>
    <t>&lt; 5 million</t>
  </si>
  <si>
    <t>&lt; 2.3 million</t>
  </si>
  <si>
    <t>&lt; 17 million</t>
  </si>
  <si>
    <t>&lt; 4.5 million</t>
  </si>
  <si>
    <t>~ 2.05 million</t>
  </si>
  <si>
    <t>&lt;55.65 million</t>
  </si>
  <si>
    <t>&gt; 7 million</t>
  </si>
  <si>
    <t>GNHWPCA</t>
  </si>
  <si>
    <t>&gt; 78 million</t>
  </si>
  <si>
    <t>MDC</t>
  </si>
  <si>
    <t>&gt; 60 million</t>
  </si>
  <si>
    <t xml:space="preserve">&gt; 60 million </t>
  </si>
  <si>
    <t>Norwich</t>
  </si>
  <si>
    <t>&gt; 41 million</t>
  </si>
  <si>
    <t>&gt; 36.8 million</t>
  </si>
  <si>
    <t>&gt; 4.8 million</t>
  </si>
  <si>
    <t>Waterbury</t>
  </si>
  <si>
    <t>FEBRUARY 1, 2022, ANNUAL REPORT</t>
  </si>
  <si>
    <t>Municipality</t>
  </si>
  <si>
    <t>Ansonia</t>
  </si>
  <si>
    <t>Bethel</t>
  </si>
  <si>
    <t>Branford</t>
  </si>
  <si>
    <t>Bristol</t>
  </si>
  <si>
    <t>Cheshire</t>
  </si>
  <si>
    <t>Danbury</t>
  </si>
  <si>
    <t>Darien</t>
  </si>
  <si>
    <t>Derby</t>
  </si>
  <si>
    <t>East Haddam</t>
  </si>
  <si>
    <t>East Hampton</t>
  </si>
  <si>
    <t>East Windsor</t>
  </si>
  <si>
    <t>Enfield</t>
  </si>
  <si>
    <t>Fairfield</t>
  </si>
  <si>
    <t>Farmington</t>
  </si>
  <si>
    <t>Greenwich</t>
  </si>
  <si>
    <t>Bridgeport (East &amp; West)</t>
  </si>
  <si>
    <t>Southbury</t>
  </si>
  <si>
    <t>Griswold</t>
  </si>
  <si>
    <t>Lebanon</t>
  </si>
  <si>
    <t>Litchfield</t>
  </si>
  <si>
    <t>Manchester</t>
  </si>
  <si>
    <t>Cromwell (Mattabassett)</t>
  </si>
  <si>
    <t>East Haven (GNHWPCA)</t>
  </si>
  <si>
    <t>Hamden (GNHWPCA)</t>
  </si>
  <si>
    <t>New Haven (GNHWPCA)</t>
  </si>
  <si>
    <t>Bloomfield (MDC)</t>
  </si>
  <si>
    <t>East Hartford (MDC)</t>
  </si>
  <si>
    <t>Hartford (MDC)</t>
  </si>
  <si>
    <t>Newington (MDC)</t>
  </si>
  <si>
    <t>Rocky Hill (MDC)</t>
  </si>
  <si>
    <t>West Hartford (MDC)</t>
  </si>
  <si>
    <t>Windsor (MDC)</t>
  </si>
  <si>
    <t>Wethersfield (MDC)</t>
  </si>
  <si>
    <t>Meriden</t>
  </si>
  <si>
    <t>Middletown</t>
  </si>
  <si>
    <t>Milford</t>
  </si>
  <si>
    <t>Montville</t>
  </si>
  <si>
    <t>Naugatuck</t>
  </si>
  <si>
    <t>New Britain</t>
  </si>
  <si>
    <t>New London</t>
  </si>
  <si>
    <t>New Milford</t>
  </si>
  <si>
    <t>Newtown</t>
  </si>
  <si>
    <t>North Haven</t>
  </si>
  <si>
    <t>Norwalk</t>
  </si>
  <si>
    <t>Orange</t>
  </si>
  <si>
    <t>Oxford</t>
  </si>
  <si>
    <t>Plainfield</t>
  </si>
  <si>
    <t>Plymouth</t>
  </si>
  <si>
    <t>Putnam</t>
  </si>
  <si>
    <t>Ridgefield</t>
  </si>
  <si>
    <t>Shelton</t>
  </si>
  <si>
    <t>Simsbury</t>
  </si>
  <si>
    <t>Somers</t>
  </si>
  <si>
    <t>South Windsor</t>
  </si>
  <si>
    <t>Southington</t>
  </si>
  <si>
    <t>Stafford</t>
  </si>
  <si>
    <t>Stamford</t>
  </si>
  <si>
    <t>Stonington</t>
  </si>
  <si>
    <t>Stratford</t>
  </si>
  <si>
    <t>Suffield</t>
  </si>
  <si>
    <t>Thomaston</t>
  </si>
  <si>
    <t>Torrington</t>
  </si>
  <si>
    <t>Trumbull</t>
  </si>
  <si>
    <t>Mansfield</t>
  </si>
  <si>
    <t>Vernon</t>
  </si>
  <si>
    <t>Wallingford</t>
  </si>
  <si>
    <t>Waterford</t>
  </si>
  <si>
    <t>West Haven</t>
  </si>
  <si>
    <t>Westport</t>
  </si>
  <si>
    <t>Windsor Locks</t>
  </si>
  <si>
    <t>Groton (City, Town &amp; USN)</t>
  </si>
  <si>
    <t># of SSO Events</t>
  </si>
  <si>
    <t>All Events Total Estimated Gallons</t>
  </si>
  <si>
    <t># of NPDES Permitted Bypasses</t>
  </si>
  <si>
    <t>Seymour</t>
  </si>
  <si>
    <t>Bridgeport CSOs (East &amp; West)</t>
  </si>
  <si>
    <t xml:space="preserve"> </t>
  </si>
  <si>
    <t>New Haven CSOs (GNHWPCA)</t>
  </si>
  <si>
    <t>Mill River Events</t>
  </si>
  <si>
    <t>New Haven Harbor Events</t>
  </si>
  <si>
    <t>Quinnipiac River Events</t>
  </si>
  <si>
    <t>West River Events</t>
  </si>
  <si>
    <t>&gt; 16.8 million</t>
  </si>
  <si>
    <t>&lt; 22.1 million</t>
  </si>
  <si>
    <t>&gt; 23.8 million</t>
  </si>
  <si>
    <t>&gt; 15.4 million</t>
  </si>
  <si>
    <t>Hartford CSOs (MDC)</t>
  </si>
  <si>
    <t>Waterbury (incl CSO)</t>
  </si>
  <si>
    <t>Norwich CSO</t>
  </si>
  <si>
    <t>TOTALS</t>
  </si>
  <si>
    <t>TOTAL ESTIMATED FLOW IN GALLONS</t>
  </si>
  <si>
    <t>CT River Volume (Gallons)</t>
  </si>
  <si>
    <t>Johnson's Creek Volume (Gallons)</t>
  </si>
  <si>
    <t>Yellow Mill Pond Volume (Gallons)</t>
  </si>
  <si>
    <t>Ash Creek Volume (Gallons)</t>
  </si>
  <si>
    <t>Black Rock Harbor Volume (Gallons)</t>
  </si>
  <si>
    <t>Bridgeport Harbor Volume (Gallons)</t>
  </si>
  <si>
    <t>Burr Creek Volume (Gallons)</t>
  </si>
  <si>
    <t>Cedar Creek Volume (Gallons)</t>
  </si>
  <si>
    <t>Island Brook Volume (Gallons)</t>
  </si>
  <si>
    <t>Pequonnock River Volume (Gallons)</t>
  </si>
  <si>
    <t>Yellow Mill River Volume (Gallons)</t>
  </si>
  <si>
    <t>Shetucket Volume (Gallons)</t>
  </si>
  <si>
    <t>Thames River Volume (Gallons)</t>
  </si>
  <si>
    <t>Mill River Volume (Gallons)</t>
  </si>
  <si>
    <t>New Haven Harbor Volume (Gallons)</t>
  </si>
  <si>
    <t>Quinnipiac River Volume (Gallons)</t>
  </si>
  <si>
    <t>West River Volume (Gallons)</t>
  </si>
  <si>
    <t># Reached Water</t>
  </si>
  <si>
    <t># Approved Bypass for Construction</t>
  </si>
  <si>
    <t># Electrical Equipment Failure</t>
  </si>
  <si>
    <t># Excessive Flows - Storm Event</t>
  </si>
  <si>
    <t># Mechanical Equipment Failure</t>
  </si>
  <si>
    <t># Other - Sewer Break</t>
  </si>
  <si>
    <t># Sewer Line Blockage - Grease</t>
  </si>
  <si>
    <t># Sewer Line Blockage - Other</t>
  </si>
  <si>
    <t># Unknown Cause</t>
  </si>
  <si>
    <t>SUMMARY</t>
  </si>
  <si>
    <t>&gt; 303 million</t>
  </si>
  <si>
    <t>Ash Creek (gallons)</t>
  </si>
  <si>
    <t>Avery Brook  (gallons)</t>
  </si>
  <si>
    <t>Beacon Hill Brook  (gallons)</t>
  </si>
  <si>
    <t>Beaverbrook Trail  (gallons)</t>
  </si>
  <si>
    <t>Bentley Creek  (gallons)</t>
  </si>
  <si>
    <t>Birch Plain Creek  (gallons)</t>
  </si>
  <si>
    <t>Black Rock Harbor  (gallons)</t>
  </si>
  <si>
    <t>Bridgeport Harbor  (gallons)</t>
  </si>
  <si>
    <t>Brothers Brook  (gallons)</t>
  </si>
  <si>
    <t>Bruce Brook  (gallons)</t>
  </si>
  <si>
    <t>Burr Creek  (gallons)</t>
  </si>
  <si>
    <t>Byram Harbor  (gallons)</t>
  </si>
  <si>
    <t>Byram River  (gallons)</t>
  </si>
  <si>
    <t>Cedar Creek  (gallons)</t>
  </si>
  <si>
    <t>Connecticut River  (gallons)</t>
  </si>
  <si>
    <t>Cove River  (gallons)</t>
  </si>
  <si>
    <t>East Swamp Brook  (gallons)</t>
  </si>
  <si>
    <t>Farmington River  (gallons)</t>
  </si>
  <si>
    <t>Filling Hill Brook  (gallons)</t>
  </si>
  <si>
    <t>Fisher's Island Sound  (gallons)</t>
  </si>
  <si>
    <t>Folly Brook  (gallons)</t>
  </si>
  <si>
    <t>Ford Brook  (gallons)</t>
  </si>
  <si>
    <t>Goodwives River  (gallons)</t>
  </si>
  <si>
    <t>Great Swamp  (gallons)</t>
  </si>
  <si>
    <t>Greenwich Harbor  (gallons)</t>
  </si>
  <si>
    <t>Hockanum River  (gallons)</t>
  </si>
  <si>
    <t>Horse Brook  (gallons)</t>
  </si>
  <si>
    <t>Horseneck Brook  (gallons)</t>
  </si>
  <si>
    <t>Housatonic River  (gallons)</t>
  </si>
  <si>
    <t>Indian Harbor  (gallons)</t>
  </si>
  <si>
    <t>Island Brook  (gallons)</t>
  </si>
  <si>
    <t>Johnson's Creek  (gallons)</t>
  </si>
  <si>
    <t>Keeler Brook  (gallons)</t>
  </si>
  <si>
    <t>Limekiln River  (gallons)</t>
  </si>
  <si>
    <t>Little River  (gallons)</t>
  </si>
  <si>
    <t>Long Island Sound  (gallons)</t>
  </si>
  <si>
    <t>Mad River  (gallons)</t>
  </si>
  <si>
    <t>Meetinghouse Brook  (gallons)</t>
  </si>
  <si>
    <t>Mill River  (gallons)</t>
  </si>
  <si>
    <t>Moosup River  (gallons)</t>
  </si>
  <si>
    <t>Naugatuck River  (gallons)</t>
  </si>
  <si>
    <t>New Haven Harbor  (gallons)</t>
  </si>
  <si>
    <t>Noroton River  (gallons)</t>
  </si>
  <si>
    <t>Norwalk River  (gallons)</t>
  </si>
  <si>
    <t>Ox Brook  (gallons)</t>
  </si>
  <si>
    <t>Oyster River  (gallons)</t>
  </si>
  <si>
    <t>Park River (incl N, S &amp; Conduit)  (gallons)</t>
  </si>
  <si>
    <t>Pequonnock River  (gallons)</t>
  </si>
  <si>
    <t>Piper Brook  (gallons)</t>
  </si>
  <si>
    <t>Pomperaug River  (gallons)</t>
  </si>
  <si>
    <t>Pootatuck River  (gallons)</t>
  </si>
  <si>
    <t>Quinnibaug River  (gallons)</t>
  </si>
  <si>
    <t>Quinnipiac River  (gallons)</t>
  </si>
  <si>
    <t>Rippowam River  (gallons)</t>
  </si>
  <si>
    <t>Rooster River  (gallons)</t>
  </si>
  <si>
    <t>Scantic River  (gallons)</t>
  </si>
  <si>
    <t>Shetucket River  (gallons)</t>
  </si>
  <si>
    <t>Stamford Harbor  (gallons)</t>
  </si>
  <si>
    <t>Still River  (gallons)</t>
  </si>
  <si>
    <t>Stonybrook River  (gallons)</t>
  </si>
  <si>
    <t>Succor Brook  (gallons)</t>
  </si>
  <si>
    <t>Thames River  (gallons)</t>
  </si>
  <si>
    <t>Transylvania Brook  (gallons)</t>
  </si>
  <si>
    <t>Trout Brook  (gallons)</t>
  </si>
  <si>
    <t>Turney Creek  (gallons)</t>
  </si>
  <si>
    <t>Webster Brook  (gallons)</t>
  </si>
  <si>
    <t>West River  (gallons)</t>
  </si>
  <si>
    <t>Willimantic  (gallons)</t>
  </si>
  <si>
    <t>Willow Brook  (gallons)</t>
  </si>
  <si>
    <t>Yantic River  (gallons)</t>
  </si>
  <si>
    <t>Yellow Mill Pond  (gallons)</t>
  </si>
  <si>
    <t>Yellow Mill River  (gallons)</t>
  </si>
  <si>
    <t>Unnamed Waterbody  (gallons)</t>
  </si>
  <si>
    <t>This is a summarry of approximately how many gallons reached each waterbody in each town. And the approximate total for each water body.</t>
  </si>
  <si>
    <t>Unnamed Waterbody (gallons)</t>
  </si>
  <si>
    <t>CT River  (gallons)</t>
  </si>
  <si>
    <t>Ox Brook (gallons)</t>
  </si>
  <si>
    <t>Ash Creek  (gallons)</t>
  </si>
  <si>
    <t>Turney Creek (gallons)</t>
  </si>
  <si>
    <t>Ford Brook (gallons)</t>
  </si>
  <si>
    <t>Shetucket River (gallons)</t>
  </si>
  <si>
    <t>Little River (gallons)</t>
  </si>
  <si>
    <t>Horse Brook (gallons)</t>
  </si>
  <si>
    <t>Moosup River (gallons)</t>
  </si>
  <si>
    <t>Great Swamp (gallons)</t>
  </si>
  <si>
    <t>Scantic River (gallons)</t>
  </si>
  <si>
    <t>Avery Brook (gallons)</t>
  </si>
  <si>
    <t>Willimantic (gallons)</t>
  </si>
  <si>
    <t>Rippowam River (gallons)</t>
  </si>
  <si>
    <t>Stamford Harbor (gallons)</t>
  </si>
  <si>
    <t>Fisher's Island Sound (gallons)</t>
  </si>
  <si>
    <t>Bruce Brook (gallons)</t>
  </si>
  <si>
    <t>Mad River (gallons)</t>
  </si>
  <si>
    <t>Cove River (gallons)</t>
  </si>
  <si>
    <t>Oyster River (gallons)</t>
  </si>
  <si>
    <t>West River (gallons)</t>
  </si>
  <si>
    <t>This is a summary of the combined sewer overflow data showing approximate number of events and gallons.  Total for wach waterbody including SSOs are on the Reach Water Summary tab.</t>
  </si>
  <si>
    <t>Data Caveats</t>
  </si>
  <si>
    <t>No specific enforcement regarding the attached reports has been taken.  Some enforcement may be present in other enforcement actions taken, such as CMOM enforcement.  See the annual report overview for additional information</t>
  </si>
  <si>
    <t>See CSO SUMMARY tab and SSO SUMMARY tab.  For more detailed information, see the individual town tabs in the "2021 SSO Event Report " and "2021 CSO Event Report" spread sheets for more information</t>
  </si>
  <si>
    <t>1) A summary of the sewage spills that occurred within each municipality during such year</t>
  </si>
  <si>
    <t>2) A summary of sewage spills that reached named or identified water bodies</t>
  </si>
  <si>
    <t>3) A summary of the total volume of each category of sewage spill</t>
  </si>
  <si>
    <t>4) Any enforcement actions taken by the department related to such sewage spills.</t>
  </si>
  <si>
    <t>While DEEP is the storehouse for the SRTK data, DEEP makes the following caveats:</t>
  </si>
  <si>
    <r>
      <t>·</t>
    </r>
    <r>
      <rPr>
        <sz val="7"/>
        <color theme="1"/>
        <rFont val="Times New Roman"/>
        <family val="1"/>
      </rPr>
      <t xml:space="preserve">         </t>
    </r>
    <r>
      <rPr>
        <sz val="11"/>
        <color theme="1"/>
        <rFont val="Calibri"/>
        <family val="2"/>
        <scheme val="minor"/>
      </rPr>
      <t>All data is submitted by publicly owned wastewater treatment plants and publicly owned satellite collection systems.</t>
    </r>
  </si>
  <si>
    <r>
      <t>·</t>
    </r>
    <r>
      <rPr>
        <sz val="7"/>
        <color theme="1"/>
        <rFont val="Times New Roman"/>
        <family val="1"/>
      </rPr>
      <t xml:space="preserve">         </t>
    </r>
    <r>
      <rPr>
        <sz val="11"/>
        <color theme="1"/>
        <rFont val="Calibri"/>
        <family val="2"/>
        <scheme val="minor"/>
      </rPr>
      <t>DEEP does not issue notifications about individual discharges, they are inputted by the reporters for each municipality and issued by the electronic system automatically.</t>
    </r>
  </si>
  <si>
    <r>
      <t>·</t>
    </r>
    <r>
      <rPr>
        <sz val="7"/>
        <color theme="1"/>
        <rFont val="Times New Roman"/>
        <family val="1"/>
      </rPr>
      <t xml:space="preserve">         </t>
    </r>
    <r>
      <rPr>
        <sz val="11"/>
        <color theme="1"/>
        <rFont val="Calibri"/>
        <family val="2"/>
        <scheme val="minor"/>
      </rPr>
      <t>The reports are being submitted by the municipalities in a short time frame after discovery of a discharge and specific details may not be known.</t>
    </r>
  </si>
  <si>
    <r>
      <t>·</t>
    </r>
    <r>
      <rPr>
        <sz val="7"/>
        <color theme="1"/>
        <rFont val="Times New Roman"/>
        <family val="1"/>
      </rPr>
      <t xml:space="preserve">         </t>
    </r>
    <r>
      <rPr>
        <sz val="11"/>
        <color theme="1"/>
        <rFont val="Calibri"/>
        <family val="2"/>
        <scheme val="minor"/>
      </rPr>
      <t>Data is estimated based on the existing systems, models, and personal knowledge of the sewer systems by the reporters.</t>
    </r>
  </si>
  <si>
    <r>
      <t>·</t>
    </r>
    <r>
      <rPr>
        <sz val="7"/>
        <color theme="1"/>
        <rFont val="Times New Roman"/>
        <family val="1"/>
      </rPr>
      <t xml:space="preserve">         </t>
    </r>
    <r>
      <rPr>
        <sz val="11"/>
        <color theme="1"/>
        <rFont val="Calibri"/>
        <family val="2"/>
        <scheme val="minor"/>
      </rPr>
      <t>Data quality, especially volumes, is not checked by DEEP.</t>
    </r>
  </si>
  <si>
    <r>
      <t>·</t>
    </r>
    <r>
      <rPr>
        <sz val="7"/>
        <color theme="1"/>
        <rFont val="Times New Roman"/>
        <family val="1"/>
      </rPr>
      <t xml:space="preserve">         </t>
    </r>
    <r>
      <rPr>
        <sz val="11"/>
        <color theme="1"/>
        <rFont val="Calibri"/>
        <family val="2"/>
        <scheme val="minor"/>
      </rPr>
      <t>The electronic program allows for zero duration, short durations and zero quantities for volumes.</t>
    </r>
  </si>
  <si>
    <r>
      <t>·</t>
    </r>
    <r>
      <rPr>
        <sz val="7"/>
        <color theme="1"/>
        <rFont val="Times New Roman"/>
        <family val="1"/>
      </rPr>
      <t xml:space="preserve">         </t>
    </r>
    <r>
      <rPr>
        <sz val="11"/>
        <color theme="1"/>
        <rFont val="Calibri"/>
        <family val="2"/>
        <scheme val="minor"/>
      </rPr>
      <t>Addresses may not be entered by municipalities in a way that allows the parts of the address to be separated nor with an exact location.</t>
    </r>
  </si>
  <si>
    <r>
      <t>·</t>
    </r>
    <r>
      <rPr>
        <sz val="7"/>
        <color theme="1"/>
        <rFont val="Times New Roman"/>
        <family val="1"/>
      </rPr>
      <t xml:space="preserve">         </t>
    </r>
    <r>
      <rPr>
        <sz val="11"/>
        <color theme="1"/>
        <rFont val="Calibri"/>
        <family val="2"/>
        <scheme val="minor"/>
      </rPr>
      <t>Multiple notifications may be sent for the same discharge since municipalities need to submit daily and termination reports for ongoing discharges.</t>
    </r>
  </si>
  <si>
    <r>
      <t>·</t>
    </r>
    <r>
      <rPr>
        <sz val="7"/>
        <color theme="1"/>
        <rFont val="Times New Roman"/>
        <family val="1"/>
      </rPr>
      <t xml:space="preserve">         </t>
    </r>
    <r>
      <rPr>
        <sz val="11"/>
        <color theme="1"/>
        <rFont val="Calibri"/>
        <family val="2"/>
        <scheme val="minor"/>
      </rPr>
      <t>Duplicate reports and reports submitted that resulted in zero flow may be rescinded in the system.</t>
    </r>
  </si>
  <si>
    <t>See SSO SUMMARY tab  and CSO SUMMERY tab</t>
  </si>
  <si>
    <t>See REACHED WATER SUMMARY tab with back up on SSO SUMMARY tab and CSO SUMMARY tab</t>
  </si>
  <si>
    <t>The first two sections count the number of events and volume amounts for each type of Sanitary Sewer Overflow (SSO) for each municipality and in total</t>
  </si>
  <si>
    <t>This secion keeps track of the approximate gallons spilled from SSOs by municipality - a combined total of CSOs and SSOs is on the Reached Water Summary Tab</t>
  </si>
  <si>
    <t># ot TOTAL EVENTS</t>
  </si>
  <si>
    <t>Volume (gallons) Approved Bypass for Construction</t>
  </si>
  <si>
    <t>Volume (gallons) Excessive Flows - Storm Event</t>
  </si>
  <si>
    <t>Volume (gallons) Eletrical Equipt Failure</t>
  </si>
  <si>
    <t>Volume (gallons) Mech Equipt Failure</t>
  </si>
  <si>
    <t>Volume (gallons) Other - Sewer Break</t>
  </si>
  <si>
    <t>Volume (gallons) Line Blockage - Grease</t>
  </si>
  <si>
    <t># Sewer Line Blockage - Roots</t>
  </si>
  <si>
    <t>Volume (gallons) Line Blockage - Roots</t>
  </si>
  <si>
    <t>Volume (gallons) Link Bolckage - Other</t>
  </si>
  <si>
    <t>Volume (gallons) Unknown Cause</t>
  </si>
  <si>
    <t>Griswold (Jewett City)</t>
  </si>
  <si>
    <t>Mansfield (UCONN)</t>
  </si>
  <si>
    <t>Southbury (Heritage Village)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</si>
</sst>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
      <b/>
      <sz val="14"/>
      <color theme="1"/>
      <name val="Calibri"/>
      <family val="2"/>
      <scheme val="minor"/>
    </font>
    <font>
      <b/>
      <sz val="14"/>
      <color rgb="FF0A0A0A"/>
      <name val="Calibri"/>
      <family val="2"/>
      <scheme val="minor"/>
    </font>
    <font>
      <sz val="11"/>
      <color theme="1"/>
      <name val="Symbol"/>
      <family val="1"/>
      <charset val="2"/>
    </font>
    <font>
      <sz val="7"/>
      <color theme="1"/>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s>
  <borders count="1">
    <border>
      <left/>
      <right/>
      <top/>
      <bottom/>
      <diagonal/>
    </border>
  </borders>
  <cellStyleXfs count="2">
    <xf numFmtId="0" fontId="0" fillId="0" borderId="0"/>
    <xf numFmtId="43" fontId="2" fillId="0" borderId="0" applyFont="0" applyFill="0" applyBorder="0" applyAlignment="0" applyProtection="0"/>
  </cellStyleXfs>
  <cellXfs count="36">
    <xf numFmtId="0" fontId="0" fillId="0" borderId="0" xfId="0"/>
    <xf numFmtId="0" fontId="1" fillId="0" borderId="0" xfId="0" applyFont="1" applyAlignment="1">
      <alignment wrapText="1"/>
    </xf>
    <xf numFmtId="0" fontId="1" fillId="0" borderId="0" xfId="0" applyFont="1" applyAlignment="1">
      <alignment horizontal="center" wrapText="1"/>
    </xf>
    <xf numFmtId="0" fontId="0" fillId="0" borderId="0" xfId="0" applyAlignment="1">
      <alignment horizontal="center"/>
    </xf>
    <xf numFmtId="164" fontId="1" fillId="0" borderId="0" xfId="1" applyNumberFormat="1" applyFont="1" applyAlignment="1">
      <alignment wrapText="1"/>
    </xf>
    <xf numFmtId="164" fontId="0" fillId="0" borderId="0" xfId="1" applyNumberFormat="1" applyFont="1"/>
    <xf numFmtId="164" fontId="0" fillId="0" borderId="0" xfId="1" applyNumberFormat="1" applyFont="1" applyFill="1"/>
    <xf numFmtId="0" fontId="0" fillId="0" borderId="0" xfId="0" applyFill="1"/>
    <xf numFmtId="164" fontId="1" fillId="2" borderId="0" xfId="1" applyNumberFormat="1" applyFont="1" applyFill="1" applyAlignment="1">
      <alignment wrapText="1"/>
    </xf>
    <xf numFmtId="164" fontId="0" fillId="2" borderId="0" xfId="1" applyNumberFormat="1" applyFont="1" applyFill="1"/>
    <xf numFmtId="164" fontId="1" fillId="0" borderId="0" xfId="1" applyNumberFormat="1" applyFont="1" applyFill="1" applyAlignment="1">
      <alignment wrapText="1"/>
    </xf>
    <xf numFmtId="0" fontId="0" fillId="0" borderId="0" xfId="0" applyFill="1" applyAlignment="1">
      <alignment horizontal="center"/>
    </xf>
    <xf numFmtId="164" fontId="0" fillId="0" borderId="0" xfId="1" applyNumberFormat="1" applyFont="1" applyFill="1" applyAlignment="1">
      <alignment horizontal="center"/>
    </xf>
    <xf numFmtId="0" fontId="0" fillId="3" borderId="0" xfId="0" applyFill="1"/>
    <xf numFmtId="164" fontId="0" fillId="3" borderId="0" xfId="1" applyNumberFormat="1" applyFont="1" applyFill="1"/>
    <xf numFmtId="0" fontId="0" fillId="0" borderId="0" xfId="0" applyFont="1"/>
    <xf numFmtId="0" fontId="3" fillId="0" borderId="0" xfId="0" applyFont="1" applyAlignment="1">
      <alignment horizontal="left" vertical="center" wrapText="1"/>
    </xf>
    <xf numFmtId="0" fontId="4" fillId="0" borderId="0" xfId="0" applyFont="1"/>
    <xf numFmtId="0" fontId="5" fillId="0" borderId="0" xfId="0" applyFont="1" applyAlignment="1">
      <alignment vertical="center"/>
    </xf>
    <xf numFmtId="0" fontId="0" fillId="4" borderId="0" xfId="0" applyFill="1" applyAlignment="1">
      <alignment horizontal="left"/>
    </xf>
    <xf numFmtId="0" fontId="3" fillId="0" borderId="0" xfId="0" applyFont="1" applyAlignment="1">
      <alignment horizontal="left" vertical="top" wrapText="1"/>
    </xf>
    <xf numFmtId="0" fontId="3" fillId="0" borderId="0" xfId="0" applyFont="1" applyAlignment="1">
      <alignment horizontal="left" vertical="center" wrapText="1"/>
    </xf>
    <xf numFmtId="0" fontId="0" fillId="4" borderId="0" xfId="0" applyFill="1" applyAlignment="1">
      <alignment horizontal="left"/>
    </xf>
    <xf numFmtId="164" fontId="1" fillId="4" borderId="0" xfId="1" applyNumberFormat="1" applyFont="1" applyFill="1" applyAlignment="1">
      <alignment horizontal="left"/>
    </xf>
    <xf numFmtId="0" fontId="0" fillId="0" borderId="0" xfId="0" applyAlignment="1">
      <alignment horizontal="left" vertical="center" indent="5"/>
    </xf>
    <xf numFmtId="0" fontId="6" fillId="0" borderId="0" xfId="0" applyFont="1" applyAlignment="1">
      <alignment horizontal="left" vertical="center" indent="10"/>
    </xf>
    <xf numFmtId="0" fontId="1" fillId="4" borderId="0" xfId="0" applyFont="1" applyFill="1" applyAlignment="1">
      <alignment horizontal="left"/>
    </xf>
    <xf numFmtId="164" fontId="0" fillId="4" borderId="0" xfId="1" applyNumberFormat="1" applyFont="1" applyFill="1"/>
    <xf numFmtId="164" fontId="1" fillId="5" borderId="0" xfId="1" applyNumberFormat="1" applyFont="1" applyFill="1" applyAlignment="1">
      <alignment wrapText="1"/>
    </xf>
    <xf numFmtId="164" fontId="1" fillId="4" borderId="0" xfId="1" applyNumberFormat="1" applyFont="1" applyFill="1" applyAlignment="1">
      <alignment wrapText="1"/>
    </xf>
    <xf numFmtId="1" fontId="0" fillId="0" borderId="0" xfId="1" applyNumberFormat="1" applyFont="1" applyAlignment="1">
      <alignment horizontal="right"/>
    </xf>
    <xf numFmtId="164" fontId="0" fillId="5" borderId="0" xfId="1" applyNumberFormat="1" applyFont="1" applyFill="1"/>
    <xf numFmtId="1" fontId="0" fillId="4" borderId="0" xfId="1" applyNumberFormat="1" applyFont="1" applyFill="1"/>
    <xf numFmtId="1" fontId="0" fillId="0" borderId="0" xfId="1" applyNumberFormat="1" applyFont="1"/>
    <xf numFmtId="1" fontId="0" fillId="0" borderId="0" xfId="1" applyNumberFormat="1" applyFont="1" applyFill="1" applyAlignment="1">
      <alignment horizontal="right"/>
    </xf>
    <xf numFmtId="1" fontId="0" fillId="3"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C38BB-94B3-42B5-B96A-73217941F011}">
  <dimension ref="A1:U32"/>
  <sheetViews>
    <sheetView topLeftCell="A17" workbookViewId="0">
      <selection activeCell="A22" sqref="A22:XFD32"/>
    </sheetView>
  </sheetViews>
  <sheetFormatPr defaultRowHeight="15" x14ac:dyDescent="0.25"/>
  <sheetData>
    <row r="1" spans="1:21" x14ac:dyDescent="0.25">
      <c r="A1" s="15"/>
      <c r="B1" s="15"/>
      <c r="C1" s="15"/>
      <c r="D1" s="15"/>
      <c r="E1" s="15"/>
      <c r="F1" s="15"/>
      <c r="G1" s="15"/>
      <c r="H1" s="15"/>
      <c r="I1" s="15"/>
      <c r="J1" s="15"/>
      <c r="K1" s="15"/>
      <c r="L1" s="15"/>
      <c r="M1" s="15"/>
      <c r="N1" s="15"/>
      <c r="O1" s="15"/>
      <c r="P1" s="15"/>
      <c r="Q1" s="15"/>
      <c r="R1" s="15"/>
      <c r="S1" s="15"/>
      <c r="T1" s="15"/>
      <c r="U1" s="15"/>
    </row>
    <row r="2" spans="1:21" ht="18.75" x14ac:dyDescent="0.3">
      <c r="A2" s="15"/>
      <c r="B2" s="17" t="s">
        <v>40</v>
      </c>
      <c r="C2" s="15"/>
      <c r="D2" s="15"/>
      <c r="E2" s="15"/>
      <c r="F2" s="15"/>
      <c r="G2" s="15"/>
      <c r="H2" s="15"/>
      <c r="I2" s="15"/>
      <c r="J2" s="15"/>
      <c r="K2" s="15"/>
      <c r="L2" s="15"/>
      <c r="M2" s="15"/>
      <c r="N2" s="15"/>
      <c r="O2" s="15"/>
      <c r="P2" s="15"/>
      <c r="Q2" s="15"/>
      <c r="R2" s="15"/>
      <c r="S2" s="15"/>
      <c r="T2" s="15"/>
      <c r="U2" s="15"/>
    </row>
    <row r="3" spans="1:21" x14ac:dyDescent="0.25">
      <c r="A3" s="15"/>
      <c r="B3" s="15"/>
      <c r="C3" s="15"/>
      <c r="D3" s="15"/>
      <c r="E3" s="15"/>
      <c r="F3" s="15"/>
      <c r="G3" s="15"/>
      <c r="H3" s="15"/>
      <c r="I3" s="15"/>
      <c r="J3" s="15"/>
      <c r="K3" s="15"/>
      <c r="L3" s="15"/>
      <c r="M3" s="15"/>
      <c r="N3" s="15"/>
      <c r="O3" s="15"/>
      <c r="P3" s="15"/>
      <c r="Q3" s="15"/>
      <c r="R3" s="15"/>
      <c r="S3" s="15"/>
      <c r="T3" s="15"/>
      <c r="U3" s="15"/>
    </row>
    <row r="4" spans="1:21" x14ac:dyDescent="0.25">
      <c r="A4" s="15"/>
      <c r="B4" s="15"/>
      <c r="C4" s="15"/>
      <c r="D4" s="15"/>
      <c r="E4" s="15"/>
      <c r="F4" s="15"/>
      <c r="G4" s="15"/>
      <c r="H4" s="15"/>
      <c r="I4" s="15"/>
      <c r="J4" s="15"/>
      <c r="K4" s="15"/>
      <c r="L4" s="15"/>
      <c r="M4" s="15"/>
      <c r="N4" s="15"/>
      <c r="O4" s="15"/>
      <c r="P4" s="15"/>
      <c r="Q4" s="15"/>
      <c r="R4" s="15"/>
      <c r="S4" s="15"/>
      <c r="T4" s="15"/>
      <c r="U4" s="15"/>
    </row>
    <row r="5" spans="1:21" x14ac:dyDescent="0.25">
      <c r="A5" s="15"/>
      <c r="B5" s="15"/>
      <c r="C5" s="21" t="s">
        <v>261</v>
      </c>
      <c r="D5" s="21"/>
      <c r="E5" s="21"/>
      <c r="F5" s="21"/>
      <c r="G5" s="21"/>
      <c r="H5" s="21"/>
      <c r="I5" s="21"/>
      <c r="J5" s="21"/>
      <c r="K5" s="21"/>
      <c r="L5" s="21"/>
      <c r="M5" s="21"/>
      <c r="N5" s="21"/>
      <c r="O5" s="21"/>
      <c r="P5" s="15"/>
      <c r="Q5" s="15"/>
      <c r="R5" s="15"/>
      <c r="S5" s="15"/>
      <c r="T5" s="15"/>
      <c r="U5" s="15"/>
    </row>
    <row r="6" spans="1:21" x14ac:dyDescent="0.25">
      <c r="A6" s="15"/>
      <c r="B6" s="15"/>
      <c r="C6" s="16"/>
      <c r="D6" s="16"/>
      <c r="E6" s="16"/>
      <c r="F6" s="16"/>
      <c r="G6" s="16"/>
      <c r="H6" s="16"/>
      <c r="I6" s="16"/>
      <c r="J6" s="16"/>
      <c r="K6" s="16"/>
      <c r="L6" s="16"/>
      <c r="M6" s="16"/>
      <c r="N6" s="16"/>
      <c r="O6" s="16"/>
      <c r="P6" s="15"/>
      <c r="Q6" s="15"/>
      <c r="R6" s="15"/>
      <c r="S6" s="15"/>
      <c r="T6" s="15"/>
      <c r="U6" s="15"/>
    </row>
    <row r="7" spans="1:21" ht="19.5" customHeight="1" x14ac:dyDescent="0.25">
      <c r="A7" s="15"/>
      <c r="B7" s="15"/>
      <c r="C7" s="16"/>
      <c r="D7" s="20" t="s">
        <v>260</v>
      </c>
      <c r="E7" s="20"/>
      <c r="F7" s="20"/>
      <c r="G7" s="20"/>
      <c r="H7" s="20"/>
      <c r="I7" s="20"/>
      <c r="J7" s="20"/>
      <c r="K7" s="20"/>
      <c r="L7" s="20"/>
      <c r="M7" s="20"/>
      <c r="N7" s="20"/>
      <c r="O7" s="20"/>
      <c r="P7" s="20"/>
      <c r="Q7" s="20"/>
      <c r="R7" s="20"/>
      <c r="S7" s="20"/>
      <c r="T7" s="15"/>
      <c r="U7" s="15"/>
    </row>
    <row r="8" spans="1:21" x14ac:dyDescent="0.25">
      <c r="A8" s="15"/>
      <c r="B8" s="15"/>
      <c r="C8" s="16"/>
      <c r="D8" s="16"/>
      <c r="E8" s="16"/>
      <c r="F8" s="16"/>
      <c r="G8" s="16"/>
      <c r="H8" s="16"/>
      <c r="I8" s="16"/>
      <c r="J8" s="16"/>
      <c r="K8" s="16"/>
      <c r="L8" s="16"/>
      <c r="M8" s="16"/>
      <c r="N8" s="16"/>
      <c r="O8" s="16"/>
      <c r="P8" s="15"/>
      <c r="Q8" s="15"/>
      <c r="R8" s="15"/>
      <c r="S8" s="15"/>
      <c r="T8" s="15"/>
      <c r="U8" s="15"/>
    </row>
    <row r="9" spans="1:21" x14ac:dyDescent="0.25">
      <c r="A9" s="15"/>
      <c r="B9" s="15"/>
      <c r="C9" s="21" t="s">
        <v>262</v>
      </c>
      <c r="D9" s="21"/>
      <c r="E9" s="21"/>
      <c r="F9" s="21"/>
      <c r="G9" s="21"/>
      <c r="H9" s="21"/>
      <c r="I9" s="21"/>
      <c r="J9" s="21"/>
      <c r="K9" s="21"/>
      <c r="L9" s="21"/>
      <c r="M9" s="21"/>
      <c r="N9" s="21"/>
      <c r="O9" s="21"/>
      <c r="P9" s="15"/>
      <c r="Q9" s="15"/>
      <c r="R9" s="15"/>
      <c r="S9" s="15"/>
      <c r="T9" s="15"/>
      <c r="U9" s="15"/>
    </row>
    <row r="10" spans="1:21" x14ac:dyDescent="0.25">
      <c r="A10" s="15"/>
      <c r="B10" s="15"/>
      <c r="C10" s="16"/>
      <c r="D10" s="16"/>
      <c r="E10" s="16"/>
      <c r="F10" s="16"/>
      <c r="G10" s="16"/>
      <c r="H10" s="16"/>
      <c r="I10" s="16"/>
      <c r="J10" s="16"/>
      <c r="K10" s="16"/>
      <c r="L10" s="16"/>
      <c r="M10" s="16"/>
      <c r="N10" s="16"/>
      <c r="O10" s="16"/>
      <c r="P10" s="15"/>
      <c r="Q10" s="15"/>
      <c r="R10" s="15"/>
      <c r="S10" s="15"/>
      <c r="T10" s="15"/>
      <c r="U10" s="15"/>
    </row>
    <row r="11" spans="1:21" x14ac:dyDescent="0.25">
      <c r="A11" s="15"/>
      <c r="B11" s="15"/>
      <c r="C11" s="16"/>
      <c r="D11" s="20" t="s">
        <v>276</v>
      </c>
      <c r="E11" s="20"/>
      <c r="F11" s="20"/>
      <c r="G11" s="20"/>
      <c r="H11" s="20"/>
      <c r="I11" s="20"/>
      <c r="J11" s="20"/>
      <c r="K11" s="20"/>
      <c r="L11" s="20"/>
      <c r="M11" s="20"/>
      <c r="N11" s="20"/>
      <c r="O11" s="20"/>
      <c r="P11" s="20"/>
      <c r="Q11" s="20"/>
      <c r="R11" s="20"/>
      <c r="S11" s="20"/>
      <c r="T11" s="15"/>
      <c r="U11" s="15"/>
    </row>
    <row r="12" spans="1:21" x14ac:dyDescent="0.25">
      <c r="A12" s="15"/>
      <c r="B12" s="15"/>
      <c r="C12" s="16"/>
      <c r="D12" s="16"/>
      <c r="E12" s="16"/>
      <c r="F12" s="16"/>
      <c r="G12" s="16"/>
      <c r="H12" s="16"/>
      <c r="I12" s="16"/>
      <c r="J12" s="16"/>
      <c r="K12" s="16"/>
      <c r="L12" s="16"/>
      <c r="M12" s="16"/>
      <c r="N12" s="16"/>
      <c r="O12" s="16"/>
      <c r="P12" s="15"/>
      <c r="Q12" s="15"/>
      <c r="R12" s="15"/>
      <c r="S12" s="15"/>
      <c r="T12" s="15"/>
      <c r="U12" s="15"/>
    </row>
    <row r="13" spans="1:21" x14ac:dyDescent="0.25">
      <c r="A13" s="15"/>
      <c r="B13" s="15"/>
      <c r="C13" s="21" t="s">
        <v>263</v>
      </c>
      <c r="D13" s="21"/>
      <c r="E13" s="21"/>
      <c r="F13" s="21"/>
      <c r="G13" s="21"/>
      <c r="H13" s="21"/>
      <c r="I13" s="21"/>
      <c r="J13" s="21"/>
      <c r="K13" s="21"/>
      <c r="L13" s="21"/>
      <c r="M13" s="21"/>
      <c r="N13" s="21"/>
      <c r="O13" s="21"/>
      <c r="P13" s="15"/>
      <c r="Q13" s="15"/>
      <c r="R13" s="15"/>
      <c r="S13" s="15"/>
      <c r="T13" s="15"/>
      <c r="U13" s="15"/>
    </row>
    <row r="14" spans="1:21" x14ac:dyDescent="0.25">
      <c r="A14" s="15"/>
      <c r="B14" s="15"/>
      <c r="C14" s="16"/>
      <c r="D14" s="16"/>
      <c r="E14" s="16"/>
      <c r="F14" s="16"/>
      <c r="G14" s="16"/>
      <c r="H14" s="16"/>
      <c r="I14" s="16"/>
      <c r="J14" s="16"/>
      <c r="K14" s="16"/>
      <c r="L14" s="16"/>
      <c r="M14" s="16"/>
      <c r="N14" s="16"/>
      <c r="O14" s="16"/>
      <c r="P14" s="15"/>
      <c r="Q14" s="15"/>
      <c r="R14" s="15"/>
      <c r="S14" s="15"/>
      <c r="T14" s="15"/>
      <c r="U14" s="15"/>
    </row>
    <row r="15" spans="1:21" x14ac:dyDescent="0.25">
      <c r="A15" s="15"/>
      <c r="B15" s="15"/>
      <c r="C15" s="16"/>
      <c r="D15" s="20" t="s">
        <v>275</v>
      </c>
      <c r="E15" s="20"/>
      <c r="F15" s="20"/>
      <c r="G15" s="20"/>
      <c r="H15" s="20"/>
      <c r="I15" s="20"/>
      <c r="J15" s="20"/>
      <c r="K15" s="20"/>
      <c r="L15" s="20"/>
      <c r="M15" s="20"/>
      <c r="N15" s="20"/>
      <c r="O15" s="20"/>
      <c r="P15" s="20"/>
      <c r="Q15" s="20"/>
      <c r="R15" s="20"/>
      <c r="S15" s="20"/>
      <c r="T15" s="15"/>
      <c r="U15" s="15"/>
    </row>
    <row r="16" spans="1:21" x14ac:dyDescent="0.25">
      <c r="A16" s="15"/>
      <c r="B16" s="15"/>
      <c r="C16" s="16"/>
      <c r="D16" s="16"/>
      <c r="E16" s="16"/>
      <c r="F16" s="16"/>
      <c r="G16" s="16"/>
      <c r="H16" s="16"/>
      <c r="I16" s="16"/>
      <c r="J16" s="16"/>
      <c r="K16" s="16"/>
      <c r="L16" s="16"/>
      <c r="M16" s="16"/>
      <c r="N16" s="16"/>
      <c r="O16" s="16"/>
      <c r="P16" s="15"/>
      <c r="Q16" s="15"/>
      <c r="R16" s="15"/>
      <c r="S16" s="15"/>
      <c r="T16" s="15"/>
      <c r="U16" s="15"/>
    </row>
    <row r="17" spans="1:21" x14ac:dyDescent="0.25">
      <c r="A17" s="15"/>
      <c r="B17" s="15"/>
      <c r="C17" s="21" t="s">
        <v>264</v>
      </c>
      <c r="D17" s="21"/>
      <c r="E17" s="21"/>
      <c r="F17" s="21"/>
      <c r="G17" s="21"/>
      <c r="H17" s="21"/>
      <c r="I17" s="21"/>
      <c r="J17" s="21"/>
      <c r="K17" s="21"/>
      <c r="L17" s="21"/>
      <c r="M17" s="21"/>
      <c r="N17" s="21"/>
      <c r="O17" s="21"/>
      <c r="P17" s="15"/>
      <c r="Q17" s="15"/>
      <c r="R17" s="15"/>
      <c r="S17" s="15"/>
      <c r="T17" s="15"/>
      <c r="U17" s="15"/>
    </row>
    <row r="18" spans="1:21" x14ac:dyDescent="0.25">
      <c r="A18" s="15"/>
      <c r="B18" s="15"/>
      <c r="C18" s="16"/>
      <c r="D18" s="16"/>
      <c r="E18" s="16"/>
      <c r="F18" s="16"/>
      <c r="G18" s="16"/>
      <c r="H18" s="16"/>
      <c r="I18" s="16"/>
      <c r="J18" s="16"/>
      <c r="K18" s="16"/>
      <c r="L18" s="16"/>
      <c r="M18" s="16"/>
      <c r="N18" s="16"/>
      <c r="O18" s="16"/>
      <c r="P18" s="15"/>
      <c r="Q18" s="15"/>
      <c r="R18" s="15"/>
      <c r="S18" s="15"/>
      <c r="T18" s="15"/>
      <c r="U18" s="15"/>
    </row>
    <row r="19" spans="1:21" ht="29.25" customHeight="1" x14ac:dyDescent="0.25">
      <c r="A19" s="15"/>
      <c r="B19" s="15"/>
      <c r="C19" s="15"/>
      <c r="D19" s="20" t="s">
        <v>259</v>
      </c>
      <c r="E19" s="20"/>
      <c r="F19" s="20"/>
      <c r="G19" s="20"/>
      <c r="H19" s="20"/>
      <c r="I19" s="20"/>
      <c r="J19" s="20"/>
      <c r="K19" s="20"/>
      <c r="L19" s="20"/>
      <c r="M19" s="20"/>
      <c r="N19" s="20"/>
      <c r="O19" s="20"/>
      <c r="P19" s="20"/>
      <c r="Q19" s="20"/>
      <c r="R19" s="20"/>
      <c r="S19" s="20"/>
      <c r="T19" s="15"/>
      <c r="U19" s="15"/>
    </row>
    <row r="20" spans="1:21" x14ac:dyDescent="0.25">
      <c r="A20" s="15"/>
      <c r="B20" s="15"/>
      <c r="C20" s="15"/>
      <c r="D20" s="15"/>
      <c r="E20" s="15"/>
      <c r="F20" s="15"/>
      <c r="G20" s="15"/>
      <c r="H20" s="15"/>
      <c r="I20" s="15"/>
      <c r="J20" s="15"/>
      <c r="K20" s="15"/>
      <c r="L20" s="15"/>
      <c r="M20" s="15"/>
      <c r="N20" s="15"/>
      <c r="O20" s="15"/>
      <c r="P20" s="15"/>
      <c r="Q20" s="15"/>
      <c r="R20" s="15"/>
      <c r="S20" s="15"/>
      <c r="T20" s="15"/>
      <c r="U20" s="15"/>
    </row>
    <row r="21" spans="1:21" x14ac:dyDescent="0.25">
      <c r="A21" s="15"/>
      <c r="B21" s="15"/>
      <c r="C21" s="15"/>
      <c r="D21" s="15"/>
      <c r="E21" s="15"/>
      <c r="F21" s="15"/>
      <c r="G21" s="15"/>
      <c r="H21" s="15"/>
      <c r="I21" s="15"/>
      <c r="J21" s="15"/>
      <c r="K21" s="15"/>
      <c r="L21" s="15"/>
      <c r="M21" s="15"/>
      <c r="N21" s="15"/>
      <c r="O21" s="15"/>
      <c r="P21" s="15"/>
      <c r="Q21" s="15"/>
      <c r="R21" s="15"/>
      <c r="S21" s="15"/>
      <c r="T21" s="15"/>
      <c r="U21" s="15"/>
    </row>
    <row r="22" spans="1:21" ht="18.75" x14ac:dyDescent="0.25">
      <c r="A22" s="15"/>
      <c r="B22" s="18" t="s">
        <v>258</v>
      </c>
      <c r="C22" s="15"/>
      <c r="D22" s="15"/>
      <c r="E22" s="15"/>
      <c r="F22" s="15"/>
      <c r="G22" s="15"/>
      <c r="H22" s="15"/>
      <c r="I22" s="15"/>
      <c r="J22" s="15"/>
      <c r="K22" s="15"/>
      <c r="L22" s="15"/>
      <c r="M22" s="15"/>
      <c r="N22" s="15"/>
      <c r="O22" s="15"/>
      <c r="P22" s="15"/>
      <c r="Q22" s="15"/>
      <c r="R22" s="15"/>
      <c r="S22" s="15"/>
      <c r="T22" s="15"/>
      <c r="U22" s="15"/>
    </row>
    <row r="23" spans="1:21" x14ac:dyDescent="0.25">
      <c r="A23" s="15"/>
      <c r="B23" s="24" t="s">
        <v>265</v>
      </c>
      <c r="C23" s="15"/>
      <c r="D23" s="15"/>
      <c r="E23" s="15"/>
      <c r="F23" s="15"/>
      <c r="G23" s="15"/>
      <c r="H23" s="15"/>
      <c r="I23" s="15"/>
      <c r="J23" s="15"/>
      <c r="K23" s="15"/>
      <c r="L23" s="15"/>
      <c r="M23" s="15"/>
      <c r="N23" s="15"/>
      <c r="O23" s="15"/>
      <c r="P23" s="15"/>
      <c r="Q23" s="15"/>
      <c r="R23" s="15"/>
      <c r="S23" s="15"/>
      <c r="T23" s="15"/>
      <c r="U23" s="15"/>
    </row>
    <row r="24" spans="1:21" x14ac:dyDescent="0.25">
      <c r="A24" s="15"/>
      <c r="B24" s="25" t="s">
        <v>266</v>
      </c>
      <c r="C24" s="15"/>
      <c r="D24" s="15"/>
      <c r="E24" s="15"/>
      <c r="F24" s="15"/>
      <c r="G24" s="15"/>
      <c r="H24" s="15"/>
      <c r="I24" s="15"/>
      <c r="J24" s="15"/>
      <c r="K24" s="15"/>
      <c r="L24" s="15"/>
      <c r="M24" s="15"/>
      <c r="N24" s="15"/>
      <c r="O24" s="15"/>
      <c r="P24" s="15"/>
      <c r="Q24" s="15"/>
      <c r="R24" s="15"/>
      <c r="S24" s="15"/>
      <c r="T24" s="15"/>
      <c r="U24" s="15"/>
    </row>
    <row r="25" spans="1:21" x14ac:dyDescent="0.25">
      <c r="A25" s="15"/>
      <c r="B25" s="25" t="s">
        <v>267</v>
      </c>
      <c r="C25" s="15"/>
      <c r="D25" s="15"/>
      <c r="E25" s="15"/>
      <c r="F25" s="15"/>
      <c r="G25" s="15"/>
      <c r="H25" s="15"/>
      <c r="I25" s="15"/>
      <c r="J25" s="15"/>
      <c r="K25" s="15"/>
      <c r="L25" s="15"/>
      <c r="M25" s="15"/>
      <c r="N25" s="15"/>
      <c r="O25" s="15"/>
      <c r="P25" s="15"/>
      <c r="Q25" s="15"/>
      <c r="R25" s="15"/>
      <c r="S25" s="15"/>
      <c r="T25" s="15"/>
      <c r="U25" s="15"/>
    </row>
    <row r="26" spans="1:21" x14ac:dyDescent="0.25">
      <c r="A26" s="15"/>
      <c r="B26" s="25" t="s">
        <v>268</v>
      </c>
      <c r="C26" s="15"/>
      <c r="D26" s="15"/>
      <c r="E26" s="15"/>
      <c r="F26" s="15"/>
      <c r="G26" s="15"/>
      <c r="H26" s="15"/>
      <c r="I26" s="15"/>
      <c r="J26" s="15"/>
      <c r="K26" s="15"/>
      <c r="L26" s="15"/>
      <c r="M26" s="15"/>
      <c r="N26" s="15"/>
      <c r="O26" s="15"/>
      <c r="P26" s="15"/>
      <c r="Q26" s="15"/>
      <c r="R26" s="15"/>
      <c r="S26" s="15"/>
      <c r="T26" s="15"/>
      <c r="U26" s="15"/>
    </row>
    <row r="27" spans="1:21" x14ac:dyDescent="0.25">
      <c r="A27" s="15"/>
      <c r="B27" s="25" t="s">
        <v>269</v>
      </c>
      <c r="C27" s="15"/>
      <c r="D27" s="15"/>
      <c r="E27" s="15"/>
      <c r="F27" s="15"/>
      <c r="G27" s="15"/>
      <c r="H27" s="15"/>
      <c r="I27" s="15"/>
      <c r="J27" s="15"/>
      <c r="K27" s="15"/>
      <c r="L27" s="15"/>
      <c r="M27" s="15"/>
      <c r="N27" s="15"/>
      <c r="O27" s="15"/>
      <c r="P27" s="15"/>
      <c r="Q27" s="15"/>
      <c r="R27" s="15"/>
      <c r="S27" s="15"/>
      <c r="T27" s="15"/>
      <c r="U27" s="15"/>
    </row>
    <row r="28" spans="1:21" x14ac:dyDescent="0.25">
      <c r="A28" s="15"/>
      <c r="B28" s="25" t="s">
        <v>270</v>
      </c>
      <c r="C28" s="15"/>
      <c r="D28" s="15"/>
      <c r="E28" s="15"/>
      <c r="F28" s="15"/>
      <c r="G28" s="15"/>
      <c r="H28" s="15"/>
      <c r="I28" s="15"/>
      <c r="J28" s="15"/>
      <c r="K28" s="15"/>
      <c r="L28" s="15"/>
      <c r="M28" s="15"/>
      <c r="N28" s="15"/>
      <c r="O28" s="15"/>
      <c r="P28" s="15"/>
      <c r="Q28" s="15"/>
      <c r="R28" s="15"/>
      <c r="S28" s="15"/>
      <c r="T28" s="15"/>
      <c r="U28" s="15"/>
    </row>
    <row r="29" spans="1:21" x14ac:dyDescent="0.25">
      <c r="A29" s="15"/>
      <c r="B29" s="25" t="s">
        <v>271</v>
      </c>
      <c r="C29" s="15"/>
      <c r="D29" s="15"/>
      <c r="E29" s="15"/>
      <c r="F29" s="15"/>
      <c r="G29" s="15"/>
      <c r="H29" s="15"/>
      <c r="I29" s="15"/>
      <c r="J29" s="15"/>
      <c r="K29" s="15"/>
      <c r="L29" s="15"/>
      <c r="M29" s="15"/>
      <c r="N29" s="15"/>
      <c r="O29" s="15"/>
      <c r="P29" s="15"/>
      <c r="Q29" s="15"/>
      <c r="R29" s="15"/>
      <c r="S29" s="15"/>
      <c r="T29" s="15"/>
      <c r="U29" s="15"/>
    </row>
    <row r="30" spans="1:21" x14ac:dyDescent="0.25">
      <c r="A30" s="15"/>
      <c r="B30" s="25" t="s">
        <v>272</v>
      </c>
      <c r="C30" s="15"/>
      <c r="D30" s="15"/>
      <c r="E30" s="15"/>
      <c r="F30" s="15"/>
      <c r="G30" s="15"/>
      <c r="H30" s="15"/>
      <c r="I30" s="15"/>
      <c r="J30" s="15"/>
      <c r="K30" s="15"/>
      <c r="L30" s="15"/>
      <c r="M30" s="15"/>
      <c r="N30" s="15"/>
      <c r="O30" s="15"/>
      <c r="P30" s="15"/>
      <c r="Q30" s="15"/>
      <c r="R30" s="15"/>
      <c r="S30" s="15"/>
      <c r="T30" s="15"/>
      <c r="U30" s="15"/>
    </row>
    <row r="31" spans="1:21" x14ac:dyDescent="0.25">
      <c r="B31" s="25" t="s">
        <v>273</v>
      </c>
    </row>
    <row r="32" spans="1:21" x14ac:dyDescent="0.25">
      <c r="B32" s="25" t="s">
        <v>274</v>
      </c>
    </row>
  </sheetData>
  <mergeCells count="8">
    <mergeCell ref="D19:S19"/>
    <mergeCell ref="C5:O5"/>
    <mergeCell ref="C9:O9"/>
    <mergeCell ref="C13:O13"/>
    <mergeCell ref="C17:O17"/>
    <mergeCell ref="D7:S7"/>
    <mergeCell ref="D11:S11"/>
    <mergeCell ref="D15:S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14B48-D1B6-440C-AC55-5AA65C5F815D}">
  <dimension ref="A1:CN9"/>
  <sheetViews>
    <sheetView workbookViewId="0">
      <selection activeCell="B2" sqref="B2"/>
    </sheetView>
  </sheetViews>
  <sheetFormatPr defaultRowHeight="15" x14ac:dyDescent="0.25"/>
  <cols>
    <col min="1" max="1" width="22.42578125" customWidth="1"/>
    <col min="2" max="2" width="11.42578125" customWidth="1"/>
    <col min="3" max="3" width="12.85546875" customWidth="1"/>
    <col min="4" max="4" width="20.42578125" customWidth="1"/>
    <col min="5" max="5" width="9.5703125" style="3" customWidth="1"/>
    <col min="6" max="6" width="9.140625" style="3"/>
    <col min="7" max="7" width="9.7109375" style="3" customWidth="1"/>
    <col min="8" max="8" width="10" style="3" customWidth="1"/>
    <col min="9" max="14" width="9.140625" style="3"/>
    <col min="15" max="16" width="10.42578125" style="3" customWidth="1"/>
    <col min="17" max="22" width="9.140625" style="3"/>
    <col min="23" max="23" width="11.7109375" style="3" customWidth="1"/>
    <col min="24" max="24" width="12" style="3" customWidth="1"/>
    <col min="25" max="26" width="9.140625" style="3"/>
    <col min="27" max="27" width="10" style="3" customWidth="1"/>
    <col min="28" max="28" width="10.28515625" style="3" customWidth="1"/>
    <col min="29" max="92" width="9.140625" style="3"/>
  </cols>
  <sheetData>
    <row r="1" spans="1:92" x14ac:dyDescent="0.25">
      <c r="A1" s="22" t="s">
        <v>257</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row>
    <row r="2" spans="1:92" s="1" customFormat="1" ht="75" x14ac:dyDescent="0.25">
      <c r="A2" s="1" t="s">
        <v>0</v>
      </c>
      <c r="B2" s="1" t="s">
        <v>1</v>
      </c>
      <c r="C2" s="1" t="s">
        <v>2</v>
      </c>
      <c r="D2" s="1" t="s">
        <v>132</v>
      </c>
      <c r="E2" s="2" t="s">
        <v>3</v>
      </c>
      <c r="F2" s="2" t="s">
        <v>133</v>
      </c>
      <c r="G2" s="2" t="s">
        <v>4</v>
      </c>
      <c r="H2" s="2" t="s">
        <v>134</v>
      </c>
      <c r="I2" s="2" t="s">
        <v>5</v>
      </c>
      <c r="J2" s="2" t="s">
        <v>135</v>
      </c>
      <c r="K2" s="2" t="s">
        <v>6</v>
      </c>
      <c r="L2" s="2" t="s">
        <v>136</v>
      </c>
      <c r="M2" s="2" t="s">
        <v>7</v>
      </c>
      <c r="N2" s="2" t="s">
        <v>137</v>
      </c>
      <c r="O2" s="2" t="s">
        <v>8</v>
      </c>
      <c r="P2" s="2" t="s">
        <v>138</v>
      </c>
      <c r="Q2" s="2" t="s">
        <v>9</v>
      </c>
      <c r="R2" s="2" t="s">
        <v>139</v>
      </c>
      <c r="S2" s="2" t="s">
        <v>10</v>
      </c>
      <c r="T2" s="2" t="s">
        <v>140</v>
      </c>
      <c r="U2" s="2" t="s">
        <v>11</v>
      </c>
      <c r="V2" s="2" t="s">
        <v>141</v>
      </c>
      <c r="W2" s="2" t="s">
        <v>12</v>
      </c>
      <c r="X2" s="2" t="s">
        <v>142</v>
      </c>
      <c r="Y2" s="2" t="s">
        <v>13</v>
      </c>
      <c r="Z2" s="2" t="s">
        <v>143</v>
      </c>
      <c r="AA2" s="2" t="s">
        <v>14</v>
      </c>
      <c r="AB2" s="2" t="s">
        <v>144</v>
      </c>
      <c r="AC2" s="2" t="s">
        <v>15</v>
      </c>
      <c r="AD2" s="2" t="s">
        <v>145</v>
      </c>
      <c r="AE2" s="2" t="s">
        <v>120</v>
      </c>
      <c r="AF2" s="2" t="s">
        <v>146</v>
      </c>
      <c r="AG2" s="2" t="s">
        <v>121</v>
      </c>
      <c r="AH2" s="2" t="s">
        <v>147</v>
      </c>
      <c r="AI2" s="2" t="s">
        <v>122</v>
      </c>
      <c r="AJ2" s="2" t="s">
        <v>148</v>
      </c>
      <c r="AK2" s="2" t="s">
        <v>123</v>
      </c>
      <c r="AL2" s="2" t="s">
        <v>149</v>
      </c>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x14ac:dyDescent="0.25">
      <c r="A3" t="s">
        <v>16</v>
      </c>
      <c r="B3">
        <v>8</v>
      </c>
      <c r="C3">
        <v>21</v>
      </c>
      <c r="D3" t="s">
        <v>17</v>
      </c>
      <c r="G3" s="3">
        <v>3</v>
      </c>
      <c r="H3" s="3" t="s">
        <v>18</v>
      </c>
      <c r="I3" s="3">
        <v>18</v>
      </c>
      <c r="J3" s="3" t="s">
        <v>19</v>
      </c>
    </row>
    <row r="4" spans="1:92" x14ac:dyDescent="0.25">
      <c r="A4" t="s">
        <v>20</v>
      </c>
      <c r="B4">
        <v>23</v>
      </c>
      <c r="C4">
        <v>165</v>
      </c>
      <c r="D4" t="s">
        <v>21</v>
      </c>
      <c r="K4" s="3">
        <v>14</v>
      </c>
      <c r="L4" s="3" t="s">
        <v>22</v>
      </c>
      <c r="M4" s="3">
        <v>5</v>
      </c>
      <c r="N4" s="3" t="s">
        <v>23</v>
      </c>
      <c r="O4" s="3">
        <v>6</v>
      </c>
      <c r="P4" s="3" t="s">
        <v>24</v>
      </c>
      <c r="Q4" s="3">
        <v>19</v>
      </c>
      <c r="R4" s="3" t="s">
        <v>25</v>
      </c>
      <c r="S4" s="3">
        <v>7</v>
      </c>
      <c r="T4" s="3" t="s">
        <v>26</v>
      </c>
      <c r="U4" s="3">
        <v>4</v>
      </c>
      <c r="V4" s="3" t="s">
        <v>27</v>
      </c>
      <c r="W4" s="3">
        <v>99</v>
      </c>
      <c r="X4" s="3" t="s">
        <v>28</v>
      </c>
      <c r="Y4" s="3">
        <v>10</v>
      </c>
      <c r="Z4" s="3" t="s">
        <v>29</v>
      </c>
    </row>
    <row r="5" spans="1:92" s="7" customFormat="1" x14ac:dyDescent="0.25">
      <c r="A5" s="7" t="s">
        <v>30</v>
      </c>
      <c r="B5" s="7">
        <v>44</v>
      </c>
      <c r="C5" s="7">
        <v>181</v>
      </c>
      <c r="D5" s="7" t="s">
        <v>31</v>
      </c>
      <c r="E5" s="11"/>
      <c r="F5" s="11"/>
      <c r="G5" s="11"/>
      <c r="H5" s="11"/>
      <c r="I5" s="11"/>
      <c r="J5" s="11"/>
      <c r="K5" s="11"/>
      <c r="L5" s="11"/>
      <c r="M5" s="11"/>
      <c r="N5" s="11"/>
      <c r="O5" s="11"/>
      <c r="P5" s="11"/>
      <c r="Q5" s="11"/>
      <c r="R5" s="11"/>
      <c r="S5" s="11"/>
      <c r="T5" s="11"/>
      <c r="U5" s="11"/>
      <c r="V5" s="11"/>
      <c r="W5" s="11"/>
      <c r="X5" s="11"/>
      <c r="Y5" s="11"/>
      <c r="Z5" s="11"/>
      <c r="AA5" s="11"/>
      <c r="AB5" s="11"/>
      <c r="AC5" s="11"/>
      <c r="AD5" s="11"/>
      <c r="AE5" s="11">
        <v>46</v>
      </c>
      <c r="AF5" s="11" t="s">
        <v>124</v>
      </c>
      <c r="AG5" s="11">
        <v>46</v>
      </c>
      <c r="AH5" s="11" t="s">
        <v>125</v>
      </c>
      <c r="AI5" s="11">
        <v>46</v>
      </c>
      <c r="AJ5" s="11" t="s">
        <v>126</v>
      </c>
      <c r="AK5" s="11">
        <v>47</v>
      </c>
      <c r="AL5" s="11" t="s">
        <v>127</v>
      </c>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row>
    <row r="6" spans="1:92" s="7" customFormat="1" x14ac:dyDescent="0.25">
      <c r="A6" s="7" t="s">
        <v>32</v>
      </c>
      <c r="B6" s="7">
        <v>90</v>
      </c>
      <c r="C6" s="7">
        <v>60</v>
      </c>
      <c r="D6" s="7" t="s">
        <v>33</v>
      </c>
      <c r="E6" s="11">
        <v>60</v>
      </c>
      <c r="F6" s="11" t="s">
        <v>34</v>
      </c>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row>
    <row r="7" spans="1:92" s="7" customFormat="1" x14ac:dyDescent="0.25">
      <c r="A7" s="7" t="s">
        <v>35</v>
      </c>
      <c r="B7" s="7">
        <v>70</v>
      </c>
      <c r="C7" s="7">
        <v>331</v>
      </c>
      <c r="D7" s="7" t="s">
        <v>36</v>
      </c>
      <c r="E7" s="11"/>
      <c r="F7" s="11"/>
      <c r="G7" s="11"/>
      <c r="H7" s="11"/>
      <c r="I7" s="11"/>
      <c r="J7" s="11"/>
      <c r="K7" s="11"/>
      <c r="L7" s="11"/>
      <c r="M7" s="11"/>
      <c r="N7" s="11"/>
      <c r="O7" s="11"/>
      <c r="P7" s="11"/>
      <c r="Q7" s="11"/>
      <c r="R7" s="11"/>
      <c r="S7" s="11"/>
      <c r="T7" s="11"/>
      <c r="U7" s="11"/>
      <c r="V7" s="11"/>
      <c r="W7" s="11"/>
      <c r="X7" s="11"/>
      <c r="Y7" s="11"/>
      <c r="Z7" s="11"/>
      <c r="AA7" s="11">
        <v>245</v>
      </c>
      <c r="AB7" s="11" t="s">
        <v>37</v>
      </c>
      <c r="AC7" s="11">
        <v>86</v>
      </c>
      <c r="AD7" s="11" t="s">
        <v>38</v>
      </c>
      <c r="AE7" s="11"/>
      <c r="AF7" s="11"/>
      <c r="AG7" s="11" t="s">
        <v>118</v>
      </c>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row>
    <row r="9" spans="1:92" x14ac:dyDescent="0.25">
      <c r="A9" s="13" t="s">
        <v>159</v>
      </c>
      <c r="B9" s="13">
        <f>SUM(B3:B8)</f>
        <v>235</v>
      </c>
      <c r="C9" s="13">
        <f>SUM(C3:C8)</f>
        <v>758</v>
      </c>
      <c r="D9" s="13" t="s">
        <v>160</v>
      </c>
    </row>
  </sheetData>
  <mergeCells count="1">
    <mergeCell ref="A1:AL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29144-7B3D-4BCE-9D81-C3D838467431}">
  <dimension ref="A1:EK93"/>
  <sheetViews>
    <sheetView tabSelected="1" workbookViewId="0">
      <pane ySplit="2" topLeftCell="A3" activePane="bottomLeft" state="frozen"/>
      <selection pane="bottomLeft" activeCell="K81" sqref="K81"/>
    </sheetView>
  </sheetViews>
  <sheetFormatPr defaultRowHeight="15" x14ac:dyDescent="0.25"/>
  <cols>
    <col min="1" max="1" width="21.140625" customWidth="1"/>
    <col min="2" max="2" width="9.42578125" style="5" bestFit="1" customWidth="1"/>
    <col min="3" max="4" width="9.42578125" style="6" customWidth="1"/>
    <col min="5" max="5" width="13.5703125" style="5" customWidth="1"/>
    <col min="6" max="6" width="9.42578125" style="5" customWidth="1"/>
    <col min="7" max="7" width="1.7109375" style="5" customWidth="1"/>
    <col min="8" max="8" width="9.42578125" style="5" customWidth="1"/>
    <col min="9" max="9" width="13.28515625" style="5" customWidth="1"/>
    <col min="10" max="10" width="9.42578125" style="5" customWidth="1"/>
    <col min="11" max="11" width="13.5703125" style="5" customWidth="1"/>
    <col min="12" max="12" width="9.42578125" style="5" customWidth="1"/>
    <col min="13" max="13" width="10.5703125" style="5" customWidth="1"/>
    <col min="14" max="15" width="9.42578125" style="5" customWidth="1"/>
    <col min="16" max="17" width="10.140625" style="5" customWidth="1"/>
    <col min="18" max="19" width="9.42578125" style="5" customWidth="1"/>
    <col min="20" max="20" width="9.42578125" style="5" bestFit="1" customWidth="1"/>
    <col min="21" max="21" width="9.42578125" style="5" customWidth="1"/>
    <col min="22" max="22" width="9.42578125" style="5" bestFit="1" customWidth="1"/>
    <col min="23" max="23" width="9.42578125" style="5" customWidth="1"/>
    <col min="24" max="25" width="10.140625" style="5" customWidth="1"/>
    <col min="26" max="26" width="2.5703125" style="6" customWidth="1"/>
    <col min="27" max="27" width="11" style="5" customWidth="1"/>
    <col min="28" max="29" width="12.28515625" style="5" customWidth="1"/>
    <col min="30" max="30" width="9.42578125" style="5" bestFit="1" customWidth="1"/>
    <col min="31" max="31" width="12.7109375" style="5" customWidth="1"/>
    <col min="32" max="32" width="13.7109375" style="5" customWidth="1"/>
    <col min="33" max="33" width="9.42578125" style="5" bestFit="1" customWidth="1"/>
    <col min="34" max="34" width="9.140625" style="5"/>
    <col min="35" max="35" width="10.5703125" style="5" bestFit="1" customWidth="1"/>
    <col min="36" max="39" width="9.140625" style="5"/>
    <col min="40" max="40" width="11.5703125" style="5" bestFit="1" customWidth="1"/>
    <col min="41" max="44" width="9.140625" style="5"/>
    <col min="45" max="45" width="11.5703125" style="6" bestFit="1" customWidth="1"/>
    <col min="46" max="52" width="9.140625" style="5"/>
    <col min="53" max="54" width="11.5703125" style="5" bestFit="1" customWidth="1"/>
    <col min="55" max="56" width="9.140625" style="5"/>
    <col min="57" max="57" width="10.5703125" style="6" bestFit="1" customWidth="1"/>
    <col min="58" max="58" width="10.5703125" style="5" bestFit="1" customWidth="1"/>
    <col min="59" max="60" width="9.140625" style="5"/>
    <col min="61" max="61" width="10.5703125" style="5" bestFit="1" customWidth="1"/>
    <col min="62" max="64" width="9.140625" style="5"/>
    <col min="65" max="65" width="10.5703125" style="5" bestFit="1" customWidth="1"/>
    <col min="66" max="72" width="9.140625" style="5"/>
    <col min="73" max="73" width="10.5703125" style="5" bestFit="1" customWidth="1"/>
    <col min="74" max="85" width="9.140625" style="5"/>
    <col min="86" max="86" width="10.5703125" style="5" bestFit="1" customWidth="1"/>
    <col min="87" max="141" width="9.140625" style="5"/>
  </cols>
  <sheetData>
    <row r="1" spans="1:141" x14ac:dyDescent="0.25">
      <c r="A1" s="26" t="s">
        <v>277</v>
      </c>
      <c r="B1" s="26"/>
      <c r="C1" s="26"/>
      <c r="D1" s="26"/>
      <c r="E1" s="26"/>
      <c r="F1" s="26"/>
      <c r="G1" s="26"/>
      <c r="H1" s="26"/>
      <c r="I1" s="26"/>
      <c r="J1" s="26"/>
      <c r="K1" s="26"/>
      <c r="L1" s="26"/>
      <c r="M1" s="26"/>
      <c r="N1" s="26"/>
      <c r="O1" s="26"/>
      <c r="P1" s="26"/>
      <c r="Q1" s="26"/>
      <c r="R1" s="26"/>
      <c r="S1" s="26"/>
      <c r="T1" s="26"/>
      <c r="U1" s="26"/>
      <c r="V1" s="26"/>
      <c r="W1" s="26"/>
      <c r="X1" s="26"/>
      <c r="Y1" s="19"/>
      <c r="Z1" s="27"/>
      <c r="AA1" s="23" t="s">
        <v>278</v>
      </c>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row>
    <row r="2" spans="1:141" s="1" customFormat="1" ht="90.75" customHeight="1" x14ac:dyDescent="0.25">
      <c r="A2" s="1" t="s">
        <v>41</v>
      </c>
      <c r="B2" s="4" t="s">
        <v>113</v>
      </c>
      <c r="C2" s="10" t="s">
        <v>115</v>
      </c>
      <c r="D2" s="10" t="s">
        <v>279</v>
      </c>
      <c r="E2" s="4" t="s">
        <v>114</v>
      </c>
      <c r="F2" s="4" t="s">
        <v>150</v>
      </c>
      <c r="G2" s="28"/>
      <c r="H2" s="29" t="s">
        <v>151</v>
      </c>
      <c r="I2" s="29" t="s">
        <v>280</v>
      </c>
      <c r="J2" s="4" t="s">
        <v>153</v>
      </c>
      <c r="K2" s="4" t="s">
        <v>281</v>
      </c>
      <c r="L2" s="29" t="s">
        <v>152</v>
      </c>
      <c r="M2" s="29" t="s">
        <v>282</v>
      </c>
      <c r="N2" s="4" t="s">
        <v>154</v>
      </c>
      <c r="O2" s="4" t="s">
        <v>283</v>
      </c>
      <c r="P2" s="29" t="s">
        <v>155</v>
      </c>
      <c r="Q2" s="29" t="s">
        <v>284</v>
      </c>
      <c r="R2" s="4" t="s">
        <v>156</v>
      </c>
      <c r="S2" s="4" t="s">
        <v>285</v>
      </c>
      <c r="T2" s="29" t="s">
        <v>286</v>
      </c>
      <c r="U2" s="29" t="s">
        <v>287</v>
      </c>
      <c r="V2" s="4" t="s">
        <v>157</v>
      </c>
      <c r="W2" s="4" t="s">
        <v>288</v>
      </c>
      <c r="X2" s="29" t="s">
        <v>158</v>
      </c>
      <c r="Y2" s="29" t="s">
        <v>289</v>
      </c>
      <c r="Z2" s="28"/>
      <c r="AA2" s="4" t="s">
        <v>235</v>
      </c>
      <c r="AB2" s="4" t="s">
        <v>236</v>
      </c>
      <c r="AC2" s="4" t="s">
        <v>178</v>
      </c>
      <c r="AD2" s="4" t="s">
        <v>177</v>
      </c>
      <c r="AE2" s="4" t="s">
        <v>168</v>
      </c>
      <c r="AF2" s="4" t="s">
        <v>174</v>
      </c>
      <c r="AG2" s="4" t="s">
        <v>237</v>
      </c>
      <c r="AH2" s="4" t="s">
        <v>219</v>
      </c>
      <c r="AI2" s="4" t="s">
        <v>194</v>
      </c>
      <c r="AJ2" s="4" t="s">
        <v>183</v>
      </c>
      <c r="AK2" s="4" t="s">
        <v>203</v>
      </c>
      <c r="AL2" s="4" t="s">
        <v>196</v>
      </c>
      <c r="AM2" s="4" t="s">
        <v>220</v>
      </c>
      <c r="AN2" s="4" t="s">
        <v>189</v>
      </c>
      <c r="AO2" s="4" t="s">
        <v>221</v>
      </c>
      <c r="AP2" s="4" t="s">
        <v>238</v>
      </c>
      <c r="AQ2" s="4" t="s">
        <v>239</v>
      </c>
      <c r="AR2" s="4" t="s">
        <v>215</v>
      </c>
      <c r="AS2" s="10" t="s">
        <v>202</v>
      </c>
      <c r="AT2" s="4" t="s">
        <v>169</v>
      </c>
      <c r="AU2" s="4" t="s">
        <v>166</v>
      </c>
      <c r="AV2" s="4" t="s">
        <v>208</v>
      </c>
      <c r="AW2" s="4" t="s">
        <v>210</v>
      </c>
      <c r="AX2" s="4" t="s">
        <v>223</v>
      </c>
      <c r="AY2" s="4" t="s">
        <v>212</v>
      </c>
      <c r="AZ2" s="4" t="s">
        <v>181</v>
      </c>
      <c r="BA2" s="4" t="s">
        <v>209</v>
      </c>
      <c r="BB2" s="4" t="s">
        <v>224</v>
      </c>
      <c r="BC2" s="4" t="s">
        <v>226</v>
      </c>
      <c r="BD2" s="4" t="s">
        <v>207</v>
      </c>
      <c r="BE2" s="10" t="s">
        <v>186</v>
      </c>
      <c r="BF2" s="4" t="s">
        <v>213</v>
      </c>
      <c r="BG2" s="4" t="s">
        <v>198</v>
      </c>
      <c r="BH2" s="4" t="s">
        <v>164</v>
      </c>
      <c r="BI2" s="4" t="s">
        <v>201</v>
      </c>
      <c r="BJ2" s="4" t="s">
        <v>179</v>
      </c>
      <c r="BK2" s="4" t="s">
        <v>163</v>
      </c>
      <c r="BL2" s="4" t="s">
        <v>229</v>
      </c>
      <c r="BM2" s="4" t="s">
        <v>165</v>
      </c>
      <c r="BN2" s="4" t="s">
        <v>211</v>
      </c>
      <c r="BO2" s="4" t="s">
        <v>172</v>
      </c>
      <c r="BP2" s="4" t="s">
        <v>173</v>
      </c>
      <c r="BQ2" s="4" t="s">
        <v>185</v>
      </c>
      <c r="BR2" s="4" t="s">
        <v>188</v>
      </c>
      <c r="BS2" s="4" t="s">
        <v>190</v>
      </c>
      <c r="BT2" s="4" t="s">
        <v>193</v>
      </c>
      <c r="BU2" s="4" t="s">
        <v>204</v>
      </c>
      <c r="BV2" s="4" t="s">
        <v>240</v>
      </c>
      <c r="BW2" s="4" t="s">
        <v>230</v>
      </c>
      <c r="BX2" s="10" t="s">
        <v>222</v>
      </c>
      <c r="BY2" s="4" t="s">
        <v>241</v>
      </c>
      <c r="BZ2" s="4" t="s">
        <v>242</v>
      </c>
      <c r="CA2" s="4" t="s">
        <v>243</v>
      </c>
      <c r="CB2" s="4" t="s">
        <v>244</v>
      </c>
      <c r="CC2" s="4" t="s">
        <v>245</v>
      </c>
      <c r="CD2" s="4" t="s">
        <v>246</v>
      </c>
      <c r="CE2" s="4" t="s">
        <v>247</v>
      </c>
      <c r="CF2" s="4" t="s">
        <v>248</v>
      </c>
      <c r="CG2" s="4" t="s">
        <v>249</v>
      </c>
      <c r="CH2" s="4" t="s">
        <v>250</v>
      </c>
      <c r="CI2" s="4" t="s">
        <v>251</v>
      </c>
      <c r="CJ2" s="4" t="s">
        <v>252</v>
      </c>
      <c r="CK2" s="4" t="s">
        <v>253</v>
      </c>
      <c r="CL2" s="4" t="s">
        <v>254</v>
      </c>
      <c r="CM2" s="4" t="s">
        <v>255</v>
      </c>
      <c r="CN2" s="4" t="s">
        <v>256</v>
      </c>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row>
    <row r="3" spans="1:141" x14ac:dyDescent="0.25">
      <c r="A3" t="s">
        <v>42</v>
      </c>
      <c r="B3" s="5">
        <v>4</v>
      </c>
      <c r="C3" s="6">
        <v>0</v>
      </c>
      <c r="D3" s="5">
        <v>4</v>
      </c>
      <c r="E3" s="5">
        <v>50</v>
      </c>
      <c r="F3" s="30">
        <v>0</v>
      </c>
      <c r="G3" s="31"/>
      <c r="H3" s="27"/>
      <c r="I3" s="27"/>
      <c r="L3" s="27"/>
      <c r="M3" s="27"/>
      <c r="P3" s="27"/>
      <c r="Q3" s="27"/>
      <c r="T3" s="27">
        <v>1</v>
      </c>
      <c r="U3" s="27">
        <v>5</v>
      </c>
      <c r="V3" s="5">
        <v>3</v>
      </c>
      <c r="W3" s="5">
        <v>45</v>
      </c>
      <c r="X3" s="27"/>
      <c r="Y3" s="27"/>
      <c r="Z3" s="31"/>
    </row>
    <row r="4" spans="1:141" x14ac:dyDescent="0.25">
      <c r="A4" t="s">
        <v>43</v>
      </c>
      <c r="B4" s="5">
        <v>1</v>
      </c>
      <c r="C4" s="6">
        <v>0</v>
      </c>
      <c r="D4" s="5">
        <v>1</v>
      </c>
      <c r="E4" s="5">
        <v>50</v>
      </c>
      <c r="F4" s="30">
        <v>1</v>
      </c>
      <c r="G4" s="31"/>
      <c r="H4" s="27"/>
      <c r="I4" s="27"/>
      <c r="L4" s="27"/>
      <c r="M4" s="27"/>
      <c r="P4" s="27"/>
      <c r="Q4" s="27"/>
      <c r="T4" s="27">
        <v>1</v>
      </c>
      <c r="U4" s="27">
        <v>50</v>
      </c>
      <c r="V4" s="5">
        <v>0</v>
      </c>
      <c r="X4" s="27"/>
      <c r="Y4" s="27"/>
      <c r="Z4" s="31"/>
      <c r="AD4" s="5">
        <v>50</v>
      </c>
    </row>
    <row r="5" spans="1:141" x14ac:dyDescent="0.25">
      <c r="A5" t="s">
        <v>67</v>
      </c>
      <c r="B5" s="5">
        <v>2</v>
      </c>
      <c r="C5" s="6">
        <v>0</v>
      </c>
      <c r="D5" s="5">
        <v>2</v>
      </c>
      <c r="E5" s="5">
        <v>31</v>
      </c>
      <c r="F5" s="30">
        <v>0</v>
      </c>
      <c r="G5" s="31"/>
      <c r="H5" s="27"/>
      <c r="I5" s="27"/>
      <c r="L5" s="27"/>
      <c r="M5" s="27"/>
      <c r="P5" s="27"/>
      <c r="Q5" s="27"/>
      <c r="T5" s="27">
        <v>1</v>
      </c>
      <c r="U5" s="27">
        <v>30</v>
      </c>
      <c r="V5" s="5">
        <v>1</v>
      </c>
      <c r="W5" s="5">
        <v>1</v>
      </c>
      <c r="X5" s="27"/>
      <c r="Y5" s="27"/>
      <c r="Z5" s="31"/>
    </row>
    <row r="6" spans="1:141" x14ac:dyDescent="0.25">
      <c r="A6" t="s">
        <v>44</v>
      </c>
      <c r="B6" s="5">
        <v>5</v>
      </c>
      <c r="C6" s="6">
        <v>0</v>
      </c>
      <c r="D6" s="5">
        <v>5</v>
      </c>
      <c r="E6" s="5">
        <v>1300</v>
      </c>
      <c r="F6" s="30">
        <v>0</v>
      </c>
      <c r="G6" s="31"/>
      <c r="H6" s="27">
        <v>2</v>
      </c>
      <c r="I6" s="32">
        <v>0</v>
      </c>
      <c r="L6" s="27"/>
      <c r="M6" s="27"/>
      <c r="P6" s="27"/>
      <c r="Q6" s="27"/>
      <c r="T6" s="27"/>
      <c r="U6" s="27"/>
      <c r="V6" s="5">
        <v>3</v>
      </c>
      <c r="W6" s="5">
        <v>1300</v>
      </c>
      <c r="X6" s="27"/>
      <c r="Y6" s="27"/>
      <c r="Z6" s="31"/>
    </row>
    <row r="7" spans="1:141" x14ac:dyDescent="0.25">
      <c r="A7" t="s">
        <v>57</v>
      </c>
      <c r="B7" s="5">
        <v>1</v>
      </c>
      <c r="C7" s="6">
        <v>26</v>
      </c>
      <c r="D7" s="5">
        <v>27</v>
      </c>
      <c r="E7" s="5">
        <v>304910520</v>
      </c>
      <c r="F7" s="30">
        <v>27</v>
      </c>
      <c r="G7" s="31"/>
      <c r="H7" s="27"/>
      <c r="I7" s="27"/>
      <c r="J7" s="5">
        <v>26</v>
      </c>
      <c r="K7" s="5">
        <v>304910000</v>
      </c>
      <c r="L7" s="27"/>
      <c r="M7" s="27"/>
      <c r="P7" s="27"/>
      <c r="Q7" s="27"/>
      <c r="R7" s="5">
        <v>1</v>
      </c>
      <c r="S7" s="5">
        <v>520</v>
      </c>
      <c r="T7" s="27"/>
      <c r="U7" s="27"/>
      <c r="V7" s="5">
        <v>0</v>
      </c>
      <c r="X7" s="27"/>
      <c r="Y7" s="27"/>
      <c r="Z7" s="31"/>
      <c r="AE7" s="5">
        <v>224400000</v>
      </c>
      <c r="AF7" s="5">
        <v>80510000</v>
      </c>
      <c r="AG7" s="5">
        <v>520</v>
      </c>
    </row>
    <row r="8" spans="1:141" x14ac:dyDescent="0.25">
      <c r="A8" t="s">
        <v>45</v>
      </c>
      <c r="B8" s="5">
        <v>5</v>
      </c>
      <c r="C8" s="6">
        <v>0</v>
      </c>
      <c r="D8" s="5">
        <v>5</v>
      </c>
      <c r="E8" s="5">
        <v>1300</v>
      </c>
      <c r="F8" s="30">
        <v>3</v>
      </c>
      <c r="G8" s="31"/>
      <c r="H8" s="27"/>
      <c r="I8" s="27"/>
      <c r="J8" s="5">
        <v>3</v>
      </c>
      <c r="K8" s="5">
        <v>300</v>
      </c>
      <c r="L8" s="27"/>
      <c r="M8" s="27"/>
      <c r="P8" s="27"/>
      <c r="Q8" s="27"/>
      <c r="R8" s="5">
        <v>1</v>
      </c>
      <c r="S8" s="5">
        <v>700</v>
      </c>
      <c r="T8" s="27"/>
      <c r="U8" s="27"/>
      <c r="V8" s="5">
        <v>1</v>
      </c>
      <c r="W8" s="5">
        <v>300</v>
      </c>
      <c r="X8" s="27"/>
      <c r="Y8" s="27"/>
      <c r="Z8" s="31"/>
      <c r="AA8" s="5">
        <v>850</v>
      </c>
    </row>
    <row r="9" spans="1:141" x14ac:dyDescent="0.25">
      <c r="A9" t="s">
        <v>46</v>
      </c>
      <c r="B9" s="5">
        <v>1</v>
      </c>
      <c r="C9" s="6">
        <v>0</v>
      </c>
      <c r="D9" s="5">
        <v>1</v>
      </c>
      <c r="E9" s="5">
        <v>700</v>
      </c>
      <c r="F9" s="30">
        <v>1</v>
      </c>
      <c r="G9" s="31"/>
      <c r="H9" s="27"/>
      <c r="I9" s="27"/>
      <c r="L9" s="27"/>
      <c r="M9" s="27"/>
      <c r="P9" s="27"/>
      <c r="Q9" s="27"/>
      <c r="T9" s="27"/>
      <c r="U9" s="27"/>
      <c r="V9" s="5">
        <v>1</v>
      </c>
      <c r="W9" s="5">
        <v>700</v>
      </c>
      <c r="X9" s="27"/>
      <c r="Y9" s="27"/>
      <c r="Z9" s="31"/>
      <c r="AA9" s="5">
        <v>700</v>
      </c>
    </row>
    <row r="10" spans="1:141" x14ac:dyDescent="0.25">
      <c r="A10" t="s">
        <v>63</v>
      </c>
      <c r="B10" s="5">
        <v>3</v>
      </c>
      <c r="C10" s="6">
        <v>0</v>
      </c>
      <c r="D10" s="5">
        <v>3</v>
      </c>
      <c r="E10" s="5">
        <v>75805000</v>
      </c>
      <c r="F10" s="30">
        <v>2</v>
      </c>
      <c r="G10" s="31"/>
      <c r="H10" s="27"/>
      <c r="I10" s="27"/>
      <c r="J10" s="5">
        <v>3</v>
      </c>
      <c r="K10" s="5">
        <v>75805000</v>
      </c>
      <c r="L10" s="27"/>
      <c r="M10" s="27"/>
      <c r="P10" s="27"/>
      <c r="Q10" s="27"/>
      <c r="T10" s="27"/>
      <c r="U10" s="27"/>
      <c r="X10" s="27"/>
      <c r="Y10" s="27"/>
      <c r="Z10" s="31"/>
      <c r="AB10" s="5">
        <v>75730000</v>
      </c>
    </row>
    <row r="11" spans="1:141" x14ac:dyDescent="0.25">
      <c r="A11" t="s">
        <v>47</v>
      </c>
      <c r="B11" s="5">
        <v>6</v>
      </c>
      <c r="C11" s="6">
        <v>0</v>
      </c>
      <c r="D11" s="5">
        <v>6</v>
      </c>
      <c r="E11" s="5">
        <v>1004200</v>
      </c>
      <c r="F11" s="30">
        <v>2</v>
      </c>
      <c r="G11" s="31"/>
      <c r="H11" s="27"/>
      <c r="I11" s="27"/>
      <c r="J11" s="5">
        <v>2</v>
      </c>
      <c r="K11" s="5">
        <v>1003000</v>
      </c>
      <c r="L11" s="27"/>
      <c r="M11" s="27"/>
      <c r="N11" s="5">
        <v>1</v>
      </c>
      <c r="O11" s="5">
        <v>300</v>
      </c>
      <c r="P11" s="27"/>
      <c r="Q11" s="27"/>
      <c r="R11" s="5">
        <v>2</v>
      </c>
      <c r="S11" s="5">
        <v>600</v>
      </c>
      <c r="T11" s="27"/>
      <c r="U11" s="27"/>
      <c r="V11" s="5">
        <v>1</v>
      </c>
      <c r="W11" s="5">
        <v>300</v>
      </c>
      <c r="X11" s="27"/>
      <c r="Y11" s="27"/>
      <c r="Z11" s="31"/>
      <c r="AH11" s="5">
        <v>3000</v>
      </c>
      <c r="AI11" s="5">
        <v>1000000</v>
      </c>
    </row>
    <row r="12" spans="1:141" x14ac:dyDescent="0.25">
      <c r="A12" t="s">
        <v>48</v>
      </c>
      <c r="B12" s="5">
        <v>15</v>
      </c>
      <c r="C12" s="6">
        <v>0</v>
      </c>
      <c r="D12" s="5">
        <v>15</v>
      </c>
      <c r="E12" s="5">
        <v>27529</v>
      </c>
      <c r="F12" s="30">
        <v>15</v>
      </c>
      <c r="G12" s="31"/>
      <c r="H12" s="27"/>
      <c r="I12" s="27"/>
      <c r="J12" s="5">
        <v>14</v>
      </c>
      <c r="K12" s="5">
        <v>27454</v>
      </c>
      <c r="L12" s="27"/>
      <c r="M12" s="27"/>
      <c r="P12" s="27">
        <v>1</v>
      </c>
      <c r="Q12" s="27">
        <v>75</v>
      </c>
      <c r="T12" s="27"/>
      <c r="U12" s="27"/>
      <c r="X12" s="27"/>
      <c r="Y12" s="27"/>
      <c r="Z12" s="31"/>
      <c r="AJ12" s="5">
        <v>4523</v>
      </c>
      <c r="AK12" s="5">
        <v>125</v>
      </c>
      <c r="AL12" s="5">
        <v>21361</v>
      </c>
      <c r="AM12" s="5">
        <v>1520</v>
      </c>
    </row>
    <row r="13" spans="1:141" x14ac:dyDescent="0.25">
      <c r="A13" t="s">
        <v>49</v>
      </c>
      <c r="B13" s="5">
        <v>4</v>
      </c>
      <c r="C13" s="6">
        <v>0</v>
      </c>
      <c r="D13" s="5">
        <v>4</v>
      </c>
      <c r="E13" s="5">
        <v>10630</v>
      </c>
      <c r="F13" s="30">
        <v>1</v>
      </c>
      <c r="G13" s="31"/>
      <c r="H13" s="27"/>
      <c r="I13" s="27"/>
      <c r="J13" s="5">
        <v>3</v>
      </c>
      <c r="K13" s="5">
        <v>10600</v>
      </c>
      <c r="L13" s="27"/>
      <c r="M13" s="27"/>
      <c r="P13" s="27"/>
      <c r="Q13" s="27"/>
      <c r="T13" s="27"/>
      <c r="U13" s="27"/>
      <c r="X13" s="27">
        <v>1</v>
      </c>
      <c r="Y13" s="27">
        <v>30</v>
      </c>
      <c r="Z13" s="31"/>
      <c r="AN13" s="5">
        <v>3000</v>
      </c>
      <c r="AO13" s="5">
        <v>5000</v>
      </c>
    </row>
    <row r="14" spans="1:141" x14ac:dyDescent="0.25">
      <c r="A14" t="s">
        <v>50</v>
      </c>
      <c r="B14" s="5">
        <v>1</v>
      </c>
      <c r="C14" s="6">
        <v>0</v>
      </c>
      <c r="D14" s="5">
        <v>1</v>
      </c>
      <c r="E14" s="5">
        <v>5000</v>
      </c>
      <c r="F14" s="30">
        <v>1</v>
      </c>
      <c r="G14" s="31"/>
      <c r="H14" s="27"/>
      <c r="I14" s="27"/>
      <c r="L14" s="27"/>
      <c r="M14" s="27"/>
      <c r="P14" s="27">
        <v>1</v>
      </c>
      <c r="Q14" s="27">
        <v>5000</v>
      </c>
      <c r="T14" s="27"/>
      <c r="U14" s="27"/>
      <c r="X14" s="27"/>
      <c r="Y14" s="27"/>
      <c r="Z14" s="31"/>
    </row>
    <row r="15" spans="1:141" x14ac:dyDescent="0.25">
      <c r="A15" t="s">
        <v>51</v>
      </c>
      <c r="B15" s="5">
        <v>2</v>
      </c>
      <c r="C15" s="6">
        <v>0</v>
      </c>
      <c r="D15" s="5">
        <v>2</v>
      </c>
      <c r="E15" s="5">
        <v>31000</v>
      </c>
      <c r="F15" s="30">
        <v>0</v>
      </c>
      <c r="G15" s="31"/>
      <c r="H15" s="27"/>
      <c r="I15" s="27"/>
      <c r="L15" s="27"/>
      <c r="M15" s="27"/>
      <c r="N15" s="5">
        <v>2</v>
      </c>
      <c r="O15" s="5">
        <v>31000</v>
      </c>
      <c r="P15" s="27"/>
      <c r="Q15" s="27"/>
      <c r="T15" s="27"/>
      <c r="U15" s="27"/>
      <c r="X15" s="27"/>
      <c r="Y15" s="27"/>
      <c r="Z15" s="31"/>
    </row>
    <row r="16" spans="1:141" x14ac:dyDescent="0.25">
      <c r="A16" t="s">
        <v>68</v>
      </c>
      <c r="B16" s="5">
        <v>5</v>
      </c>
      <c r="C16" s="6">
        <v>0</v>
      </c>
      <c r="D16" s="5">
        <v>5</v>
      </c>
      <c r="E16" s="5">
        <v>4065</v>
      </c>
      <c r="F16" s="30">
        <v>1</v>
      </c>
      <c r="G16" s="31"/>
      <c r="H16" s="27"/>
      <c r="I16" s="27"/>
      <c r="J16" s="5">
        <v>1</v>
      </c>
      <c r="K16" s="5">
        <v>3000</v>
      </c>
      <c r="L16" s="27"/>
      <c r="M16" s="27"/>
      <c r="P16" s="27"/>
      <c r="Q16" s="27"/>
      <c r="R16" s="5">
        <v>2</v>
      </c>
      <c r="S16" s="5">
        <v>960</v>
      </c>
      <c r="T16" s="27"/>
      <c r="U16" s="27"/>
      <c r="V16" s="5">
        <v>1</v>
      </c>
      <c r="W16" s="5">
        <v>100</v>
      </c>
      <c r="X16" s="27">
        <v>1</v>
      </c>
      <c r="Y16" s="27">
        <v>5</v>
      </c>
      <c r="Z16" s="31"/>
      <c r="BE16" s="6">
        <v>950</v>
      </c>
    </row>
    <row r="17" spans="1:141" x14ac:dyDescent="0.25">
      <c r="A17" t="s">
        <v>64</v>
      </c>
      <c r="B17" s="5">
        <v>2</v>
      </c>
      <c r="C17" s="6">
        <v>0</v>
      </c>
      <c r="D17" s="5">
        <v>2</v>
      </c>
      <c r="E17" s="5">
        <v>30</v>
      </c>
      <c r="F17" s="30">
        <v>0</v>
      </c>
      <c r="G17" s="31"/>
      <c r="H17" s="27">
        <v>1</v>
      </c>
      <c r="I17" s="32">
        <v>0</v>
      </c>
      <c r="L17" s="27"/>
      <c r="M17" s="27"/>
      <c r="P17" s="27"/>
      <c r="Q17" s="27"/>
      <c r="R17" s="5">
        <v>1</v>
      </c>
      <c r="S17" s="5">
        <v>30</v>
      </c>
      <c r="T17" s="27"/>
      <c r="U17" s="27"/>
      <c r="X17" s="27"/>
      <c r="Y17" s="27"/>
      <c r="Z17" s="31"/>
    </row>
    <row r="18" spans="1:141" x14ac:dyDescent="0.25">
      <c r="A18" t="s">
        <v>52</v>
      </c>
      <c r="B18" s="5">
        <v>2</v>
      </c>
      <c r="C18" s="6">
        <v>0</v>
      </c>
      <c r="D18" s="5">
        <v>2</v>
      </c>
      <c r="E18" s="30">
        <v>0</v>
      </c>
      <c r="F18" s="30">
        <v>0</v>
      </c>
      <c r="G18" s="31"/>
      <c r="H18" s="27">
        <v>1</v>
      </c>
      <c r="I18" s="32">
        <v>0</v>
      </c>
      <c r="L18" s="27"/>
      <c r="M18" s="27"/>
      <c r="P18" s="27"/>
      <c r="Q18" s="27"/>
      <c r="R18" s="5">
        <v>1</v>
      </c>
      <c r="S18" s="33">
        <v>0</v>
      </c>
      <c r="T18" s="27"/>
      <c r="U18" s="27"/>
      <c r="X18" s="27"/>
      <c r="Y18" s="27"/>
      <c r="Z18" s="31"/>
    </row>
    <row r="19" spans="1:141" x14ac:dyDescent="0.25">
      <c r="A19" t="s">
        <v>53</v>
      </c>
      <c r="B19" s="5">
        <v>1</v>
      </c>
      <c r="C19" s="6">
        <v>0</v>
      </c>
      <c r="D19" s="5">
        <v>1</v>
      </c>
      <c r="E19" s="5">
        <v>500000</v>
      </c>
      <c r="F19" s="30">
        <v>1</v>
      </c>
      <c r="G19" s="31"/>
      <c r="H19" s="27"/>
      <c r="I19" s="27"/>
      <c r="J19" s="5">
        <v>1</v>
      </c>
      <c r="K19" s="5">
        <v>500000</v>
      </c>
      <c r="L19" s="27"/>
      <c r="M19" s="27"/>
      <c r="P19" s="27"/>
      <c r="Q19" s="27"/>
      <c r="T19" s="27"/>
      <c r="U19" s="27"/>
      <c r="X19" s="27"/>
      <c r="Y19" s="27"/>
      <c r="Z19" s="31"/>
      <c r="AB19" s="5">
        <v>500000</v>
      </c>
    </row>
    <row r="20" spans="1:141" x14ac:dyDescent="0.25">
      <c r="A20" t="s">
        <v>54</v>
      </c>
      <c r="B20" s="5">
        <v>8</v>
      </c>
      <c r="C20" s="6">
        <v>0</v>
      </c>
      <c r="D20" s="5">
        <v>8</v>
      </c>
      <c r="E20" s="5">
        <v>210183</v>
      </c>
      <c r="F20" s="30">
        <v>5</v>
      </c>
      <c r="G20" s="31"/>
      <c r="H20" s="27"/>
      <c r="I20" s="27"/>
      <c r="J20" s="5">
        <v>4</v>
      </c>
      <c r="K20" s="5">
        <v>210000</v>
      </c>
      <c r="L20" s="27"/>
      <c r="M20" s="27"/>
      <c r="P20" s="27"/>
      <c r="Q20" s="27"/>
      <c r="R20" s="5">
        <v>1</v>
      </c>
      <c r="S20" s="5">
        <v>3</v>
      </c>
      <c r="T20" s="27">
        <v>1</v>
      </c>
      <c r="U20" s="27">
        <v>50</v>
      </c>
      <c r="V20" s="5">
        <v>2</v>
      </c>
      <c r="W20" s="5">
        <v>130</v>
      </c>
      <c r="X20" s="27"/>
      <c r="Y20" s="27"/>
      <c r="Z20" s="31"/>
      <c r="AP20" s="5">
        <v>135000</v>
      </c>
      <c r="AQ20" s="5">
        <v>75000</v>
      </c>
      <c r="AR20" s="5">
        <v>50</v>
      </c>
    </row>
    <row r="21" spans="1:141" x14ac:dyDescent="0.25">
      <c r="A21" t="s">
        <v>55</v>
      </c>
      <c r="B21" s="5">
        <v>1</v>
      </c>
      <c r="C21" s="6">
        <v>0</v>
      </c>
      <c r="D21" s="5">
        <v>1</v>
      </c>
      <c r="E21" s="5">
        <v>30000</v>
      </c>
      <c r="F21" s="30">
        <v>0</v>
      </c>
      <c r="G21" s="31"/>
      <c r="H21" s="27"/>
      <c r="I21" s="27"/>
      <c r="L21" s="27"/>
      <c r="M21" s="27"/>
      <c r="N21" s="5">
        <v>1</v>
      </c>
      <c r="O21" s="5">
        <v>30000</v>
      </c>
      <c r="P21" s="27"/>
      <c r="Q21" s="27"/>
      <c r="T21" s="27"/>
      <c r="U21" s="27"/>
      <c r="X21" s="27"/>
      <c r="Y21" s="27"/>
      <c r="Z21" s="31"/>
    </row>
    <row r="22" spans="1:141" x14ac:dyDescent="0.25">
      <c r="A22" t="s">
        <v>56</v>
      </c>
      <c r="B22" s="6">
        <v>36</v>
      </c>
      <c r="C22" s="6">
        <v>0</v>
      </c>
      <c r="D22" s="6">
        <v>36</v>
      </c>
      <c r="E22" s="6">
        <v>17100</v>
      </c>
      <c r="F22" s="34">
        <v>32</v>
      </c>
      <c r="G22" s="31"/>
      <c r="H22" s="27"/>
      <c r="I22" s="27"/>
      <c r="J22" s="6">
        <v>34</v>
      </c>
      <c r="K22" s="6">
        <v>16550</v>
      </c>
      <c r="L22" s="27"/>
      <c r="M22" s="27"/>
      <c r="N22" s="6">
        <v>1</v>
      </c>
      <c r="O22" s="6">
        <v>500</v>
      </c>
      <c r="P22" s="27"/>
      <c r="Q22" s="27"/>
      <c r="R22" s="6"/>
      <c r="S22" s="6"/>
      <c r="T22" s="27"/>
      <c r="U22" s="27"/>
      <c r="V22" s="6"/>
      <c r="W22" s="6"/>
      <c r="X22" s="27">
        <v>1</v>
      </c>
      <c r="Y22" s="27">
        <v>50</v>
      </c>
      <c r="Z22" s="31"/>
      <c r="AA22" s="6"/>
      <c r="AB22" s="6"/>
      <c r="AC22" s="6"/>
      <c r="AD22" s="6"/>
      <c r="AE22" s="6"/>
      <c r="AF22" s="6"/>
      <c r="AG22" s="6"/>
      <c r="AH22" s="6"/>
      <c r="AI22" s="6"/>
      <c r="AJ22" s="6"/>
      <c r="AK22" s="6"/>
      <c r="AL22" s="6">
        <v>3200</v>
      </c>
      <c r="AM22" s="6"/>
      <c r="AN22" s="6"/>
      <c r="AO22" s="6"/>
      <c r="AP22" s="6"/>
      <c r="AQ22" s="6"/>
      <c r="AR22" s="6"/>
      <c r="AT22" s="6">
        <v>500</v>
      </c>
      <c r="AU22" s="6"/>
      <c r="AV22" s="6"/>
      <c r="AW22" s="6"/>
      <c r="AX22" s="6"/>
      <c r="AY22" s="6"/>
      <c r="AZ22" s="6"/>
      <c r="BA22" s="6"/>
      <c r="BB22" s="6"/>
      <c r="BC22" s="6"/>
      <c r="BD22" s="6"/>
      <c r="BF22" s="6"/>
      <c r="BG22" s="6"/>
      <c r="BH22" s="6"/>
      <c r="BI22" s="6"/>
      <c r="BJ22" s="6"/>
      <c r="BK22" s="6"/>
      <c r="BL22" s="6"/>
      <c r="BM22" s="6"/>
      <c r="BN22" s="6"/>
      <c r="BO22" s="6">
        <v>600</v>
      </c>
      <c r="BP22" s="6">
        <v>1350</v>
      </c>
      <c r="BQ22" s="6">
        <v>8300</v>
      </c>
      <c r="BR22" s="6">
        <v>2600</v>
      </c>
      <c r="BS22" s="6">
        <v>300</v>
      </c>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row>
    <row r="23" spans="1:141" x14ac:dyDescent="0.25">
      <c r="A23" t="s">
        <v>112</v>
      </c>
      <c r="B23" s="5">
        <v>10</v>
      </c>
      <c r="C23" s="6">
        <v>0</v>
      </c>
      <c r="D23" s="5">
        <v>10</v>
      </c>
      <c r="E23" s="5">
        <v>3795</v>
      </c>
      <c r="F23" s="30">
        <v>2</v>
      </c>
      <c r="G23" s="31"/>
      <c r="H23" s="27"/>
      <c r="I23" s="27"/>
      <c r="J23" s="5">
        <v>1</v>
      </c>
      <c r="K23" s="5">
        <v>100</v>
      </c>
      <c r="L23" s="27">
        <v>1</v>
      </c>
      <c r="M23" s="27">
        <v>300</v>
      </c>
      <c r="N23" s="5">
        <v>1</v>
      </c>
      <c r="O23" s="5">
        <v>100</v>
      </c>
      <c r="P23" s="27"/>
      <c r="Q23" s="27"/>
      <c r="R23" s="5">
        <v>6</v>
      </c>
      <c r="S23" s="5">
        <v>3195</v>
      </c>
      <c r="T23" s="27"/>
      <c r="U23" s="27"/>
      <c r="X23" s="27">
        <v>1</v>
      </c>
      <c r="Y23" s="27">
        <v>100</v>
      </c>
      <c r="Z23" s="31"/>
      <c r="AU23" s="5">
        <v>3000</v>
      </c>
      <c r="AV23" s="5">
        <v>100</v>
      </c>
    </row>
    <row r="24" spans="1:141" x14ac:dyDescent="0.25">
      <c r="A24" t="s">
        <v>290</v>
      </c>
      <c r="B24" s="5">
        <v>2</v>
      </c>
      <c r="C24" s="6">
        <v>0</v>
      </c>
      <c r="D24" s="5">
        <v>2</v>
      </c>
      <c r="E24" s="5">
        <v>9300</v>
      </c>
      <c r="F24" s="30">
        <v>1</v>
      </c>
      <c r="G24" s="31"/>
      <c r="H24" s="27"/>
      <c r="I24" s="27"/>
      <c r="J24" s="5">
        <v>1</v>
      </c>
      <c r="K24" s="5">
        <v>9000</v>
      </c>
      <c r="L24" s="27"/>
      <c r="M24" s="27"/>
      <c r="P24" s="27"/>
      <c r="Q24" s="27"/>
      <c r="T24" s="27">
        <v>1</v>
      </c>
      <c r="U24" s="27">
        <v>300</v>
      </c>
      <c r="X24" s="27"/>
      <c r="Y24" s="27"/>
      <c r="Z24" s="31"/>
      <c r="AY24" s="5">
        <v>9000</v>
      </c>
    </row>
    <row r="25" spans="1:141" x14ac:dyDescent="0.25">
      <c r="A25" t="s">
        <v>65</v>
      </c>
      <c r="B25" s="5">
        <v>1</v>
      </c>
      <c r="C25" s="6">
        <v>0</v>
      </c>
      <c r="D25" s="5">
        <v>1</v>
      </c>
      <c r="E25" s="5">
        <v>30</v>
      </c>
      <c r="F25" s="30">
        <v>0</v>
      </c>
      <c r="G25" s="31"/>
      <c r="H25" s="27"/>
      <c r="I25" s="27"/>
      <c r="L25" s="27"/>
      <c r="M25" s="27"/>
      <c r="P25" s="27"/>
      <c r="Q25" s="27"/>
      <c r="T25" s="27"/>
      <c r="U25" s="27"/>
      <c r="V25" s="5">
        <v>1</v>
      </c>
      <c r="W25" s="5">
        <v>30</v>
      </c>
      <c r="X25" s="27"/>
      <c r="Y25" s="27"/>
      <c r="Z25" s="31"/>
    </row>
    <row r="26" spans="1:141" x14ac:dyDescent="0.25">
      <c r="A26" t="s">
        <v>69</v>
      </c>
      <c r="B26" s="5">
        <v>9</v>
      </c>
      <c r="C26" s="6">
        <v>0</v>
      </c>
      <c r="D26" s="5">
        <v>9</v>
      </c>
      <c r="E26" s="5">
        <v>468900</v>
      </c>
      <c r="F26" s="30">
        <v>6</v>
      </c>
      <c r="G26" s="31"/>
      <c r="H26" s="27"/>
      <c r="I26" s="27"/>
      <c r="L26" s="27"/>
      <c r="M26" s="27"/>
      <c r="N26" s="5">
        <v>2</v>
      </c>
      <c r="O26" s="5">
        <v>12000</v>
      </c>
      <c r="P26" s="27">
        <v>1</v>
      </c>
      <c r="Q26" s="27">
        <v>69000</v>
      </c>
      <c r="T26" s="27"/>
      <c r="U26" s="27"/>
      <c r="V26" s="5">
        <v>2</v>
      </c>
      <c r="W26" s="5">
        <v>371000</v>
      </c>
      <c r="X26" s="27">
        <v>4</v>
      </c>
      <c r="Y26" s="27">
        <v>16900</v>
      </c>
      <c r="Z26" s="31"/>
      <c r="AB26" s="5">
        <v>23000</v>
      </c>
      <c r="BD26" s="5">
        <v>443000</v>
      </c>
    </row>
    <row r="27" spans="1:141" x14ac:dyDescent="0.25">
      <c r="A27" t="s">
        <v>60</v>
      </c>
      <c r="B27" s="5">
        <v>1</v>
      </c>
      <c r="C27" s="6">
        <v>0</v>
      </c>
      <c r="D27" s="5">
        <v>1</v>
      </c>
      <c r="E27" s="5">
        <v>30</v>
      </c>
      <c r="F27" s="30">
        <v>0</v>
      </c>
      <c r="G27" s="31"/>
      <c r="H27" s="27"/>
      <c r="I27" s="27"/>
      <c r="L27" s="27"/>
      <c r="M27" s="27"/>
      <c r="P27" s="27"/>
      <c r="Q27" s="27"/>
      <c r="T27" s="27"/>
      <c r="U27" s="27"/>
      <c r="V27" s="5">
        <v>1</v>
      </c>
      <c r="W27" s="5">
        <v>30</v>
      </c>
      <c r="X27" s="27"/>
      <c r="Y27" s="27"/>
      <c r="Z27" s="31"/>
    </row>
    <row r="28" spans="1:141" x14ac:dyDescent="0.25">
      <c r="A28" t="s">
        <v>61</v>
      </c>
      <c r="B28" s="5">
        <v>1</v>
      </c>
      <c r="C28" s="6">
        <v>0</v>
      </c>
      <c r="D28" s="5">
        <v>1</v>
      </c>
      <c r="E28" s="33">
        <v>0</v>
      </c>
      <c r="F28" s="30">
        <v>0</v>
      </c>
      <c r="G28" s="31"/>
      <c r="H28" s="27"/>
      <c r="I28" s="27"/>
      <c r="L28" s="27">
        <v>1</v>
      </c>
      <c r="M28" s="32">
        <v>0</v>
      </c>
      <c r="P28" s="27"/>
      <c r="Q28" s="27"/>
      <c r="T28" s="27"/>
      <c r="U28" s="27"/>
      <c r="X28" s="27"/>
      <c r="Y28" s="27"/>
      <c r="Z28" s="31"/>
    </row>
    <row r="29" spans="1:141" x14ac:dyDescent="0.25">
      <c r="A29" t="s">
        <v>62</v>
      </c>
      <c r="B29" s="5">
        <v>6</v>
      </c>
      <c r="C29" s="6">
        <v>0</v>
      </c>
      <c r="D29" s="5">
        <v>6</v>
      </c>
      <c r="E29" s="5">
        <v>2003830</v>
      </c>
      <c r="F29" s="30">
        <v>5</v>
      </c>
      <c r="G29" s="31"/>
      <c r="H29" s="27"/>
      <c r="I29" s="27"/>
      <c r="J29" s="5">
        <v>1</v>
      </c>
      <c r="K29" s="5">
        <v>1000000</v>
      </c>
      <c r="L29" s="27">
        <v>1</v>
      </c>
      <c r="M29" s="27">
        <v>1000000</v>
      </c>
      <c r="N29" s="5">
        <v>2</v>
      </c>
      <c r="O29" s="5">
        <v>530</v>
      </c>
      <c r="P29" s="27"/>
      <c r="Q29" s="27"/>
      <c r="R29" s="5">
        <v>2</v>
      </c>
      <c r="S29" s="5">
        <v>3300</v>
      </c>
      <c r="T29" s="27"/>
      <c r="U29" s="27"/>
      <c r="X29" s="27"/>
      <c r="Y29" s="27"/>
      <c r="Z29" s="31"/>
      <c r="AZ29" s="5">
        <v>3000</v>
      </c>
      <c r="BE29" s="6">
        <v>2000530</v>
      </c>
    </row>
    <row r="30" spans="1:141" x14ac:dyDescent="0.25">
      <c r="A30" t="s">
        <v>291</v>
      </c>
      <c r="B30" s="5">
        <v>6</v>
      </c>
      <c r="C30" s="6">
        <v>0</v>
      </c>
      <c r="D30" s="5">
        <v>6</v>
      </c>
      <c r="E30" s="5">
        <v>1140</v>
      </c>
      <c r="F30" s="30">
        <v>0</v>
      </c>
      <c r="G30" s="31"/>
      <c r="H30" s="27"/>
      <c r="I30" s="27"/>
      <c r="J30" s="5">
        <v>3</v>
      </c>
      <c r="K30" s="5">
        <v>900</v>
      </c>
      <c r="L30" s="27"/>
      <c r="M30" s="27"/>
      <c r="N30" s="5">
        <v>1</v>
      </c>
      <c r="O30" s="33">
        <v>0</v>
      </c>
      <c r="P30" s="27">
        <v>1</v>
      </c>
      <c r="Q30" s="32">
        <v>0</v>
      </c>
      <c r="T30" s="27"/>
      <c r="U30" s="27"/>
      <c r="X30" s="27">
        <v>1</v>
      </c>
      <c r="Y30" s="27">
        <v>240</v>
      </c>
      <c r="Z30" s="31"/>
    </row>
    <row r="31" spans="1:141" x14ac:dyDescent="0.25">
      <c r="A31" t="s">
        <v>75</v>
      </c>
      <c r="B31" s="5">
        <v>7</v>
      </c>
      <c r="C31" s="6">
        <v>0</v>
      </c>
      <c r="D31" s="5">
        <v>7</v>
      </c>
      <c r="E31" s="5">
        <v>3380800</v>
      </c>
      <c r="F31" s="30">
        <v>3</v>
      </c>
      <c r="G31" s="31"/>
      <c r="H31" s="27"/>
      <c r="I31" s="27"/>
      <c r="J31" s="5">
        <v>2</v>
      </c>
      <c r="K31" s="5">
        <v>3380000</v>
      </c>
      <c r="L31" s="27"/>
      <c r="M31" s="27"/>
      <c r="N31" s="5">
        <v>1</v>
      </c>
      <c r="O31" s="5">
        <v>700</v>
      </c>
      <c r="P31" s="27"/>
      <c r="Q31" s="27"/>
      <c r="R31" s="5">
        <v>2</v>
      </c>
      <c r="S31" s="5">
        <v>50</v>
      </c>
      <c r="T31" s="27"/>
      <c r="U31" s="27"/>
      <c r="V31" s="5">
        <v>2</v>
      </c>
      <c r="W31" s="5">
        <v>50</v>
      </c>
      <c r="X31" s="27"/>
      <c r="Y31" s="27"/>
      <c r="Z31" s="31"/>
      <c r="BF31" s="5">
        <v>3380000</v>
      </c>
      <c r="BG31" s="5">
        <v>700</v>
      </c>
    </row>
    <row r="32" spans="1:141" x14ac:dyDescent="0.25">
      <c r="A32" t="s">
        <v>76</v>
      </c>
      <c r="B32" s="5">
        <v>10</v>
      </c>
      <c r="C32" s="6">
        <v>0</v>
      </c>
      <c r="D32" s="5">
        <v>10</v>
      </c>
      <c r="E32" s="5">
        <v>2530</v>
      </c>
      <c r="F32" s="30">
        <v>4</v>
      </c>
      <c r="G32" s="31"/>
      <c r="H32" s="27"/>
      <c r="I32" s="27"/>
      <c r="J32" s="5">
        <v>3</v>
      </c>
      <c r="K32" s="5">
        <v>2150</v>
      </c>
      <c r="L32" s="27"/>
      <c r="M32" s="27"/>
      <c r="P32" s="27"/>
      <c r="Q32" s="27"/>
      <c r="R32" s="5">
        <v>1</v>
      </c>
      <c r="S32" s="5">
        <v>60</v>
      </c>
      <c r="T32" s="27">
        <v>3</v>
      </c>
      <c r="U32" s="27">
        <v>140</v>
      </c>
      <c r="V32" s="5">
        <v>3</v>
      </c>
      <c r="W32" s="5">
        <v>180</v>
      </c>
      <c r="X32" s="27"/>
      <c r="Y32" s="27"/>
      <c r="Z32" s="31"/>
      <c r="AB32" s="5">
        <v>2300</v>
      </c>
    </row>
    <row r="33" spans="1:141" x14ac:dyDescent="0.25">
      <c r="A33" t="s">
        <v>77</v>
      </c>
      <c r="B33" s="5">
        <v>7</v>
      </c>
      <c r="C33" s="6">
        <v>0</v>
      </c>
      <c r="D33" s="5">
        <v>7</v>
      </c>
      <c r="E33" s="5">
        <v>33495</v>
      </c>
      <c r="F33" s="30">
        <v>3</v>
      </c>
      <c r="G33" s="31"/>
      <c r="H33" s="27"/>
      <c r="I33" s="27"/>
      <c r="J33" s="5">
        <v>3</v>
      </c>
      <c r="K33" s="5">
        <v>33030</v>
      </c>
      <c r="L33" s="27"/>
      <c r="M33" s="27"/>
      <c r="N33" s="5">
        <v>1</v>
      </c>
      <c r="O33" s="5">
        <v>30</v>
      </c>
      <c r="P33" s="27"/>
      <c r="Q33" s="27"/>
      <c r="T33" s="27"/>
      <c r="U33" s="27"/>
      <c r="V33" s="5">
        <v>2</v>
      </c>
      <c r="W33" s="5">
        <v>60</v>
      </c>
      <c r="X33" s="27">
        <v>1</v>
      </c>
      <c r="Y33" s="27">
        <v>375</v>
      </c>
      <c r="Z33" s="31"/>
      <c r="AL33" s="5">
        <v>3000</v>
      </c>
      <c r="AN33" s="5">
        <v>30</v>
      </c>
      <c r="BH33" s="5">
        <v>30000</v>
      </c>
    </row>
    <row r="34" spans="1:141" x14ac:dyDescent="0.25">
      <c r="A34" t="s">
        <v>78</v>
      </c>
      <c r="B34" s="5">
        <v>2</v>
      </c>
      <c r="C34" s="6">
        <v>0</v>
      </c>
      <c r="D34" s="5">
        <v>2</v>
      </c>
      <c r="E34" s="5">
        <v>76000</v>
      </c>
      <c r="F34" s="30">
        <v>1</v>
      </c>
      <c r="G34" s="31"/>
      <c r="H34" s="27"/>
      <c r="I34" s="27"/>
      <c r="J34" s="5">
        <v>1</v>
      </c>
      <c r="K34" s="5">
        <v>75000</v>
      </c>
      <c r="L34" s="27"/>
      <c r="M34" s="27"/>
      <c r="N34" s="5">
        <v>1</v>
      </c>
      <c r="O34" s="5">
        <v>1000</v>
      </c>
      <c r="P34" s="27"/>
      <c r="Q34" s="27"/>
      <c r="T34" s="27"/>
      <c r="U34" s="27"/>
      <c r="X34" s="27"/>
      <c r="Y34" s="27"/>
      <c r="Z34" s="31"/>
      <c r="BX34" s="5">
        <v>75000</v>
      </c>
    </row>
    <row r="35" spans="1:141" x14ac:dyDescent="0.25">
      <c r="A35" t="s">
        <v>79</v>
      </c>
      <c r="B35" s="5">
        <v>5</v>
      </c>
      <c r="C35" s="6">
        <v>0</v>
      </c>
      <c r="D35" s="5">
        <v>5</v>
      </c>
      <c r="E35" s="5">
        <v>86475</v>
      </c>
      <c r="F35" s="30">
        <v>3</v>
      </c>
      <c r="G35" s="31"/>
      <c r="H35" s="27"/>
      <c r="I35" s="27"/>
      <c r="J35" s="5">
        <v>1</v>
      </c>
      <c r="K35" s="5">
        <v>84000</v>
      </c>
      <c r="L35" s="27">
        <v>1</v>
      </c>
      <c r="M35" s="27">
        <v>1500</v>
      </c>
      <c r="P35" s="27"/>
      <c r="Q35" s="27"/>
      <c r="T35" s="27">
        <v>1</v>
      </c>
      <c r="U35" s="27">
        <v>75</v>
      </c>
      <c r="V35" s="5">
        <v>2</v>
      </c>
      <c r="W35" s="5">
        <v>900</v>
      </c>
      <c r="X35" s="27"/>
      <c r="Y35" s="27"/>
      <c r="Z35" s="31"/>
      <c r="BI35" s="5">
        <v>1500</v>
      </c>
      <c r="BJ35" s="5">
        <v>750</v>
      </c>
      <c r="BK35" s="5">
        <v>84000</v>
      </c>
    </row>
    <row r="36" spans="1:141" x14ac:dyDescent="0.25">
      <c r="A36" t="s">
        <v>80</v>
      </c>
      <c r="B36" s="5">
        <v>17</v>
      </c>
      <c r="C36" s="6">
        <v>0</v>
      </c>
      <c r="D36" s="5">
        <v>17</v>
      </c>
      <c r="E36" s="5">
        <v>2450</v>
      </c>
      <c r="F36" s="30">
        <v>16</v>
      </c>
      <c r="G36" s="31"/>
      <c r="H36" s="27"/>
      <c r="I36" s="27"/>
      <c r="J36" s="5">
        <v>17</v>
      </c>
      <c r="K36" s="5">
        <v>2450</v>
      </c>
      <c r="L36" s="27"/>
      <c r="M36" s="27"/>
      <c r="P36" s="27"/>
      <c r="Q36" s="27"/>
      <c r="T36" s="27"/>
      <c r="U36" s="27"/>
      <c r="X36" s="27"/>
      <c r="Y36" s="27"/>
      <c r="Z36" s="31"/>
      <c r="BA36" s="5">
        <v>600</v>
      </c>
      <c r="BC36" s="5">
        <v>1500</v>
      </c>
      <c r="BL36" s="5">
        <v>300</v>
      </c>
    </row>
    <row r="37" spans="1:141" x14ac:dyDescent="0.25">
      <c r="A37" t="s">
        <v>66</v>
      </c>
      <c r="B37" s="5">
        <v>28</v>
      </c>
      <c r="C37" s="6">
        <v>0</v>
      </c>
      <c r="D37" s="5">
        <v>28</v>
      </c>
      <c r="E37" s="5">
        <v>26506071</v>
      </c>
      <c r="F37" s="30">
        <v>8</v>
      </c>
      <c r="G37" s="31"/>
      <c r="H37" s="27"/>
      <c r="I37" s="27"/>
      <c r="J37" s="5">
        <v>8</v>
      </c>
      <c r="K37" s="5">
        <v>26500000</v>
      </c>
      <c r="L37" s="27"/>
      <c r="M37" s="27"/>
      <c r="N37" s="5">
        <v>1</v>
      </c>
      <c r="O37" s="5">
        <v>3000</v>
      </c>
      <c r="P37" s="27"/>
      <c r="Q37" s="27"/>
      <c r="R37" s="5">
        <v>12</v>
      </c>
      <c r="S37" s="5">
        <v>2581</v>
      </c>
      <c r="T37" s="27">
        <v>2</v>
      </c>
      <c r="U37" s="27">
        <v>275</v>
      </c>
      <c r="V37" s="5">
        <v>2</v>
      </c>
      <c r="W37" s="5">
        <v>150</v>
      </c>
      <c r="X37" s="27">
        <v>3</v>
      </c>
      <c r="Y37" s="27">
        <v>65</v>
      </c>
      <c r="Z37" s="31"/>
      <c r="AS37" s="6">
        <v>26503000</v>
      </c>
    </row>
    <row r="38" spans="1:141" x14ac:dyDescent="0.25">
      <c r="A38" t="s">
        <v>81</v>
      </c>
      <c r="B38" s="5">
        <v>2</v>
      </c>
      <c r="C38" s="6">
        <v>0</v>
      </c>
      <c r="D38" s="5">
        <v>2</v>
      </c>
      <c r="E38" s="5">
        <v>1000100</v>
      </c>
      <c r="F38" s="30">
        <v>1</v>
      </c>
      <c r="G38" s="31"/>
      <c r="H38" s="27"/>
      <c r="I38" s="27"/>
      <c r="J38" s="5">
        <v>1</v>
      </c>
      <c r="K38" s="5">
        <v>1000000</v>
      </c>
      <c r="L38" s="27"/>
      <c r="M38" s="27"/>
      <c r="P38" s="27"/>
      <c r="Q38" s="27"/>
      <c r="R38" s="5">
        <v>1</v>
      </c>
      <c r="S38" s="5">
        <v>100</v>
      </c>
      <c r="T38" s="27"/>
      <c r="U38" s="27"/>
      <c r="X38" s="27"/>
      <c r="Y38" s="27"/>
      <c r="Z38" s="31"/>
      <c r="BM38" s="5">
        <v>1000000</v>
      </c>
    </row>
    <row r="39" spans="1:141" x14ac:dyDescent="0.25">
      <c r="A39" t="s">
        <v>82</v>
      </c>
      <c r="B39" s="5">
        <v>1</v>
      </c>
      <c r="C39" s="6">
        <v>0</v>
      </c>
      <c r="D39" s="5">
        <v>1</v>
      </c>
      <c r="E39" s="5">
        <v>300</v>
      </c>
      <c r="F39" s="30">
        <v>1</v>
      </c>
      <c r="G39" s="31"/>
      <c r="H39" s="27"/>
      <c r="I39" s="27"/>
      <c r="L39" s="27"/>
      <c r="M39" s="27"/>
      <c r="P39" s="27"/>
      <c r="Q39" s="27"/>
      <c r="R39" s="5">
        <v>1</v>
      </c>
      <c r="S39" s="5">
        <v>300</v>
      </c>
      <c r="T39" s="27"/>
      <c r="U39" s="27"/>
      <c r="X39" s="27"/>
      <c r="Y39" s="27"/>
      <c r="Z39" s="31"/>
      <c r="AN39" s="5">
        <v>300</v>
      </c>
    </row>
    <row r="40" spans="1:141" x14ac:dyDescent="0.25">
      <c r="A40" t="s">
        <v>70</v>
      </c>
      <c r="B40" s="5">
        <v>7</v>
      </c>
      <c r="C40" s="6">
        <v>0</v>
      </c>
      <c r="D40" s="5">
        <v>7</v>
      </c>
      <c r="E40" s="5">
        <v>586060</v>
      </c>
      <c r="F40" s="30">
        <v>2</v>
      </c>
      <c r="G40" s="31"/>
      <c r="H40" s="27">
        <v>1</v>
      </c>
      <c r="I40" s="32">
        <v>0</v>
      </c>
      <c r="J40" s="5">
        <v>2</v>
      </c>
      <c r="K40" s="5">
        <v>585860</v>
      </c>
      <c r="L40" s="27"/>
      <c r="M40" s="27"/>
      <c r="P40" s="27"/>
      <c r="Q40" s="27"/>
      <c r="T40" s="27"/>
      <c r="U40" s="27"/>
      <c r="X40" s="27">
        <v>4</v>
      </c>
      <c r="Y40" s="27">
        <v>200</v>
      </c>
      <c r="Z40" s="31"/>
      <c r="BC40" s="5">
        <v>585860</v>
      </c>
    </row>
    <row r="41" spans="1:141" x14ac:dyDescent="0.25">
      <c r="A41" t="s">
        <v>83</v>
      </c>
      <c r="B41" s="5">
        <v>1</v>
      </c>
      <c r="C41" s="6">
        <v>0</v>
      </c>
      <c r="D41" s="5">
        <v>1</v>
      </c>
      <c r="E41" s="5">
        <v>300</v>
      </c>
      <c r="F41" s="30">
        <v>1</v>
      </c>
      <c r="G41" s="31"/>
      <c r="H41" s="27"/>
      <c r="I41" s="27"/>
      <c r="L41" s="27"/>
      <c r="M41" s="27"/>
      <c r="P41" s="27"/>
      <c r="Q41" s="27"/>
      <c r="T41" s="27"/>
      <c r="U41" s="27"/>
      <c r="V41" s="5">
        <v>1</v>
      </c>
      <c r="W41" s="5">
        <v>300</v>
      </c>
      <c r="X41" s="27"/>
      <c r="Y41" s="27"/>
      <c r="Z41" s="31"/>
      <c r="BN41" s="5">
        <v>300</v>
      </c>
    </row>
    <row r="42" spans="1:141" x14ac:dyDescent="0.25">
      <c r="A42" t="s">
        <v>84</v>
      </c>
      <c r="B42" s="5">
        <v>6</v>
      </c>
      <c r="C42" s="6">
        <v>0</v>
      </c>
      <c r="D42" s="5">
        <v>6</v>
      </c>
      <c r="E42" s="5">
        <v>4003975</v>
      </c>
      <c r="F42" s="30">
        <v>3</v>
      </c>
      <c r="G42" s="31"/>
      <c r="H42" s="27"/>
      <c r="I42" s="27"/>
      <c r="J42" s="5">
        <v>2</v>
      </c>
      <c r="K42" s="5">
        <v>4000000</v>
      </c>
      <c r="L42" s="27"/>
      <c r="M42" s="27"/>
      <c r="P42" s="27"/>
      <c r="Q42" s="27"/>
      <c r="R42" s="5">
        <v>3</v>
      </c>
      <c r="S42" s="5">
        <v>3825</v>
      </c>
      <c r="T42" s="27"/>
      <c r="U42" s="27"/>
      <c r="V42" s="5">
        <v>1</v>
      </c>
      <c r="W42" s="5">
        <v>150</v>
      </c>
      <c r="X42" s="27"/>
      <c r="Y42" s="27"/>
      <c r="Z42" s="31"/>
      <c r="AA42" s="5">
        <v>3000</v>
      </c>
      <c r="BF42" s="5">
        <v>1300000</v>
      </c>
    </row>
    <row r="43" spans="1:141" x14ac:dyDescent="0.25">
      <c r="A43" t="s">
        <v>85</v>
      </c>
      <c r="B43" s="5">
        <v>20</v>
      </c>
      <c r="C43" s="6">
        <v>4</v>
      </c>
      <c r="D43" s="5">
        <v>24</v>
      </c>
      <c r="E43" s="5">
        <v>3304355</v>
      </c>
      <c r="F43" s="30">
        <v>8</v>
      </c>
      <c r="G43" s="31"/>
      <c r="H43" s="27"/>
      <c r="I43" s="27"/>
      <c r="J43" s="5">
        <v>4</v>
      </c>
      <c r="K43" s="5">
        <v>3300000</v>
      </c>
      <c r="L43" s="27">
        <v>1</v>
      </c>
      <c r="M43" s="27">
        <v>30</v>
      </c>
      <c r="N43" s="5">
        <v>4</v>
      </c>
      <c r="O43" s="5">
        <v>660</v>
      </c>
      <c r="P43" s="27"/>
      <c r="Q43" s="27"/>
      <c r="R43" s="5">
        <v>4</v>
      </c>
      <c r="S43" s="5">
        <v>1700</v>
      </c>
      <c r="T43" s="27">
        <v>1</v>
      </c>
      <c r="U43" s="27">
        <v>50</v>
      </c>
      <c r="V43" s="5">
        <v>8</v>
      </c>
      <c r="W43" s="5">
        <v>1855</v>
      </c>
      <c r="X43" s="27">
        <v>2</v>
      </c>
      <c r="Y43" s="27">
        <v>60</v>
      </c>
      <c r="Z43" s="31"/>
      <c r="BT43" s="6">
        <v>1400</v>
      </c>
      <c r="BU43" s="5">
        <v>3300030</v>
      </c>
    </row>
    <row r="44" spans="1:141" x14ac:dyDescent="0.25">
      <c r="A44" t="s">
        <v>35</v>
      </c>
      <c r="B44" s="6">
        <v>26</v>
      </c>
      <c r="C44" s="6">
        <v>0</v>
      </c>
      <c r="D44" s="6">
        <v>26</v>
      </c>
      <c r="E44" s="6">
        <v>536844</v>
      </c>
      <c r="F44" s="30">
        <v>0</v>
      </c>
      <c r="G44" s="31"/>
      <c r="H44" s="27"/>
      <c r="I44" s="27"/>
      <c r="J44" s="6">
        <v>1</v>
      </c>
      <c r="K44" s="6">
        <v>24000</v>
      </c>
      <c r="L44" s="27"/>
      <c r="M44" s="27"/>
      <c r="N44" s="6">
        <v>8</v>
      </c>
      <c r="O44" s="6">
        <v>327366</v>
      </c>
      <c r="P44" s="27"/>
      <c r="Q44" s="27"/>
      <c r="R44" s="6">
        <v>2</v>
      </c>
      <c r="S44" s="6">
        <v>180</v>
      </c>
      <c r="T44" s="27">
        <v>1</v>
      </c>
      <c r="U44" s="27">
        <v>6000</v>
      </c>
      <c r="V44" s="6">
        <v>8</v>
      </c>
      <c r="W44" s="6">
        <v>32905</v>
      </c>
      <c r="X44" s="27">
        <v>6</v>
      </c>
      <c r="Y44" s="27">
        <v>146393</v>
      </c>
      <c r="Z44" s="31"/>
      <c r="AA44" s="6"/>
      <c r="AB44" s="6"/>
      <c r="AC44" s="6"/>
      <c r="AD44" s="6"/>
      <c r="AE44" s="6"/>
      <c r="AF44" s="6"/>
      <c r="AG44" s="6"/>
      <c r="AH44" s="6"/>
      <c r="AI44" s="6"/>
      <c r="AJ44" s="6"/>
      <c r="AK44" s="6"/>
      <c r="AL44" s="6"/>
      <c r="AM44" s="6"/>
      <c r="AN44" s="6"/>
      <c r="AO44" s="6"/>
      <c r="AP44" s="6"/>
      <c r="AQ44" s="6"/>
      <c r="AR44" s="6"/>
      <c r="AT44" s="6"/>
      <c r="AU44" s="6"/>
      <c r="AV44" s="6"/>
      <c r="AW44" s="6"/>
      <c r="AX44" s="6"/>
      <c r="AY44" s="6"/>
      <c r="AZ44" s="6"/>
      <c r="BA44" s="6"/>
      <c r="BB44" s="6"/>
      <c r="BC44" s="6"/>
      <c r="BD44" s="6"/>
      <c r="BF44" s="6"/>
      <c r="BG44" s="6"/>
      <c r="BH44" s="6"/>
      <c r="BI44" s="6"/>
      <c r="BJ44" s="6"/>
      <c r="BK44" s="6"/>
      <c r="BL44" s="6"/>
      <c r="BM44" s="6"/>
      <c r="BN44" s="6"/>
      <c r="BO44" s="6"/>
      <c r="BP44" s="6"/>
      <c r="BQ44" s="6"/>
      <c r="BR44" s="6"/>
      <c r="BS44" s="6"/>
      <c r="BT44" s="6"/>
      <c r="BU44" s="6"/>
      <c r="BV44" s="6">
        <v>24780</v>
      </c>
      <c r="BW44" s="6">
        <v>71100</v>
      </c>
      <c r="BX44" s="6">
        <v>402814</v>
      </c>
      <c r="BY44" s="6">
        <v>6850</v>
      </c>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row>
    <row r="45" spans="1:141" x14ac:dyDescent="0.25">
      <c r="A45" t="s">
        <v>86</v>
      </c>
      <c r="B45" s="5">
        <v>1</v>
      </c>
      <c r="C45" s="6">
        <v>0</v>
      </c>
      <c r="D45" s="5">
        <v>1</v>
      </c>
      <c r="E45" s="5">
        <v>12118</v>
      </c>
      <c r="F45" s="30">
        <v>1</v>
      </c>
      <c r="G45" s="31"/>
      <c r="H45" s="27"/>
      <c r="I45" s="27"/>
      <c r="L45" s="27"/>
      <c r="M45" s="27"/>
      <c r="P45" s="27"/>
      <c r="Q45" s="27"/>
      <c r="T45" s="27"/>
      <c r="U45" s="27"/>
      <c r="X45" s="27">
        <v>1</v>
      </c>
      <c r="Y45" s="27">
        <v>12118</v>
      </c>
      <c r="Z45" s="31"/>
      <c r="AA45" s="5">
        <v>12118</v>
      </c>
    </row>
    <row r="46" spans="1:141" x14ac:dyDescent="0.25">
      <c r="A46" t="s">
        <v>87</v>
      </c>
      <c r="B46" s="5">
        <v>1</v>
      </c>
      <c r="C46" s="6">
        <v>0</v>
      </c>
      <c r="D46" s="5">
        <v>1</v>
      </c>
      <c r="E46" s="5">
        <v>12500</v>
      </c>
      <c r="F46" s="30">
        <v>1</v>
      </c>
      <c r="G46" s="31"/>
      <c r="H46" s="27"/>
      <c r="I46" s="27"/>
      <c r="L46" s="27"/>
      <c r="M46" s="27"/>
      <c r="P46" s="27">
        <v>1</v>
      </c>
      <c r="Q46" s="27">
        <v>12500</v>
      </c>
      <c r="T46" s="27"/>
      <c r="U46" s="27"/>
      <c r="X46" s="27"/>
      <c r="Y46" s="27"/>
      <c r="Z46" s="31"/>
      <c r="BZ46" s="5">
        <v>12500</v>
      </c>
    </row>
    <row r="47" spans="1:141" x14ac:dyDescent="0.25">
      <c r="A47" t="s">
        <v>88</v>
      </c>
      <c r="B47" s="5">
        <v>8</v>
      </c>
      <c r="C47" s="6">
        <v>0</v>
      </c>
      <c r="D47" s="5">
        <v>8</v>
      </c>
      <c r="E47" s="5">
        <v>340985</v>
      </c>
      <c r="F47" s="30">
        <v>2</v>
      </c>
      <c r="G47" s="31"/>
      <c r="H47" s="27"/>
      <c r="I47" s="27"/>
      <c r="L47" s="27"/>
      <c r="M47" s="27"/>
      <c r="N47" s="5">
        <v>6</v>
      </c>
      <c r="O47" s="5">
        <v>340675</v>
      </c>
      <c r="P47" s="27"/>
      <c r="Q47" s="27"/>
      <c r="T47" s="27"/>
      <c r="U47" s="27"/>
      <c r="V47" s="5">
        <v>2</v>
      </c>
      <c r="W47" s="5">
        <v>310</v>
      </c>
      <c r="X47" s="27"/>
      <c r="Y47" s="27"/>
      <c r="Z47" s="31"/>
      <c r="CA47" s="5">
        <v>30000</v>
      </c>
      <c r="CB47" s="5">
        <v>300</v>
      </c>
    </row>
    <row r="48" spans="1:141" x14ac:dyDescent="0.25">
      <c r="A48" t="s">
        <v>89</v>
      </c>
      <c r="B48" s="5">
        <v>4</v>
      </c>
      <c r="C48" s="6">
        <v>0</v>
      </c>
      <c r="D48" s="5">
        <v>4</v>
      </c>
      <c r="E48" s="5">
        <v>465</v>
      </c>
      <c r="F48" s="30">
        <v>2</v>
      </c>
      <c r="G48" s="31"/>
      <c r="H48" s="27"/>
      <c r="I48" s="27"/>
      <c r="L48" s="27"/>
      <c r="M48" s="27"/>
      <c r="N48" s="5">
        <v>1</v>
      </c>
      <c r="O48" s="5">
        <v>5</v>
      </c>
      <c r="P48" s="27"/>
      <c r="Q48" s="27"/>
      <c r="T48" s="27"/>
      <c r="U48" s="27"/>
      <c r="V48" s="5">
        <v>1</v>
      </c>
      <c r="W48" s="5">
        <v>300</v>
      </c>
      <c r="X48" s="27">
        <v>2</v>
      </c>
      <c r="Y48" s="27">
        <v>160</v>
      </c>
      <c r="Z48" s="31"/>
      <c r="AA48" s="5">
        <v>450</v>
      </c>
    </row>
    <row r="49" spans="1:88" x14ac:dyDescent="0.25">
      <c r="A49" t="s">
        <v>90</v>
      </c>
      <c r="B49" s="5">
        <v>4</v>
      </c>
      <c r="C49" s="6">
        <v>0</v>
      </c>
      <c r="D49" s="5">
        <v>4</v>
      </c>
      <c r="E49" s="5">
        <v>150</v>
      </c>
      <c r="F49" s="30">
        <v>0</v>
      </c>
      <c r="G49" s="31"/>
      <c r="H49" s="27"/>
      <c r="I49" s="27"/>
      <c r="L49" s="27"/>
      <c r="M49" s="27"/>
      <c r="N49" s="5">
        <v>1</v>
      </c>
      <c r="O49" s="5">
        <v>0</v>
      </c>
      <c r="P49" s="27"/>
      <c r="Q49" s="27"/>
      <c r="R49" s="5">
        <v>1</v>
      </c>
      <c r="S49" s="5">
        <v>50</v>
      </c>
      <c r="T49" s="27">
        <v>1</v>
      </c>
      <c r="U49" s="27">
        <v>50</v>
      </c>
      <c r="V49" s="5">
        <v>1</v>
      </c>
      <c r="W49" s="5">
        <v>50</v>
      </c>
      <c r="X49" s="27"/>
      <c r="Y49" s="27"/>
      <c r="Z49" s="31"/>
    </row>
    <row r="50" spans="1:88" x14ac:dyDescent="0.25">
      <c r="A50" t="s">
        <v>91</v>
      </c>
      <c r="B50" s="5">
        <v>2</v>
      </c>
      <c r="C50" s="6">
        <v>0</v>
      </c>
      <c r="D50" s="5">
        <v>2</v>
      </c>
      <c r="E50" s="5">
        <v>250030</v>
      </c>
      <c r="F50" s="30">
        <v>1</v>
      </c>
      <c r="G50" s="31"/>
      <c r="H50" s="27"/>
      <c r="I50" s="27"/>
      <c r="J50" s="5">
        <v>1</v>
      </c>
      <c r="K50" s="5">
        <v>250000</v>
      </c>
      <c r="L50" s="27"/>
      <c r="M50" s="27"/>
      <c r="P50" s="27"/>
      <c r="Q50" s="27"/>
      <c r="R50" s="5">
        <v>1</v>
      </c>
      <c r="S50" s="5">
        <v>30</v>
      </c>
      <c r="T50" s="27"/>
      <c r="U50" s="27"/>
      <c r="X50" s="27"/>
      <c r="Y50" s="27"/>
      <c r="Z50" s="31"/>
      <c r="CC50" s="6">
        <v>250000</v>
      </c>
    </row>
    <row r="51" spans="1:88" x14ac:dyDescent="0.25">
      <c r="A51" t="s">
        <v>71</v>
      </c>
      <c r="B51" s="5">
        <v>1</v>
      </c>
      <c r="C51" s="6">
        <v>0</v>
      </c>
      <c r="D51" s="5">
        <v>1</v>
      </c>
      <c r="E51" s="5">
        <v>150</v>
      </c>
      <c r="F51" s="30">
        <v>1</v>
      </c>
      <c r="G51" s="31"/>
      <c r="H51" s="27"/>
      <c r="I51" s="27"/>
      <c r="L51" s="27"/>
      <c r="M51" s="27"/>
      <c r="N51" s="5">
        <v>1</v>
      </c>
      <c r="O51" s="5">
        <v>150</v>
      </c>
      <c r="P51" s="27"/>
      <c r="Q51" s="27"/>
      <c r="T51" s="27"/>
      <c r="U51" s="27"/>
      <c r="X51" s="27"/>
      <c r="Y51" s="27"/>
      <c r="Z51" s="31"/>
      <c r="AB51" s="5">
        <v>150</v>
      </c>
    </row>
    <row r="52" spans="1:88" x14ac:dyDescent="0.25">
      <c r="A52" t="s">
        <v>116</v>
      </c>
      <c r="B52" s="5">
        <v>1</v>
      </c>
      <c r="C52" s="6">
        <v>0</v>
      </c>
      <c r="D52" s="5">
        <v>1</v>
      </c>
      <c r="E52" s="5">
        <v>30</v>
      </c>
      <c r="F52" s="30">
        <v>0</v>
      </c>
      <c r="G52" s="31"/>
      <c r="H52" s="27"/>
      <c r="I52" s="27"/>
      <c r="L52" s="27"/>
      <c r="M52" s="27"/>
      <c r="P52" s="27"/>
      <c r="Q52" s="27"/>
      <c r="R52" s="5">
        <v>1</v>
      </c>
      <c r="S52" s="5">
        <v>30</v>
      </c>
      <c r="T52" s="27"/>
      <c r="U52" s="27"/>
      <c r="X52" s="27"/>
      <c r="Y52" s="27"/>
      <c r="Z52" s="31"/>
      <c r="CC52" s="6"/>
    </row>
    <row r="53" spans="1:88" x14ac:dyDescent="0.25">
      <c r="A53" t="s">
        <v>92</v>
      </c>
      <c r="B53" s="5">
        <v>2</v>
      </c>
      <c r="C53" s="6">
        <v>0</v>
      </c>
      <c r="D53" s="5">
        <v>2</v>
      </c>
      <c r="E53" s="5">
        <v>60</v>
      </c>
      <c r="F53" s="30">
        <v>0</v>
      </c>
      <c r="G53" s="31"/>
      <c r="H53" s="27"/>
      <c r="I53" s="27"/>
      <c r="L53" s="27"/>
      <c r="M53" s="27"/>
      <c r="P53" s="27"/>
      <c r="Q53" s="27"/>
      <c r="T53" s="27"/>
      <c r="U53" s="27"/>
      <c r="V53" s="5">
        <v>2</v>
      </c>
      <c r="W53" s="5">
        <v>60</v>
      </c>
      <c r="X53" s="27"/>
      <c r="Y53" s="27"/>
      <c r="Z53" s="31"/>
    </row>
    <row r="54" spans="1:88" x14ac:dyDescent="0.25">
      <c r="A54" t="s">
        <v>93</v>
      </c>
      <c r="B54" s="5">
        <v>2</v>
      </c>
      <c r="C54" s="6">
        <v>0</v>
      </c>
      <c r="D54" s="5">
        <v>2</v>
      </c>
      <c r="E54" s="5">
        <v>60</v>
      </c>
      <c r="F54" s="30">
        <v>0</v>
      </c>
      <c r="G54" s="31"/>
      <c r="H54" s="27"/>
      <c r="I54" s="27"/>
      <c r="J54" s="5">
        <v>1</v>
      </c>
      <c r="K54" s="5">
        <v>30</v>
      </c>
      <c r="L54" s="27"/>
      <c r="M54" s="27"/>
      <c r="P54" s="27"/>
      <c r="Q54" s="27"/>
      <c r="T54" s="27"/>
      <c r="U54" s="27"/>
      <c r="V54" s="5">
        <v>1</v>
      </c>
      <c r="W54" s="5">
        <v>30</v>
      </c>
      <c r="X54" s="27"/>
      <c r="Y54" s="27"/>
      <c r="Z54" s="31"/>
    </row>
    <row r="55" spans="1:88" x14ac:dyDescent="0.25">
      <c r="A55" t="s">
        <v>94</v>
      </c>
      <c r="B55" s="5">
        <v>1</v>
      </c>
      <c r="C55" s="6">
        <v>0</v>
      </c>
      <c r="D55" s="5">
        <v>1</v>
      </c>
      <c r="E55" s="5">
        <v>10000</v>
      </c>
      <c r="F55" s="30">
        <v>1</v>
      </c>
      <c r="G55" s="31"/>
      <c r="H55" s="27"/>
      <c r="I55" s="27"/>
      <c r="L55" s="27"/>
      <c r="M55" s="27"/>
      <c r="N55" s="5">
        <v>1</v>
      </c>
      <c r="O55" s="5">
        <v>10000</v>
      </c>
      <c r="P55" s="27"/>
      <c r="Q55" s="27"/>
      <c r="T55" s="27"/>
      <c r="U55" s="27"/>
      <c r="X55" s="27"/>
      <c r="Y55" s="27"/>
      <c r="Z55" s="31"/>
      <c r="CD55" s="5">
        <v>10000</v>
      </c>
    </row>
    <row r="56" spans="1:88" x14ac:dyDescent="0.25">
      <c r="A56" t="s">
        <v>95</v>
      </c>
      <c r="B56" s="5">
        <v>9</v>
      </c>
      <c r="C56" s="6">
        <v>0</v>
      </c>
      <c r="D56" s="5">
        <v>9</v>
      </c>
      <c r="E56" s="5">
        <v>180700</v>
      </c>
      <c r="F56" s="30">
        <v>6</v>
      </c>
      <c r="G56" s="31"/>
      <c r="H56" s="27"/>
      <c r="I56" s="27"/>
      <c r="J56" s="5">
        <v>1</v>
      </c>
      <c r="K56" s="5">
        <v>3000</v>
      </c>
      <c r="L56" s="27">
        <v>5</v>
      </c>
      <c r="M56" s="27">
        <v>176000</v>
      </c>
      <c r="N56" s="5">
        <v>2</v>
      </c>
      <c r="O56" s="5">
        <v>1550</v>
      </c>
      <c r="P56" s="27"/>
      <c r="Q56" s="27"/>
      <c r="T56" s="27"/>
      <c r="U56" s="27"/>
      <c r="X56" s="27">
        <v>1</v>
      </c>
      <c r="Y56" s="27">
        <v>150</v>
      </c>
      <c r="Z56" s="31"/>
      <c r="AA56" s="5">
        <v>50</v>
      </c>
      <c r="AB56" s="5">
        <v>126000</v>
      </c>
      <c r="CE56" s="5">
        <v>50000</v>
      </c>
    </row>
    <row r="57" spans="1:88" x14ac:dyDescent="0.25">
      <c r="A57" t="s">
        <v>292</v>
      </c>
      <c r="B57" s="5">
        <v>2</v>
      </c>
      <c r="C57" s="6">
        <v>0</v>
      </c>
      <c r="D57" s="5">
        <v>2</v>
      </c>
      <c r="E57" s="5">
        <v>2800</v>
      </c>
      <c r="F57" s="30">
        <v>2</v>
      </c>
      <c r="G57" s="31"/>
      <c r="H57" s="27"/>
      <c r="I57" s="27"/>
      <c r="L57" s="27"/>
      <c r="M57" s="27"/>
      <c r="N57" s="5">
        <v>1</v>
      </c>
      <c r="O57" s="5">
        <v>100</v>
      </c>
      <c r="P57" s="27"/>
      <c r="Q57" s="27"/>
      <c r="T57" s="27"/>
      <c r="U57" s="27"/>
      <c r="X57" s="27">
        <v>1</v>
      </c>
      <c r="Y57" s="27">
        <v>2700</v>
      </c>
      <c r="Z57" s="31"/>
      <c r="AW57" s="5">
        <v>100</v>
      </c>
      <c r="AX57" s="5">
        <v>2500</v>
      </c>
    </row>
    <row r="58" spans="1:88" x14ac:dyDescent="0.25">
      <c r="A58" t="s">
        <v>96</v>
      </c>
      <c r="B58" s="5">
        <v>6</v>
      </c>
      <c r="C58" s="6">
        <v>0</v>
      </c>
      <c r="D58" s="5">
        <v>6</v>
      </c>
      <c r="E58" s="5">
        <v>3420</v>
      </c>
      <c r="F58" s="30">
        <v>1</v>
      </c>
      <c r="G58" s="31"/>
      <c r="H58" s="27"/>
      <c r="I58" s="27"/>
      <c r="J58" s="5">
        <v>1</v>
      </c>
      <c r="K58" s="5">
        <v>3000</v>
      </c>
      <c r="L58" s="27"/>
      <c r="M58" s="27"/>
      <c r="P58" s="27"/>
      <c r="Q58" s="27"/>
      <c r="R58" s="5">
        <v>5</v>
      </c>
      <c r="S58" s="5">
        <v>420</v>
      </c>
      <c r="T58" s="27"/>
      <c r="U58" s="27"/>
      <c r="X58" s="27"/>
      <c r="Y58" s="27"/>
      <c r="Z58" s="31"/>
      <c r="BF58" s="5">
        <v>3000</v>
      </c>
    </row>
    <row r="59" spans="1:88" x14ac:dyDescent="0.25">
      <c r="A59" t="s">
        <v>97</v>
      </c>
      <c r="B59" s="5">
        <v>2</v>
      </c>
      <c r="C59" s="6">
        <v>0</v>
      </c>
      <c r="D59" s="5">
        <v>2</v>
      </c>
      <c r="E59" s="5">
        <v>3750</v>
      </c>
      <c r="F59" s="30">
        <v>1</v>
      </c>
      <c r="G59" s="31"/>
      <c r="H59" s="27"/>
      <c r="I59" s="27"/>
      <c r="J59" s="5">
        <v>1</v>
      </c>
      <c r="K59" s="5">
        <v>3000</v>
      </c>
      <c r="L59" s="27"/>
      <c r="M59" s="27"/>
      <c r="P59" s="27"/>
      <c r="Q59" s="27"/>
      <c r="T59" s="27"/>
      <c r="U59" s="27"/>
      <c r="V59" s="5">
        <v>1</v>
      </c>
      <c r="W59" s="5">
        <v>750</v>
      </c>
      <c r="X59" s="27"/>
      <c r="Y59" s="27"/>
      <c r="Z59" s="31"/>
      <c r="CF59" s="5">
        <v>3000</v>
      </c>
    </row>
    <row r="60" spans="1:88" x14ac:dyDescent="0.25">
      <c r="A60" t="s">
        <v>98</v>
      </c>
      <c r="B60" s="5">
        <v>11</v>
      </c>
      <c r="C60" s="6">
        <v>0</v>
      </c>
      <c r="D60" s="5">
        <v>11</v>
      </c>
      <c r="E60" s="5">
        <v>1048140</v>
      </c>
      <c r="F60" s="30">
        <v>6</v>
      </c>
      <c r="G60" s="31"/>
      <c r="H60" s="27"/>
      <c r="I60" s="27"/>
      <c r="J60" s="5">
        <v>4</v>
      </c>
      <c r="K60" s="5">
        <v>1000810</v>
      </c>
      <c r="L60" s="27"/>
      <c r="M60" s="27"/>
      <c r="N60" s="5">
        <v>2</v>
      </c>
      <c r="O60" s="5">
        <v>13000</v>
      </c>
      <c r="P60" s="27">
        <v>1</v>
      </c>
      <c r="Q60" s="27">
        <v>25200</v>
      </c>
      <c r="R60" s="5">
        <v>2</v>
      </c>
      <c r="S60" s="5">
        <v>100</v>
      </c>
      <c r="T60" s="27"/>
      <c r="U60" s="27"/>
      <c r="V60" s="5">
        <v>1</v>
      </c>
      <c r="W60" s="5">
        <v>30</v>
      </c>
      <c r="X60" s="27">
        <v>1</v>
      </c>
      <c r="Y60" s="27">
        <v>9000</v>
      </c>
      <c r="Z60" s="31"/>
      <c r="AL60" s="5">
        <v>750</v>
      </c>
      <c r="CG60" s="5">
        <v>30</v>
      </c>
      <c r="CH60" s="5">
        <v>1022000</v>
      </c>
    </row>
    <row r="61" spans="1:88" x14ac:dyDescent="0.25">
      <c r="A61" t="s">
        <v>99</v>
      </c>
      <c r="B61" s="5">
        <v>2</v>
      </c>
      <c r="C61" s="6">
        <v>0</v>
      </c>
      <c r="D61" s="5">
        <v>2</v>
      </c>
      <c r="E61" s="5">
        <v>1300</v>
      </c>
      <c r="F61" s="30">
        <v>1</v>
      </c>
      <c r="G61" s="31"/>
      <c r="H61" s="27"/>
      <c r="I61" s="27"/>
      <c r="L61" s="27">
        <v>1</v>
      </c>
      <c r="M61" s="27">
        <v>1000</v>
      </c>
      <c r="P61" s="27"/>
      <c r="Q61" s="27"/>
      <c r="T61" s="27"/>
      <c r="U61" s="27"/>
      <c r="V61" s="5">
        <v>1</v>
      </c>
      <c r="W61" s="5">
        <v>300</v>
      </c>
      <c r="X61" s="27"/>
      <c r="Y61" s="27"/>
      <c r="Z61" s="31"/>
      <c r="CI61" s="5">
        <v>1000</v>
      </c>
    </row>
    <row r="62" spans="1:88" x14ac:dyDescent="0.25">
      <c r="A62" t="s">
        <v>100</v>
      </c>
      <c r="B62" s="5">
        <v>7</v>
      </c>
      <c r="C62" s="6">
        <v>0</v>
      </c>
      <c r="D62" s="5">
        <v>7</v>
      </c>
      <c r="E62" s="5">
        <v>27738300</v>
      </c>
      <c r="F62" s="30">
        <v>6</v>
      </c>
      <c r="G62" s="31"/>
      <c r="H62" s="27"/>
      <c r="I62" s="27"/>
      <c r="J62" s="5">
        <v>5</v>
      </c>
      <c r="K62" s="5">
        <v>27728000</v>
      </c>
      <c r="L62" s="27">
        <v>1</v>
      </c>
      <c r="M62" s="27">
        <v>10000</v>
      </c>
      <c r="P62" s="27"/>
      <c r="Q62" s="27"/>
      <c r="T62" s="27"/>
      <c r="U62" s="27"/>
      <c r="V62" s="5">
        <v>1</v>
      </c>
      <c r="W62" s="5">
        <v>300</v>
      </c>
      <c r="X62" s="27"/>
      <c r="Y62" s="27"/>
      <c r="Z62" s="31"/>
      <c r="AN62" s="5">
        <v>27737800</v>
      </c>
      <c r="CJ62" s="5">
        <v>300</v>
      </c>
    </row>
    <row r="63" spans="1:88" x14ac:dyDescent="0.25">
      <c r="A63" t="s">
        <v>101</v>
      </c>
      <c r="B63" s="5">
        <v>4</v>
      </c>
      <c r="C63" s="6">
        <v>0</v>
      </c>
      <c r="D63" s="5">
        <v>4</v>
      </c>
      <c r="E63" s="5">
        <v>660</v>
      </c>
      <c r="F63" s="30">
        <v>0</v>
      </c>
      <c r="G63" s="31"/>
      <c r="H63" s="27"/>
      <c r="I63" s="27"/>
      <c r="J63" s="5">
        <v>1</v>
      </c>
      <c r="K63" s="5">
        <v>300</v>
      </c>
      <c r="L63" s="27"/>
      <c r="M63" s="27"/>
      <c r="N63" s="5">
        <v>2</v>
      </c>
      <c r="O63" s="5">
        <v>60</v>
      </c>
      <c r="P63" s="27"/>
      <c r="Q63" s="27"/>
      <c r="R63" s="5">
        <v>1</v>
      </c>
      <c r="S63" s="5">
        <v>300</v>
      </c>
      <c r="T63" s="27"/>
      <c r="U63" s="27"/>
      <c r="X63" s="27"/>
      <c r="Y63" s="27"/>
      <c r="Z63" s="31"/>
    </row>
    <row r="64" spans="1:88" x14ac:dyDescent="0.25">
      <c r="A64" t="s">
        <v>102</v>
      </c>
      <c r="B64" s="5">
        <v>1</v>
      </c>
      <c r="C64" s="6">
        <v>0</v>
      </c>
      <c r="D64" s="5">
        <v>1</v>
      </c>
      <c r="E64" s="5">
        <v>5000</v>
      </c>
      <c r="F64" s="30">
        <v>1</v>
      </c>
      <c r="G64" s="31"/>
      <c r="H64" s="27"/>
      <c r="I64" s="27"/>
      <c r="J64" s="5">
        <v>1</v>
      </c>
      <c r="K64" s="5">
        <v>5000</v>
      </c>
      <c r="L64" s="27"/>
      <c r="M64" s="27"/>
      <c r="P64" s="27"/>
      <c r="Q64" s="27"/>
      <c r="T64" s="27"/>
      <c r="U64" s="27"/>
      <c r="X64" s="27"/>
      <c r="Y64" s="27"/>
      <c r="Z64" s="31"/>
      <c r="BI64" s="5">
        <v>5000</v>
      </c>
    </row>
    <row r="65" spans="1:92" x14ac:dyDescent="0.25">
      <c r="A65" t="s">
        <v>103</v>
      </c>
      <c r="B65" s="5">
        <v>3</v>
      </c>
      <c r="C65" s="6">
        <v>0</v>
      </c>
      <c r="D65" s="5">
        <v>3</v>
      </c>
      <c r="E65" s="5">
        <v>610</v>
      </c>
      <c r="F65" s="30">
        <v>2</v>
      </c>
      <c r="G65" s="31"/>
      <c r="H65" s="27"/>
      <c r="I65" s="27"/>
      <c r="J65" s="5">
        <v>2</v>
      </c>
      <c r="K65" s="5">
        <v>600</v>
      </c>
      <c r="L65" s="27"/>
      <c r="M65" s="27"/>
      <c r="P65" s="27"/>
      <c r="Q65" s="27"/>
      <c r="T65" s="27"/>
      <c r="U65" s="27"/>
      <c r="V65" s="5">
        <v>1</v>
      </c>
      <c r="W65" s="5">
        <v>10</v>
      </c>
      <c r="X65" s="27"/>
      <c r="Y65" s="27"/>
      <c r="Z65" s="31"/>
      <c r="BI65" s="5">
        <v>610</v>
      </c>
    </row>
    <row r="66" spans="1:92" x14ac:dyDescent="0.25">
      <c r="A66" t="s">
        <v>104</v>
      </c>
      <c r="B66" s="5">
        <v>1</v>
      </c>
      <c r="C66" s="6">
        <v>0</v>
      </c>
      <c r="D66" s="5">
        <v>1</v>
      </c>
      <c r="E66" s="5">
        <v>300</v>
      </c>
      <c r="F66" s="30">
        <v>0</v>
      </c>
      <c r="G66" s="31"/>
      <c r="H66" s="27"/>
      <c r="I66" s="27"/>
      <c r="L66" s="27"/>
      <c r="M66" s="27"/>
      <c r="P66" s="27"/>
      <c r="Q66" s="27"/>
      <c r="R66" s="5">
        <v>1</v>
      </c>
      <c r="S66" s="5">
        <v>300</v>
      </c>
      <c r="T66" s="27"/>
      <c r="U66" s="27"/>
      <c r="X66" s="27"/>
      <c r="Y66" s="27"/>
      <c r="Z66" s="31"/>
    </row>
    <row r="67" spans="1:92" x14ac:dyDescent="0.25">
      <c r="A67" t="s">
        <v>106</v>
      </c>
      <c r="B67" s="5">
        <v>3</v>
      </c>
      <c r="C67" s="6">
        <v>0</v>
      </c>
      <c r="D67" s="5">
        <v>3</v>
      </c>
      <c r="E67" s="5">
        <v>3000000</v>
      </c>
      <c r="F67" s="30">
        <v>3</v>
      </c>
      <c r="G67" s="31"/>
      <c r="H67" s="27"/>
      <c r="I67" s="27"/>
      <c r="J67" s="5">
        <v>3</v>
      </c>
      <c r="K67" s="5">
        <v>3000000</v>
      </c>
      <c r="L67" s="27"/>
      <c r="M67" s="27"/>
      <c r="P67" s="27"/>
      <c r="Q67" s="27"/>
      <c r="T67" s="27"/>
      <c r="U67" s="27"/>
      <c r="X67" s="27"/>
      <c r="Y67" s="27"/>
      <c r="Z67" s="31"/>
      <c r="BE67" s="6">
        <v>3000000</v>
      </c>
    </row>
    <row r="68" spans="1:92" x14ac:dyDescent="0.25">
      <c r="A68" t="s">
        <v>107</v>
      </c>
      <c r="B68" s="5">
        <v>4</v>
      </c>
      <c r="C68" s="6">
        <v>0</v>
      </c>
      <c r="D68" s="5">
        <v>4</v>
      </c>
      <c r="E68" s="5">
        <v>2033000</v>
      </c>
      <c r="F68" s="30">
        <v>2</v>
      </c>
      <c r="G68" s="31"/>
      <c r="H68" s="27"/>
      <c r="I68" s="27"/>
      <c r="J68" s="5">
        <v>4</v>
      </c>
      <c r="K68" s="5">
        <v>2033000</v>
      </c>
      <c r="L68" s="27"/>
      <c r="M68" s="27"/>
      <c r="P68" s="27"/>
      <c r="Q68" s="27"/>
      <c r="T68" s="27"/>
      <c r="U68" s="27"/>
      <c r="X68" s="27"/>
      <c r="Y68" s="27"/>
      <c r="Z68" s="31"/>
      <c r="BF68" s="5">
        <v>2000000</v>
      </c>
    </row>
    <row r="69" spans="1:92" x14ac:dyDescent="0.25">
      <c r="A69" t="s">
        <v>39</v>
      </c>
      <c r="B69" s="5">
        <v>14</v>
      </c>
      <c r="C69" s="6">
        <v>1</v>
      </c>
      <c r="D69" s="5">
        <v>15</v>
      </c>
      <c r="E69" s="5">
        <v>1010451</v>
      </c>
      <c r="F69" s="30">
        <v>3</v>
      </c>
      <c r="G69" s="31"/>
      <c r="H69" s="27"/>
      <c r="I69" s="27"/>
      <c r="J69" s="5">
        <v>2</v>
      </c>
      <c r="K69" s="5">
        <v>1000750</v>
      </c>
      <c r="L69" s="27"/>
      <c r="M69" s="27"/>
      <c r="P69" s="27"/>
      <c r="Q69" s="27"/>
      <c r="R69" s="5">
        <v>1</v>
      </c>
      <c r="S69" s="5">
        <v>100</v>
      </c>
      <c r="T69" s="27">
        <v>1</v>
      </c>
      <c r="U69" s="27">
        <v>20</v>
      </c>
      <c r="V69" s="5">
        <v>6</v>
      </c>
      <c r="W69" s="5">
        <v>9441</v>
      </c>
      <c r="X69" s="27">
        <v>5</v>
      </c>
      <c r="Y69" s="27">
        <v>140</v>
      </c>
      <c r="Z69" s="31"/>
      <c r="BI69" s="5">
        <v>1000000</v>
      </c>
      <c r="CK69" s="5">
        <v>5350</v>
      </c>
    </row>
    <row r="70" spans="1:92" x14ac:dyDescent="0.25">
      <c r="A70" t="s">
        <v>108</v>
      </c>
      <c r="B70" s="5">
        <v>2</v>
      </c>
      <c r="C70" s="6">
        <v>0</v>
      </c>
      <c r="D70" s="5">
        <v>2</v>
      </c>
      <c r="E70" s="5">
        <v>600</v>
      </c>
      <c r="F70" s="30">
        <v>0</v>
      </c>
      <c r="G70" s="31"/>
      <c r="H70" s="27"/>
      <c r="I70" s="27"/>
      <c r="L70" s="27"/>
      <c r="M70" s="27"/>
      <c r="N70" s="5">
        <v>1</v>
      </c>
      <c r="O70" s="5">
        <v>300</v>
      </c>
      <c r="P70" s="27"/>
      <c r="Q70" s="27"/>
      <c r="T70" s="27"/>
      <c r="U70" s="27"/>
      <c r="V70" s="5">
        <v>1</v>
      </c>
      <c r="W70" s="5">
        <v>300</v>
      </c>
      <c r="X70" s="27"/>
      <c r="Y70" s="27"/>
      <c r="Z70" s="31"/>
    </row>
    <row r="71" spans="1:92" x14ac:dyDescent="0.25">
      <c r="A71" t="s">
        <v>109</v>
      </c>
      <c r="B71" s="5">
        <v>27</v>
      </c>
      <c r="C71" s="6">
        <v>0</v>
      </c>
      <c r="D71" s="5">
        <v>27</v>
      </c>
      <c r="E71" s="5">
        <v>1062365</v>
      </c>
      <c r="F71" s="30">
        <v>11</v>
      </c>
      <c r="G71" s="31"/>
      <c r="H71" s="27"/>
      <c r="I71" s="27"/>
      <c r="J71" s="5">
        <v>8</v>
      </c>
      <c r="K71" s="5">
        <v>1062000</v>
      </c>
      <c r="L71" s="27"/>
      <c r="M71" s="27"/>
      <c r="N71" s="5">
        <v>1</v>
      </c>
      <c r="O71" s="5">
        <v>20</v>
      </c>
      <c r="P71" s="27"/>
      <c r="Q71" s="27"/>
      <c r="R71" s="5">
        <v>11</v>
      </c>
      <c r="S71" s="5">
        <v>205</v>
      </c>
      <c r="T71" s="27">
        <v>1</v>
      </c>
      <c r="U71" s="27">
        <v>20</v>
      </c>
      <c r="V71" s="5">
        <v>5</v>
      </c>
      <c r="W71" s="5">
        <v>100</v>
      </c>
      <c r="X71" s="27">
        <v>1</v>
      </c>
      <c r="Y71" s="27">
        <v>20</v>
      </c>
      <c r="Z71" s="31"/>
      <c r="AA71" s="5">
        <v>20</v>
      </c>
      <c r="AL71" s="5">
        <v>30000</v>
      </c>
      <c r="AS71" s="6">
        <v>1002000</v>
      </c>
      <c r="CL71" s="5">
        <v>10000</v>
      </c>
      <c r="CM71" s="5">
        <v>10000</v>
      </c>
      <c r="CN71" s="5">
        <v>10040</v>
      </c>
    </row>
    <row r="72" spans="1:92" x14ac:dyDescent="0.25">
      <c r="A72" t="s">
        <v>72</v>
      </c>
      <c r="B72" s="5">
        <v>32</v>
      </c>
      <c r="C72" s="6">
        <v>0</v>
      </c>
      <c r="D72" s="5">
        <v>32</v>
      </c>
      <c r="E72" s="5">
        <v>87824275</v>
      </c>
      <c r="F72" s="30">
        <v>29</v>
      </c>
      <c r="G72" s="31"/>
      <c r="H72" s="27"/>
      <c r="I72" s="27"/>
      <c r="J72" s="5">
        <v>29</v>
      </c>
      <c r="K72" s="5">
        <v>87824000</v>
      </c>
      <c r="L72" s="27"/>
      <c r="M72" s="27"/>
      <c r="P72" s="27"/>
      <c r="Q72" s="27"/>
      <c r="R72" s="5">
        <v>1</v>
      </c>
      <c r="S72" s="5">
        <v>150</v>
      </c>
      <c r="T72" s="27">
        <v>1</v>
      </c>
      <c r="U72" s="27">
        <v>75</v>
      </c>
      <c r="X72" s="27">
        <v>1</v>
      </c>
      <c r="Y72" s="27">
        <v>50</v>
      </c>
      <c r="Z72" s="31"/>
      <c r="AA72" s="5">
        <v>150</v>
      </c>
      <c r="BA72" s="5">
        <v>55896000</v>
      </c>
      <c r="BB72" s="5">
        <v>23310000</v>
      </c>
    </row>
    <row r="73" spans="1:92" x14ac:dyDescent="0.25">
      <c r="A73" t="s">
        <v>110</v>
      </c>
      <c r="B73" s="5">
        <v>1</v>
      </c>
      <c r="C73" s="6">
        <v>0</v>
      </c>
      <c r="D73" s="5">
        <v>1</v>
      </c>
      <c r="E73" s="5">
        <v>3000</v>
      </c>
      <c r="F73" s="30">
        <v>0</v>
      </c>
      <c r="G73" s="31"/>
      <c r="H73" s="27"/>
      <c r="I73" s="27"/>
      <c r="J73" s="5">
        <v>1</v>
      </c>
      <c r="K73" s="5">
        <v>3000</v>
      </c>
      <c r="L73" s="27"/>
      <c r="M73" s="27"/>
      <c r="P73" s="27"/>
      <c r="Q73" s="27"/>
      <c r="T73" s="27"/>
      <c r="U73" s="27"/>
      <c r="X73" s="27"/>
      <c r="Y73" s="27"/>
      <c r="Z73" s="31"/>
    </row>
    <row r="74" spans="1:92" x14ac:dyDescent="0.25">
      <c r="A74" t="s">
        <v>74</v>
      </c>
      <c r="B74" s="5">
        <v>2</v>
      </c>
      <c r="C74" s="6">
        <v>0</v>
      </c>
      <c r="D74" s="5">
        <v>2</v>
      </c>
      <c r="E74" s="5">
        <v>1050</v>
      </c>
      <c r="F74" s="30">
        <v>1</v>
      </c>
      <c r="G74" s="31"/>
      <c r="H74" s="27"/>
      <c r="I74" s="27"/>
      <c r="J74" s="5">
        <v>1</v>
      </c>
      <c r="K74" s="5">
        <v>1000</v>
      </c>
      <c r="L74" s="27"/>
      <c r="M74" s="27"/>
      <c r="P74" s="27"/>
      <c r="Q74" s="27"/>
      <c r="T74" s="27"/>
      <c r="U74" s="27"/>
      <c r="X74" s="27">
        <v>1</v>
      </c>
      <c r="Y74" s="27">
        <v>50</v>
      </c>
      <c r="Z74" s="31"/>
      <c r="AA74" s="5">
        <v>1000</v>
      </c>
    </row>
    <row r="75" spans="1:92" x14ac:dyDescent="0.25">
      <c r="A75" t="s">
        <v>73</v>
      </c>
      <c r="B75" s="5">
        <v>2</v>
      </c>
      <c r="C75" s="6">
        <v>0</v>
      </c>
      <c r="D75" s="5">
        <v>2</v>
      </c>
      <c r="E75" s="5">
        <v>379000</v>
      </c>
      <c r="F75" s="30">
        <v>1</v>
      </c>
      <c r="G75" s="31"/>
      <c r="H75" s="27"/>
      <c r="I75" s="27"/>
      <c r="J75" s="5">
        <v>1</v>
      </c>
      <c r="K75" s="5">
        <v>378000</v>
      </c>
      <c r="L75" s="27"/>
      <c r="M75" s="27"/>
      <c r="P75" s="27"/>
      <c r="Q75" s="27"/>
      <c r="T75" s="27"/>
      <c r="U75" s="27"/>
      <c r="V75" s="5">
        <v>1</v>
      </c>
      <c r="W75" s="5">
        <v>1000</v>
      </c>
      <c r="X75" s="27"/>
      <c r="Y75" s="27"/>
      <c r="Z75" s="31"/>
      <c r="AC75" s="5">
        <v>378000</v>
      </c>
    </row>
    <row r="76" spans="1:92" x14ac:dyDescent="0.25">
      <c r="A76" t="s">
        <v>111</v>
      </c>
      <c r="B76" s="5">
        <v>1</v>
      </c>
      <c r="C76" s="6">
        <v>0</v>
      </c>
      <c r="D76" s="5">
        <v>1</v>
      </c>
      <c r="E76" s="5">
        <v>150</v>
      </c>
      <c r="F76" s="30">
        <v>1</v>
      </c>
      <c r="G76" s="31"/>
      <c r="H76" s="27"/>
      <c r="I76" s="27"/>
      <c r="L76" s="27"/>
      <c r="M76" s="27"/>
      <c r="P76" s="27"/>
      <c r="Q76" s="27"/>
      <c r="T76" s="27"/>
      <c r="U76" s="27"/>
      <c r="V76" s="5">
        <v>1</v>
      </c>
      <c r="W76" s="5">
        <v>150</v>
      </c>
      <c r="X76" s="27"/>
      <c r="Y76" s="27"/>
      <c r="Z76" s="31"/>
      <c r="AB76" s="5">
        <v>150</v>
      </c>
    </row>
    <row r="77" spans="1:92" x14ac:dyDescent="0.25">
      <c r="G77" s="31"/>
      <c r="H77" s="27"/>
      <c r="I77" s="27"/>
      <c r="L77" s="27"/>
      <c r="M77" s="27"/>
      <c r="P77" s="27"/>
      <c r="Q77" s="27"/>
      <c r="T77" s="27"/>
      <c r="U77" s="27"/>
      <c r="X77" s="27"/>
      <c r="Y77" s="27"/>
      <c r="Z77" s="31"/>
    </row>
    <row r="78" spans="1:92" x14ac:dyDescent="0.25">
      <c r="A78" s="13" t="s">
        <v>159</v>
      </c>
      <c r="B78" s="14">
        <f>SUM(B3:B77)</f>
        <v>443</v>
      </c>
      <c r="C78" s="14">
        <f>SUM(C3:C77)</f>
        <v>31</v>
      </c>
      <c r="D78" s="14">
        <f>SUM(D3:D77)</f>
        <v>474</v>
      </c>
      <c r="E78" s="14">
        <f t="shared" ref="E78:Y78" si="0">SUM(E3:E76)</f>
        <v>549490887</v>
      </c>
      <c r="F78" s="14">
        <f t="shared" si="0"/>
        <v>246</v>
      </c>
      <c r="G78" s="31"/>
      <c r="H78" s="14">
        <f t="shared" si="0"/>
        <v>5</v>
      </c>
      <c r="I78" s="35">
        <f t="shared" si="0"/>
        <v>0</v>
      </c>
      <c r="J78" s="14">
        <f t="shared" si="0"/>
        <v>209</v>
      </c>
      <c r="K78" s="14">
        <f t="shared" si="0"/>
        <v>546777884</v>
      </c>
      <c r="L78" s="14">
        <f t="shared" si="0"/>
        <v>12</v>
      </c>
      <c r="M78" s="14">
        <f t="shared" si="0"/>
        <v>1188830</v>
      </c>
      <c r="N78" s="14">
        <f t="shared" si="0"/>
        <v>46</v>
      </c>
      <c r="O78" s="14">
        <f t="shared" si="0"/>
        <v>773046</v>
      </c>
      <c r="P78" s="14">
        <f t="shared" si="0"/>
        <v>6</v>
      </c>
      <c r="Q78" s="14">
        <f t="shared" si="0"/>
        <v>111775</v>
      </c>
      <c r="R78" s="14">
        <f t="shared" si="0"/>
        <v>68</v>
      </c>
      <c r="S78" s="14">
        <f t="shared" si="0"/>
        <v>19789</v>
      </c>
      <c r="T78" s="14">
        <f t="shared" si="0"/>
        <v>17</v>
      </c>
      <c r="U78" s="14">
        <f t="shared" si="0"/>
        <v>7140</v>
      </c>
      <c r="V78" s="14">
        <f t="shared" si="0"/>
        <v>72</v>
      </c>
      <c r="W78" s="14">
        <f t="shared" si="0"/>
        <v>423617</v>
      </c>
      <c r="X78" s="14">
        <f t="shared" si="0"/>
        <v>39</v>
      </c>
      <c r="Y78" s="14">
        <f t="shared" si="0"/>
        <v>188806</v>
      </c>
      <c r="Z78" s="31"/>
    </row>
    <row r="83" spans="1:141" ht="18.75" x14ac:dyDescent="0.25">
      <c r="A83" s="18" t="s">
        <v>258</v>
      </c>
      <c r="B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row>
    <row r="84" spans="1:141" x14ac:dyDescent="0.25">
      <c r="A84" s="24" t="s">
        <v>265</v>
      </c>
      <c r="B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row>
    <row r="85" spans="1:141" x14ac:dyDescent="0.25">
      <c r="A85" s="25" t="s">
        <v>266</v>
      </c>
      <c r="B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row>
    <row r="86" spans="1:141" x14ac:dyDescent="0.25">
      <c r="A86" s="25" t="s">
        <v>267</v>
      </c>
      <c r="B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row>
    <row r="87" spans="1:141" x14ac:dyDescent="0.25">
      <c r="A87" s="25" t="s">
        <v>268</v>
      </c>
      <c r="B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row>
    <row r="88" spans="1:141" x14ac:dyDescent="0.25">
      <c r="A88" s="25" t="s">
        <v>269</v>
      </c>
      <c r="B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row>
    <row r="89" spans="1:141" x14ac:dyDescent="0.25">
      <c r="A89" s="25" t="s">
        <v>270</v>
      </c>
      <c r="B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row>
    <row r="90" spans="1:141" x14ac:dyDescent="0.25">
      <c r="A90" s="25" t="s">
        <v>271</v>
      </c>
      <c r="B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row>
    <row r="91" spans="1:141" x14ac:dyDescent="0.25">
      <c r="A91" s="25" t="s">
        <v>272</v>
      </c>
      <c r="B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row>
    <row r="92" spans="1:141" x14ac:dyDescent="0.25">
      <c r="A92" s="25" t="s">
        <v>273</v>
      </c>
      <c r="B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row>
    <row r="93" spans="1:141" x14ac:dyDescent="0.25">
      <c r="A93" s="25" t="s">
        <v>274</v>
      </c>
      <c r="B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row>
  </sheetData>
  <mergeCells count="2">
    <mergeCell ref="A1:X1"/>
    <mergeCell ref="AA1:CN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D259E-62C2-4425-876E-7521B0BE38E4}">
  <dimension ref="A1:XFD82"/>
  <sheetViews>
    <sheetView workbookViewId="0">
      <pane ySplit="2" topLeftCell="A75" activePane="bottomLeft" state="frozen"/>
      <selection pane="bottomLeft" activeCell="A78" sqref="A78"/>
    </sheetView>
  </sheetViews>
  <sheetFormatPr defaultRowHeight="15" x14ac:dyDescent="0.25"/>
  <cols>
    <col min="1" max="1" width="31.140625" customWidth="1"/>
    <col min="2" max="2" width="1.7109375" customWidth="1"/>
    <col min="3" max="3" width="11.5703125" style="5" bestFit="1" customWidth="1"/>
    <col min="4" max="6" width="9.140625" style="5"/>
    <col min="7" max="7" width="10.5703125" style="5" bestFit="1" customWidth="1"/>
    <col min="8" max="8" width="9.140625" style="5"/>
    <col min="9" max="9" width="10.5703125" style="5" bestFit="1" customWidth="1"/>
    <col min="10" max="10" width="12.7109375" style="5" customWidth="1"/>
    <col min="11" max="12" width="9.140625" style="5"/>
    <col min="13" max="13" width="11.5703125" style="5" bestFit="1" customWidth="1"/>
    <col min="14" max="15" width="9.140625" style="5"/>
    <col min="16" max="16" width="13.7109375" style="5" customWidth="1"/>
    <col min="17" max="17" width="12.28515625" style="5" customWidth="1"/>
    <col min="18" max="18" width="9.140625" style="5"/>
    <col min="19" max="19" width="9.42578125" style="5" bestFit="1" customWidth="1"/>
    <col min="20" max="20" width="12.28515625" style="5" customWidth="1"/>
    <col min="21" max="27" width="9.140625" style="5"/>
    <col min="28" max="28" width="10.5703125" style="6" bestFit="1" customWidth="1"/>
    <col min="29" max="30" width="9.140625" style="5"/>
    <col min="31" max="31" width="11.5703125" style="5" bestFit="1" customWidth="1"/>
    <col min="32" max="32" width="9.140625" style="5"/>
    <col min="33" max="34" width="10.5703125" style="5" bestFit="1" customWidth="1"/>
    <col min="35" max="35" width="9.140625" style="5"/>
    <col min="36" max="36" width="10.5703125" style="5" bestFit="1" customWidth="1"/>
    <col min="37" max="40" width="9.140625" style="5"/>
    <col min="41" max="41" width="14.28515625" style="5" bestFit="1" customWidth="1"/>
    <col min="42" max="42" width="9.140625" style="5"/>
    <col min="43" max="43" width="10.5703125" style="5" bestFit="1" customWidth="1"/>
    <col min="44" max="44" width="12" style="6" customWidth="1"/>
    <col min="45" max="45" width="9.140625" style="5"/>
    <col min="46" max="46" width="10.5703125" style="5" bestFit="1" customWidth="1"/>
    <col min="47" max="47" width="9.42578125" style="5" bestFit="1" customWidth="1"/>
    <col min="48" max="49" width="9.140625" style="5"/>
    <col min="50" max="51" width="11.5703125" style="5" bestFit="1" customWidth="1"/>
    <col min="52" max="54" width="9.140625" style="5"/>
    <col min="55" max="55" width="11.5703125" style="5" bestFit="1" customWidth="1"/>
    <col min="56" max="58" width="9.140625" style="5"/>
    <col min="59" max="59" width="11.5703125" style="5" bestFit="1" customWidth="1"/>
    <col min="60" max="60" width="10.5703125" style="5" bestFit="1" customWidth="1"/>
    <col min="61" max="63" width="9.140625" style="5"/>
    <col min="64" max="64" width="10.5703125" style="6" bestFit="1" customWidth="1"/>
    <col min="65" max="65" width="9.140625" style="5"/>
    <col min="66" max="66" width="11.5703125" style="5" bestFit="1" customWidth="1"/>
    <col min="67" max="68" width="9.140625" style="5"/>
    <col min="69" max="69" width="11.5703125" style="5" bestFit="1" customWidth="1"/>
    <col min="70" max="72" width="9.140625" style="5"/>
    <col min="73" max="73" width="11.5703125" style="5" bestFit="1" customWidth="1"/>
    <col min="74" max="74" width="10.5703125" style="5" bestFit="1" customWidth="1"/>
    <col min="75" max="75" width="3.28515625" style="5" customWidth="1"/>
    <col min="76" max="76" width="11" style="5" customWidth="1"/>
    <col min="77" max="124" width="9.140625" style="5"/>
  </cols>
  <sheetData>
    <row r="1" spans="1:124" s="23" customFormat="1" x14ac:dyDescent="0.25">
      <c r="A1" s="23" t="s">
        <v>234</v>
      </c>
    </row>
    <row r="2" spans="1:124" s="1" customFormat="1" ht="90" x14ac:dyDescent="0.25">
      <c r="A2" s="1" t="s">
        <v>41</v>
      </c>
      <c r="C2" s="4" t="s">
        <v>161</v>
      </c>
      <c r="D2" s="4" t="s">
        <v>162</v>
      </c>
      <c r="E2" s="4" t="s">
        <v>163</v>
      </c>
      <c r="F2" s="4" t="s">
        <v>164</v>
      </c>
      <c r="G2" s="4" t="s">
        <v>165</v>
      </c>
      <c r="H2" s="4" t="s">
        <v>166</v>
      </c>
      <c r="I2" s="4" t="s">
        <v>167</v>
      </c>
      <c r="J2" s="4" t="s">
        <v>168</v>
      </c>
      <c r="K2" s="4" t="s">
        <v>169</v>
      </c>
      <c r="L2" s="4" t="s">
        <v>170</v>
      </c>
      <c r="M2" s="4" t="s">
        <v>171</v>
      </c>
      <c r="N2" s="4" t="s">
        <v>172</v>
      </c>
      <c r="O2" s="4" t="s">
        <v>173</v>
      </c>
      <c r="P2" s="4" t="s">
        <v>174</v>
      </c>
      <c r="Q2" s="4" t="s">
        <v>175</v>
      </c>
      <c r="R2" s="4" t="s">
        <v>176</v>
      </c>
      <c r="S2" s="4" t="s">
        <v>177</v>
      </c>
      <c r="T2" s="4" t="s">
        <v>178</v>
      </c>
      <c r="U2" s="4" t="s">
        <v>179</v>
      </c>
      <c r="V2" s="4" t="s">
        <v>180</v>
      </c>
      <c r="W2" s="4" t="s">
        <v>181</v>
      </c>
      <c r="X2" s="4" t="s">
        <v>182</v>
      </c>
      <c r="Y2" s="4" t="s">
        <v>183</v>
      </c>
      <c r="Z2" s="4" t="s">
        <v>184</v>
      </c>
      <c r="AA2" s="4" t="s">
        <v>185</v>
      </c>
      <c r="AB2" s="10" t="s">
        <v>186</v>
      </c>
      <c r="AC2" s="4" t="s">
        <v>187</v>
      </c>
      <c r="AD2" s="4" t="s">
        <v>188</v>
      </c>
      <c r="AE2" s="4" t="s">
        <v>189</v>
      </c>
      <c r="AF2" s="4" t="s">
        <v>190</v>
      </c>
      <c r="AG2" s="4" t="s">
        <v>191</v>
      </c>
      <c r="AH2" s="4" t="s">
        <v>192</v>
      </c>
      <c r="AI2" s="4" t="s">
        <v>193</v>
      </c>
      <c r="AJ2" s="4" t="s">
        <v>194</v>
      </c>
      <c r="AK2" s="4" t="s">
        <v>195</v>
      </c>
      <c r="AL2" s="4" t="s">
        <v>196</v>
      </c>
      <c r="AM2" s="4" t="s">
        <v>197</v>
      </c>
      <c r="AN2" s="4" t="s">
        <v>198</v>
      </c>
      <c r="AO2" s="4" t="s">
        <v>199</v>
      </c>
      <c r="AP2" s="4" t="s">
        <v>200</v>
      </c>
      <c r="AQ2" s="4" t="s">
        <v>201</v>
      </c>
      <c r="AR2" s="10" t="s">
        <v>202</v>
      </c>
      <c r="AS2" s="4" t="s">
        <v>203</v>
      </c>
      <c r="AT2" s="4" t="s">
        <v>204</v>
      </c>
      <c r="AU2" s="4" t="s">
        <v>205</v>
      </c>
      <c r="AV2" s="4" t="s">
        <v>206</v>
      </c>
      <c r="AW2" s="4" t="s">
        <v>207</v>
      </c>
      <c r="AX2" s="4" t="s">
        <v>208</v>
      </c>
      <c r="AY2" s="4" t="s">
        <v>209</v>
      </c>
      <c r="AZ2" s="4" t="s">
        <v>210</v>
      </c>
      <c r="BA2" s="4" t="s">
        <v>211</v>
      </c>
      <c r="BB2" s="4" t="s">
        <v>212</v>
      </c>
      <c r="BC2" s="4" t="s">
        <v>213</v>
      </c>
      <c r="BD2" s="4" t="s">
        <v>214</v>
      </c>
      <c r="BE2" s="4" t="s">
        <v>215</v>
      </c>
      <c r="BF2" s="4" t="s">
        <v>216</v>
      </c>
      <c r="BG2" s="4" t="s">
        <v>217</v>
      </c>
      <c r="BH2" s="4" t="s">
        <v>218</v>
      </c>
      <c r="BI2" s="4" t="s">
        <v>219</v>
      </c>
      <c r="BJ2" s="4" t="s">
        <v>220</v>
      </c>
      <c r="BK2" s="4" t="s">
        <v>221</v>
      </c>
      <c r="BL2" s="10" t="s">
        <v>222</v>
      </c>
      <c r="BM2" s="4" t="s">
        <v>223</v>
      </c>
      <c r="BN2" s="4" t="s">
        <v>224</v>
      </c>
      <c r="BO2" s="4" t="s">
        <v>225</v>
      </c>
      <c r="BP2" s="4" t="s">
        <v>226</v>
      </c>
      <c r="BQ2" s="4" t="s">
        <v>227</v>
      </c>
      <c r="BR2" s="4" t="s">
        <v>228</v>
      </c>
      <c r="BS2" s="4" t="s">
        <v>229</v>
      </c>
      <c r="BT2" s="4" t="s">
        <v>230</v>
      </c>
      <c r="BU2" s="4" t="s">
        <v>231</v>
      </c>
      <c r="BV2" s="4" t="s">
        <v>232</v>
      </c>
      <c r="BW2" s="8"/>
      <c r="BX2" s="4" t="s">
        <v>233</v>
      </c>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row>
    <row r="3" spans="1:124" x14ac:dyDescent="0.25">
      <c r="A3" t="s">
        <v>42</v>
      </c>
      <c r="BW3" s="9"/>
    </row>
    <row r="4" spans="1:124" x14ac:dyDescent="0.25">
      <c r="A4" t="s">
        <v>43</v>
      </c>
      <c r="S4" s="5">
        <v>50</v>
      </c>
      <c r="BW4" s="9"/>
    </row>
    <row r="5" spans="1:124" x14ac:dyDescent="0.25">
      <c r="A5" t="s">
        <v>44</v>
      </c>
      <c r="BW5" s="9"/>
    </row>
    <row r="6" spans="1:124" x14ac:dyDescent="0.25">
      <c r="A6" t="s">
        <v>57</v>
      </c>
      <c r="J6" s="5">
        <v>224400000</v>
      </c>
      <c r="P6" s="5">
        <v>80510000</v>
      </c>
      <c r="AU6" s="5">
        <v>520</v>
      </c>
      <c r="BW6" s="9"/>
    </row>
    <row r="7" spans="1:124" s="7" customFormat="1" x14ac:dyDescent="0.25">
      <c r="A7" s="7" t="s">
        <v>117</v>
      </c>
      <c r="C7" s="6">
        <v>10000000</v>
      </c>
      <c r="D7" s="6"/>
      <c r="E7" s="6"/>
      <c r="F7" s="6"/>
      <c r="G7" s="6"/>
      <c r="H7" s="6"/>
      <c r="I7" s="6">
        <v>5000000</v>
      </c>
      <c r="J7" s="6">
        <v>2300000</v>
      </c>
      <c r="K7" s="6"/>
      <c r="L7" s="6"/>
      <c r="M7" s="6">
        <v>17000000</v>
      </c>
      <c r="N7" s="6"/>
      <c r="O7" s="6"/>
      <c r="P7" s="6">
        <v>4500000</v>
      </c>
      <c r="Q7" s="6"/>
      <c r="R7" s="6"/>
      <c r="S7" s="6"/>
      <c r="T7" s="6"/>
      <c r="U7" s="6"/>
      <c r="V7" s="6"/>
      <c r="W7" s="6"/>
      <c r="X7" s="6"/>
      <c r="Y7" s="6"/>
      <c r="Z7" s="6"/>
      <c r="AA7" s="6"/>
      <c r="AB7" s="6"/>
      <c r="AC7" s="6"/>
      <c r="AD7" s="6"/>
      <c r="AE7" s="6"/>
      <c r="AF7" s="6"/>
      <c r="AG7" s="6">
        <v>2050000</v>
      </c>
      <c r="AH7" s="6">
        <v>3000000</v>
      </c>
      <c r="AI7" s="6"/>
      <c r="AJ7" s="6"/>
      <c r="AK7" s="6"/>
      <c r="AL7" s="6"/>
      <c r="AM7" s="6"/>
      <c r="AN7" s="6"/>
      <c r="AO7" s="6"/>
      <c r="AP7" s="6"/>
      <c r="AQ7" s="6"/>
      <c r="AR7" s="6"/>
      <c r="AS7" s="6"/>
      <c r="AT7" s="6"/>
      <c r="AU7" s="6"/>
      <c r="AV7" s="6"/>
      <c r="AW7" s="6"/>
      <c r="AX7" s="6">
        <v>55650000</v>
      </c>
      <c r="AY7" s="6"/>
      <c r="AZ7" s="6"/>
      <c r="BA7" s="6"/>
      <c r="BB7" s="6"/>
      <c r="BC7" s="6"/>
      <c r="BD7" s="6"/>
      <c r="BE7" s="6"/>
      <c r="BF7" s="6"/>
      <c r="BG7" s="6"/>
      <c r="BH7" s="6"/>
      <c r="BI7" s="6"/>
      <c r="BJ7" s="6"/>
      <c r="BK7" s="6"/>
      <c r="BL7" s="6"/>
      <c r="BM7" s="6"/>
      <c r="BN7" s="6"/>
      <c r="BO7" s="6"/>
      <c r="BP7" s="6"/>
      <c r="BQ7" s="6"/>
      <c r="BR7" s="6"/>
      <c r="BS7" s="6"/>
      <c r="BT7" s="6"/>
      <c r="BU7" s="6">
        <v>13000000</v>
      </c>
      <c r="BV7" s="6">
        <v>7000000</v>
      </c>
      <c r="BW7" s="9"/>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row>
    <row r="8" spans="1:124" x14ac:dyDescent="0.25">
      <c r="A8" t="s">
        <v>45</v>
      </c>
      <c r="BW8" s="9"/>
      <c r="BX8" s="5">
        <v>850</v>
      </c>
    </row>
    <row r="9" spans="1:124" x14ac:dyDescent="0.25">
      <c r="A9" t="s">
        <v>46</v>
      </c>
      <c r="BW9" s="9"/>
      <c r="BX9" s="5">
        <v>700</v>
      </c>
    </row>
    <row r="10" spans="1:124" x14ac:dyDescent="0.25">
      <c r="A10" t="s">
        <v>47</v>
      </c>
      <c r="AJ10" s="5">
        <v>1000000</v>
      </c>
      <c r="BI10" s="5">
        <v>3000</v>
      </c>
      <c r="BW10" s="9"/>
    </row>
    <row r="11" spans="1:124" x14ac:dyDescent="0.25">
      <c r="A11" t="s">
        <v>48</v>
      </c>
      <c r="Y11" s="5">
        <v>4523</v>
      </c>
      <c r="AL11" s="5">
        <v>21361</v>
      </c>
      <c r="AS11" s="5">
        <v>125</v>
      </c>
      <c r="BJ11" s="5">
        <v>1520</v>
      </c>
      <c r="BW11" s="9"/>
    </row>
    <row r="12" spans="1:124" x14ac:dyDescent="0.25">
      <c r="A12" t="s">
        <v>49</v>
      </c>
      <c r="AE12" s="5">
        <v>3000</v>
      </c>
      <c r="BK12" s="5">
        <v>5000</v>
      </c>
      <c r="BW12" s="9"/>
    </row>
    <row r="13" spans="1:124" x14ac:dyDescent="0.25">
      <c r="A13" t="s">
        <v>50</v>
      </c>
      <c r="BW13" s="9"/>
    </row>
    <row r="14" spans="1:124" x14ac:dyDescent="0.25">
      <c r="A14" t="s">
        <v>51</v>
      </c>
      <c r="BW14" s="9"/>
    </row>
    <row r="15" spans="1:124" x14ac:dyDescent="0.25">
      <c r="A15" t="s">
        <v>52</v>
      </c>
      <c r="BW15" s="9"/>
    </row>
    <row r="16" spans="1:124" x14ac:dyDescent="0.25">
      <c r="A16" t="s">
        <v>53</v>
      </c>
      <c r="Q16" s="5">
        <v>500000</v>
      </c>
      <c r="BW16" s="9"/>
    </row>
    <row r="17" spans="1:124" x14ac:dyDescent="0.25">
      <c r="A17" t="s">
        <v>54</v>
      </c>
      <c r="C17" s="5">
        <v>135000</v>
      </c>
      <c r="BE17" s="5">
        <v>50</v>
      </c>
      <c r="BO17" s="5">
        <v>75000</v>
      </c>
      <c r="BW17" s="9"/>
    </row>
    <row r="18" spans="1:124" x14ac:dyDescent="0.25">
      <c r="A18" t="s">
        <v>55</v>
      </c>
      <c r="BW18" s="9"/>
    </row>
    <row r="19" spans="1:124" x14ac:dyDescent="0.25">
      <c r="A19" t="s">
        <v>64</v>
      </c>
      <c r="BW19" s="9"/>
    </row>
    <row r="20" spans="1:124" x14ac:dyDescent="0.25">
      <c r="A20" t="s">
        <v>65</v>
      </c>
      <c r="BW20" s="9"/>
    </row>
    <row r="21" spans="1:124" x14ac:dyDescent="0.25">
      <c r="A21" t="s">
        <v>66</v>
      </c>
      <c r="AR21" s="6">
        <v>26503000</v>
      </c>
      <c r="BW21" s="9"/>
    </row>
    <row r="22" spans="1:124" s="7" customFormat="1" x14ac:dyDescent="0.25">
      <c r="A22" s="7" t="s">
        <v>119</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12">
        <v>16800000</v>
      </c>
      <c r="AP22" s="6"/>
      <c r="AQ22" s="6"/>
      <c r="AR22" s="6">
        <v>22100000</v>
      </c>
      <c r="AS22" s="6"/>
      <c r="AT22" s="6"/>
      <c r="AU22" s="6"/>
      <c r="AV22" s="6"/>
      <c r="AW22" s="6"/>
      <c r="AX22" s="6"/>
      <c r="AY22" s="6"/>
      <c r="AZ22" s="6"/>
      <c r="BA22" s="6"/>
      <c r="BB22" s="6"/>
      <c r="BC22" s="6">
        <v>23800000</v>
      </c>
      <c r="BD22" s="6"/>
      <c r="BE22" s="6"/>
      <c r="BF22" s="6"/>
      <c r="BG22" s="6"/>
      <c r="BH22" s="6"/>
      <c r="BI22" s="6"/>
      <c r="BJ22" s="6"/>
      <c r="BK22" s="6"/>
      <c r="BL22" s="6"/>
      <c r="BM22" s="6"/>
      <c r="BN22" s="6"/>
      <c r="BO22" s="6"/>
      <c r="BP22" s="6"/>
      <c r="BQ22" s="6">
        <v>15400000</v>
      </c>
      <c r="BR22" s="6"/>
      <c r="BS22" s="6"/>
      <c r="BT22" s="6"/>
      <c r="BU22" s="6"/>
      <c r="BV22" s="6"/>
      <c r="BW22" s="9"/>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row>
    <row r="23" spans="1:124" s="7" customFormat="1" x14ac:dyDescent="0.25">
      <c r="A23" s="7" t="s">
        <v>56</v>
      </c>
      <c r="C23" s="6"/>
      <c r="D23" s="6"/>
      <c r="E23" s="6"/>
      <c r="F23" s="6"/>
      <c r="G23" s="6"/>
      <c r="H23" s="6"/>
      <c r="I23" s="6"/>
      <c r="J23" s="6"/>
      <c r="K23" s="6">
        <v>500</v>
      </c>
      <c r="L23" s="6"/>
      <c r="M23" s="6"/>
      <c r="N23" s="6">
        <v>600</v>
      </c>
      <c r="O23" s="6">
        <v>1350</v>
      </c>
      <c r="P23" s="6"/>
      <c r="Q23" s="6"/>
      <c r="R23" s="6"/>
      <c r="S23" s="6"/>
      <c r="T23" s="6"/>
      <c r="U23" s="6"/>
      <c r="V23" s="6"/>
      <c r="W23" s="6"/>
      <c r="X23" s="6"/>
      <c r="Y23" s="6"/>
      <c r="Z23" s="6"/>
      <c r="AA23" s="6">
        <v>8300</v>
      </c>
      <c r="AB23" s="6"/>
      <c r="AC23" s="6"/>
      <c r="AD23" s="6">
        <v>2600</v>
      </c>
      <c r="AE23" s="6"/>
      <c r="AF23" s="6">
        <v>300</v>
      </c>
      <c r="AG23" s="6"/>
      <c r="AH23" s="6"/>
      <c r="AI23" s="6"/>
      <c r="AJ23" s="6"/>
      <c r="AK23" s="6"/>
      <c r="AL23" s="6">
        <v>3200</v>
      </c>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9"/>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row>
    <row r="24" spans="1:124" x14ac:dyDescent="0.25">
      <c r="A24" t="s">
        <v>112</v>
      </c>
      <c r="H24" s="5">
        <v>3000</v>
      </c>
      <c r="AX24" s="5">
        <v>100</v>
      </c>
      <c r="BW24" s="9"/>
    </row>
    <row r="25" spans="1:124" x14ac:dyDescent="0.25">
      <c r="A25" t="s">
        <v>58</v>
      </c>
      <c r="AZ25" s="5">
        <v>100</v>
      </c>
      <c r="BM25" s="5">
        <v>2500</v>
      </c>
      <c r="BW25" s="9"/>
    </row>
    <row r="26" spans="1:124" x14ac:dyDescent="0.25">
      <c r="A26" t="s">
        <v>59</v>
      </c>
      <c r="BB26" s="5">
        <v>9000</v>
      </c>
      <c r="BW26" s="9"/>
    </row>
    <row r="27" spans="1:124" x14ac:dyDescent="0.25">
      <c r="A27" t="s">
        <v>60</v>
      </c>
      <c r="BW27" s="9"/>
    </row>
    <row r="28" spans="1:124" x14ac:dyDescent="0.25">
      <c r="A28" t="s">
        <v>61</v>
      </c>
      <c r="BW28" s="9"/>
    </row>
    <row r="29" spans="1:124" x14ac:dyDescent="0.25">
      <c r="A29" t="s">
        <v>62</v>
      </c>
      <c r="W29" s="5">
        <v>3000</v>
      </c>
      <c r="AB29" s="6">
        <v>2000530</v>
      </c>
      <c r="BW29" s="9"/>
    </row>
    <row r="30" spans="1:124" x14ac:dyDescent="0.25">
      <c r="A30" t="s">
        <v>63</v>
      </c>
      <c r="Q30" s="5">
        <v>75730000</v>
      </c>
      <c r="BW30" s="9"/>
    </row>
    <row r="31" spans="1:124" x14ac:dyDescent="0.25">
      <c r="A31" t="s">
        <v>67</v>
      </c>
      <c r="BW31" s="9"/>
    </row>
    <row r="32" spans="1:124" x14ac:dyDescent="0.25">
      <c r="A32" t="s">
        <v>68</v>
      </c>
      <c r="AB32" s="6">
        <v>950</v>
      </c>
      <c r="BW32" s="9"/>
    </row>
    <row r="33" spans="1:76" x14ac:dyDescent="0.25">
      <c r="A33" t="s">
        <v>69</v>
      </c>
      <c r="Q33" s="5">
        <v>23000</v>
      </c>
      <c r="AW33" s="5">
        <v>443000</v>
      </c>
      <c r="BW33" s="9"/>
    </row>
    <row r="34" spans="1:76" x14ac:dyDescent="0.25">
      <c r="A34" t="s">
        <v>128</v>
      </c>
      <c r="Q34" s="5">
        <v>60000000</v>
      </c>
      <c r="BW34" s="9"/>
    </row>
    <row r="35" spans="1:76" x14ac:dyDescent="0.25">
      <c r="A35" t="s">
        <v>70</v>
      </c>
      <c r="BP35" s="5">
        <v>585860</v>
      </c>
      <c r="BW35" s="9"/>
    </row>
    <row r="36" spans="1:76" x14ac:dyDescent="0.25">
      <c r="A36" t="s">
        <v>71</v>
      </c>
      <c r="Q36" s="5">
        <v>150</v>
      </c>
      <c r="BW36" s="9"/>
    </row>
    <row r="37" spans="1:76" x14ac:dyDescent="0.25">
      <c r="A37" t="s">
        <v>72</v>
      </c>
      <c r="AY37" s="5">
        <v>55896000</v>
      </c>
      <c r="BN37" s="5">
        <v>23310000</v>
      </c>
      <c r="BW37" s="9"/>
      <c r="BX37" s="5">
        <v>150</v>
      </c>
    </row>
    <row r="38" spans="1:76" x14ac:dyDescent="0.25">
      <c r="A38" t="s">
        <v>74</v>
      </c>
      <c r="BW38" s="9"/>
      <c r="BX38" s="5">
        <v>1000</v>
      </c>
    </row>
    <row r="39" spans="1:76" x14ac:dyDescent="0.25">
      <c r="A39" t="s">
        <v>73</v>
      </c>
      <c r="T39" s="5">
        <v>378000</v>
      </c>
      <c r="BW39" s="9"/>
    </row>
    <row r="40" spans="1:76" x14ac:dyDescent="0.25">
      <c r="A40" t="s">
        <v>75</v>
      </c>
      <c r="AN40" s="5">
        <v>700</v>
      </c>
      <c r="BC40" s="5">
        <v>3380000</v>
      </c>
      <c r="BW40" s="9"/>
    </row>
    <row r="41" spans="1:76" x14ac:dyDescent="0.25">
      <c r="A41" t="s">
        <v>76</v>
      </c>
      <c r="Q41" s="5">
        <v>2300</v>
      </c>
      <c r="BW41" s="9"/>
    </row>
    <row r="42" spans="1:76" x14ac:dyDescent="0.25">
      <c r="A42" t="s">
        <v>77</v>
      </c>
      <c r="F42" s="5">
        <v>30000</v>
      </c>
      <c r="AE42" s="5">
        <v>30</v>
      </c>
      <c r="AL42" s="5">
        <v>3000</v>
      </c>
      <c r="BW42" s="9"/>
    </row>
    <row r="43" spans="1:76" x14ac:dyDescent="0.25">
      <c r="A43" t="s">
        <v>78</v>
      </c>
      <c r="BL43" s="6">
        <v>75000</v>
      </c>
      <c r="BW43" s="9"/>
    </row>
    <row r="44" spans="1:76" x14ac:dyDescent="0.25">
      <c r="A44" t="s">
        <v>79</v>
      </c>
      <c r="E44" s="5">
        <v>84000</v>
      </c>
      <c r="U44" s="5">
        <v>750</v>
      </c>
      <c r="AQ44" s="5">
        <v>1500</v>
      </c>
      <c r="BW44" s="9"/>
    </row>
    <row r="45" spans="1:76" x14ac:dyDescent="0.25">
      <c r="A45" t="s">
        <v>80</v>
      </c>
      <c r="AY45" s="5">
        <v>600</v>
      </c>
      <c r="BP45" s="5">
        <v>1500</v>
      </c>
      <c r="BS45" s="5">
        <v>300</v>
      </c>
      <c r="BW45" s="9"/>
    </row>
    <row r="46" spans="1:76" x14ac:dyDescent="0.25">
      <c r="A46" t="s">
        <v>81</v>
      </c>
      <c r="G46" s="5">
        <v>1000000</v>
      </c>
      <c r="BW46" s="9"/>
    </row>
    <row r="47" spans="1:76" x14ac:dyDescent="0.25">
      <c r="A47" t="s">
        <v>82</v>
      </c>
      <c r="AE47" s="5">
        <v>300</v>
      </c>
      <c r="BW47" s="9"/>
    </row>
    <row r="48" spans="1:76" x14ac:dyDescent="0.25">
      <c r="A48" t="s">
        <v>83</v>
      </c>
      <c r="BA48" s="5">
        <v>300</v>
      </c>
      <c r="BW48" s="9"/>
    </row>
    <row r="49" spans="1:137" x14ac:dyDescent="0.25">
      <c r="A49" t="s">
        <v>84</v>
      </c>
      <c r="BC49" s="5">
        <v>1300000</v>
      </c>
      <c r="BW49" s="9"/>
      <c r="BX49" s="5">
        <v>3000</v>
      </c>
    </row>
    <row r="50" spans="1:137" x14ac:dyDescent="0.25">
      <c r="A50" t="s">
        <v>85</v>
      </c>
      <c r="AI50" s="6">
        <v>1400</v>
      </c>
      <c r="AT50" s="5">
        <v>3300030</v>
      </c>
      <c r="BW50" s="9"/>
    </row>
    <row r="51" spans="1:137" s="7" customFormat="1" x14ac:dyDescent="0.25">
      <c r="A51" s="7" t="s">
        <v>35</v>
      </c>
      <c r="C51" s="6"/>
      <c r="D51" s="6"/>
      <c r="E51" s="6"/>
      <c r="F51" s="6"/>
      <c r="G51" s="6"/>
      <c r="H51" s="6"/>
      <c r="I51" s="6"/>
      <c r="J51" s="6"/>
      <c r="K51" s="6"/>
      <c r="L51" s="6"/>
      <c r="M51" s="6"/>
      <c r="N51" s="6"/>
      <c r="O51" s="6"/>
      <c r="P51" s="6"/>
      <c r="Q51" s="6"/>
      <c r="R51" s="6"/>
      <c r="S51" s="6"/>
      <c r="T51" s="6"/>
      <c r="U51" s="6"/>
      <c r="V51" s="6"/>
      <c r="W51" s="6"/>
      <c r="X51" s="6">
        <v>24780</v>
      </c>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v>6850</v>
      </c>
      <c r="BH51" s="6"/>
      <c r="BI51" s="6"/>
      <c r="BJ51" s="6"/>
      <c r="BK51" s="6"/>
      <c r="BL51" s="6">
        <v>402814</v>
      </c>
      <c r="BM51" s="6"/>
      <c r="BN51" s="6"/>
      <c r="BO51" s="6"/>
      <c r="BP51" s="6"/>
      <c r="BQ51" s="6"/>
      <c r="BR51" s="6"/>
      <c r="BS51" s="6"/>
      <c r="BT51" s="6">
        <v>71100</v>
      </c>
      <c r="BU51" s="6"/>
      <c r="BV51" s="6"/>
      <c r="BW51" s="9"/>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row>
    <row r="52" spans="1:137" s="7" customFormat="1" x14ac:dyDescent="0.25">
      <c r="A52" s="7" t="s">
        <v>130</v>
      </c>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v>36800000</v>
      </c>
      <c r="BH52" s="6"/>
      <c r="BI52" s="6"/>
      <c r="BJ52" s="6"/>
      <c r="BK52" s="6"/>
      <c r="BL52" s="6">
        <v>4800000</v>
      </c>
      <c r="BM52" s="6"/>
      <c r="BN52" s="6"/>
      <c r="BO52" s="6"/>
      <c r="BP52" s="6"/>
      <c r="BQ52" s="6"/>
      <c r="BR52" s="6"/>
      <c r="BS52" s="6"/>
      <c r="BT52" s="6"/>
      <c r="BU52" s="6"/>
      <c r="BV52" s="6"/>
      <c r="BW52" s="9"/>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row>
    <row r="53" spans="1:137" x14ac:dyDescent="0.25">
      <c r="A53" t="s">
        <v>86</v>
      </c>
      <c r="BW53" s="9"/>
      <c r="BX53" s="5">
        <v>12118</v>
      </c>
    </row>
    <row r="54" spans="1:137" s="5" customFormat="1" x14ac:dyDescent="0.25">
      <c r="A54" t="s">
        <v>87</v>
      </c>
      <c r="AB54" s="6"/>
      <c r="AK54" s="5">
        <v>12500</v>
      </c>
      <c r="AR54" s="6"/>
      <c r="BL54" s="6"/>
      <c r="BW54" s="9"/>
      <c r="DU54"/>
      <c r="DV54"/>
      <c r="DW54"/>
      <c r="DX54"/>
      <c r="DY54"/>
      <c r="DZ54"/>
      <c r="EA54"/>
      <c r="EB54"/>
      <c r="EC54"/>
      <c r="ED54"/>
      <c r="EE54"/>
      <c r="EF54"/>
      <c r="EG54"/>
    </row>
    <row r="55" spans="1:137" s="5" customFormat="1" x14ac:dyDescent="0.25">
      <c r="A55" t="s">
        <v>88</v>
      </c>
      <c r="AB55" s="6"/>
      <c r="AC55" s="5">
        <v>30000</v>
      </c>
      <c r="AP55" s="5">
        <v>300</v>
      </c>
      <c r="AR55" s="6"/>
      <c r="BL55" s="6"/>
      <c r="BW55" s="9"/>
      <c r="DU55"/>
      <c r="DV55"/>
      <c r="DW55"/>
      <c r="DX55"/>
      <c r="DY55"/>
      <c r="DZ55"/>
      <c r="EA55"/>
      <c r="EB55"/>
      <c r="EC55"/>
      <c r="ED55"/>
      <c r="EE55"/>
      <c r="EF55"/>
      <c r="EG55"/>
    </row>
    <row r="56" spans="1:137" s="5" customFormat="1" x14ac:dyDescent="0.25">
      <c r="A56" t="s">
        <v>89</v>
      </c>
      <c r="AB56" s="6"/>
      <c r="AR56" s="6"/>
      <c r="BL56" s="6"/>
      <c r="BW56" s="9"/>
      <c r="BX56" s="5">
        <v>450</v>
      </c>
      <c r="DU56"/>
      <c r="DV56"/>
      <c r="DW56"/>
      <c r="DX56"/>
      <c r="DY56"/>
      <c r="DZ56"/>
      <c r="EA56"/>
      <c r="EB56"/>
      <c r="EC56"/>
      <c r="ED56"/>
      <c r="EE56"/>
      <c r="EF56"/>
      <c r="EG56"/>
    </row>
    <row r="57" spans="1:137" s="5" customFormat="1" x14ac:dyDescent="0.25">
      <c r="A57" t="s">
        <v>90</v>
      </c>
      <c r="AB57" s="6"/>
      <c r="AR57" s="6"/>
      <c r="BL57" s="6"/>
      <c r="BW57" s="9"/>
      <c r="DU57"/>
      <c r="DV57"/>
      <c r="DW57"/>
      <c r="DX57"/>
      <c r="DY57"/>
      <c r="DZ57"/>
      <c r="EA57"/>
      <c r="EB57"/>
      <c r="EC57"/>
      <c r="ED57"/>
      <c r="EE57"/>
      <c r="EF57"/>
      <c r="EG57"/>
    </row>
    <row r="58" spans="1:137" s="5" customFormat="1" x14ac:dyDescent="0.25">
      <c r="A58" t="s">
        <v>91</v>
      </c>
      <c r="Z58" s="6">
        <v>250000</v>
      </c>
      <c r="AB58" s="6"/>
      <c r="AR58" s="6"/>
      <c r="BL58" s="6"/>
      <c r="BW58" s="9"/>
      <c r="DU58"/>
      <c r="DV58"/>
      <c r="DW58"/>
      <c r="DX58"/>
      <c r="DY58"/>
      <c r="DZ58"/>
      <c r="EA58"/>
      <c r="EB58"/>
      <c r="EC58"/>
      <c r="ED58"/>
      <c r="EE58"/>
      <c r="EF58"/>
      <c r="EG58"/>
    </row>
    <row r="59" spans="1:137" s="5" customFormat="1" x14ac:dyDescent="0.25">
      <c r="A59" t="s">
        <v>116</v>
      </c>
      <c r="Z59" s="6"/>
      <c r="AB59" s="6"/>
      <c r="AR59" s="6"/>
      <c r="BL59" s="6"/>
      <c r="BW59" s="9"/>
      <c r="DU59"/>
      <c r="DV59"/>
      <c r="DW59"/>
      <c r="DX59"/>
      <c r="DY59"/>
      <c r="DZ59"/>
      <c r="EA59"/>
      <c r="EB59"/>
      <c r="EC59"/>
      <c r="ED59"/>
      <c r="EE59"/>
      <c r="EF59"/>
      <c r="EG59"/>
    </row>
    <row r="60" spans="1:137" s="5" customFormat="1" x14ac:dyDescent="0.25">
      <c r="A60" t="s">
        <v>92</v>
      </c>
      <c r="AB60" s="6"/>
      <c r="AR60" s="6"/>
      <c r="BL60" s="6"/>
      <c r="BW60" s="9"/>
      <c r="DU60"/>
      <c r="DV60"/>
      <c r="DW60"/>
      <c r="DX60"/>
      <c r="DY60"/>
      <c r="DZ60"/>
      <c r="EA60"/>
      <c r="EB60"/>
      <c r="EC60"/>
      <c r="ED60"/>
      <c r="EE60"/>
      <c r="EF60"/>
      <c r="EG60"/>
    </row>
    <row r="61" spans="1:137" s="5" customFormat="1" x14ac:dyDescent="0.25">
      <c r="A61" t="s">
        <v>93</v>
      </c>
      <c r="AB61" s="6"/>
      <c r="AR61" s="6"/>
      <c r="BL61" s="6"/>
      <c r="BW61" s="9"/>
      <c r="DU61"/>
      <c r="DV61"/>
      <c r="DW61"/>
      <c r="DX61"/>
      <c r="DY61"/>
      <c r="DZ61"/>
      <c r="EA61"/>
      <c r="EB61"/>
      <c r="EC61"/>
      <c r="ED61"/>
      <c r="EE61"/>
      <c r="EF61"/>
      <c r="EG61"/>
    </row>
    <row r="62" spans="1:137" s="5" customFormat="1" x14ac:dyDescent="0.25">
      <c r="A62" t="s">
        <v>94</v>
      </c>
      <c r="AB62" s="6"/>
      <c r="AR62" s="6"/>
      <c r="BF62" s="5">
        <v>10000</v>
      </c>
      <c r="BL62" s="6"/>
      <c r="BW62" s="9"/>
      <c r="DU62"/>
      <c r="DV62"/>
      <c r="DW62"/>
      <c r="DX62"/>
      <c r="DY62"/>
      <c r="DZ62"/>
      <c r="EA62"/>
      <c r="EB62"/>
      <c r="EC62"/>
      <c r="ED62"/>
      <c r="EE62"/>
      <c r="EF62"/>
      <c r="EG62"/>
    </row>
    <row r="63" spans="1:137" s="5" customFormat="1" x14ac:dyDescent="0.25">
      <c r="A63" t="s">
        <v>95</v>
      </c>
      <c r="D63" s="5">
        <v>50000</v>
      </c>
      <c r="Q63" s="5">
        <v>126000</v>
      </c>
      <c r="AB63" s="6"/>
      <c r="AR63" s="6"/>
      <c r="BL63" s="6"/>
      <c r="BW63" s="9"/>
      <c r="BX63" s="5">
        <v>50</v>
      </c>
      <c r="DU63"/>
      <c r="DV63"/>
      <c r="DW63"/>
      <c r="DX63"/>
      <c r="DY63"/>
      <c r="DZ63"/>
      <c r="EA63"/>
      <c r="EB63"/>
      <c r="EC63"/>
      <c r="ED63"/>
      <c r="EE63"/>
      <c r="EF63"/>
      <c r="EG63"/>
    </row>
    <row r="64" spans="1:137" s="5" customFormat="1" x14ac:dyDescent="0.25">
      <c r="A64" t="s">
        <v>96</v>
      </c>
      <c r="AB64" s="6"/>
      <c r="AR64" s="6"/>
      <c r="BC64" s="5">
        <v>3000</v>
      </c>
      <c r="BL64" s="6"/>
      <c r="BW64" s="9"/>
      <c r="DU64"/>
      <c r="DV64"/>
      <c r="DW64"/>
      <c r="DX64"/>
      <c r="DY64"/>
      <c r="DZ64"/>
      <c r="EA64"/>
      <c r="EB64"/>
      <c r="EC64"/>
      <c r="ED64"/>
      <c r="EE64"/>
      <c r="EF64"/>
      <c r="EG64"/>
    </row>
    <row r="65" spans="1:137" s="5" customFormat="1" x14ac:dyDescent="0.25">
      <c r="A65" t="s">
        <v>97</v>
      </c>
      <c r="AB65" s="6"/>
      <c r="AR65" s="6"/>
      <c r="BL65" s="6"/>
      <c r="BR65" s="5">
        <v>3000</v>
      </c>
      <c r="BW65" s="9"/>
      <c r="DU65"/>
      <c r="DV65"/>
      <c r="DW65"/>
      <c r="DX65"/>
      <c r="DY65"/>
      <c r="DZ65"/>
      <c r="EA65"/>
      <c r="EB65"/>
      <c r="EC65"/>
      <c r="ED65"/>
      <c r="EE65"/>
      <c r="EF65"/>
      <c r="EG65"/>
    </row>
    <row r="66" spans="1:137" s="5" customFormat="1" x14ac:dyDescent="0.25">
      <c r="A66" t="s">
        <v>98</v>
      </c>
      <c r="AB66" s="6"/>
      <c r="AL66" s="5">
        <v>750</v>
      </c>
      <c r="AR66" s="6"/>
      <c r="BD66" s="5">
        <v>30</v>
      </c>
      <c r="BH66" s="5">
        <v>1022000</v>
      </c>
      <c r="BL66" s="6"/>
      <c r="BW66" s="9"/>
      <c r="DU66"/>
      <c r="DV66"/>
      <c r="DW66"/>
      <c r="DX66"/>
      <c r="DY66"/>
      <c r="DZ66"/>
      <c r="EA66"/>
      <c r="EB66"/>
      <c r="EC66"/>
      <c r="ED66"/>
      <c r="EE66"/>
      <c r="EF66"/>
      <c r="EG66"/>
    </row>
    <row r="67" spans="1:137" s="5" customFormat="1" x14ac:dyDescent="0.25">
      <c r="A67" t="s">
        <v>99</v>
      </c>
      <c r="V67" s="5">
        <v>1000</v>
      </c>
      <c r="AB67" s="6"/>
      <c r="AR67" s="6"/>
      <c r="BL67" s="6"/>
      <c r="BW67" s="9"/>
      <c r="DU67"/>
      <c r="DV67"/>
      <c r="DW67"/>
      <c r="DX67"/>
      <c r="DY67"/>
      <c r="DZ67"/>
      <c r="EA67"/>
      <c r="EB67"/>
      <c r="EC67"/>
      <c r="ED67"/>
      <c r="EE67"/>
      <c r="EF67"/>
      <c r="EG67"/>
    </row>
    <row r="68" spans="1:137" s="5" customFormat="1" x14ac:dyDescent="0.25">
      <c r="A68" t="s">
        <v>100</v>
      </c>
      <c r="L68" s="5">
        <v>300</v>
      </c>
      <c r="AB68" s="6"/>
      <c r="AE68" s="5">
        <v>27737800</v>
      </c>
      <c r="AR68" s="6"/>
      <c r="BL68" s="6"/>
      <c r="BW68" s="9"/>
      <c r="DU68"/>
      <c r="DV68"/>
      <c r="DW68"/>
      <c r="DX68"/>
      <c r="DY68"/>
      <c r="DZ68"/>
      <c r="EA68"/>
      <c r="EB68"/>
      <c r="EC68"/>
      <c r="ED68"/>
      <c r="EE68"/>
      <c r="EF68"/>
      <c r="EG68"/>
    </row>
    <row r="69" spans="1:137" s="5" customFormat="1" x14ac:dyDescent="0.25">
      <c r="A69" t="s">
        <v>101</v>
      </c>
      <c r="AB69" s="6"/>
      <c r="AR69" s="6"/>
      <c r="BL69" s="6"/>
      <c r="BW69" s="9"/>
      <c r="DU69"/>
      <c r="DV69"/>
      <c r="DW69"/>
      <c r="DX69"/>
      <c r="DY69"/>
      <c r="DZ69"/>
      <c r="EA69"/>
      <c r="EB69"/>
      <c r="EC69"/>
      <c r="ED69"/>
      <c r="EE69"/>
      <c r="EF69"/>
      <c r="EG69"/>
    </row>
    <row r="70" spans="1:137" s="5" customFormat="1" x14ac:dyDescent="0.25">
      <c r="A70" t="s">
        <v>102</v>
      </c>
      <c r="AB70" s="6"/>
      <c r="AQ70" s="5">
        <v>5000</v>
      </c>
      <c r="AR70" s="6"/>
      <c r="BL70" s="6"/>
      <c r="BW70" s="9"/>
      <c r="DU70"/>
      <c r="DV70"/>
      <c r="DW70"/>
      <c r="DX70"/>
      <c r="DY70"/>
      <c r="DZ70"/>
      <c r="EA70"/>
      <c r="EB70"/>
      <c r="EC70"/>
      <c r="ED70"/>
      <c r="EE70"/>
      <c r="EF70"/>
      <c r="EG70"/>
    </row>
    <row r="71" spans="1:137" s="5" customFormat="1" x14ac:dyDescent="0.25">
      <c r="A71" t="s">
        <v>103</v>
      </c>
      <c r="AB71" s="6"/>
      <c r="AQ71" s="5">
        <v>610</v>
      </c>
      <c r="AR71" s="6"/>
      <c r="BL71" s="6"/>
      <c r="BW71" s="9"/>
      <c r="DU71"/>
      <c r="DV71"/>
      <c r="DW71"/>
      <c r="DX71"/>
      <c r="DY71"/>
      <c r="DZ71"/>
      <c r="EA71"/>
      <c r="EB71"/>
      <c r="EC71"/>
      <c r="ED71"/>
      <c r="EE71"/>
      <c r="EF71"/>
      <c r="EG71"/>
    </row>
    <row r="72" spans="1:137" s="5" customFormat="1" x14ac:dyDescent="0.25">
      <c r="A72" t="s">
        <v>104</v>
      </c>
      <c r="AB72" s="6"/>
      <c r="AR72" s="6"/>
      <c r="BL72" s="6"/>
      <c r="BW72" s="9"/>
      <c r="DU72"/>
      <c r="DV72"/>
      <c r="DW72"/>
      <c r="DX72"/>
      <c r="DY72"/>
      <c r="DZ72"/>
      <c r="EA72"/>
      <c r="EB72"/>
      <c r="EC72"/>
      <c r="ED72"/>
      <c r="EE72"/>
      <c r="EF72"/>
      <c r="EG72"/>
    </row>
    <row r="73" spans="1:137" s="5" customFormat="1" x14ac:dyDescent="0.25">
      <c r="A73" t="s">
        <v>105</v>
      </c>
      <c r="AB73" s="6"/>
      <c r="AR73" s="6"/>
      <c r="BL73" s="6"/>
      <c r="BW73" s="9"/>
      <c r="DU73"/>
      <c r="DV73"/>
      <c r="DW73"/>
      <c r="DX73"/>
      <c r="DY73"/>
      <c r="DZ73"/>
      <c r="EA73"/>
      <c r="EB73"/>
      <c r="EC73"/>
      <c r="ED73"/>
      <c r="EE73"/>
      <c r="EF73"/>
      <c r="EG73"/>
    </row>
    <row r="74" spans="1:137" s="5" customFormat="1" x14ac:dyDescent="0.25">
      <c r="A74" t="s">
        <v>106</v>
      </c>
      <c r="AB74" s="6">
        <v>3000000</v>
      </c>
      <c r="AR74" s="6"/>
      <c r="BL74" s="6"/>
      <c r="BW74" s="9"/>
      <c r="DU74"/>
      <c r="DV74"/>
      <c r="DW74"/>
      <c r="DX74"/>
      <c r="DY74"/>
      <c r="DZ74"/>
      <c r="EA74"/>
      <c r="EB74"/>
      <c r="EC74"/>
      <c r="ED74"/>
      <c r="EE74"/>
      <c r="EF74"/>
      <c r="EG74"/>
    </row>
    <row r="75" spans="1:137" s="5" customFormat="1" x14ac:dyDescent="0.25">
      <c r="A75" t="s">
        <v>107</v>
      </c>
      <c r="AB75" s="6"/>
      <c r="AR75" s="6"/>
      <c r="BC75" s="5">
        <v>2000000</v>
      </c>
      <c r="BL75" s="6"/>
      <c r="BW75" s="9"/>
      <c r="DU75"/>
      <c r="DV75"/>
      <c r="DW75"/>
      <c r="DX75"/>
      <c r="DY75"/>
      <c r="DZ75"/>
      <c r="EA75"/>
      <c r="EB75"/>
      <c r="EC75"/>
      <c r="ED75"/>
      <c r="EE75"/>
      <c r="EF75"/>
      <c r="EG75"/>
    </row>
    <row r="76" spans="1:137" s="5" customFormat="1" x14ac:dyDescent="0.25">
      <c r="A76" t="s">
        <v>129</v>
      </c>
      <c r="AB76" s="6"/>
      <c r="AM76" s="5">
        <v>5350</v>
      </c>
      <c r="AQ76" s="5">
        <v>1000000</v>
      </c>
      <c r="AR76" s="6"/>
      <c r="BL76" s="6"/>
      <c r="BW76" s="9"/>
      <c r="DU76"/>
      <c r="DV76"/>
      <c r="DW76"/>
      <c r="DX76"/>
      <c r="DY76"/>
      <c r="DZ76"/>
      <c r="EA76"/>
      <c r="EB76"/>
      <c r="EC76"/>
      <c r="ED76"/>
      <c r="EE76"/>
      <c r="EF76"/>
      <c r="EG76"/>
    </row>
    <row r="77" spans="1:137" s="5" customFormat="1" x14ac:dyDescent="0.25">
      <c r="A77" t="s">
        <v>108</v>
      </c>
      <c r="AB77" s="6"/>
      <c r="AR77" s="6"/>
      <c r="BL77" s="6"/>
      <c r="BW77" s="9"/>
      <c r="DU77"/>
      <c r="DV77"/>
      <c r="DW77"/>
      <c r="DX77"/>
      <c r="DY77"/>
      <c r="DZ77"/>
      <c r="EA77"/>
      <c r="EB77"/>
      <c r="EC77"/>
      <c r="ED77"/>
      <c r="EE77"/>
      <c r="EF77"/>
      <c r="EG77"/>
    </row>
    <row r="78" spans="1:137" s="5" customFormat="1" x14ac:dyDescent="0.25">
      <c r="A78" t="s">
        <v>109</v>
      </c>
      <c r="R78" s="5">
        <v>10000</v>
      </c>
      <c r="AB78" s="6"/>
      <c r="AL78" s="5">
        <v>30000</v>
      </c>
      <c r="AR78" s="6">
        <v>1002000</v>
      </c>
      <c r="AV78" s="5">
        <v>10000</v>
      </c>
      <c r="BL78" s="6"/>
      <c r="BQ78" s="5">
        <v>10040</v>
      </c>
      <c r="BW78" s="9"/>
      <c r="BX78" s="5">
        <v>20</v>
      </c>
      <c r="DU78"/>
      <c r="DV78"/>
      <c r="DW78"/>
      <c r="DX78"/>
      <c r="DY78"/>
      <c r="DZ78"/>
      <c r="EA78"/>
      <c r="EB78"/>
      <c r="EC78"/>
      <c r="ED78"/>
      <c r="EE78"/>
      <c r="EF78"/>
      <c r="EG78"/>
    </row>
    <row r="79" spans="1:137" s="5" customFormat="1" x14ac:dyDescent="0.25">
      <c r="A79" t="s">
        <v>110</v>
      </c>
      <c r="AB79" s="6"/>
      <c r="AR79" s="6"/>
      <c r="BL79" s="6"/>
      <c r="BW79" s="9"/>
      <c r="DU79"/>
      <c r="DV79"/>
      <c r="DW79"/>
      <c r="DX79"/>
      <c r="DY79"/>
      <c r="DZ79"/>
      <c r="EA79"/>
      <c r="EB79"/>
      <c r="EC79"/>
      <c r="ED79"/>
      <c r="EE79"/>
      <c r="EF79"/>
      <c r="EG79"/>
    </row>
    <row r="80" spans="1:137" s="5" customFormat="1" x14ac:dyDescent="0.25">
      <c r="A80" t="s">
        <v>111</v>
      </c>
      <c r="Q80" s="5">
        <v>150</v>
      </c>
      <c r="AB80" s="6"/>
      <c r="AR80" s="6"/>
      <c r="BL80" s="6"/>
      <c r="BW80" s="9"/>
      <c r="DU80"/>
      <c r="DV80"/>
      <c r="DW80"/>
      <c r="DX80"/>
      <c r="DY80"/>
      <c r="DZ80"/>
      <c r="EA80"/>
      <c r="EB80"/>
      <c r="EC80"/>
      <c r="ED80"/>
      <c r="EE80"/>
      <c r="EF80"/>
      <c r="EG80"/>
    </row>
    <row r="81" spans="1:137 16384:16384" s="5" customFormat="1" x14ac:dyDescent="0.25">
      <c r="A81"/>
      <c r="AB81" s="6"/>
      <c r="AR81" s="6"/>
      <c r="BL81" s="6"/>
      <c r="BW81" s="9"/>
      <c r="DU81"/>
      <c r="DV81"/>
      <c r="DW81"/>
      <c r="DX81"/>
      <c r="DY81"/>
      <c r="DZ81"/>
      <c r="EA81"/>
      <c r="EB81"/>
      <c r="EC81"/>
      <c r="ED81"/>
      <c r="EE81"/>
      <c r="EF81"/>
      <c r="EG81"/>
    </row>
    <row r="82" spans="1:137 16384:16384" x14ac:dyDescent="0.25">
      <c r="A82" s="13" t="s">
        <v>131</v>
      </c>
      <c r="B82" s="13"/>
      <c r="C82" s="14">
        <f t="shared" ref="C82:AX82" si="0">SUM(C3:C80)</f>
        <v>10135000</v>
      </c>
      <c r="D82" s="14">
        <f t="shared" si="0"/>
        <v>50000</v>
      </c>
      <c r="E82" s="14">
        <f t="shared" si="0"/>
        <v>84000</v>
      </c>
      <c r="F82" s="14">
        <f t="shared" si="0"/>
        <v>30000</v>
      </c>
      <c r="G82" s="14">
        <f t="shared" si="0"/>
        <v>1000000</v>
      </c>
      <c r="H82" s="14">
        <f t="shared" si="0"/>
        <v>3000</v>
      </c>
      <c r="I82" s="14">
        <f t="shared" si="0"/>
        <v>5000000</v>
      </c>
      <c r="J82" s="14">
        <f t="shared" si="0"/>
        <v>226700000</v>
      </c>
      <c r="K82" s="14">
        <f t="shared" si="0"/>
        <v>500</v>
      </c>
      <c r="L82" s="14">
        <f t="shared" si="0"/>
        <v>300</v>
      </c>
      <c r="M82" s="14">
        <f t="shared" si="0"/>
        <v>17000000</v>
      </c>
      <c r="N82" s="14">
        <f t="shared" si="0"/>
        <v>600</v>
      </c>
      <c r="O82" s="14">
        <f t="shared" si="0"/>
        <v>1350</v>
      </c>
      <c r="P82" s="14">
        <f t="shared" si="0"/>
        <v>85010000</v>
      </c>
      <c r="Q82" s="14">
        <f t="shared" si="0"/>
        <v>136381600</v>
      </c>
      <c r="R82" s="14">
        <f t="shared" si="0"/>
        <v>10000</v>
      </c>
      <c r="S82" s="14">
        <f t="shared" si="0"/>
        <v>50</v>
      </c>
      <c r="T82" s="14">
        <f t="shared" si="0"/>
        <v>378000</v>
      </c>
      <c r="U82" s="14">
        <f t="shared" si="0"/>
        <v>750</v>
      </c>
      <c r="V82" s="14">
        <f t="shared" si="0"/>
        <v>1000</v>
      </c>
      <c r="W82" s="14">
        <f t="shared" si="0"/>
        <v>3000</v>
      </c>
      <c r="X82" s="14">
        <f t="shared" si="0"/>
        <v>24780</v>
      </c>
      <c r="Y82" s="14">
        <f t="shared" si="0"/>
        <v>4523</v>
      </c>
      <c r="Z82" s="14">
        <f t="shared" si="0"/>
        <v>250000</v>
      </c>
      <c r="AA82" s="14">
        <f t="shared" si="0"/>
        <v>8300</v>
      </c>
      <c r="AB82" s="14">
        <f t="shared" si="0"/>
        <v>5001480</v>
      </c>
      <c r="AC82" s="14">
        <f t="shared" si="0"/>
        <v>30000</v>
      </c>
      <c r="AD82" s="14">
        <f t="shared" si="0"/>
        <v>2600</v>
      </c>
      <c r="AE82" s="14">
        <f t="shared" si="0"/>
        <v>27741130</v>
      </c>
      <c r="AF82" s="14">
        <f t="shared" si="0"/>
        <v>300</v>
      </c>
      <c r="AG82" s="14">
        <f t="shared" si="0"/>
        <v>2050000</v>
      </c>
      <c r="AH82" s="14">
        <f t="shared" si="0"/>
        <v>3000000</v>
      </c>
      <c r="AI82" s="14">
        <f t="shared" si="0"/>
        <v>1400</v>
      </c>
      <c r="AJ82" s="14">
        <f t="shared" si="0"/>
        <v>1000000</v>
      </c>
      <c r="AK82" s="14">
        <f t="shared" si="0"/>
        <v>12500</v>
      </c>
      <c r="AL82" s="14">
        <f t="shared" si="0"/>
        <v>58311</v>
      </c>
      <c r="AM82" s="14">
        <f t="shared" si="0"/>
        <v>5350</v>
      </c>
      <c r="AN82" s="14">
        <f t="shared" si="0"/>
        <v>700</v>
      </c>
      <c r="AO82" s="14">
        <f t="shared" si="0"/>
        <v>16800000</v>
      </c>
      <c r="AP82" s="14">
        <f t="shared" si="0"/>
        <v>300</v>
      </c>
      <c r="AQ82" s="14">
        <f t="shared" si="0"/>
        <v>1007110</v>
      </c>
      <c r="AR82" s="14">
        <f t="shared" si="0"/>
        <v>49605000</v>
      </c>
      <c r="AS82" s="14">
        <f t="shared" si="0"/>
        <v>125</v>
      </c>
      <c r="AT82" s="14">
        <f t="shared" si="0"/>
        <v>3300030</v>
      </c>
      <c r="AU82" s="14">
        <f t="shared" si="0"/>
        <v>520</v>
      </c>
      <c r="AV82" s="14">
        <f t="shared" si="0"/>
        <v>10000</v>
      </c>
      <c r="AW82" s="14">
        <f t="shared" si="0"/>
        <v>443000</v>
      </c>
      <c r="AX82" s="14">
        <f t="shared" si="0"/>
        <v>55650100</v>
      </c>
      <c r="AY82" s="14">
        <f t="shared" ref="AY82:BX82" si="1">SUM(AY3:AY80)</f>
        <v>55896600</v>
      </c>
      <c r="AZ82" s="14">
        <f t="shared" si="1"/>
        <v>100</v>
      </c>
      <c r="BA82" s="14">
        <f t="shared" si="1"/>
        <v>300</v>
      </c>
      <c r="BB82" s="14">
        <f t="shared" si="1"/>
        <v>9000</v>
      </c>
      <c r="BC82" s="14">
        <f t="shared" si="1"/>
        <v>30483000</v>
      </c>
      <c r="BD82" s="14">
        <f t="shared" si="1"/>
        <v>30</v>
      </c>
      <c r="BE82" s="14">
        <f t="shared" si="1"/>
        <v>50</v>
      </c>
      <c r="BF82" s="14">
        <f t="shared" si="1"/>
        <v>10000</v>
      </c>
      <c r="BG82" s="14">
        <f t="shared" si="1"/>
        <v>36806850</v>
      </c>
      <c r="BH82" s="14">
        <f t="shared" si="1"/>
        <v>1022000</v>
      </c>
      <c r="BI82" s="14">
        <f t="shared" si="1"/>
        <v>3000</v>
      </c>
      <c r="BJ82" s="14">
        <f t="shared" si="1"/>
        <v>1520</v>
      </c>
      <c r="BK82" s="14">
        <f t="shared" si="1"/>
        <v>5000</v>
      </c>
      <c r="BL82" s="14">
        <f t="shared" si="1"/>
        <v>5277814</v>
      </c>
      <c r="BM82" s="14">
        <f t="shared" si="1"/>
        <v>2500</v>
      </c>
      <c r="BN82" s="14">
        <f t="shared" si="1"/>
        <v>23310000</v>
      </c>
      <c r="BO82" s="14">
        <f t="shared" si="1"/>
        <v>75000</v>
      </c>
      <c r="BP82" s="14">
        <f t="shared" si="1"/>
        <v>587360</v>
      </c>
      <c r="BQ82" s="14">
        <f t="shared" si="1"/>
        <v>15410040</v>
      </c>
      <c r="BR82" s="14">
        <f t="shared" si="1"/>
        <v>3000</v>
      </c>
      <c r="BS82" s="14">
        <f t="shared" si="1"/>
        <v>300</v>
      </c>
      <c r="BT82" s="14">
        <f t="shared" si="1"/>
        <v>71100</v>
      </c>
      <c r="BU82" s="14">
        <f t="shared" si="1"/>
        <v>13000000</v>
      </c>
      <c r="BV82" s="14">
        <f t="shared" si="1"/>
        <v>7000000</v>
      </c>
      <c r="BW82" s="14"/>
      <c r="BX82" s="14">
        <f t="shared" si="1"/>
        <v>18338</v>
      </c>
      <c r="XFD82" s="5"/>
    </row>
  </sheetData>
  <mergeCells count="1">
    <mergeCell ref="A1:XF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Requirements</vt:lpstr>
      <vt:lpstr>CSO SUMMARY</vt:lpstr>
      <vt:lpstr>SSO SUMMARY</vt:lpstr>
      <vt:lpstr>REACHED WATER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Straut</dc:creator>
  <cp:lastModifiedBy>Ann Straut</cp:lastModifiedBy>
  <dcterms:created xsi:type="dcterms:W3CDTF">2022-01-27T15:01:52Z</dcterms:created>
  <dcterms:modified xsi:type="dcterms:W3CDTF">2022-02-15T15:47:42Z</dcterms:modified>
</cp:coreProperties>
</file>