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Mobile Sources Group\VW Trust Planning\Diesel Mitigation Program\Launch Documents\Round 4\"/>
    </mc:Choice>
  </mc:AlternateContent>
  <xr:revisionPtr revIDLastSave="0" documentId="13_ncr:1_{08B46E01-C5DF-40EF-BB58-944BDCDB2501}" xr6:coauthVersionLast="47" xr6:coauthVersionMax="47" xr10:uidLastSave="{00000000-0000-0000-0000-000000000000}"/>
  <bookViews>
    <workbookView xWindow="28680" yWindow="-120" windowWidth="29040" windowHeight="15720" activeTab="1" xr2:uid="{00000000-000D-0000-FFFF-FFFF00000000}"/>
  </bookViews>
  <sheets>
    <sheet name="Application Fleet Spreadsheet" sheetId="2" r:id="rId1"/>
    <sheet name="Instructions" sheetId="4" r:id="rId2"/>
    <sheet name="About" sheetId="3" r:id="rId3"/>
  </sheets>
  <definedNames>
    <definedName name="agse">About!$B$31:$B$33</definedName>
    <definedName name="allfuel">About!$C$24:$C$29</definedName>
    <definedName name="locomotive">About!$D$31</definedName>
    <definedName name="marine">About!$C$31:$C$34</definedName>
    <definedName name="nonroad">About!$B$31:$B$33</definedName>
    <definedName name="nonroadfuel">About!$B$24:$B$25</definedName>
    <definedName name="_xlnm.Print_Titles" localSheetId="0">'Application Fleet Spreadsheet'!$A:$A</definedName>
    <definedName name="truck">About!$A$31:$A$35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2" l="1"/>
  <c r="V7" i="2" l="1"/>
  <c r="H7" i="2" l="1"/>
  <c r="Q50" i="2" l="1"/>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l="1"/>
  <c r="O7" i="2"/>
  <c r="N7"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l="1"/>
</calcChain>
</file>

<file path=xl/sharedStrings.xml><?xml version="1.0" encoding="utf-8"?>
<sst xmlns="http://schemas.openxmlformats.org/spreadsheetml/2006/main" count="99" uniqueCount="93">
  <si>
    <t>Vehicle Class</t>
  </si>
  <si>
    <t>Engine Make</t>
  </si>
  <si>
    <t>Engine Model</t>
  </si>
  <si>
    <t>Engine Model Year</t>
  </si>
  <si>
    <t>Engine Serial Number</t>
  </si>
  <si>
    <t>Current Fuel Type</t>
  </si>
  <si>
    <t>Class 7</t>
  </si>
  <si>
    <t>Horse-power</t>
  </si>
  <si>
    <t>Unit Cost</t>
  </si>
  <si>
    <t xml:space="preserve">Applicant Name: </t>
  </si>
  <si>
    <t xml:space="preserve">Type of Project: </t>
  </si>
  <si>
    <t>Replacement or Repower of Non-Road Equipment</t>
  </si>
  <si>
    <t>Repower or Engine Upgrade for Commercial Marine Vessels</t>
  </si>
  <si>
    <t>Replacement or Repower of Locomotives</t>
  </si>
  <si>
    <t>Class 8</t>
  </si>
  <si>
    <t>Class 4</t>
  </si>
  <si>
    <t>Class 6</t>
  </si>
  <si>
    <t>Class 5</t>
  </si>
  <si>
    <t>Propane</t>
  </si>
  <si>
    <t>Electric</t>
  </si>
  <si>
    <t>Local Freight Truck</t>
  </si>
  <si>
    <t>Port Drayage Truck</t>
  </si>
  <si>
    <t>School Bus</t>
  </si>
  <si>
    <t>Shuttle Bus</t>
  </si>
  <si>
    <t>Transit Bus</t>
  </si>
  <si>
    <t>ID</t>
  </si>
  <si>
    <t>Annual Idling Hours</t>
  </si>
  <si>
    <t>Vehicle / Equipment Type</t>
  </si>
  <si>
    <t>Forklift</t>
  </si>
  <si>
    <t>Freight Switcher</t>
  </si>
  <si>
    <t>Airport GSE</t>
  </si>
  <si>
    <t>Port Cargo Handling</t>
  </si>
  <si>
    <t>CNG</t>
  </si>
  <si>
    <t>Annual Fuel Usage (gallons)</t>
  </si>
  <si>
    <t>Vehicle VIN</t>
  </si>
  <si>
    <t xml:space="preserve">Attachment A: Diesel Emissions Mitigation Program Fleet Information Worksheet </t>
  </si>
  <si>
    <t>New Fuel Type</t>
  </si>
  <si>
    <t>CT DEEP</t>
  </si>
  <si>
    <t>VW Diesel Emissions Mitigation Program
Fleet Information Worksheet</t>
  </si>
  <si>
    <t xml:space="preserve">   Proposed New Fleet</t>
  </si>
  <si>
    <t xml:space="preserve">   Existing Fleet (to be Replaced or Repowered)</t>
  </si>
  <si>
    <t>Select Type of Project Above</t>
  </si>
  <si>
    <t>Instructions: Enter "Applicant Name" then select "Type of Project" from dropdown.  Enter vehicle information in table below.  
Note: Use a separate form for each project type.</t>
  </si>
  <si>
    <t>Ferry Propulsion Engine</t>
  </si>
  <si>
    <t>Tug Propulsion Engine</t>
  </si>
  <si>
    <t>Tug Auxiliary Engine</t>
  </si>
  <si>
    <t>Ferry Auxiliary Engine</t>
  </si>
  <si>
    <t>Hydrogen</t>
  </si>
  <si>
    <t>GVWR</t>
  </si>
  <si>
    <t xml:space="preserve">  </t>
  </si>
  <si>
    <r>
      <t>·</t>
    </r>
    <r>
      <rPr>
        <sz val="7"/>
        <color theme="1"/>
        <rFont val="Times New Roman"/>
        <family val="1"/>
      </rPr>
      <t xml:space="preserve">         </t>
    </r>
    <r>
      <rPr>
        <b/>
        <sz val="10"/>
        <color theme="1"/>
        <rFont val="Verdana"/>
        <family val="2"/>
      </rPr>
      <t>Applicant Name</t>
    </r>
    <r>
      <rPr>
        <sz val="10"/>
        <color theme="1"/>
        <rFont val="Verdana"/>
        <family val="2"/>
      </rPr>
      <t>: The name of the government or business entity applying for the grant.</t>
    </r>
  </si>
  <si>
    <t>Existing Fleet Vehicles</t>
  </si>
  <si>
    <r>
      <t>·</t>
    </r>
    <r>
      <rPr>
        <sz val="7"/>
        <color theme="1"/>
        <rFont val="Times New Roman"/>
        <family val="1"/>
      </rPr>
      <t xml:space="preserve">         </t>
    </r>
    <r>
      <rPr>
        <b/>
        <sz val="10"/>
        <color theme="1"/>
        <rFont val="Verdana"/>
        <family val="2"/>
      </rPr>
      <t>Engine Make:</t>
    </r>
    <r>
      <rPr>
        <sz val="10"/>
        <color theme="1"/>
        <rFont val="Verdana"/>
        <family val="2"/>
      </rPr>
      <t xml:space="preserve"> The manufacturer of the engine.</t>
    </r>
  </si>
  <si>
    <r>
      <t>·</t>
    </r>
    <r>
      <rPr>
        <sz val="7"/>
        <color theme="1"/>
        <rFont val="Times New Roman"/>
        <family val="1"/>
      </rPr>
      <t xml:space="preserve">         </t>
    </r>
    <r>
      <rPr>
        <b/>
        <sz val="10"/>
        <color theme="1"/>
        <rFont val="Verdana"/>
        <family val="2"/>
      </rPr>
      <t>Engine Model:</t>
    </r>
    <r>
      <rPr>
        <sz val="10"/>
        <color theme="1"/>
        <rFont val="Verdana"/>
        <family val="2"/>
      </rPr>
      <t xml:space="preserve"> The specific name or number used to indicate the difference between multiple engines of the same make.</t>
    </r>
  </si>
  <si>
    <r>
      <t>·</t>
    </r>
    <r>
      <rPr>
        <sz val="7"/>
        <color theme="1"/>
        <rFont val="Times New Roman"/>
        <family val="1"/>
      </rPr>
      <t xml:space="preserve">         </t>
    </r>
    <r>
      <rPr>
        <b/>
        <sz val="10"/>
        <color theme="1"/>
        <rFont val="Verdana"/>
        <family val="2"/>
      </rPr>
      <t>Engine Serial Number:</t>
    </r>
    <r>
      <rPr>
        <sz val="10"/>
        <color theme="1"/>
        <rFont val="Verdana"/>
        <family val="2"/>
      </rPr>
      <t xml:space="preserve"> The engine serial number is usually found on a plate attached to the engine block. </t>
    </r>
  </si>
  <si>
    <r>
      <t>·</t>
    </r>
    <r>
      <rPr>
        <sz val="7"/>
        <color theme="1"/>
        <rFont val="Times New Roman"/>
        <family val="1"/>
      </rPr>
      <t xml:space="preserve">         </t>
    </r>
    <r>
      <rPr>
        <b/>
        <sz val="10"/>
        <color theme="1"/>
        <rFont val="Verdana"/>
        <family val="2"/>
      </rPr>
      <t>Horsepower:</t>
    </r>
    <r>
      <rPr>
        <sz val="10"/>
        <color theme="1"/>
        <rFont val="Verdana"/>
        <family val="2"/>
      </rPr>
      <t xml:space="preserve"> The maximum power the engine produces.</t>
    </r>
  </si>
  <si>
    <r>
      <t>·</t>
    </r>
    <r>
      <rPr>
        <sz val="7"/>
        <color theme="1"/>
        <rFont val="Times New Roman"/>
        <family val="1"/>
      </rPr>
      <t xml:space="preserve">         </t>
    </r>
    <r>
      <rPr>
        <sz val="10"/>
        <color theme="1"/>
        <rFont val="Verdana"/>
        <family val="2"/>
      </rPr>
      <t>The next column in the worksheet will automatically update with one of the following headings based on the type of project selected above.</t>
    </r>
  </si>
  <si>
    <r>
      <t>o</t>
    </r>
    <r>
      <rPr>
        <sz val="7"/>
        <color theme="1"/>
        <rFont val="Times New Roman"/>
        <family val="1"/>
      </rPr>
      <t xml:space="preserve">    </t>
    </r>
    <r>
      <rPr>
        <b/>
        <sz val="10"/>
        <color theme="1"/>
        <rFont val="Verdana"/>
        <family val="2"/>
      </rPr>
      <t xml:space="preserve">Marine Engine Cylinder Displacement: </t>
    </r>
    <r>
      <rPr>
        <sz val="10"/>
        <color theme="1"/>
        <rFont val="Verdana"/>
        <family val="2"/>
      </rPr>
      <t>For marine projects only. The cylinder displacement of the marine engine, in liters or liter equivalents.</t>
    </r>
  </si>
  <si>
    <r>
      <t>o</t>
    </r>
    <r>
      <rPr>
        <sz val="7"/>
        <color theme="1"/>
        <rFont val="Times New Roman"/>
        <family val="1"/>
      </rPr>
      <t xml:space="preserve">    </t>
    </r>
    <r>
      <rPr>
        <b/>
        <sz val="10"/>
        <color theme="1"/>
        <rFont val="Verdana"/>
        <family val="2"/>
      </rPr>
      <t>Forklift Lift Capacity:</t>
    </r>
    <r>
      <rPr>
        <sz val="10"/>
        <color theme="1"/>
        <rFont val="Verdana"/>
        <family val="2"/>
      </rPr>
      <t xml:space="preserve"> For forklifts only. The total lifting capacity of forklift equipment, in pounds or pound equivalents.</t>
    </r>
  </si>
  <si>
    <r>
      <t>·</t>
    </r>
    <r>
      <rPr>
        <sz val="7"/>
        <color theme="1"/>
        <rFont val="Times New Roman"/>
        <family val="1"/>
      </rPr>
      <t xml:space="preserve">         </t>
    </r>
    <r>
      <rPr>
        <b/>
        <sz val="10"/>
        <color theme="1"/>
        <rFont val="Verdana"/>
        <family val="2"/>
      </rPr>
      <t>Vehicle Identification Number (VIN):</t>
    </r>
    <r>
      <rPr>
        <sz val="10"/>
        <color theme="1"/>
        <rFont val="Verdana"/>
        <family val="2"/>
      </rPr>
      <t xml:space="preserve"> The identifying code for a specific vehicle.  The VIN can usually be found on the dashboard, on the driver’s side of the vehicle, or on a sticker or plate inside the driver’s door.</t>
    </r>
  </si>
  <si>
    <r>
      <t>·</t>
    </r>
    <r>
      <rPr>
        <sz val="7"/>
        <color rgb="FF000000"/>
        <rFont val="Times New Roman"/>
        <family val="1"/>
      </rPr>
      <t xml:space="preserve">         </t>
    </r>
    <r>
      <rPr>
        <b/>
        <sz val="10"/>
        <color theme="1"/>
        <rFont val="Verdana"/>
        <family val="2"/>
      </rPr>
      <t xml:space="preserve">Vehicle Class: </t>
    </r>
    <r>
      <rPr>
        <sz val="10"/>
        <color theme="1"/>
        <rFont val="Verdana"/>
        <family val="2"/>
      </rPr>
      <t>The classification given to a vehicle based on its gross vehicle weight rating.</t>
    </r>
    <r>
      <rPr>
        <sz val="10"/>
        <color rgb="FF000000"/>
        <rFont val="Verdana"/>
        <family val="2"/>
      </rPr>
      <t xml:space="preserve"> This field will automatically populate based on the GVWR previously entered</t>
    </r>
  </si>
  <si>
    <r>
      <t>·</t>
    </r>
    <r>
      <rPr>
        <sz val="7"/>
        <color theme="1"/>
        <rFont val="Times New Roman"/>
        <family val="1"/>
      </rPr>
      <t xml:space="preserve">         </t>
    </r>
    <r>
      <rPr>
        <b/>
        <sz val="10"/>
        <color theme="1"/>
        <rFont val="Verdana"/>
        <family val="2"/>
      </rPr>
      <t>Current Fuel Type:</t>
    </r>
    <r>
      <rPr>
        <sz val="10"/>
        <color theme="1"/>
        <rFont val="Verdana"/>
        <family val="2"/>
      </rPr>
      <t xml:space="preserve"> The type of fuel currently being used in the vehicle/equipment/engine being repowered/replaced.  </t>
    </r>
  </si>
  <si>
    <r>
      <t>·</t>
    </r>
    <r>
      <rPr>
        <sz val="7"/>
        <color theme="1"/>
        <rFont val="Times New Roman"/>
        <family val="1"/>
      </rPr>
      <t xml:space="preserve">         </t>
    </r>
    <r>
      <rPr>
        <b/>
        <sz val="10"/>
        <color theme="1"/>
        <rFont val="Verdana"/>
        <family val="2"/>
      </rPr>
      <t>Annual Fuel Usage:</t>
    </r>
    <r>
      <rPr>
        <sz val="10"/>
        <color theme="1"/>
        <rFont val="Verdana"/>
        <family val="2"/>
      </rPr>
      <t xml:space="preserve"> The amount of fuel used in a calendar year in the vehicle, equipment, or engine being repowered or replaced.</t>
    </r>
  </si>
  <si>
    <r>
      <t>·</t>
    </r>
    <r>
      <rPr>
        <sz val="7"/>
        <color theme="1"/>
        <rFont val="Times New Roman"/>
        <family val="1"/>
      </rPr>
      <t xml:space="preserve">         </t>
    </r>
    <r>
      <rPr>
        <b/>
        <sz val="10"/>
        <color theme="1"/>
        <rFont val="Verdana"/>
        <family val="2"/>
      </rPr>
      <t>Annual Mileage/Operating Hours:</t>
    </r>
    <r>
      <rPr>
        <sz val="10"/>
        <color theme="1"/>
        <rFont val="Verdana"/>
        <family val="2"/>
      </rPr>
      <t xml:space="preserve"> This column will automatically update to one of the following based on the type of project selected above.</t>
    </r>
  </si>
  <si>
    <r>
      <t>·</t>
    </r>
    <r>
      <rPr>
        <sz val="7"/>
        <color theme="1"/>
        <rFont val="Times New Roman"/>
        <family val="1"/>
      </rPr>
      <t xml:space="preserve">         </t>
    </r>
    <r>
      <rPr>
        <b/>
        <sz val="10"/>
        <color theme="1"/>
        <rFont val="Verdana"/>
        <family val="2"/>
      </rPr>
      <t xml:space="preserve">Annual Mileage/ Operating Hours in CT: </t>
    </r>
    <r>
      <rPr>
        <sz val="10"/>
        <color theme="1"/>
        <rFont val="Verdana"/>
        <family val="2"/>
      </rPr>
      <t>This column will automatically update to one of the following based on the type of project selected above.</t>
    </r>
  </si>
  <si>
    <r>
      <t>·</t>
    </r>
    <r>
      <rPr>
        <sz val="7"/>
        <color theme="1"/>
        <rFont val="Times New Roman"/>
        <family val="1"/>
      </rPr>
      <t xml:space="preserve">         </t>
    </r>
    <r>
      <rPr>
        <b/>
        <sz val="10"/>
        <color theme="1"/>
        <rFont val="Verdana"/>
        <family val="2"/>
      </rPr>
      <t xml:space="preserve">Miles per Gallon/Gallons per Hour: </t>
    </r>
    <r>
      <rPr>
        <sz val="10"/>
        <color theme="1"/>
        <rFont val="Verdana"/>
        <family val="2"/>
      </rPr>
      <t>This column will automatically update and calculate the appropriate value based on the type of project selected above.</t>
    </r>
  </si>
  <si>
    <r>
      <t>o</t>
    </r>
    <r>
      <rPr>
        <sz val="7"/>
        <color theme="1"/>
        <rFont val="Times New Roman"/>
        <family val="1"/>
      </rPr>
      <t xml:space="preserve">    </t>
    </r>
    <r>
      <rPr>
        <b/>
        <sz val="10"/>
        <color theme="1"/>
        <rFont val="Verdana"/>
        <family val="2"/>
      </rPr>
      <t>Miles per Gallon:</t>
    </r>
    <r>
      <rPr>
        <sz val="10"/>
        <color theme="1"/>
        <rFont val="Verdana"/>
        <family val="2"/>
      </rPr>
      <t xml:space="preserve"> The calculated fuel economy based on the annual fuel usage of a vehicle, and the annual miles. </t>
    </r>
  </si>
  <si>
    <r>
      <t>o</t>
    </r>
    <r>
      <rPr>
        <sz val="7"/>
        <color theme="1"/>
        <rFont val="Times New Roman"/>
        <family val="1"/>
      </rPr>
      <t xml:space="preserve">    </t>
    </r>
    <r>
      <rPr>
        <b/>
        <sz val="10"/>
        <color theme="1"/>
        <rFont val="Verdana"/>
        <family val="2"/>
      </rPr>
      <t>Gallons per Hour:</t>
    </r>
    <r>
      <rPr>
        <i/>
        <sz val="10"/>
        <color theme="1"/>
        <rFont val="Verdana"/>
        <family val="2"/>
      </rPr>
      <t xml:space="preserve"> </t>
    </r>
    <r>
      <rPr>
        <sz val="10"/>
        <color theme="1"/>
        <rFont val="Verdana"/>
        <family val="2"/>
      </rPr>
      <t xml:space="preserve">The calculated fuel economy based on the annual fuel usage of non-road equipment, and the annual hours of operation. </t>
    </r>
  </si>
  <si>
    <t>Proposed New Fleet Vehicles</t>
  </si>
  <si>
    <r>
      <t>·</t>
    </r>
    <r>
      <rPr>
        <sz val="7"/>
        <color theme="1"/>
        <rFont val="Times New Roman"/>
        <family val="1"/>
      </rPr>
      <t xml:space="preserve">         </t>
    </r>
    <r>
      <rPr>
        <b/>
        <sz val="10"/>
        <color theme="1"/>
        <rFont val="Verdana"/>
        <family val="2"/>
      </rPr>
      <t>New Vehicle or Equipment Information:</t>
    </r>
    <r>
      <rPr>
        <sz val="10"/>
        <color theme="1"/>
        <rFont val="Verdana"/>
        <family val="2"/>
      </rPr>
      <t xml:space="preserve"> As explained above for the existing fleet information section, enter the following for the new replacement vehicles or equipment: </t>
    </r>
    <r>
      <rPr>
        <i/>
        <sz val="10"/>
        <color theme="1"/>
        <rFont val="Verdana"/>
        <family val="2"/>
      </rPr>
      <t>Engine Make, Engine Model, Horsepower, Engine Model Year, Project Type Specific Information, and GVWR. Vehicle Class will be updated automatically.</t>
    </r>
  </si>
  <si>
    <r>
      <t>·</t>
    </r>
    <r>
      <rPr>
        <sz val="7"/>
        <color theme="1"/>
        <rFont val="Times New Roman"/>
        <family val="1"/>
      </rPr>
      <t xml:space="preserve">         </t>
    </r>
    <r>
      <rPr>
        <b/>
        <sz val="10"/>
        <color theme="1"/>
        <rFont val="Verdana"/>
        <family val="2"/>
      </rPr>
      <t xml:space="preserve">Estimated Fuel Economy: </t>
    </r>
    <r>
      <rPr>
        <sz val="10"/>
        <color theme="1"/>
        <rFont val="Verdana"/>
        <family val="2"/>
      </rPr>
      <t>The manufacturer’s or vendor’s estimated fuel usage rate for the new engine in</t>
    </r>
    <r>
      <rPr>
        <b/>
        <sz val="10"/>
        <color theme="1"/>
        <rFont val="Verdana"/>
        <family val="2"/>
      </rPr>
      <t xml:space="preserve"> </t>
    </r>
    <r>
      <rPr>
        <sz val="10"/>
        <color theme="1"/>
        <rFont val="Verdana"/>
        <family val="2"/>
      </rPr>
      <t>miles per gallon or, if the project is for non-road equipment, gallons per hour.  If the new equipment operates on an alternative fuel, provide the information in diesel equivalents.</t>
    </r>
  </si>
  <si>
    <r>
      <t>·</t>
    </r>
    <r>
      <rPr>
        <sz val="7"/>
        <color theme="1"/>
        <rFont val="Times New Roman"/>
        <family val="1"/>
      </rPr>
      <t xml:space="preserve">         </t>
    </r>
    <r>
      <rPr>
        <b/>
        <sz val="10"/>
        <color theme="1"/>
        <rFont val="Verdana"/>
        <family val="2"/>
      </rPr>
      <t xml:space="preserve">Unit Cost: </t>
    </r>
    <r>
      <rPr>
        <sz val="10"/>
        <color theme="1"/>
        <rFont val="Verdana"/>
        <family val="2"/>
      </rPr>
      <t>The estimated cost of the new vehicle, engine, or equipment. Do not include any labor, installation, or related costs.</t>
    </r>
  </si>
  <si>
    <t xml:space="preserve">Electric </t>
  </si>
  <si>
    <t xml:space="preserve">Hydrogen </t>
  </si>
  <si>
    <r>
      <t>Attachment A:  Fleet Information Worksheet:</t>
    </r>
    <r>
      <rPr>
        <b/>
        <i/>
        <sz val="10"/>
        <color theme="1"/>
        <rFont val="Verdana"/>
        <family val="2"/>
      </rPr>
      <t xml:space="preserve"> </t>
    </r>
    <r>
      <rPr>
        <sz val="10"/>
        <color theme="1"/>
        <rFont val="Verdana"/>
        <family val="2"/>
      </rPr>
      <t xml:space="preserve">This section provides instructions for the Fleet Information Worksheet, which applies to </t>
    </r>
    <r>
      <rPr>
        <u/>
        <sz val="10"/>
        <color theme="1"/>
        <rFont val="Verdana"/>
        <family val="2"/>
      </rPr>
      <t>repower or replacement projects only</t>
    </r>
    <r>
      <rPr>
        <sz val="10"/>
        <color theme="1"/>
        <rFont val="Verdana"/>
        <family val="2"/>
      </rPr>
      <t>.</t>
    </r>
    <r>
      <rPr>
        <b/>
        <sz val="10"/>
        <color theme="1"/>
        <rFont val="Verdana"/>
        <family val="2"/>
      </rPr>
      <t xml:space="preserve"> </t>
    </r>
    <r>
      <rPr>
        <sz val="10"/>
        <color theme="1"/>
        <rFont val="Verdana"/>
        <family val="2"/>
      </rPr>
      <t>Information required on this sheet is broken into two sections: information on the existing fleet (vehicles, engine or equipment to be replaced) and information on the new, replacement vehicles, engines or equipment. It is recommended that the spreadsheet be completed electronically. Retain the electronic copy; it may be requested during the review process.</t>
    </r>
  </si>
  <si>
    <r>
      <t>·</t>
    </r>
    <r>
      <rPr>
        <sz val="7"/>
        <color theme="1"/>
        <rFont val="Times New Roman"/>
        <family val="1"/>
      </rPr>
      <t xml:space="preserve">         </t>
    </r>
    <r>
      <rPr>
        <b/>
        <sz val="10"/>
        <color theme="1"/>
        <rFont val="Verdana"/>
        <family val="2"/>
      </rPr>
      <t xml:space="preserve">Type of Project: </t>
    </r>
    <r>
      <rPr>
        <sz val="10"/>
        <color theme="1"/>
        <rFont val="Verdana"/>
        <family val="2"/>
      </rPr>
      <t>Select the project type from the drop-down list.  This should match the selection made in Part II.B of the application form. A separate sheet and application form should be used for different project types.</t>
    </r>
  </si>
  <si>
    <r>
      <t xml:space="preserve">Before filling out vehicle/equipment information, the “Type of Project” </t>
    </r>
    <r>
      <rPr>
        <b/>
        <u/>
        <sz val="10"/>
        <color rgb="FFFF0000"/>
        <rFont val="Verdana"/>
        <family val="2"/>
      </rPr>
      <t>must be selected</t>
    </r>
    <r>
      <rPr>
        <b/>
        <sz val="10"/>
        <color rgb="FFFF0000"/>
        <rFont val="Verdana"/>
        <family val="2"/>
      </rPr>
      <t>. Selecting a project type affects the data requested and changes to the sheet will not occur unless a selection is made.</t>
    </r>
  </si>
  <si>
    <r>
      <t>·</t>
    </r>
    <r>
      <rPr>
        <sz val="7"/>
        <color theme="1"/>
        <rFont val="Times New Roman"/>
        <family val="1"/>
      </rPr>
      <t xml:space="preserve">         </t>
    </r>
    <r>
      <rPr>
        <b/>
        <sz val="10"/>
        <color theme="1"/>
        <rFont val="Verdana"/>
        <family val="2"/>
      </rPr>
      <t>ID</t>
    </r>
    <r>
      <rPr>
        <sz val="10"/>
        <color theme="1"/>
        <rFont val="Verdana"/>
        <family val="2"/>
      </rPr>
      <t>: A unique name or number ID assigned by the applicant to each vehicle or equipment.</t>
    </r>
  </si>
  <si>
    <r>
      <t>·</t>
    </r>
    <r>
      <rPr>
        <sz val="7"/>
        <color theme="1"/>
        <rFont val="Times New Roman"/>
        <family val="1"/>
      </rPr>
      <t xml:space="preserve">         </t>
    </r>
    <r>
      <rPr>
        <b/>
        <sz val="10"/>
        <color theme="1"/>
        <rFont val="Verdana"/>
        <family val="2"/>
      </rPr>
      <t>Vehicle/Equipment Type</t>
    </r>
    <r>
      <rPr>
        <sz val="10"/>
        <color theme="1"/>
        <rFont val="Verdana"/>
        <family val="2"/>
      </rPr>
      <t xml:space="preserve">: Select the vehicle or equipment type that is being replaced from the drop-down list. NOTE: The options in this field change based on the type of project that applicant has selected above. </t>
    </r>
  </si>
  <si>
    <r>
      <t>·</t>
    </r>
    <r>
      <rPr>
        <sz val="7"/>
        <rFont val="Times New Roman"/>
        <family val="1"/>
      </rPr>
      <t xml:space="preserve">         </t>
    </r>
    <r>
      <rPr>
        <b/>
        <sz val="10"/>
        <color theme="1"/>
        <rFont val="Verdana"/>
        <family val="2"/>
      </rPr>
      <t>Engine Model Year (MY):</t>
    </r>
    <r>
      <rPr>
        <sz val="10"/>
        <color theme="1"/>
        <rFont val="Verdana"/>
        <family val="2"/>
      </rPr>
      <t xml:space="preserve"> The year in which the engine was manufactured. This is not always the same as the vehicle or equipment model year.  If a 2009 MY engine was installed in a 2010 MY vehicle, the vehicle would be eligible for the program, whereas, if a 2010 MY engine was installed in a 2010 MY vehicle, that vehicle is not eligible. </t>
    </r>
    <r>
      <rPr>
        <i/>
        <sz val="10"/>
        <color theme="1"/>
        <rFont val="Verdana"/>
        <family val="2"/>
      </rPr>
      <t>The engine MY should appear on the serial number plate attached to the engine block.  For non-road equipment engines, California has provided a guide at</t>
    </r>
    <r>
      <rPr>
        <sz val="10"/>
        <color theme="1"/>
        <rFont val="Verdana"/>
        <family val="2"/>
      </rPr>
      <t xml:space="preserve"> https://ww2.arb.ca.gov/sites/default/files/classic/msprog/ordiesel/faq/faq-model-year.pdf</t>
    </r>
    <r>
      <rPr>
        <i/>
        <sz val="10"/>
        <color theme="1"/>
        <rFont val="Verdana"/>
        <family val="2"/>
      </rPr>
      <t xml:space="preserve"> for determining model year.</t>
    </r>
  </si>
  <si>
    <r>
      <t>o</t>
    </r>
    <r>
      <rPr>
        <sz val="7"/>
        <color theme="1"/>
        <rFont val="Times New Roman"/>
        <family val="1"/>
      </rPr>
      <t xml:space="preserve">    </t>
    </r>
    <r>
      <rPr>
        <b/>
        <sz val="10"/>
        <color theme="1"/>
        <rFont val="Verdana"/>
        <family val="2"/>
      </rPr>
      <t xml:space="preserve">Primary Town(s) of Vehicle Operation: </t>
    </r>
    <r>
      <rPr>
        <sz val="10"/>
        <color theme="1"/>
        <rFont val="Verdana"/>
        <family val="2"/>
      </rPr>
      <t>For on-road diesel and locomotive projects only.  Indicate the primary town or towns that the vehicle operates in.  If operation of vehicle is statewide, enter “statewide."</t>
    </r>
  </si>
  <si>
    <r>
      <t>·</t>
    </r>
    <r>
      <rPr>
        <sz val="7"/>
        <color theme="1"/>
        <rFont val="Times New Roman"/>
        <family val="1"/>
      </rPr>
      <t xml:space="preserve">         </t>
    </r>
    <r>
      <rPr>
        <b/>
        <sz val="10"/>
        <color theme="1"/>
        <rFont val="Verdana"/>
        <family val="2"/>
      </rPr>
      <t xml:space="preserve">Gross Vehicle Weight Rating (GVWR): </t>
    </r>
    <r>
      <rPr>
        <sz val="10"/>
        <color rgb="FF000000"/>
        <rFont val="Verdana"/>
        <family val="2"/>
      </rPr>
      <t xml:space="preserve">The maximum weight of the vehicle, as specified by the manufacturer, including total vehicle weight plus fluids, passengers, and cargo. See Figure 1 below for GVWR-based vehicle classifications, along with examples of vehicle types in those classes. Eligible vehicle types could appear in any GVWR class and this graphic is not meant to be all-inclusive. </t>
    </r>
  </si>
  <si>
    <r>
      <t>·</t>
    </r>
    <r>
      <rPr>
        <sz val="7"/>
        <color theme="1"/>
        <rFont val="Times New Roman"/>
        <family val="1"/>
      </rPr>
      <t xml:space="preserve">         </t>
    </r>
    <r>
      <rPr>
        <b/>
        <sz val="10"/>
        <color theme="1"/>
        <rFont val="Verdana"/>
        <family val="2"/>
      </rPr>
      <t xml:space="preserve">New Vehicle/Equipment Fuel Type: </t>
    </r>
    <r>
      <rPr>
        <sz val="10"/>
        <color theme="1"/>
        <rFont val="Verdana"/>
        <family val="2"/>
      </rPr>
      <t>Select the fuel type of the new vehicle, engine or equipment from the drop-down list.</t>
    </r>
  </si>
  <si>
    <t>Replacement or Repower of On-Road Heavy-Duty Vehicles</t>
  </si>
  <si>
    <t>Diesel (Marine only)</t>
  </si>
  <si>
    <t>Gasoline (Marine only)</t>
  </si>
  <si>
    <t>v2.1</t>
  </si>
  <si>
    <t>Rev. 2/6/2026 KAS</t>
  </si>
  <si>
    <r>
      <t>o</t>
    </r>
    <r>
      <rPr>
        <sz val="7"/>
        <color theme="1"/>
        <rFont val="Times New Roman"/>
        <family val="1"/>
      </rPr>
      <t xml:space="preserve">    </t>
    </r>
    <r>
      <rPr>
        <b/>
        <sz val="10"/>
        <color theme="1"/>
        <rFont val="Verdana"/>
        <family val="2"/>
      </rPr>
      <t>Annual Mileage:</t>
    </r>
    <r>
      <rPr>
        <sz val="10"/>
        <color theme="1"/>
        <rFont val="Verdana"/>
        <family val="2"/>
      </rPr>
      <t xml:space="preserve"> The average number of miles added, in a calendar year, to the odometer of the vehicle being repowered/replaced. </t>
    </r>
  </si>
  <si>
    <r>
      <t>o</t>
    </r>
    <r>
      <rPr>
        <sz val="7"/>
        <color theme="1"/>
        <rFont val="Times New Roman"/>
        <family val="1"/>
      </rPr>
      <t xml:space="preserve">    </t>
    </r>
    <r>
      <rPr>
        <b/>
        <sz val="10"/>
        <color theme="1"/>
        <rFont val="Verdana"/>
        <family val="2"/>
      </rPr>
      <t>Annual Operating Hours:</t>
    </r>
    <r>
      <rPr>
        <sz val="10"/>
        <color theme="1"/>
        <rFont val="Verdana"/>
        <family val="2"/>
      </rPr>
      <t xml:space="preserve"> The average number of hours a piece of equipment or engine being repowered or replaced is operated in a calendar year. </t>
    </r>
  </si>
  <si>
    <r>
      <t>o</t>
    </r>
    <r>
      <rPr>
        <sz val="7"/>
        <color theme="1"/>
        <rFont val="Times New Roman"/>
        <family val="1"/>
      </rPr>
      <t xml:space="preserve">    </t>
    </r>
    <r>
      <rPr>
        <b/>
        <sz val="10"/>
        <color theme="1"/>
        <rFont val="Verdana"/>
        <family val="2"/>
      </rPr>
      <t>Annual Mileage in CT:</t>
    </r>
    <r>
      <rPr>
        <sz val="10"/>
        <color theme="1"/>
        <rFont val="Verdana"/>
        <family val="2"/>
      </rPr>
      <t xml:space="preserve"> The average number of miles driven on Connecticut roads and highways in one year.  If records of Connecticut mileage are not available, provide an estimate of annual mileage in Connecticut.</t>
    </r>
  </si>
  <si>
    <r>
      <t>o</t>
    </r>
    <r>
      <rPr>
        <sz val="7"/>
        <color theme="1"/>
        <rFont val="Times New Roman"/>
        <family val="1"/>
      </rPr>
      <t xml:space="preserve">    </t>
    </r>
    <r>
      <rPr>
        <b/>
        <sz val="10"/>
        <color theme="1"/>
        <rFont val="Verdana"/>
        <family val="2"/>
      </rPr>
      <t>Annual Operating Hours in CT:</t>
    </r>
    <r>
      <rPr>
        <sz val="10"/>
        <color theme="1"/>
        <rFont val="Verdana"/>
        <family val="2"/>
      </rPr>
      <t xml:space="preserve"> The average number of hours non-road equipment or engines operate in Connecticut in one year. If records are not available, provide an estimate of the annual number of hours in Connecticut. </t>
    </r>
  </si>
  <si>
    <r>
      <t>·</t>
    </r>
    <r>
      <rPr>
        <sz val="7"/>
        <color theme="1"/>
        <rFont val="Times New Roman"/>
        <family val="1"/>
      </rPr>
      <t xml:space="preserve">         </t>
    </r>
    <r>
      <rPr>
        <b/>
        <sz val="10"/>
        <color theme="1"/>
        <rFont val="Verdana"/>
        <family val="2"/>
      </rPr>
      <t>Vehicle Annual Idling Hours:</t>
    </r>
    <r>
      <rPr>
        <sz val="10"/>
        <color theme="1"/>
        <rFont val="Verdana"/>
        <family val="2"/>
      </rPr>
      <t xml:space="preserve"> The average number of hours a vehicle or equipment idles in a calendar year. If records of idling hours are not available, provide an estimate of annual idling hours and indicate that it is an estimate when entering on the form (e.g., 200 hrs. 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</si>
</sst>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8"/>
      <color theme="1"/>
      <name val="Arial"/>
      <family val="2"/>
    </font>
    <font>
      <sz val="9"/>
      <color theme="1"/>
      <name val="Arial"/>
      <family val="2"/>
    </font>
    <font>
      <sz val="9"/>
      <name val="Arial"/>
      <family val="2"/>
    </font>
    <font>
      <b/>
      <sz val="14"/>
      <color theme="1"/>
      <name val="Arial"/>
      <family val="2"/>
    </font>
    <font>
      <b/>
      <sz val="11"/>
      <color theme="1"/>
      <name val="Verdana"/>
      <family val="2"/>
    </font>
    <font>
      <b/>
      <i/>
      <sz val="10"/>
      <color theme="1"/>
      <name val="Verdana"/>
      <family val="2"/>
    </font>
    <font>
      <sz val="10"/>
      <color theme="1"/>
      <name val="Verdana"/>
      <family val="2"/>
    </font>
    <font>
      <u/>
      <sz val="10"/>
      <color theme="1"/>
      <name val="Verdana"/>
      <family val="2"/>
    </font>
    <font>
      <b/>
      <sz val="10"/>
      <color theme="1"/>
      <name val="Verdana"/>
      <family val="2"/>
    </font>
    <font>
      <sz val="10"/>
      <color theme="1"/>
      <name val="Symbol"/>
      <family val="1"/>
      <charset val="2"/>
    </font>
    <font>
      <sz val="7"/>
      <color theme="1"/>
      <name val="Times New Roman"/>
      <family val="1"/>
    </font>
    <font>
      <b/>
      <sz val="10"/>
      <color rgb="FFFF0000"/>
      <name val="Verdana"/>
      <family val="2"/>
    </font>
    <font>
      <b/>
      <u/>
      <sz val="10"/>
      <color rgb="FFFF0000"/>
      <name val="Verdana"/>
      <family val="2"/>
    </font>
    <font>
      <b/>
      <u/>
      <sz val="11"/>
      <color theme="1"/>
      <name val="Verdana"/>
      <family val="2"/>
    </font>
    <font>
      <sz val="11"/>
      <name val="Symbol"/>
      <family val="1"/>
      <charset val="2"/>
    </font>
    <font>
      <sz val="7"/>
      <name val="Times New Roman"/>
      <family val="1"/>
    </font>
    <font>
      <i/>
      <sz val="10"/>
      <color theme="1"/>
      <name val="Verdana"/>
      <family val="2"/>
    </font>
    <font>
      <sz val="10"/>
      <color theme="1"/>
      <name val="Courier New"/>
      <family val="3"/>
    </font>
    <font>
      <sz val="10"/>
      <color rgb="FF000000"/>
      <name val="Verdana"/>
      <family val="2"/>
    </font>
    <font>
      <sz val="10"/>
      <color rgb="FF000000"/>
      <name val="Symbol"/>
      <family val="1"/>
      <charset val="2"/>
    </font>
    <font>
      <sz val="7"/>
      <color rgb="FF000000"/>
      <name val="Times New Roman"/>
      <family val="1"/>
    </font>
    <font>
      <sz val="11"/>
      <color theme="1"/>
      <name val="Symbol"/>
      <family val="1"/>
      <charset val="2"/>
    </font>
    <font>
      <sz val="11"/>
      <name val="Calibri"/>
      <family val="2"/>
      <scheme val="minor"/>
    </font>
    <font>
      <b/>
      <sz val="22"/>
      <name val="Calibri"/>
      <family val="2"/>
      <scheme val="minor"/>
    </font>
    <font>
      <sz val="11"/>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indexed="64"/>
      </top>
      <bottom style="medium">
        <color indexed="64"/>
      </bottom>
      <diagonal/>
    </border>
    <border>
      <left/>
      <right/>
      <top/>
      <bottom style="thin">
        <color theme="0" tint="-0.1499679555650502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5" fillId="0" borderId="0" xfId="0" applyFont="1"/>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5" fillId="0" borderId="0" xfId="0" applyFont="1" applyAlignment="1">
      <alignment wrapText="1"/>
    </xf>
    <xf numFmtId="0" fontId="4" fillId="3" borderId="2" xfId="0" applyNumberFormat="1" applyFont="1" applyFill="1" applyBorder="1" applyAlignment="1">
      <alignment horizontal="left" vertical="center"/>
    </xf>
    <xf numFmtId="0" fontId="7" fillId="3" borderId="1" xfId="0" applyNumberFormat="1" applyFont="1" applyFill="1" applyBorder="1" applyAlignment="1">
      <alignment horizontal="left" vertical="center"/>
    </xf>
    <xf numFmtId="0" fontId="3" fillId="5" borderId="7" xfId="0" applyFont="1" applyFill="1" applyBorder="1" applyAlignment="1">
      <alignment horizontal="right" vertical="center"/>
    </xf>
    <xf numFmtId="0" fontId="3" fillId="5" borderId="4" xfId="0" applyFont="1" applyFill="1" applyBorder="1" applyAlignment="1">
      <alignment horizontal="right" vertical="center"/>
    </xf>
    <xf numFmtId="0" fontId="0" fillId="0" borderId="0" xfId="0" applyFill="1"/>
    <xf numFmtId="0" fontId="5" fillId="0" borderId="0" xfId="0" applyFont="1" applyFill="1" applyAlignment="1">
      <alignment wrapText="1"/>
    </xf>
    <xf numFmtId="0" fontId="5" fillId="0" borderId="0" xfId="0" applyFont="1" applyFill="1"/>
    <xf numFmtId="0" fontId="4" fillId="4" borderId="2"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0" fontId="2" fillId="0" borderId="0" xfId="0" applyFont="1" applyFill="1" applyAlignment="1"/>
    <xf numFmtId="0" fontId="0" fillId="0" borderId="0" xfId="0" applyFont="1" applyFill="1" applyAlignment="1">
      <alignment vertical="center"/>
    </xf>
    <xf numFmtId="0" fontId="4" fillId="0" borderId="0" xfId="0" applyFont="1" applyFill="1"/>
    <xf numFmtId="0" fontId="5" fillId="0" borderId="10" xfId="0" applyNumberFormat="1" applyFont="1" applyFill="1" applyBorder="1" applyAlignment="1" applyProtection="1">
      <alignment horizontal="center" vertical="center" wrapText="1"/>
      <protection locked="0"/>
    </xf>
    <xf numFmtId="0" fontId="5" fillId="0" borderId="10" xfId="0" applyNumberFormat="1" applyFont="1" applyFill="1" applyBorder="1" applyAlignment="1">
      <alignment horizontal="center" vertical="center" wrapText="1"/>
    </xf>
    <xf numFmtId="0" fontId="5" fillId="0" borderId="10" xfId="1" applyNumberFormat="1" applyFont="1" applyFill="1" applyBorder="1" applyAlignment="1" applyProtection="1">
      <alignment horizontal="center" vertical="center" wrapText="1"/>
      <protection locked="0"/>
    </xf>
    <xf numFmtId="0" fontId="6" fillId="0" borderId="10" xfId="0" applyNumberFormat="1" applyFont="1" applyFill="1" applyBorder="1" applyAlignment="1" applyProtection="1">
      <alignment horizontal="center" vertical="center" wrapText="1"/>
      <protection locked="0"/>
    </xf>
    <xf numFmtId="44" fontId="5" fillId="0" borderId="11" xfId="2" applyFont="1" applyFill="1" applyBorder="1" applyAlignment="1" applyProtection="1">
      <alignment horizontal="center" vertical="center" wrapText="1"/>
      <protection locked="0"/>
    </xf>
    <xf numFmtId="0" fontId="7" fillId="3" borderId="2" xfId="0"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5" fillId="0" borderId="12" xfId="0" applyNumberFormat="1" applyFont="1" applyFill="1" applyBorder="1" applyAlignment="1" applyProtection="1">
      <alignment horizontal="center" vertical="center" wrapText="1"/>
      <protection locked="0"/>
    </xf>
    <xf numFmtId="2" fontId="5" fillId="0" borderId="11" xfId="3" applyNumberFormat="1" applyFont="1" applyFill="1" applyBorder="1" applyAlignment="1">
      <alignment horizontal="center" vertical="center" wrapText="1"/>
    </xf>
    <xf numFmtId="0" fontId="5" fillId="0" borderId="13" xfId="0" applyNumberFormat="1" applyFont="1" applyFill="1" applyBorder="1" applyAlignment="1" applyProtection="1">
      <alignment horizontal="center" vertical="center" wrapText="1"/>
      <protection locked="0"/>
    </xf>
    <xf numFmtId="0" fontId="5" fillId="0" borderId="14" xfId="0" applyNumberFormat="1" applyFont="1" applyFill="1" applyBorder="1" applyAlignment="1" applyProtection="1">
      <alignment horizontal="center" vertical="center" wrapText="1"/>
      <protection locked="0"/>
    </xf>
    <xf numFmtId="0" fontId="5" fillId="0" borderId="14" xfId="0" applyNumberFormat="1" applyFont="1" applyFill="1" applyBorder="1" applyAlignment="1">
      <alignment horizontal="center" vertical="center" wrapText="1"/>
    </xf>
    <xf numFmtId="0" fontId="5" fillId="0" borderId="14" xfId="1"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center" vertical="center" wrapText="1"/>
      <protection locked="0"/>
    </xf>
    <xf numFmtId="2" fontId="5" fillId="0" borderId="15" xfId="3" applyNumberFormat="1" applyFont="1" applyFill="1" applyBorder="1" applyAlignment="1">
      <alignment horizontal="center" vertical="center" wrapText="1"/>
    </xf>
    <xf numFmtId="0" fontId="5" fillId="0" borderId="16" xfId="0" applyNumberFormat="1" applyFont="1" applyFill="1" applyBorder="1" applyAlignment="1" applyProtection="1">
      <alignment horizontal="center" vertical="center" wrapText="1"/>
      <protection locked="0"/>
    </xf>
    <xf numFmtId="0" fontId="5" fillId="0" borderId="17" xfId="0" applyNumberFormat="1" applyFont="1" applyFill="1" applyBorder="1" applyAlignment="1" applyProtection="1">
      <alignment horizontal="center" vertical="center" wrapText="1"/>
      <protection locked="0"/>
    </xf>
    <xf numFmtId="0" fontId="5" fillId="0" borderId="17" xfId="0" applyNumberFormat="1" applyFont="1" applyFill="1" applyBorder="1" applyAlignment="1">
      <alignment horizontal="center" vertical="center" wrapText="1"/>
    </xf>
    <xf numFmtId="0" fontId="5" fillId="0" borderId="17" xfId="1"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2" fontId="5" fillId="0" borderId="18" xfId="3" applyNumberFormat="1" applyFont="1" applyFill="1" applyBorder="1" applyAlignment="1">
      <alignment horizontal="center" vertical="center" wrapText="1"/>
    </xf>
    <xf numFmtId="44" fontId="5" fillId="0" borderId="18" xfId="2" applyFont="1" applyFill="1" applyBorder="1" applyAlignment="1" applyProtection="1">
      <alignment horizontal="center" vertical="center" wrapText="1"/>
      <protection locked="0"/>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6" xfId="2" applyNumberFormat="1" applyFont="1" applyFill="1" applyBorder="1" applyAlignment="1">
      <alignment horizontal="center" vertical="center" wrapText="1"/>
    </xf>
    <xf numFmtId="44" fontId="5" fillId="0" borderId="15" xfId="2" applyFont="1" applyFill="1" applyBorder="1" applyAlignment="1" applyProtection="1">
      <alignment horizontal="center" vertical="center" wrapText="1"/>
      <protection locked="0"/>
    </xf>
    <xf numFmtId="0" fontId="5" fillId="0" borderId="18" xfId="0" applyNumberFormat="1" applyFont="1" applyFill="1" applyBorder="1" applyAlignment="1" applyProtection="1">
      <alignment horizontal="center" vertical="center" wrapText="1"/>
      <protection locked="0"/>
    </xf>
    <xf numFmtId="0" fontId="5" fillId="0" borderId="11" xfId="0" applyNumberFormat="1" applyFont="1" applyFill="1" applyBorder="1" applyAlignment="1" applyProtection="1">
      <alignment horizontal="center" vertical="center" wrapText="1"/>
      <protection locked="0"/>
    </xf>
    <xf numFmtId="0" fontId="5" fillId="0" borderId="15" xfId="0" applyNumberFormat="1" applyFont="1" applyFill="1" applyBorder="1" applyAlignment="1" applyProtection="1">
      <alignment horizontal="center" vertical="center" wrapText="1"/>
      <protection locked="0"/>
    </xf>
    <xf numFmtId="0" fontId="3" fillId="2" borderId="19" xfId="0" applyNumberFormat="1" applyFont="1" applyFill="1" applyBorder="1" applyAlignment="1">
      <alignment horizontal="center" vertical="center" wrapText="1"/>
    </xf>
    <xf numFmtId="0" fontId="0" fillId="0" borderId="0" xfId="0" applyFill="1" applyBorder="1"/>
    <xf numFmtId="0" fontId="5" fillId="0" borderId="17"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8" fillId="6" borderId="0" xfId="0" applyFont="1" applyFill="1" applyAlignment="1">
      <alignment horizontal="left" vertical="center" wrapText="1"/>
    </xf>
    <xf numFmtId="0" fontId="0" fillId="6" borderId="0" xfId="0" applyFill="1"/>
    <xf numFmtId="0" fontId="10" fillId="6" borderId="0" xfId="0" applyFont="1" applyFill="1" applyAlignment="1">
      <alignment horizontal="left" vertical="center" wrapText="1"/>
    </xf>
    <xf numFmtId="0" fontId="13" fillId="6" borderId="0" xfId="0" applyFont="1" applyFill="1" applyAlignment="1">
      <alignment horizontal="left" vertical="center" wrapText="1" indent="2"/>
    </xf>
    <xf numFmtId="0" fontId="15" fillId="6" borderId="0" xfId="0" applyFont="1" applyFill="1" applyAlignment="1">
      <alignment horizontal="left" vertical="center" wrapText="1" indent="2"/>
    </xf>
    <xf numFmtId="0" fontId="13" fillId="6" borderId="0" xfId="0" applyFont="1" applyFill="1" applyAlignment="1">
      <alignment horizontal="left" vertical="center" wrapText="1"/>
    </xf>
    <xf numFmtId="0" fontId="17" fillId="6" borderId="0" xfId="0" applyFont="1" applyFill="1" applyAlignment="1">
      <alignment horizontal="left" vertical="center" wrapText="1"/>
    </xf>
    <xf numFmtId="0" fontId="18" fillId="6" borderId="0" xfId="0" applyFont="1" applyFill="1" applyAlignment="1">
      <alignment horizontal="left" vertical="center" wrapText="1" indent="2"/>
    </xf>
    <xf numFmtId="0" fontId="21" fillId="6" borderId="0" xfId="0" applyFont="1" applyFill="1" applyAlignment="1">
      <alignment horizontal="left" vertical="center" wrapText="1" indent="5"/>
    </xf>
    <xf numFmtId="0" fontId="23" fillId="6" borderId="0" xfId="0" applyFont="1" applyFill="1" applyAlignment="1">
      <alignment horizontal="left" vertical="center" wrapText="1" indent="2"/>
    </xf>
    <xf numFmtId="0" fontId="25" fillId="6" borderId="0" xfId="0" applyFont="1" applyFill="1" applyAlignment="1">
      <alignment horizontal="left" vertical="center" wrapText="1" indent="2"/>
    </xf>
    <xf numFmtId="0" fontId="0" fillId="6" borderId="0" xfId="0" applyFill="1" applyAlignment="1">
      <alignment wrapText="1"/>
    </xf>
    <xf numFmtId="0" fontId="26" fillId="0" borderId="0" xfId="0" applyFont="1"/>
    <xf numFmtId="0" fontId="27" fillId="0" borderId="0" xfId="0" applyFont="1" applyAlignment="1">
      <alignment horizontal="center" wrapText="1"/>
    </xf>
    <xf numFmtId="0" fontId="27" fillId="0" borderId="0" xfId="0" applyFont="1" applyAlignment="1">
      <alignment horizontal="center"/>
    </xf>
    <xf numFmtId="0" fontId="26" fillId="0" borderId="20" xfId="0" applyFont="1" applyBorder="1"/>
    <xf numFmtId="0" fontId="26" fillId="0" borderId="0" xfId="0" applyFont="1" applyAlignment="1">
      <alignment wrapText="1"/>
    </xf>
    <xf numFmtId="0" fontId="28" fillId="0" borderId="0" xfId="0" applyFont="1" applyAlignment="1"/>
    <xf numFmtId="0" fontId="28" fillId="0" borderId="0" xfId="0" applyFont="1" applyAlignment="1">
      <alignment wrapText="1"/>
    </xf>
    <xf numFmtId="0" fontId="28" fillId="0" borderId="0" xfId="0" applyFont="1"/>
    <xf numFmtId="0" fontId="26" fillId="0" borderId="0" xfId="0" applyFont="1" applyAlignment="1">
      <alignment horizontal="center"/>
    </xf>
    <xf numFmtId="0" fontId="0" fillId="0" borderId="21" xfId="0" applyFont="1" applyFill="1" applyBorder="1" applyAlignment="1" applyProtection="1">
      <alignment horizontal="left" vertical="center"/>
      <protection locked="0"/>
    </xf>
    <xf numFmtId="0" fontId="0" fillId="0" borderId="19"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3" fillId="2" borderId="7"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0" xfId="0" applyFont="1" applyFill="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2</xdr:row>
      <xdr:rowOff>19051</xdr:rowOff>
    </xdr:from>
    <xdr:to>
      <xdr:col>1</xdr:col>
      <xdr:colOff>219076</xdr:colOff>
      <xdr:row>5</xdr:row>
      <xdr:rowOff>19051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58" t="11166" r="8815" b="12007"/>
        <a:stretch/>
      </xdr:blipFill>
      <xdr:spPr>
        <a:xfrm>
          <a:off x="314325" y="400051"/>
          <a:ext cx="1647826" cy="1638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L50"/>
  <sheetViews>
    <sheetView showGridLines="0" zoomScaleNormal="100" workbookViewId="0">
      <pane ySplit="7" topLeftCell="A8" activePane="bottomLeft" state="frozen"/>
      <selection pane="bottomLeft" activeCell="H15" sqref="H15"/>
    </sheetView>
  </sheetViews>
  <sheetFormatPr defaultRowHeight="15" x14ac:dyDescent="0.25"/>
  <cols>
    <col min="1" max="1" width="9" customWidth="1"/>
    <col min="2" max="2" width="20.28515625" customWidth="1"/>
    <col min="3" max="3" width="15" customWidth="1"/>
    <col min="4" max="4" width="14.5703125" customWidth="1"/>
    <col min="5" max="5" width="18" customWidth="1"/>
    <col min="6" max="6" width="9.5703125" customWidth="1"/>
    <col min="7" max="7" width="10.140625" customWidth="1"/>
    <col min="8" max="8" width="16.5703125" customWidth="1"/>
    <col min="9" max="9" width="22.7109375" customWidth="1"/>
    <col min="10" max="10" width="9.28515625" customWidth="1"/>
    <col min="11" max="11" width="10.42578125" customWidth="1"/>
    <col min="12" max="12" width="11.140625" customWidth="1"/>
    <col min="13" max="13" width="13.7109375" customWidth="1"/>
    <col min="14" max="15" width="9.28515625" bestFit="1" customWidth="1"/>
    <col min="16" max="16" width="10" customWidth="1"/>
    <col min="17" max="17" width="9.5703125" customWidth="1"/>
    <col min="18" max="18" width="17.85546875" customWidth="1"/>
    <col min="19" max="19" width="18.28515625" customWidth="1"/>
    <col min="20" max="20" width="10.42578125" customWidth="1"/>
    <col min="21" max="21" width="10.28515625" customWidth="1"/>
    <col min="22" max="22" width="17.5703125" customWidth="1"/>
    <col min="23" max="23" width="11.5703125" customWidth="1"/>
    <col min="24" max="24" width="11.140625" customWidth="1"/>
    <col min="25" max="25" width="12.42578125" customWidth="1"/>
    <col min="26" max="26" width="18.140625" customWidth="1"/>
    <col min="27" max="27" width="15.5703125" customWidth="1"/>
    <col min="28" max="246" width="9.140625" style="9"/>
  </cols>
  <sheetData>
    <row r="1" spans="1:244" s="9" customFormat="1" ht="23.25" x14ac:dyDescent="0.35">
      <c r="B1" s="16" t="s">
        <v>35</v>
      </c>
      <c r="R1" s="16"/>
    </row>
    <row r="2" spans="1:244" s="9" customFormat="1" ht="5.25" customHeight="1" thickBot="1" x14ac:dyDescent="0.3">
      <c r="A2" s="14"/>
      <c r="B2" s="14"/>
      <c r="R2" s="48"/>
    </row>
    <row r="3" spans="1:244" s="9" customFormat="1" ht="21" customHeight="1" x14ac:dyDescent="0.25">
      <c r="A3" s="14"/>
      <c r="B3" s="7" t="s">
        <v>9</v>
      </c>
      <c r="C3" s="76"/>
      <c r="D3" s="76"/>
      <c r="E3" s="76"/>
      <c r="F3" s="77"/>
      <c r="G3" s="15"/>
      <c r="H3" s="82" t="s">
        <v>42</v>
      </c>
      <c r="I3" s="82"/>
      <c r="J3" s="82"/>
      <c r="K3" s="82"/>
      <c r="L3" s="82"/>
      <c r="M3" s="82"/>
      <c r="N3" s="82"/>
      <c r="O3" s="82"/>
      <c r="P3" s="82"/>
      <c r="Q3" s="82"/>
      <c r="R3" s="48"/>
    </row>
    <row r="4" spans="1:244" s="9" customFormat="1" ht="20.25" customHeight="1" thickBot="1" x14ac:dyDescent="0.3">
      <c r="A4" s="14"/>
      <c r="B4" s="8" t="s">
        <v>10</v>
      </c>
      <c r="C4" s="73"/>
      <c r="D4" s="74"/>
      <c r="E4" s="74"/>
      <c r="F4" s="75"/>
      <c r="G4" s="15"/>
      <c r="H4" s="82"/>
      <c r="I4" s="82"/>
      <c r="J4" s="82"/>
      <c r="K4" s="82"/>
      <c r="L4" s="82"/>
      <c r="M4" s="82"/>
      <c r="N4" s="82"/>
      <c r="O4" s="82"/>
      <c r="P4" s="82"/>
      <c r="Q4" s="82"/>
      <c r="R4" s="48"/>
    </row>
    <row r="5" spans="1:244" s="9" customFormat="1" ht="6.75" customHeight="1" thickBot="1" x14ac:dyDescent="0.3">
      <c r="R5" s="48"/>
    </row>
    <row r="6" spans="1:244" s="9" customFormat="1" ht="23.25" x14ac:dyDescent="0.25">
      <c r="A6" s="78" t="s">
        <v>25</v>
      </c>
      <c r="B6" s="80" t="s">
        <v>27</v>
      </c>
      <c r="C6" s="23" t="s">
        <v>40</v>
      </c>
      <c r="D6" s="12"/>
      <c r="E6" s="12"/>
      <c r="F6" s="12"/>
      <c r="G6" s="12"/>
      <c r="H6" s="12"/>
      <c r="I6" s="12"/>
      <c r="J6" s="12"/>
      <c r="K6" s="12"/>
      <c r="L6" s="12"/>
      <c r="M6" s="12"/>
      <c r="N6" s="12"/>
      <c r="O6" s="12"/>
      <c r="P6" s="12"/>
      <c r="Q6" s="13"/>
      <c r="R6" s="6" t="s">
        <v>39</v>
      </c>
      <c r="S6" s="22"/>
      <c r="T6" s="5"/>
      <c r="U6" s="2"/>
      <c r="V6" s="2"/>
      <c r="W6" s="2"/>
      <c r="X6" s="2"/>
      <c r="Y6" s="2"/>
      <c r="Z6" s="2"/>
      <c r="AA6" s="3"/>
    </row>
    <row r="7" spans="1:244" s="9" customFormat="1" ht="73.5" customHeight="1" thickBot="1" x14ac:dyDescent="0.3">
      <c r="A7" s="79"/>
      <c r="B7" s="81"/>
      <c r="C7" s="39" t="s">
        <v>1</v>
      </c>
      <c r="D7" s="40" t="s">
        <v>2</v>
      </c>
      <c r="E7" s="40" t="s">
        <v>4</v>
      </c>
      <c r="F7" s="40" t="s">
        <v>7</v>
      </c>
      <c r="G7" s="40" t="s">
        <v>3</v>
      </c>
      <c r="H7" s="40" t="str">
        <f>IF($C$4=About!$A$16,"Primary Town(s) of Vehicle Operation",IF($C$4=About!$A$17,"For Forklifts: 
Lift Capacity (pounds)",IF($C$4=About!$A$18,"For Marine Engines: 
Engine Cylinder Displacement (liters)","Primary Town(s) of Vehicle Operation")))</f>
        <v>Primary Town(s) of Vehicle Operation</v>
      </c>
      <c r="I7" s="40" t="s">
        <v>34</v>
      </c>
      <c r="J7" s="40" t="s">
        <v>48</v>
      </c>
      <c r="K7" s="40" t="s">
        <v>0</v>
      </c>
      <c r="L7" s="40" t="s">
        <v>5</v>
      </c>
      <c r="M7" s="40" t="s">
        <v>33</v>
      </c>
      <c r="N7" s="40" t="str">
        <f>IF($C$4="","Annual Miles",IF($C$4=About!$A$16,"Annual Miles","Annual Hours"))</f>
        <v>Annual Miles</v>
      </c>
      <c r="O7" s="40" t="str">
        <f>IF($C$4="","Annual Miles in CT",IF($C$4=About!$A$16,"Annual Miles in CT","Annual Hours in CT"))</f>
        <v>Annual Miles in CT</v>
      </c>
      <c r="P7" s="40" t="s">
        <v>26</v>
      </c>
      <c r="Q7" s="41" t="str">
        <f>IF($C$4="","Miles per Gallon",IF($C$4=About!$A$16,"Miles per Gallon","Gallons per Hour"))</f>
        <v>Miles per Gallon</v>
      </c>
      <c r="R7" s="40" t="s">
        <v>1</v>
      </c>
      <c r="S7" s="40" t="s">
        <v>2</v>
      </c>
      <c r="T7" s="40" t="s">
        <v>7</v>
      </c>
      <c r="U7" s="40" t="s">
        <v>3</v>
      </c>
      <c r="V7" s="40" t="str">
        <f>IF($C$4=About!$A$16,"Primary Town(s) of Vehicle Operation",IF($C$4=About!$A$17,"For Forklifts: 
Lift Capacity (pounds)",IF($C$4=About!$A$18,"For Marine Engines: 
Engine Cylinder Displacement (liters)","Primary Town(s) of Vehicle Operation")))</f>
        <v>Primary Town(s) of Vehicle Operation</v>
      </c>
      <c r="W7" s="47" t="s">
        <v>48</v>
      </c>
      <c r="X7" s="40" t="s">
        <v>0</v>
      </c>
      <c r="Y7" s="40" t="s">
        <v>36</v>
      </c>
      <c r="Z7" s="40" t="str">
        <f>IF($Y8=About!$B$24,"Estimated Fuel Economy
(hours per kWh)",IF($Y8=About!$B$25,"Estimated Fuel Economy
(hours per kg)", IF($Y8=About!$C$24,"Estimated Fuel Economy
(miles per gallon)", IF($Y8=About!$C$25,"Estimated Fuel Economy
(miles per gallon)", IF($Y8=About!$C$26,"Estimated Fuel Economy
(miles per gasoline gallon equivalent)", IF($Y8=About!$C$27,"Estimated Fuel Economy
(miles per gal)", IF($Y8=About!$C$28,"Estimated Fuel Economy
(miles per kWH)", IF($Y8=About!$C$29,"Estimated Fuel Economy
(miles per kg)", "Estimated Fuel Economy"))))))))</f>
        <v>Estimated Fuel Economy</v>
      </c>
      <c r="AA7" s="42" t="s">
        <v>8</v>
      </c>
    </row>
    <row r="8" spans="1:244" s="4" customFormat="1" ht="12" x14ac:dyDescent="0.2">
      <c r="A8" s="32"/>
      <c r="B8" s="44"/>
      <c r="C8" s="32"/>
      <c r="D8" s="33"/>
      <c r="E8" s="33"/>
      <c r="F8" s="33"/>
      <c r="G8" s="33"/>
      <c r="H8" s="33"/>
      <c r="I8" s="33"/>
      <c r="J8" s="33"/>
      <c r="K8" s="34" t="str">
        <f>IF(J8&gt;33000,"Class 8",IF(AND(J8&gt;26000,J8&lt;33001),"Class 7",IF(AND(J8&gt;19500,J8&lt;26001),"Class 6",IF(AND(J8&gt;16000,J8&lt;19501),"Class 5",IF(AND(J8&gt;14000,J8&lt;16001),"Class 4","")))))</f>
        <v/>
      </c>
      <c r="L8" s="33"/>
      <c r="M8" s="33"/>
      <c r="N8" s="33"/>
      <c r="O8" s="35"/>
      <c r="P8" s="36"/>
      <c r="Q8" s="37" t="str">
        <f>IF(OR($C$4="",M8="", N8=""),"",IF($C$4=About!$A$16,N8/M8,M8/N8))</f>
        <v/>
      </c>
      <c r="R8" s="33"/>
      <c r="S8" s="33"/>
      <c r="T8" s="33"/>
      <c r="U8" s="33"/>
      <c r="V8" s="33"/>
      <c r="W8" s="33"/>
      <c r="X8" s="49" t="str">
        <f>IF(W8&gt;33000,"Class 8",IF(AND(W8&gt;26000,W8&lt;33001),"Class 7",IF(AND(W8&gt;19500,W8&lt;26001),"Class 6",IF(AND(W8&gt;16000,W8&lt;19501),"Class 5",IF(AND(W8&gt;14000,W8&lt;16001),"Class 4","")))))</f>
        <v/>
      </c>
      <c r="Y8" s="33"/>
      <c r="Z8" s="33"/>
      <c r="AA8" s="38"/>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row>
    <row r="9" spans="1:244" s="1" customFormat="1" ht="12" x14ac:dyDescent="0.2">
      <c r="A9" s="24"/>
      <c r="B9" s="45"/>
      <c r="C9" s="24"/>
      <c r="D9" s="17"/>
      <c r="E9" s="17"/>
      <c r="F9" s="17"/>
      <c r="G9" s="17"/>
      <c r="H9" s="17"/>
      <c r="I9" s="17"/>
      <c r="J9" s="17"/>
      <c r="K9" s="18" t="str">
        <f t="shared" ref="K9:K50" si="0">IF(J9&gt;33000,"Class 8",IF(AND(J9&gt;26000,J9&lt;33001),"Class 7",IF(AND(J9&gt;19500,J9&lt;26001),"Class 6",IF(AND(J9&gt;16000,J9&lt;19501),"Class 5",IF(AND(J9&gt;14000,J9&lt;16001),"Class 4","")))))</f>
        <v/>
      </c>
      <c r="L9" s="17"/>
      <c r="M9" s="17"/>
      <c r="N9" s="17"/>
      <c r="O9" s="19"/>
      <c r="P9" s="20"/>
      <c r="Q9" s="25" t="str">
        <f>IF(OR($C$4="",M9="", N9=""),"",IF($C$4=About!$A$16,N9/M9,M9/N9))</f>
        <v/>
      </c>
      <c r="R9" s="17"/>
      <c r="S9" s="17"/>
      <c r="T9" s="17"/>
      <c r="U9" s="17"/>
      <c r="V9" s="17"/>
      <c r="W9" s="17"/>
      <c r="X9" s="50" t="str">
        <f t="shared" ref="X9:X50" si="1">IF(W9&gt;33000,"Class 8",IF(AND(W9&gt;26000,W9&lt;33001),"Class 7",IF(AND(W9&gt;19500,W9&lt;26001),"Class 6",IF(AND(W9&gt;16000,W9&lt;19501),"Class 5",IF(AND(W9&gt;14000,W9&lt;16001),"Class 4","")))))</f>
        <v/>
      </c>
      <c r="Y9" s="17"/>
      <c r="Z9" s="17"/>
      <c r="AA9" s="2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row>
    <row r="10" spans="1:244" s="1" customFormat="1" ht="12" x14ac:dyDescent="0.2">
      <c r="A10" s="24"/>
      <c r="B10" s="45"/>
      <c r="C10" s="24"/>
      <c r="D10" s="17"/>
      <c r="E10" s="17"/>
      <c r="F10" s="17"/>
      <c r="G10" s="17"/>
      <c r="H10" s="17"/>
      <c r="I10" s="17"/>
      <c r="J10" s="17"/>
      <c r="K10" s="18" t="str">
        <f t="shared" si="0"/>
        <v/>
      </c>
      <c r="L10" s="17"/>
      <c r="M10" s="17"/>
      <c r="N10" s="17"/>
      <c r="O10" s="19"/>
      <c r="P10" s="20"/>
      <c r="Q10" s="25" t="str">
        <f>IF(OR($C$4="",M10="", N10=""),"",IF($C$4=About!$A$16,N10/M10,M10/N10))</f>
        <v/>
      </c>
      <c r="R10" s="17"/>
      <c r="S10" s="17"/>
      <c r="T10" s="17"/>
      <c r="U10" s="17"/>
      <c r="V10" s="17"/>
      <c r="W10" s="17"/>
      <c r="X10" s="50" t="str">
        <f t="shared" si="1"/>
        <v/>
      </c>
      <c r="Y10" s="17"/>
      <c r="Z10" s="17"/>
      <c r="AA10" s="2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row>
    <row r="11" spans="1:244" s="1" customFormat="1" ht="12" x14ac:dyDescent="0.2">
      <c r="A11" s="24"/>
      <c r="B11" s="45"/>
      <c r="C11" s="24"/>
      <c r="D11" s="17"/>
      <c r="E11" s="17"/>
      <c r="F11" s="17"/>
      <c r="G11" s="17"/>
      <c r="H11" s="17"/>
      <c r="I11" s="17"/>
      <c r="J11" s="17"/>
      <c r="K11" s="18" t="str">
        <f t="shared" si="0"/>
        <v/>
      </c>
      <c r="L11" s="17"/>
      <c r="M11" s="17"/>
      <c r="N11" s="17"/>
      <c r="O11" s="19"/>
      <c r="P11" s="20"/>
      <c r="Q11" s="25" t="str">
        <f>IF(OR($C$4="",M11="", N11=""),"",IF($C$4=About!$A$16,N11/M11,M11/N11))</f>
        <v/>
      </c>
      <c r="R11" s="17"/>
      <c r="S11" s="17"/>
      <c r="T11" s="17"/>
      <c r="U11" s="17"/>
      <c r="V11" s="17"/>
      <c r="W11" s="17"/>
      <c r="X11" s="50" t="str">
        <f t="shared" si="1"/>
        <v/>
      </c>
      <c r="Y11" s="17"/>
      <c r="Z11" s="17"/>
      <c r="AA11" s="2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row>
    <row r="12" spans="1:244" s="1" customFormat="1" ht="12" x14ac:dyDescent="0.2">
      <c r="A12" s="24"/>
      <c r="B12" s="45"/>
      <c r="C12" s="24"/>
      <c r="D12" s="17"/>
      <c r="E12" s="17"/>
      <c r="F12" s="17"/>
      <c r="G12" s="17"/>
      <c r="H12" s="17"/>
      <c r="I12" s="17"/>
      <c r="J12" s="17"/>
      <c r="K12" s="18" t="str">
        <f t="shared" si="0"/>
        <v/>
      </c>
      <c r="L12" s="17"/>
      <c r="M12" s="17"/>
      <c r="N12" s="17"/>
      <c r="O12" s="19"/>
      <c r="P12" s="20"/>
      <c r="Q12" s="25" t="str">
        <f>IF(OR($C$4="",M12="", N12=""),"",IF($C$4=About!$A$16,N12/M12,M12/N12))</f>
        <v/>
      </c>
      <c r="R12" s="17"/>
      <c r="S12" s="17"/>
      <c r="T12" s="17"/>
      <c r="U12" s="17"/>
      <c r="V12" s="17"/>
      <c r="W12" s="17"/>
      <c r="X12" s="50" t="str">
        <f t="shared" si="1"/>
        <v/>
      </c>
      <c r="Y12" s="17"/>
      <c r="Z12" s="17"/>
      <c r="AA12" s="2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row>
    <row r="13" spans="1:244" s="1" customFormat="1" ht="12" x14ac:dyDescent="0.2">
      <c r="A13" s="24"/>
      <c r="B13" s="45"/>
      <c r="C13" s="24"/>
      <c r="D13" s="17"/>
      <c r="E13" s="17"/>
      <c r="F13" s="17"/>
      <c r="G13" s="17"/>
      <c r="H13" s="17"/>
      <c r="I13" s="17"/>
      <c r="J13" s="17"/>
      <c r="K13" s="18" t="str">
        <f t="shared" si="0"/>
        <v/>
      </c>
      <c r="L13" s="17"/>
      <c r="M13" s="17"/>
      <c r="N13" s="17"/>
      <c r="O13" s="19"/>
      <c r="P13" s="20"/>
      <c r="Q13" s="25" t="str">
        <f>IF(OR($C$4="",M13="", N13=""),"",IF($C$4=About!$A$16,N13/M13,M13/N13))</f>
        <v/>
      </c>
      <c r="R13" s="17"/>
      <c r="S13" s="17"/>
      <c r="T13" s="17"/>
      <c r="U13" s="17"/>
      <c r="V13" s="17"/>
      <c r="W13" s="17"/>
      <c r="X13" s="50" t="str">
        <f t="shared" si="1"/>
        <v/>
      </c>
      <c r="Y13" s="17"/>
      <c r="Z13" s="17"/>
      <c r="AA13" s="2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row>
    <row r="14" spans="1:244" s="1" customFormat="1" ht="12" x14ac:dyDescent="0.2">
      <c r="A14" s="24"/>
      <c r="B14" s="45"/>
      <c r="C14" s="24"/>
      <c r="D14" s="17"/>
      <c r="E14" s="17"/>
      <c r="F14" s="17"/>
      <c r="G14" s="17"/>
      <c r="H14" s="17"/>
      <c r="I14" s="17"/>
      <c r="J14" s="17"/>
      <c r="K14" s="18" t="str">
        <f t="shared" si="0"/>
        <v/>
      </c>
      <c r="L14" s="17"/>
      <c r="M14" s="17"/>
      <c r="N14" s="17"/>
      <c r="O14" s="19"/>
      <c r="P14" s="20"/>
      <c r="Q14" s="25" t="str">
        <f>IF(OR($C$4="",M14="", N14=""),"",IF($C$4=About!$A$16,N14/M14,M14/N14))</f>
        <v/>
      </c>
      <c r="R14" s="17"/>
      <c r="S14" s="17"/>
      <c r="T14" s="17"/>
      <c r="U14" s="17"/>
      <c r="V14" s="17"/>
      <c r="W14" s="17"/>
      <c r="X14" s="50" t="str">
        <f t="shared" si="1"/>
        <v/>
      </c>
      <c r="Y14" s="17"/>
      <c r="Z14" s="17"/>
      <c r="AA14" s="2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row>
    <row r="15" spans="1:244" s="1" customFormat="1" ht="12" x14ac:dyDescent="0.2">
      <c r="A15" s="24"/>
      <c r="B15" s="45"/>
      <c r="C15" s="24"/>
      <c r="D15" s="17"/>
      <c r="E15" s="17"/>
      <c r="F15" s="17"/>
      <c r="G15" s="17"/>
      <c r="H15" s="17"/>
      <c r="I15" s="17"/>
      <c r="J15" s="17"/>
      <c r="K15" s="18" t="str">
        <f t="shared" si="0"/>
        <v/>
      </c>
      <c r="L15" s="17"/>
      <c r="M15" s="17"/>
      <c r="N15" s="17"/>
      <c r="O15" s="19"/>
      <c r="P15" s="20"/>
      <c r="Q15" s="25" t="str">
        <f>IF(OR($C$4="",M15="", N15=""),"",IF($C$4=About!$A$16,N15/M15,M15/N15))</f>
        <v/>
      </c>
      <c r="R15" s="17"/>
      <c r="S15" s="17"/>
      <c r="T15" s="17"/>
      <c r="U15" s="17"/>
      <c r="V15" s="17"/>
      <c r="W15" s="17"/>
      <c r="X15" s="50" t="str">
        <f t="shared" si="1"/>
        <v/>
      </c>
      <c r="Y15" s="17"/>
      <c r="Z15" s="17"/>
      <c r="AA15" s="2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row>
    <row r="16" spans="1:244" s="1" customFormat="1" ht="12" x14ac:dyDescent="0.2">
      <c r="A16" s="24"/>
      <c r="B16" s="45"/>
      <c r="C16" s="24"/>
      <c r="D16" s="17"/>
      <c r="E16" s="17"/>
      <c r="F16" s="17"/>
      <c r="G16" s="17"/>
      <c r="H16" s="17"/>
      <c r="I16" s="17"/>
      <c r="J16" s="17"/>
      <c r="K16" s="18" t="str">
        <f t="shared" si="0"/>
        <v/>
      </c>
      <c r="L16" s="17"/>
      <c r="M16" s="17"/>
      <c r="N16" s="17"/>
      <c r="O16" s="19"/>
      <c r="P16" s="20"/>
      <c r="Q16" s="25" t="str">
        <f>IF(OR($C$4="",M16="", N16=""),"",IF($C$4=About!$A$16,N16/M16,M16/N16))</f>
        <v/>
      </c>
      <c r="R16" s="17"/>
      <c r="S16" s="17"/>
      <c r="T16" s="17"/>
      <c r="U16" s="17"/>
      <c r="V16" s="17"/>
      <c r="W16" s="17"/>
      <c r="X16" s="50" t="str">
        <f t="shared" si="1"/>
        <v/>
      </c>
      <c r="Y16" s="17"/>
      <c r="Z16" s="17"/>
      <c r="AA16" s="2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row>
    <row r="17" spans="1:244" s="1" customFormat="1" ht="12" x14ac:dyDescent="0.2">
      <c r="A17" s="24"/>
      <c r="B17" s="45"/>
      <c r="C17" s="24"/>
      <c r="D17" s="17"/>
      <c r="E17" s="17"/>
      <c r="F17" s="17"/>
      <c r="G17" s="17"/>
      <c r="H17" s="17"/>
      <c r="I17" s="17"/>
      <c r="J17" s="17"/>
      <c r="K17" s="18" t="str">
        <f t="shared" si="0"/>
        <v/>
      </c>
      <c r="L17" s="17"/>
      <c r="M17" s="17"/>
      <c r="N17" s="17"/>
      <c r="O17" s="19"/>
      <c r="P17" s="20"/>
      <c r="Q17" s="25" t="str">
        <f>IF(OR($C$4="",M17="", N17=""),"",IF($C$4=About!$A$16,N17/M17,M17/N17))</f>
        <v/>
      </c>
      <c r="R17" s="17"/>
      <c r="S17" s="17"/>
      <c r="T17" s="17"/>
      <c r="U17" s="17"/>
      <c r="V17" s="17"/>
      <c r="W17" s="17"/>
      <c r="X17" s="50" t="str">
        <f t="shared" si="1"/>
        <v/>
      </c>
      <c r="Y17" s="17"/>
      <c r="Z17" s="17"/>
      <c r="AA17" s="2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row>
    <row r="18" spans="1:244" s="1" customFormat="1" ht="12" x14ac:dyDescent="0.2">
      <c r="A18" s="24"/>
      <c r="B18" s="45"/>
      <c r="C18" s="24"/>
      <c r="D18" s="17"/>
      <c r="E18" s="17"/>
      <c r="F18" s="17"/>
      <c r="G18" s="17"/>
      <c r="H18" s="17"/>
      <c r="I18" s="17"/>
      <c r="J18" s="17"/>
      <c r="K18" s="18" t="str">
        <f t="shared" si="0"/>
        <v/>
      </c>
      <c r="L18" s="17"/>
      <c r="M18" s="17"/>
      <c r="N18" s="17"/>
      <c r="O18" s="19"/>
      <c r="P18" s="20"/>
      <c r="Q18" s="25" t="str">
        <f>IF(OR($C$4="",M18="", N18=""),"",IF($C$4=About!$A$16,N18/M18,M18/N18))</f>
        <v/>
      </c>
      <c r="R18" s="17"/>
      <c r="S18" s="17"/>
      <c r="T18" s="17"/>
      <c r="U18" s="17"/>
      <c r="V18" s="17"/>
      <c r="W18" s="17"/>
      <c r="X18" s="50" t="str">
        <f t="shared" si="1"/>
        <v/>
      </c>
      <c r="Y18" s="17"/>
      <c r="Z18" s="17"/>
      <c r="AA18" s="2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row>
    <row r="19" spans="1:244" s="1" customFormat="1" ht="12" x14ac:dyDescent="0.2">
      <c r="A19" s="24"/>
      <c r="B19" s="45"/>
      <c r="C19" s="24"/>
      <c r="D19" s="17"/>
      <c r="E19" s="17"/>
      <c r="F19" s="17"/>
      <c r="G19" s="17"/>
      <c r="H19" s="17"/>
      <c r="I19" s="17"/>
      <c r="J19" s="17"/>
      <c r="K19" s="18" t="str">
        <f t="shared" si="0"/>
        <v/>
      </c>
      <c r="L19" s="17"/>
      <c r="M19" s="17"/>
      <c r="N19" s="17"/>
      <c r="O19" s="19"/>
      <c r="P19" s="20"/>
      <c r="Q19" s="25" t="str">
        <f>IF(OR($C$4="",M19="", N19=""),"",IF($C$4=About!$A$16,N19/M19,M19/N19))</f>
        <v/>
      </c>
      <c r="R19" s="17"/>
      <c r="S19" s="17"/>
      <c r="T19" s="17"/>
      <c r="U19" s="17"/>
      <c r="V19" s="17"/>
      <c r="W19" s="17"/>
      <c r="X19" s="50" t="str">
        <f t="shared" si="1"/>
        <v/>
      </c>
      <c r="Y19" s="17"/>
      <c r="Z19" s="17"/>
      <c r="AA19" s="2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row>
    <row r="20" spans="1:244" s="1" customFormat="1" ht="12" x14ac:dyDescent="0.2">
      <c r="A20" s="24"/>
      <c r="B20" s="45"/>
      <c r="C20" s="24"/>
      <c r="D20" s="17"/>
      <c r="E20" s="17"/>
      <c r="F20" s="17"/>
      <c r="G20" s="17"/>
      <c r="H20" s="17"/>
      <c r="I20" s="17"/>
      <c r="J20" s="17"/>
      <c r="K20" s="18" t="str">
        <f t="shared" si="0"/>
        <v/>
      </c>
      <c r="L20" s="17"/>
      <c r="M20" s="17"/>
      <c r="N20" s="17"/>
      <c r="O20" s="19"/>
      <c r="P20" s="20"/>
      <c r="Q20" s="25" t="str">
        <f>IF(OR($C$4="",M20="", N20=""),"",IF($C$4=About!$A$16,N20/M20,M20/N20))</f>
        <v/>
      </c>
      <c r="R20" s="17"/>
      <c r="S20" s="17"/>
      <c r="T20" s="17"/>
      <c r="U20" s="17"/>
      <c r="V20" s="17"/>
      <c r="W20" s="17"/>
      <c r="X20" s="50" t="str">
        <f t="shared" si="1"/>
        <v/>
      </c>
      <c r="Y20" s="17"/>
      <c r="Z20" s="17"/>
      <c r="AA20" s="2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row>
    <row r="21" spans="1:244" s="1" customFormat="1" ht="12" x14ac:dyDescent="0.2">
      <c r="A21" s="24"/>
      <c r="B21" s="45"/>
      <c r="C21" s="24"/>
      <c r="D21" s="17"/>
      <c r="E21" s="17"/>
      <c r="F21" s="17"/>
      <c r="G21" s="17"/>
      <c r="H21" s="17"/>
      <c r="I21" s="17"/>
      <c r="J21" s="17"/>
      <c r="K21" s="18" t="str">
        <f t="shared" si="0"/>
        <v/>
      </c>
      <c r="L21" s="17"/>
      <c r="M21" s="17"/>
      <c r="N21" s="17"/>
      <c r="O21" s="19"/>
      <c r="P21" s="20"/>
      <c r="Q21" s="25" t="str">
        <f>IF(OR($C$4="",M21="", N21=""),"",IF($C$4=About!$A$16,N21/M21,M21/N21))</f>
        <v/>
      </c>
      <c r="R21" s="17"/>
      <c r="S21" s="17"/>
      <c r="T21" s="17"/>
      <c r="U21" s="17"/>
      <c r="V21" s="17"/>
      <c r="W21" s="17"/>
      <c r="X21" s="50" t="str">
        <f t="shared" si="1"/>
        <v/>
      </c>
      <c r="Y21" s="17"/>
      <c r="Z21" s="17"/>
      <c r="AA21" s="2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row>
    <row r="22" spans="1:244" s="1" customFormat="1" ht="12" x14ac:dyDescent="0.2">
      <c r="A22" s="24"/>
      <c r="B22" s="45"/>
      <c r="C22" s="24"/>
      <c r="D22" s="17"/>
      <c r="E22" s="17"/>
      <c r="F22" s="17"/>
      <c r="G22" s="17"/>
      <c r="H22" s="17"/>
      <c r="I22" s="17"/>
      <c r="J22" s="17"/>
      <c r="K22" s="18" t="str">
        <f t="shared" si="0"/>
        <v/>
      </c>
      <c r="L22" s="17"/>
      <c r="M22" s="17"/>
      <c r="N22" s="17"/>
      <c r="O22" s="19"/>
      <c r="P22" s="20"/>
      <c r="Q22" s="25" t="str">
        <f>IF(OR($C$4="",M22="", N22=""),"",IF($C$4=About!$A$16,N22/M22,M22/N22))</f>
        <v/>
      </c>
      <c r="R22" s="17"/>
      <c r="S22" s="17"/>
      <c r="T22" s="17"/>
      <c r="U22" s="17"/>
      <c r="V22" s="17"/>
      <c r="W22" s="17"/>
      <c r="X22" s="50" t="str">
        <f t="shared" si="1"/>
        <v/>
      </c>
      <c r="Y22" s="17"/>
      <c r="Z22" s="17"/>
      <c r="AA22" s="2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row>
    <row r="23" spans="1:244" s="1" customFormat="1" ht="12" x14ac:dyDescent="0.2">
      <c r="A23" s="24"/>
      <c r="B23" s="45"/>
      <c r="C23" s="24"/>
      <c r="D23" s="17"/>
      <c r="E23" s="17"/>
      <c r="F23" s="17"/>
      <c r="G23" s="17"/>
      <c r="H23" s="17"/>
      <c r="I23" s="17"/>
      <c r="J23" s="17"/>
      <c r="K23" s="18" t="str">
        <f t="shared" si="0"/>
        <v/>
      </c>
      <c r="L23" s="17"/>
      <c r="M23" s="17"/>
      <c r="N23" s="17"/>
      <c r="O23" s="19"/>
      <c r="P23" s="20"/>
      <c r="Q23" s="25" t="str">
        <f>IF(OR($C$4="",M23="", N23=""),"",IF($C$4=About!$A$16,N23/M23,M23/N23))</f>
        <v/>
      </c>
      <c r="R23" s="17"/>
      <c r="S23" s="17"/>
      <c r="T23" s="17"/>
      <c r="U23" s="17"/>
      <c r="V23" s="17"/>
      <c r="W23" s="17"/>
      <c r="X23" s="50" t="str">
        <f t="shared" si="1"/>
        <v/>
      </c>
      <c r="Y23" s="17"/>
      <c r="Z23" s="17"/>
      <c r="AA23" s="2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row>
    <row r="24" spans="1:244" s="1" customFormat="1" ht="12" x14ac:dyDescent="0.2">
      <c r="A24" s="24"/>
      <c r="B24" s="45"/>
      <c r="C24" s="24"/>
      <c r="D24" s="17"/>
      <c r="E24" s="17"/>
      <c r="F24" s="17"/>
      <c r="G24" s="17"/>
      <c r="H24" s="17"/>
      <c r="I24" s="17"/>
      <c r="J24" s="17"/>
      <c r="K24" s="18" t="str">
        <f t="shared" si="0"/>
        <v/>
      </c>
      <c r="L24" s="17"/>
      <c r="M24" s="17"/>
      <c r="N24" s="17"/>
      <c r="O24" s="19"/>
      <c r="P24" s="20"/>
      <c r="Q24" s="25" t="str">
        <f>IF(OR($C$4="",M24="", N24=""),"",IF($C$4=About!$A$16,N24/M24,M24/N24))</f>
        <v/>
      </c>
      <c r="R24" s="17"/>
      <c r="S24" s="17"/>
      <c r="T24" s="17"/>
      <c r="U24" s="17"/>
      <c r="V24" s="17"/>
      <c r="W24" s="17"/>
      <c r="X24" s="50" t="str">
        <f t="shared" si="1"/>
        <v/>
      </c>
      <c r="Y24" s="17"/>
      <c r="Z24" s="17"/>
      <c r="AA24" s="2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row>
    <row r="25" spans="1:244" s="1" customFormat="1" ht="12" x14ac:dyDescent="0.2">
      <c r="A25" s="24"/>
      <c r="B25" s="45"/>
      <c r="C25" s="24"/>
      <c r="D25" s="17"/>
      <c r="E25" s="17"/>
      <c r="F25" s="17"/>
      <c r="G25" s="17"/>
      <c r="H25" s="17"/>
      <c r="I25" s="17"/>
      <c r="J25" s="17"/>
      <c r="K25" s="18" t="str">
        <f t="shared" si="0"/>
        <v/>
      </c>
      <c r="L25" s="17"/>
      <c r="M25" s="17"/>
      <c r="N25" s="17"/>
      <c r="O25" s="19"/>
      <c r="P25" s="20"/>
      <c r="Q25" s="25" t="str">
        <f>IF(OR($C$4="",M25="", N25=""),"",IF($C$4=About!$A$16,N25/M25,M25/N25))</f>
        <v/>
      </c>
      <c r="R25" s="17"/>
      <c r="S25" s="17"/>
      <c r="T25" s="17"/>
      <c r="U25" s="17"/>
      <c r="V25" s="17"/>
      <c r="W25" s="17"/>
      <c r="X25" s="50" t="str">
        <f t="shared" si="1"/>
        <v/>
      </c>
      <c r="Y25" s="17"/>
      <c r="Z25" s="17"/>
      <c r="AA25" s="2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row>
    <row r="26" spans="1:244" s="1" customFormat="1" ht="12" x14ac:dyDescent="0.2">
      <c r="A26" s="24"/>
      <c r="B26" s="45"/>
      <c r="C26" s="24"/>
      <c r="D26" s="17"/>
      <c r="E26" s="17"/>
      <c r="F26" s="17"/>
      <c r="G26" s="17"/>
      <c r="H26" s="17"/>
      <c r="I26" s="17"/>
      <c r="J26" s="17"/>
      <c r="K26" s="18" t="str">
        <f t="shared" si="0"/>
        <v/>
      </c>
      <c r="L26" s="17"/>
      <c r="M26" s="17"/>
      <c r="N26" s="17"/>
      <c r="O26" s="19"/>
      <c r="P26" s="20"/>
      <c r="Q26" s="25" t="str">
        <f>IF(OR($C$4="",M26="", N26=""),"",IF($C$4=About!$A$16,N26/M26,M26/N26))</f>
        <v/>
      </c>
      <c r="R26" s="17"/>
      <c r="S26" s="17"/>
      <c r="T26" s="17"/>
      <c r="U26" s="17"/>
      <c r="V26" s="17"/>
      <c r="W26" s="17"/>
      <c r="X26" s="50" t="str">
        <f t="shared" si="1"/>
        <v/>
      </c>
      <c r="Y26" s="17"/>
      <c r="Z26" s="17"/>
      <c r="AA26" s="2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row>
    <row r="27" spans="1:244" s="1" customFormat="1" ht="12" x14ac:dyDescent="0.2">
      <c r="A27" s="24"/>
      <c r="B27" s="45"/>
      <c r="C27" s="24"/>
      <c r="D27" s="17"/>
      <c r="E27" s="17"/>
      <c r="F27" s="17"/>
      <c r="G27" s="17"/>
      <c r="H27" s="17"/>
      <c r="I27" s="17"/>
      <c r="J27" s="17"/>
      <c r="K27" s="18" t="str">
        <f t="shared" si="0"/>
        <v/>
      </c>
      <c r="L27" s="17"/>
      <c r="M27" s="17"/>
      <c r="N27" s="17"/>
      <c r="O27" s="19"/>
      <c r="P27" s="20"/>
      <c r="Q27" s="25" t="str">
        <f>IF(OR($C$4="",M27="", N27=""),"",IF($C$4=About!$A$16,N27/M27,M27/N27))</f>
        <v/>
      </c>
      <c r="R27" s="17"/>
      <c r="S27" s="17"/>
      <c r="T27" s="17"/>
      <c r="U27" s="17"/>
      <c r="V27" s="17"/>
      <c r="W27" s="17"/>
      <c r="X27" s="50" t="str">
        <f t="shared" si="1"/>
        <v/>
      </c>
      <c r="Y27" s="17"/>
      <c r="Z27" s="17"/>
      <c r="AA27" s="2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row>
    <row r="28" spans="1:244" s="1" customFormat="1" ht="12" x14ac:dyDescent="0.2">
      <c r="A28" s="24"/>
      <c r="B28" s="45"/>
      <c r="C28" s="24"/>
      <c r="D28" s="17"/>
      <c r="E28" s="17"/>
      <c r="F28" s="17"/>
      <c r="G28" s="17"/>
      <c r="H28" s="17"/>
      <c r="I28" s="17"/>
      <c r="J28" s="17"/>
      <c r="K28" s="18" t="str">
        <f t="shared" si="0"/>
        <v/>
      </c>
      <c r="L28" s="17"/>
      <c r="M28" s="17"/>
      <c r="N28" s="17"/>
      <c r="O28" s="19"/>
      <c r="P28" s="20"/>
      <c r="Q28" s="25" t="str">
        <f>IF(OR($C$4="",M28="", N28=""),"",IF($C$4=About!$A$16,N28/M28,M28/N28))</f>
        <v/>
      </c>
      <c r="R28" s="17"/>
      <c r="S28" s="17"/>
      <c r="T28" s="17"/>
      <c r="U28" s="17"/>
      <c r="V28" s="17"/>
      <c r="W28" s="17"/>
      <c r="X28" s="50" t="str">
        <f t="shared" si="1"/>
        <v/>
      </c>
      <c r="Y28" s="17"/>
      <c r="Z28" s="17"/>
      <c r="AA28" s="2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row>
    <row r="29" spans="1:244" s="1" customFormat="1" ht="12" x14ac:dyDescent="0.2">
      <c r="A29" s="24"/>
      <c r="B29" s="45"/>
      <c r="C29" s="24"/>
      <c r="D29" s="17"/>
      <c r="E29" s="17"/>
      <c r="F29" s="17"/>
      <c r="G29" s="17"/>
      <c r="H29" s="17"/>
      <c r="I29" s="17"/>
      <c r="J29" s="17"/>
      <c r="K29" s="18" t="str">
        <f t="shared" si="0"/>
        <v/>
      </c>
      <c r="L29" s="17"/>
      <c r="M29" s="17"/>
      <c r="N29" s="17"/>
      <c r="O29" s="19"/>
      <c r="P29" s="20"/>
      <c r="Q29" s="25" t="str">
        <f>IF(OR($C$4="",M29="", N29=""),"",IF($C$4=About!$A$16,N29/M29,M29/N29))</f>
        <v/>
      </c>
      <c r="R29" s="17"/>
      <c r="S29" s="17"/>
      <c r="T29" s="17"/>
      <c r="U29" s="17"/>
      <c r="V29" s="17"/>
      <c r="W29" s="17"/>
      <c r="X29" s="50" t="str">
        <f t="shared" si="1"/>
        <v/>
      </c>
      <c r="Y29" s="17"/>
      <c r="Z29" s="17"/>
      <c r="AA29" s="2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row>
    <row r="30" spans="1:244" s="1" customFormat="1" ht="12" x14ac:dyDescent="0.2">
      <c r="A30" s="24"/>
      <c r="B30" s="45"/>
      <c r="C30" s="24"/>
      <c r="D30" s="17"/>
      <c r="E30" s="17"/>
      <c r="F30" s="17"/>
      <c r="G30" s="17"/>
      <c r="H30" s="17"/>
      <c r="I30" s="17"/>
      <c r="J30" s="17"/>
      <c r="K30" s="18" t="str">
        <f t="shared" si="0"/>
        <v/>
      </c>
      <c r="L30" s="17"/>
      <c r="M30" s="17"/>
      <c r="N30" s="17"/>
      <c r="O30" s="19"/>
      <c r="P30" s="20"/>
      <c r="Q30" s="25" t="str">
        <f>IF(OR($C$4="",M30="", N30=""),"",IF($C$4=About!$A$16,N30/M30,M30/N30))</f>
        <v/>
      </c>
      <c r="R30" s="17"/>
      <c r="S30" s="17"/>
      <c r="T30" s="17"/>
      <c r="U30" s="17"/>
      <c r="V30" s="17"/>
      <c r="W30" s="17"/>
      <c r="X30" s="50" t="str">
        <f t="shared" si="1"/>
        <v/>
      </c>
      <c r="Y30" s="17"/>
      <c r="Z30" s="17"/>
      <c r="AA30" s="2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row>
    <row r="31" spans="1:244" s="1" customFormat="1" ht="12" x14ac:dyDescent="0.2">
      <c r="A31" s="24"/>
      <c r="B31" s="45"/>
      <c r="C31" s="24"/>
      <c r="D31" s="17"/>
      <c r="E31" s="17"/>
      <c r="F31" s="17"/>
      <c r="G31" s="17"/>
      <c r="H31" s="17"/>
      <c r="I31" s="17"/>
      <c r="J31" s="17"/>
      <c r="K31" s="18" t="str">
        <f t="shared" si="0"/>
        <v/>
      </c>
      <c r="L31" s="17"/>
      <c r="M31" s="17"/>
      <c r="N31" s="17"/>
      <c r="O31" s="19"/>
      <c r="P31" s="20"/>
      <c r="Q31" s="25" t="str">
        <f>IF(OR($C$4="",M31="", N31=""),"",IF($C$4=About!$A$16,N31/M31,M31/N31))</f>
        <v/>
      </c>
      <c r="R31" s="17"/>
      <c r="S31" s="17"/>
      <c r="T31" s="17"/>
      <c r="U31" s="17"/>
      <c r="V31" s="17"/>
      <c r="W31" s="17"/>
      <c r="X31" s="50" t="str">
        <f t="shared" si="1"/>
        <v/>
      </c>
      <c r="Y31" s="17"/>
      <c r="Z31" s="17"/>
      <c r="AA31" s="2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row>
    <row r="32" spans="1:244" s="1" customFormat="1" ht="12" x14ac:dyDescent="0.2">
      <c r="A32" s="24"/>
      <c r="B32" s="45"/>
      <c r="C32" s="24"/>
      <c r="D32" s="17"/>
      <c r="E32" s="17"/>
      <c r="F32" s="17"/>
      <c r="G32" s="17"/>
      <c r="H32" s="17"/>
      <c r="I32" s="17"/>
      <c r="J32" s="17"/>
      <c r="K32" s="18" t="str">
        <f t="shared" si="0"/>
        <v/>
      </c>
      <c r="L32" s="17"/>
      <c r="M32" s="17"/>
      <c r="N32" s="17"/>
      <c r="O32" s="19"/>
      <c r="P32" s="20"/>
      <c r="Q32" s="25" t="str">
        <f>IF(OR($C$4="",M32="", N32=""),"",IF($C$4=About!$A$16,N32/M32,M32/N32))</f>
        <v/>
      </c>
      <c r="R32" s="17"/>
      <c r="S32" s="17"/>
      <c r="T32" s="17"/>
      <c r="U32" s="17"/>
      <c r="V32" s="17"/>
      <c r="W32" s="17"/>
      <c r="X32" s="50" t="str">
        <f t="shared" si="1"/>
        <v/>
      </c>
      <c r="Y32" s="17"/>
      <c r="Z32" s="17"/>
      <c r="AA32" s="2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row>
    <row r="33" spans="1:244" s="1" customFormat="1" ht="12" x14ac:dyDescent="0.2">
      <c r="A33" s="24"/>
      <c r="B33" s="45"/>
      <c r="C33" s="24"/>
      <c r="D33" s="17"/>
      <c r="E33" s="17"/>
      <c r="F33" s="17"/>
      <c r="G33" s="17"/>
      <c r="H33" s="17"/>
      <c r="I33" s="17"/>
      <c r="J33" s="17"/>
      <c r="K33" s="18" t="str">
        <f t="shared" si="0"/>
        <v/>
      </c>
      <c r="L33" s="17"/>
      <c r="M33" s="17"/>
      <c r="N33" s="17"/>
      <c r="O33" s="19"/>
      <c r="P33" s="20"/>
      <c r="Q33" s="25" t="str">
        <f>IF(OR($C$4="",M33="", N33=""),"",IF($C$4=About!$A$16,N33/M33,M33/N33))</f>
        <v/>
      </c>
      <c r="R33" s="17"/>
      <c r="S33" s="17"/>
      <c r="T33" s="17"/>
      <c r="U33" s="17"/>
      <c r="V33" s="17"/>
      <c r="W33" s="17"/>
      <c r="X33" s="50" t="str">
        <f t="shared" si="1"/>
        <v/>
      </c>
      <c r="Y33" s="17"/>
      <c r="Z33" s="17"/>
      <c r="AA33" s="2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row>
    <row r="34" spans="1:244" s="1" customFormat="1" ht="12" x14ac:dyDescent="0.2">
      <c r="A34" s="24"/>
      <c r="B34" s="45"/>
      <c r="C34" s="24"/>
      <c r="D34" s="17"/>
      <c r="E34" s="17"/>
      <c r="F34" s="17"/>
      <c r="G34" s="17"/>
      <c r="H34" s="17"/>
      <c r="I34" s="17"/>
      <c r="J34" s="17"/>
      <c r="K34" s="18" t="str">
        <f t="shared" si="0"/>
        <v/>
      </c>
      <c r="L34" s="17"/>
      <c r="M34" s="17"/>
      <c r="N34" s="17"/>
      <c r="O34" s="19"/>
      <c r="P34" s="20"/>
      <c r="Q34" s="25" t="str">
        <f>IF(OR($C$4="",M34="", N34=""),"",IF($C$4=About!$A$16,N34/M34,M34/N34))</f>
        <v/>
      </c>
      <c r="R34" s="17"/>
      <c r="S34" s="17"/>
      <c r="T34" s="17"/>
      <c r="U34" s="17"/>
      <c r="V34" s="17"/>
      <c r="W34" s="17"/>
      <c r="X34" s="50" t="str">
        <f t="shared" si="1"/>
        <v/>
      </c>
      <c r="Y34" s="17"/>
      <c r="Z34" s="17"/>
      <c r="AA34" s="2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row>
    <row r="35" spans="1:244" s="1" customFormat="1" ht="12" x14ac:dyDescent="0.2">
      <c r="A35" s="24"/>
      <c r="B35" s="45"/>
      <c r="C35" s="24"/>
      <c r="D35" s="17"/>
      <c r="E35" s="17"/>
      <c r="F35" s="17"/>
      <c r="G35" s="17"/>
      <c r="H35" s="17"/>
      <c r="I35" s="17"/>
      <c r="J35" s="17"/>
      <c r="K35" s="18" t="str">
        <f t="shared" si="0"/>
        <v/>
      </c>
      <c r="L35" s="17"/>
      <c r="M35" s="17"/>
      <c r="N35" s="17"/>
      <c r="O35" s="19"/>
      <c r="P35" s="20"/>
      <c r="Q35" s="25" t="str">
        <f>IF(OR($C$4="",M35="", N35=""),"",IF($C$4=About!$A$16,N35/M35,M35/N35))</f>
        <v/>
      </c>
      <c r="R35" s="17"/>
      <c r="S35" s="17"/>
      <c r="T35" s="17"/>
      <c r="U35" s="17"/>
      <c r="V35" s="17"/>
      <c r="W35" s="17"/>
      <c r="X35" s="50" t="str">
        <f t="shared" si="1"/>
        <v/>
      </c>
      <c r="Y35" s="17"/>
      <c r="Z35" s="17"/>
      <c r="AA35" s="2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row>
    <row r="36" spans="1:244" s="1" customFormat="1" ht="12" x14ac:dyDescent="0.2">
      <c r="A36" s="24"/>
      <c r="B36" s="45"/>
      <c r="C36" s="24"/>
      <c r="D36" s="17"/>
      <c r="E36" s="17"/>
      <c r="F36" s="17"/>
      <c r="G36" s="17"/>
      <c r="H36" s="17"/>
      <c r="I36" s="17"/>
      <c r="J36" s="17"/>
      <c r="K36" s="18" t="str">
        <f t="shared" si="0"/>
        <v/>
      </c>
      <c r="L36" s="17"/>
      <c r="M36" s="17"/>
      <c r="N36" s="17"/>
      <c r="O36" s="19"/>
      <c r="P36" s="20"/>
      <c r="Q36" s="25" t="str">
        <f>IF(OR($C$4="",M36="", N36=""),"",IF($C$4=About!$A$16,N36/M36,M36/N36))</f>
        <v/>
      </c>
      <c r="R36" s="17"/>
      <c r="S36" s="17"/>
      <c r="T36" s="17"/>
      <c r="U36" s="17"/>
      <c r="V36" s="17"/>
      <c r="W36" s="17"/>
      <c r="X36" s="50" t="str">
        <f t="shared" si="1"/>
        <v/>
      </c>
      <c r="Y36" s="17"/>
      <c r="Z36" s="17"/>
      <c r="AA36" s="2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row>
    <row r="37" spans="1:244" s="1" customFormat="1" ht="12" x14ac:dyDescent="0.2">
      <c r="A37" s="24"/>
      <c r="B37" s="45"/>
      <c r="C37" s="24"/>
      <c r="D37" s="17"/>
      <c r="E37" s="17"/>
      <c r="F37" s="17"/>
      <c r="G37" s="17"/>
      <c r="H37" s="17"/>
      <c r="I37" s="17"/>
      <c r="J37" s="17"/>
      <c r="K37" s="18" t="str">
        <f t="shared" si="0"/>
        <v/>
      </c>
      <c r="L37" s="17"/>
      <c r="M37" s="17"/>
      <c r="N37" s="17"/>
      <c r="O37" s="19"/>
      <c r="P37" s="20"/>
      <c r="Q37" s="25" t="str">
        <f>IF(OR($C$4="",M37="", N37=""),"",IF($C$4=About!$A$16,N37/M37,M37/N37))</f>
        <v/>
      </c>
      <c r="R37" s="17"/>
      <c r="S37" s="17"/>
      <c r="T37" s="17"/>
      <c r="U37" s="17"/>
      <c r="V37" s="17"/>
      <c r="W37" s="17"/>
      <c r="X37" s="50" t="str">
        <f t="shared" si="1"/>
        <v/>
      </c>
      <c r="Y37" s="17"/>
      <c r="Z37" s="17"/>
      <c r="AA37" s="2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row>
    <row r="38" spans="1:244" s="1" customFormat="1" ht="12" x14ac:dyDescent="0.2">
      <c r="A38" s="24"/>
      <c r="B38" s="45"/>
      <c r="C38" s="24"/>
      <c r="D38" s="17"/>
      <c r="E38" s="17"/>
      <c r="F38" s="17"/>
      <c r="G38" s="17"/>
      <c r="H38" s="17"/>
      <c r="I38" s="17"/>
      <c r="J38" s="17"/>
      <c r="K38" s="18" t="str">
        <f t="shared" si="0"/>
        <v/>
      </c>
      <c r="L38" s="17"/>
      <c r="M38" s="17"/>
      <c r="N38" s="17"/>
      <c r="O38" s="19"/>
      <c r="P38" s="20"/>
      <c r="Q38" s="25" t="str">
        <f>IF(OR($C$4="",M38="", N38=""),"",IF($C$4=About!$A$16,N38/M38,M38/N38))</f>
        <v/>
      </c>
      <c r="R38" s="17"/>
      <c r="S38" s="17"/>
      <c r="T38" s="17"/>
      <c r="U38" s="17"/>
      <c r="V38" s="17"/>
      <c r="W38" s="17"/>
      <c r="X38" s="50" t="str">
        <f t="shared" si="1"/>
        <v/>
      </c>
      <c r="Y38" s="17"/>
      <c r="Z38" s="17"/>
      <c r="AA38" s="2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row>
    <row r="39" spans="1:244" s="1" customFormat="1" ht="12" x14ac:dyDescent="0.2">
      <c r="A39" s="24"/>
      <c r="B39" s="45"/>
      <c r="C39" s="24"/>
      <c r="D39" s="17"/>
      <c r="E39" s="17"/>
      <c r="F39" s="17"/>
      <c r="G39" s="17"/>
      <c r="H39" s="17"/>
      <c r="I39" s="17"/>
      <c r="J39" s="17"/>
      <c r="K39" s="18" t="str">
        <f t="shared" si="0"/>
        <v/>
      </c>
      <c r="L39" s="17"/>
      <c r="M39" s="17"/>
      <c r="N39" s="17"/>
      <c r="O39" s="19"/>
      <c r="P39" s="20"/>
      <c r="Q39" s="25" t="str">
        <f>IF(OR($C$4="",M39="", N39=""),"",IF($C$4=About!$A$16,N39/M39,M39/N39))</f>
        <v/>
      </c>
      <c r="R39" s="17"/>
      <c r="S39" s="17"/>
      <c r="T39" s="17"/>
      <c r="U39" s="17"/>
      <c r="V39" s="17"/>
      <c r="W39" s="17"/>
      <c r="X39" s="50" t="str">
        <f t="shared" si="1"/>
        <v/>
      </c>
      <c r="Y39" s="17"/>
      <c r="Z39" s="17"/>
      <c r="AA39" s="2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row>
    <row r="40" spans="1:244" s="1" customFormat="1" ht="12" x14ac:dyDescent="0.2">
      <c r="A40" s="24"/>
      <c r="B40" s="45"/>
      <c r="C40" s="24"/>
      <c r="D40" s="17"/>
      <c r="E40" s="17"/>
      <c r="F40" s="17"/>
      <c r="G40" s="17"/>
      <c r="H40" s="17"/>
      <c r="I40" s="17"/>
      <c r="J40" s="17"/>
      <c r="K40" s="18" t="str">
        <f t="shared" si="0"/>
        <v/>
      </c>
      <c r="L40" s="17"/>
      <c r="M40" s="17"/>
      <c r="N40" s="17"/>
      <c r="O40" s="19"/>
      <c r="P40" s="20"/>
      <c r="Q40" s="25" t="str">
        <f>IF(OR($C$4="",M40="", N40=""),"",IF($C$4=About!$A$16,N40/M40,M40/N40))</f>
        <v/>
      </c>
      <c r="R40" s="17"/>
      <c r="S40" s="17"/>
      <c r="T40" s="17"/>
      <c r="U40" s="17"/>
      <c r="V40" s="17"/>
      <c r="W40" s="17"/>
      <c r="X40" s="50" t="str">
        <f t="shared" si="1"/>
        <v/>
      </c>
      <c r="Y40" s="17"/>
      <c r="Z40" s="17"/>
      <c r="AA40" s="2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row>
    <row r="41" spans="1:244" s="1" customFormat="1" ht="12" x14ac:dyDescent="0.2">
      <c r="A41" s="24"/>
      <c r="B41" s="45"/>
      <c r="C41" s="24"/>
      <c r="D41" s="17"/>
      <c r="E41" s="17"/>
      <c r="F41" s="17"/>
      <c r="G41" s="17"/>
      <c r="H41" s="17"/>
      <c r="I41" s="17"/>
      <c r="J41" s="17"/>
      <c r="K41" s="18" t="str">
        <f t="shared" si="0"/>
        <v/>
      </c>
      <c r="L41" s="17"/>
      <c r="M41" s="17"/>
      <c r="N41" s="17"/>
      <c r="O41" s="19"/>
      <c r="P41" s="20"/>
      <c r="Q41" s="25" t="str">
        <f>IF(OR($C$4="",M41="", N41=""),"",IF($C$4=About!$A$16,N41/M41,M41/N41))</f>
        <v/>
      </c>
      <c r="R41" s="17"/>
      <c r="S41" s="17"/>
      <c r="T41" s="17"/>
      <c r="U41" s="17"/>
      <c r="V41" s="17"/>
      <c r="W41" s="17"/>
      <c r="X41" s="50" t="str">
        <f t="shared" si="1"/>
        <v/>
      </c>
      <c r="Y41" s="17"/>
      <c r="Z41" s="17"/>
      <c r="AA41" s="2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row>
    <row r="42" spans="1:244" s="1" customFormat="1" ht="12" x14ac:dyDescent="0.2">
      <c r="A42" s="24"/>
      <c r="B42" s="45"/>
      <c r="C42" s="24"/>
      <c r="D42" s="17"/>
      <c r="E42" s="17"/>
      <c r="F42" s="17"/>
      <c r="G42" s="17"/>
      <c r="H42" s="17"/>
      <c r="I42" s="17"/>
      <c r="J42" s="17"/>
      <c r="K42" s="18" t="str">
        <f t="shared" si="0"/>
        <v/>
      </c>
      <c r="L42" s="17"/>
      <c r="M42" s="17"/>
      <c r="N42" s="17"/>
      <c r="O42" s="19"/>
      <c r="P42" s="20"/>
      <c r="Q42" s="25" t="str">
        <f>IF(OR($C$4="",M42="", N42=""),"",IF($C$4=About!$A$16,N42/M42,M42/N42))</f>
        <v/>
      </c>
      <c r="R42" s="17"/>
      <c r="S42" s="17"/>
      <c r="T42" s="17"/>
      <c r="U42" s="17"/>
      <c r="V42" s="17"/>
      <c r="W42" s="17"/>
      <c r="X42" s="50" t="str">
        <f t="shared" si="1"/>
        <v/>
      </c>
      <c r="Y42" s="17"/>
      <c r="Z42" s="17"/>
      <c r="AA42" s="2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row>
    <row r="43" spans="1:244" s="1" customFormat="1" ht="12" x14ac:dyDescent="0.2">
      <c r="A43" s="24"/>
      <c r="B43" s="45"/>
      <c r="C43" s="24"/>
      <c r="D43" s="17"/>
      <c r="E43" s="17"/>
      <c r="F43" s="17"/>
      <c r="G43" s="17"/>
      <c r="H43" s="17"/>
      <c r="I43" s="17"/>
      <c r="J43" s="17"/>
      <c r="K43" s="18" t="str">
        <f t="shared" si="0"/>
        <v/>
      </c>
      <c r="L43" s="17"/>
      <c r="M43" s="17"/>
      <c r="N43" s="17"/>
      <c r="O43" s="19"/>
      <c r="P43" s="20"/>
      <c r="Q43" s="25" t="str">
        <f>IF(OR($C$4="",M43="", N43=""),"",IF($C$4=About!$A$16,N43/M43,M43/N43))</f>
        <v/>
      </c>
      <c r="R43" s="17"/>
      <c r="S43" s="17"/>
      <c r="T43" s="17"/>
      <c r="U43" s="17"/>
      <c r="V43" s="17"/>
      <c r="W43" s="17"/>
      <c r="X43" s="50" t="str">
        <f t="shared" si="1"/>
        <v/>
      </c>
      <c r="Y43" s="17"/>
      <c r="Z43" s="17"/>
      <c r="AA43" s="2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row>
    <row r="44" spans="1:244" s="1" customFormat="1" ht="12" x14ac:dyDescent="0.2">
      <c r="A44" s="24"/>
      <c r="B44" s="45"/>
      <c r="C44" s="24"/>
      <c r="D44" s="17"/>
      <c r="E44" s="17"/>
      <c r="F44" s="17"/>
      <c r="G44" s="17"/>
      <c r="H44" s="17"/>
      <c r="I44" s="17"/>
      <c r="J44" s="17"/>
      <c r="K44" s="18" t="str">
        <f t="shared" si="0"/>
        <v/>
      </c>
      <c r="L44" s="17"/>
      <c r="M44" s="17"/>
      <c r="N44" s="17"/>
      <c r="O44" s="19"/>
      <c r="P44" s="20"/>
      <c r="Q44" s="25" t="str">
        <f>IF(OR($C$4="",M44="", N44=""),"",IF($C$4=About!$A$16,N44/M44,M44/N44))</f>
        <v/>
      </c>
      <c r="R44" s="17"/>
      <c r="S44" s="17"/>
      <c r="T44" s="17"/>
      <c r="U44" s="17"/>
      <c r="V44" s="17"/>
      <c r="W44" s="17"/>
      <c r="X44" s="50" t="str">
        <f t="shared" si="1"/>
        <v/>
      </c>
      <c r="Y44" s="17"/>
      <c r="Z44" s="17"/>
      <c r="AA44" s="2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row>
    <row r="45" spans="1:244" s="1" customFormat="1" ht="12" x14ac:dyDescent="0.2">
      <c r="A45" s="24"/>
      <c r="B45" s="45"/>
      <c r="C45" s="24"/>
      <c r="D45" s="17"/>
      <c r="E45" s="17"/>
      <c r="F45" s="17"/>
      <c r="G45" s="17"/>
      <c r="H45" s="17"/>
      <c r="I45" s="17"/>
      <c r="J45" s="17"/>
      <c r="K45" s="18" t="str">
        <f t="shared" si="0"/>
        <v/>
      </c>
      <c r="L45" s="17"/>
      <c r="M45" s="17"/>
      <c r="N45" s="17"/>
      <c r="O45" s="19"/>
      <c r="P45" s="20"/>
      <c r="Q45" s="25" t="str">
        <f>IF(OR($C$4="",M45="", N45=""),"",IF($C$4=About!$A$16,N45/M45,M45/N45))</f>
        <v/>
      </c>
      <c r="R45" s="17"/>
      <c r="S45" s="17"/>
      <c r="T45" s="17"/>
      <c r="U45" s="17"/>
      <c r="V45" s="17"/>
      <c r="W45" s="17"/>
      <c r="X45" s="50" t="str">
        <f t="shared" si="1"/>
        <v/>
      </c>
      <c r="Y45" s="17"/>
      <c r="Z45" s="17"/>
      <c r="AA45" s="2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row>
    <row r="46" spans="1:244" s="1" customFormat="1" ht="12" x14ac:dyDescent="0.2">
      <c r="A46" s="24"/>
      <c r="B46" s="45"/>
      <c r="C46" s="24"/>
      <c r="D46" s="17"/>
      <c r="E46" s="17"/>
      <c r="F46" s="17"/>
      <c r="G46" s="17"/>
      <c r="H46" s="17"/>
      <c r="I46" s="17"/>
      <c r="J46" s="17"/>
      <c r="K46" s="18" t="str">
        <f t="shared" si="0"/>
        <v/>
      </c>
      <c r="L46" s="17"/>
      <c r="M46" s="17"/>
      <c r="N46" s="17"/>
      <c r="O46" s="19"/>
      <c r="P46" s="20"/>
      <c r="Q46" s="25" t="str">
        <f>IF(OR($C$4="",M46="", N46=""),"",IF($C$4=About!$A$16,N46/M46,M46/N46))</f>
        <v/>
      </c>
      <c r="R46" s="17"/>
      <c r="S46" s="17"/>
      <c r="T46" s="17"/>
      <c r="U46" s="17"/>
      <c r="V46" s="17"/>
      <c r="W46" s="17"/>
      <c r="X46" s="50" t="str">
        <f t="shared" si="1"/>
        <v/>
      </c>
      <c r="Y46" s="17"/>
      <c r="Z46" s="17"/>
      <c r="AA46" s="2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row>
    <row r="47" spans="1:244" s="1" customFormat="1" ht="12" x14ac:dyDescent="0.2">
      <c r="A47" s="24"/>
      <c r="B47" s="45"/>
      <c r="C47" s="24"/>
      <c r="D47" s="17"/>
      <c r="E47" s="17"/>
      <c r="F47" s="17"/>
      <c r="G47" s="17"/>
      <c r="H47" s="17"/>
      <c r="I47" s="17"/>
      <c r="J47" s="17"/>
      <c r="K47" s="18" t="str">
        <f t="shared" si="0"/>
        <v/>
      </c>
      <c r="L47" s="17"/>
      <c r="M47" s="17"/>
      <c r="N47" s="17"/>
      <c r="O47" s="19"/>
      <c r="P47" s="20"/>
      <c r="Q47" s="25" t="str">
        <f>IF(OR($C$4="",M47="", N47=""),"",IF($C$4=About!$A$16,N47/M47,M47/N47))</f>
        <v/>
      </c>
      <c r="R47" s="17"/>
      <c r="S47" s="17"/>
      <c r="T47" s="17"/>
      <c r="U47" s="17"/>
      <c r="V47" s="17"/>
      <c r="W47" s="17"/>
      <c r="X47" s="50" t="str">
        <f t="shared" si="1"/>
        <v/>
      </c>
      <c r="Y47" s="17"/>
      <c r="Z47" s="17"/>
      <c r="AA47" s="2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row>
    <row r="48" spans="1:244" s="1" customFormat="1" ht="12" x14ac:dyDescent="0.2">
      <c r="A48" s="24"/>
      <c r="B48" s="45"/>
      <c r="C48" s="24"/>
      <c r="D48" s="17"/>
      <c r="E48" s="17"/>
      <c r="F48" s="17"/>
      <c r="G48" s="17"/>
      <c r="H48" s="17"/>
      <c r="I48" s="17"/>
      <c r="J48" s="17"/>
      <c r="K48" s="18" t="str">
        <f t="shared" si="0"/>
        <v/>
      </c>
      <c r="L48" s="17"/>
      <c r="M48" s="17"/>
      <c r="N48" s="17"/>
      <c r="O48" s="19"/>
      <c r="P48" s="20"/>
      <c r="Q48" s="25" t="str">
        <f>IF(OR($C$4="",M48="", N48=""),"",IF($C$4=About!$A$16,N48/M48,M48/N48))</f>
        <v/>
      </c>
      <c r="R48" s="17"/>
      <c r="S48" s="17"/>
      <c r="T48" s="17"/>
      <c r="U48" s="17"/>
      <c r="V48" s="17"/>
      <c r="W48" s="17"/>
      <c r="X48" s="50" t="str">
        <f t="shared" si="1"/>
        <v/>
      </c>
      <c r="Y48" s="17"/>
      <c r="Z48" s="17"/>
      <c r="AA48" s="2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row>
    <row r="49" spans="1:244" s="1" customFormat="1" ht="12" x14ac:dyDescent="0.2">
      <c r="A49" s="24"/>
      <c r="B49" s="45"/>
      <c r="C49" s="24"/>
      <c r="D49" s="17"/>
      <c r="E49" s="17"/>
      <c r="F49" s="17"/>
      <c r="G49" s="17"/>
      <c r="H49" s="17"/>
      <c r="I49" s="17"/>
      <c r="J49" s="17"/>
      <c r="K49" s="18" t="str">
        <f t="shared" si="0"/>
        <v/>
      </c>
      <c r="L49" s="17"/>
      <c r="M49" s="17"/>
      <c r="N49" s="17"/>
      <c r="O49" s="19"/>
      <c r="P49" s="20"/>
      <c r="Q49" s="25" t="str">
        <f>IF(OR($C$4="",M49="", N49=""),"",IF($C$4=About!$A$16,N49/M49,M49/N49))</f>
        <v/>
      </c>
      <c r="R49" s="17"/>
      <c r="S49" s="17"/>
      <c r="T49" s="17"/>
      <c r="U49" s="17"/>
      <c r="V49" s="17"/>
      <c r="W49" s="17"/>
      <c r="X49" s="50" t="str">
        <f t="shared" si="1"/>
        <v/>
      </c>
      <c r="Y49" s="17"/>
      <c r="Z49" s="17"/>
      <c r="AA49" s="2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row>
    <row r="50" spans="1:244" s="1" customFormat="1" ht="12.75" thickBot="1" x14ac:dyDescent="0.25">
      <c r="A50" s="26"/>
      <c r="B50" s="46"/>
      <c r="C50" s="26"/>
      <c r="D50" s="27"/>
      <c r="E50" s="27"/>
      <c r="F50" s="27"/>
      <c r="G50" s="27"/>
      <c r="H50" s="27"/>
      <c r="I50" s="27"/>
      <c r="J50" s="27"/>
      <c r="K50" s="28" t="str">
        <f t="shared" si="0"/>
        <v/>
      </c>
      <c r="L50" s="27"/>
      <c r="M50" s="27"/>
      <c r="N50" s="27"/>
      <c r="O50" s="29"/>
      <c r="P50" s="30"/>
      <c r="Q50" s="31" t="str">
        <f>IF(OR($C$4="",M50="", N50=""),"",IF($C$4=About!$A$16,N50/M50,M50/N50))</f>
        <v/>
      </c>
      <c r="R50" s="27"/>
      <c r="S50" s="27"/>
      <c r="T50" s="27"/>
      <c r="U50" s="27"/>
      <c r="V50" s="27"/>
      <c r="W50" s="27"/>
      <c r="X50" s="51" t="str">
        <f t="shared" si="1"/>
        <v/>
      </c>
      <c r="Y50" s="27"/>
      <c r="Z50" s="27"/>
      <c r="AA50" s="43"/>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row>
  </sheetData>
  <sheetProtection selectLockedCells="1"/>
  <mergeCells count="5">
    <mergeCell ref="C4:F4"/>
    <mergeCell ref="C3:F3"/>
    <mergeCell ref="A6:A7"/>
    <mergeCell ref="B6:B7"/>
    <mergeCell ref="H3:Q4"/>
  </mergeCells>
  <dataValidations count="5">
    <dataValidation allowBlank="1" showErrorMessage="1" sqref="K8:K50 X21 X8" xr:uid="{00000000-0002-0000-0000-000000000000}"/>
    <dataValidation type="whole" operator="greaterThan" allowBlank="1" showInputMessage="1" showErrorMessage="1" errorTitle="GVWR Not Eligible" error="This vehicle's GVWR is not eligible under the VW grant program." prompt="For Trucks or Buses, please enter the Gross Vehicle Weight Rating of the vehicle." sqref="J8:J50 W8:W50" xr:uid="{00000000-0002-0000-0000-000001000000}">
      <formula1>14000</formula1>
    </dataValidation>
    <dataValidation allowBlank="1" showInputMessage="1" showErrorMessage="1" prompt="This is a unique vehicle identifier assigned by the applicant." sqref="A8:A50" xr:uid="{00000000-0002-0000-0000-000002000000}"/>
    <dataValidation allowBlank="1" showInputMessage="1" showErrorMessage="1" prompt="Enter the engine manufacturer's specified fuel economy for the new engine/vehicle." sqref="Z8:Z50" xr:uid="{00000000-0002-0000-0000-000003000000}"/>
    <dataValidation allowBlank="1" showInputMessage="1" showErrorMessage="1" errorTitle="Forklift Ineligible" error="Forklifts must have a lift capacity of at least 8000 lbs to be eligible for a VW grant." sqref="H8:H50" xr:uid="{00000000-0002-0000-0000-000004000000}"/>
  </dataValidations>
  <printOptions horizontalCentered="1"/>
  <pageMargins left="0.25" right="0.25" top="0.5" bottom="0.5" header="0.3" footer="0.3"/>
  <pageSetup paperSize="5" scale="76" fitToWidth="0" orientation="landscape" r:id="rId1"/>
  <headerFooter>
    <oddFooter>&amp;LDiesel Emissions Mitigation Program Fleet Information Sheet&amp;CPage &amp;P of &amp;N&amp;RPrinted: &amp;D &amp;T</oddFooter>
  </headerFooter>
  <colBreaks count="1" manualBreakCount="1">
    <brk id="1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prompt="Select the type of fuel used in the existing engine " xr:uid="{00000000-0002-0000-0000-000005000000}">
          <x14:formula1>
            <xm:f>About!$C$24:$C$29</xm:f>
          </x14:formula1>
          <xm:sqref>L8:L50</xm:sqref>
        </x14:dataValidation>
        <x14:dataValidation type="list" allowBlank="1" showInputMessage="1" showErrorMessage="1" error="Please Select a project type from the provided list." prompt="Select the type of project as indicated in Part B of your Application Form. " xr:uid="{00000000-0002-0000-0000-000006000000}">
          <x14:formula1>
            <xm:f>About!$A$16:$A$19</xm:f>
          </x14:formula1>
          <xm:sqref>C4</xm:sqref>
        </x14:dataValidation>
        <x14:dataValidation type="list" allowBlank="1" showInputMessage="1" showErrorMessage="1" prompt="Select the Type of Vehicle or Equipment" xr:uid="{00000000-0002-0000-0000-000007000000}">
          <x14:formula1>
            <xm:f>IF($C$4=About!$A$16,truck,IF($C$4=About!$A$17,nonroad,IF($C$4=About!$A$18,marine,IF($C$4=About!$A$19,locomotive,About!$E$31))))</xm:f>
          </x14:formula1>
          <xm:sqref>B8:B50</xm:sqref>
        </x14:dataValidation>
        <x14:dataValidation type="whole" allowBlank="1" showInputMessage="1" showErrorMessage="1" errorTitle="Invalid Operating Hours" error="To be eligible, Non-Road Equipment must operate at least 500 hours per year and Marine Vessels and Freight Switchers must operate at least 1,000 hours per year.  In addition, this value can not exceed 8760 hours per year." xr:uid="{00000000-0002-0000-0000-000008000000}">
          <x14:formula1>
            <xm:f>IF(OR($C$4=About!$A$19,$C$4=About!$A$18),1000,IF($C$4=About!$A$17,500,0))</xm:f>
          </x14:formula1>
          <x14:formula2>
            <xm:f>IF(OR($C$4=About!$A$19,$C$4=About!$A$18,$C$4=About!$A$17),8760,999999)</xm:f>
          </x14:formula2>
          <xm:sqref>N8:N50</xm:sqref>
        </x14:dataValidation>
        <x14:dataValidation type="list" allowBlank="1" showInputMessage="1" showErrorMessage="1" prompt="Select the type of fuel used in the new engine, vehicle, equipment" xr:uid="{00000000-0002-0000-0000-000009000000}">
          <x14:formula1>
            <xm:f>IF($C$4=About!$A$17,nonroadfuel,allfuel)</xm:f>
          </x14:formula1>
          <xm:sqref>Y8:Y50</xm:sqref>
        </x14:dataValidation>
        <x14:dataValidation type="whole" allowBlank="1" showInputMessage="1" showErrorMessage="1" errorTitle="Model Year Ineligible" error="The model year you entered is ineligible for funding under the VW grant program for the vehicle/equipment type selected." xr:uid="{00000000-0002-0000-0000-00000A000000}">
          <x14:formula1>
            <xm:f>IF(OR(B8=About!$A$31,B8=About!$A$32),1992,0)</xm:f>
          </x14:formula1>
          <x14:formula2>
            <xm:f>IF(OR(B8=About!$A$31,B8=About!$A$32,B8=About!$A$33,B8=About!$A$34,B8=About!$A$35),2009,2020)</xm:f>
          </x14:formula2>
          <xm:sqref>G8:G50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9"/>
  <sheetViews>
    <sheetView tabSelected="1" workbookViewId="0">
      <selection activeCell="A32" sqref="A32"/>
    </sheetView>
  </sheetViews>
  <sheetFormatPr defaultRowHeight="15" x14ac:dyDescent="0.25"/>
  <cols>
    <col min="1" max="1" width="159.42578125" style="63" customWidth="1"/>
    <col min="2" max="33" width="9.140625" style="53"/>
  </cols>
  <sheetData>
    <row r="1" spans="1:1" ht="52.5" x14ac:dyDescent="0.25">
      <c r="A1" s="52" t="s">
        <v>74</v>
      </c>
    </row>
    <row r="2" spans="1:1" x14ac:dyDescent="0.25">
      <c r="A2" s="54" t="s">
        <v>49</v>
      </c>
    </row>
    <row r="3" spans="1:1" x14ac:dyDescent="0.25">
      <c r="A3" s="55" t="s">
        <v>50</v>
      </c>
    </row>
    <row r="4" spans="1:1" ht="25.5" x14ac:dyDescent="0.25">
      <c r="A4" s="55" t="s">
        <v>75</v>
      </c>
    </row>
    <row r="5" spans="1:1" x14ac:dyDescent="0.25">
      <c r="A5" s="55"/>
    </row>
    <row r="6" spans="1:1" ht="25.5" x14ac:dyDescent="0.25">
      <c r="A6" s="56" t="s">
        <v>76</v>
      </c>
    </row>
    <row r="7" spans="1:1" x14ac:dyDescent="0.25">
      <c r="A7" s="56"/>
    </row>
    <row r="8" spans="1:1" x14ac:dyDescent="0.25">
      <c r="A8" s="55" t="s">
        <v>77</v>
      </c>
    </row>
    <row r="9" spans="1:1" ht="25.5" x14ac:dyDescent="0.25">
      <c r="A9" s="55" t="s">
        <v>78</v>
      </c>
    </row>
    <row r="10" spans="1:1" x14ac:dyDescent="0.25">
      <c r="A10" s="57"/>
    </row>
    <row r="11" spans="1:1" x14ac:dyDescent="0.25">
      <c r="A11" s="58" t="s">
        <v>51</v>
      </c>
    </row>
    <row r="12" spans="1:1" x14ac:dyDescent="0.25">
      <c r="A12" s="55" t="s">
        <v>52</v>
      </c>
    </row>
    <row r="13" spans="1:1" x14ac:dyDescent="0.25">
      <c r="A13" s="55" t="s">
        <v>53</v>
      </c>
    </row>
    <row r="14" spans="1:1" x14ac:dyDescent="0.25">
      <c r="A14" s="55" t="s">
        <v>54</v>
      </c>
    </row>
    <row r="15" spans="1:1" x14ac:dyDescent="0.25">
      <c r="A15" s="55" t="s">
        <v>55</v>
      </c>
    </row>
    <row r="16" spans="1:1" ht="53.25" x14ac:dyDescent="0.25">
      <c r="A16" s="59" t="s">
        <v>79</v>
      </c>
    </row>
    <row r="17" spans="1:1" x14ac:dyDescent="0.25">
      <c r="A17" s="55" t="s">
        <v>56</v>
      </c>
    </row>
    <row r="18" spans="1:1" ht="26.25" x14ac:dyDescent="0.25">
      <c r="A18" s="60" t="s">
        <v>80</v>
      </c>
    </row>
    <row r="19" spans="1:1" x14ac:dyDescent="0.25">
      <c r="A19" s="60" t="s">
        <v>57</v>
      </c>
    </row>
    <row r="20" spans="1:1" x14ac:dyDescent="0.25">
      <c r="A20" s="60" t="s">
        <v>58</v>
      </c>
    </row>
    <row r="21" spans="1:1" ht="25.5" x14ac:dyDescent="0.25">
      <c r="A21" s="55" t="s">
        <v>59</v>
      </c>
    </row>
    <row r="22" spans="1:1" ht="38.25" x14ac:dyDescent="0.25">
      <c r="A22" s="55" t="s">
        <v>81</v>
      </c>
    </row>
    <row r="23" spans="1:1" ht="25.5" x14ac:dyDescent="0.25">
      <c r="A23" s="61" t="s">
        <v>60</v>
      </c>
    </row>
    <row r="24" spans="1:1" x14ac:dyDescent="0.25">
      <c r="A24" s="55" t="s">
        <v>61</v>
      </c>
    </row>
    <row r="25" spans="1:1" x14ac:dyDescent="0.25">
      <c r="A25" s="55" t="s">
        <v>62</v>
      </c>
    </row>
    <row r="26" spans="1:1" x14ac:dyDescent="0.25">
      <c r="A26" s="55" t="s">
        <v>63</v>
      </c>
    </row>
    <row r="27" spans="1:1" x14ac:dyDescent="0.25">
      <c r="A27" s="60" t="s">
        <v>88</v>
      </c>
    </row>
    <row r="28" spans="1:1" x14ac:dyDescent="0.25">
      <c r="A28" s="60" t="s">
        <v>89</v>
      </c>
    </row>
    <row r="29" spans="1:1" x14ac:dyDescent="0.25">
      <c r="A29" s="55" t="s">
        <v>64</v>
      </c>
    </row>
    <row r="30" spans="1:1" ht="26.25" x14ac:dyDescent="0.25">
      <c r="A30" s="60" t="s">
        <v>90</v>
      </c>
    </row>
    <row r="31" spans="1:1" ht="26.25" x14ac:dyDescent="0.25">
      <c r="A31" s="60" t="s">
        <v>91</v>
      </c>
    </row>
    <row r="32" spans="1:1" ht="25.5" x14ac:dyDescent="0.25">
      <c r="A32" s="55" t="s">
        <v>92</v>
      </c>
    </row>
    <row r="33" spans="1:1" ht="25.5" x14ac:dyDescent="0.25">
      <c r="A33" s="55" t="s">
        <v>65</v>
      </c>
    </row>
    <row r="34" spans="1:1" x14ac:dyDescent="0.25">
      <c r="A34" s="60" t="s">
        <v>66</v>
      </c>
    </row>
    <row r="35" spans="1:1" x14ac:dyDescent="0.25">
      <c r="A35" s="60" t="s">
        <v>67</v>
      </c>
    </row>
    <row r="36" spans="1:1" x14ac:dyDescent="0.25">
      <c r="A36" s="60"/>
    </row>
    <row r="37" spans="1:1" x14ac:dyDescent="0.25">
      <c r="A37" s="58" t="s">
        <v>68</v>
      </c>
    </row>
    <row r="38" spans="1:1" ht="38.25" x14ac:dyDescent="0.25">
      <c r="A38" s="55" t="s">
        <v>69</v>
      </c>
    </row>
    <row r="39" spans="1:1" x14ac:dyDescent="0.25">
      <c r="A39" s="55" t="s">
        <v>82</v>
      </c>
    </row>
    <row r="40" spans="1:1" ht="27.75" x14ac:dyDescent="0.25">
      <c r="A40" s="62" t="s">
        <v>70</v>
      </c>
    </row>
    <row r="41" spans="1:1" x14ac:dyDescent="0.25">
      <c r="A41" s="55" t="s">
        <v>71</v>
      </c>
    </row>
    <row r="50" spans="1:1" x14ac:dyDescent="0.25">
      <c r="A50" s="55"/>
    </row>
    <row r="59" spans="1:1" x14ac:dyDescent="0.25">
      <c r="A59" s="6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J35"/>
  <sheetViews>
    <sheetView showGridLines="0" workbookViewId="0">
      <selection activeCell="C8" sqref="C8"/>
    </sheetView>
  </sheetViews>
  <sheetFormatPr defaultRowHeight="15" x14ac:dyDescent="0.25"/>
  <cols>
    <col min="1" max="1" width="26.140625" style="64" customWidth="1"/>
    <col min="2" max="2" width="13" style="64" customWidth="1"/>
    <col min="3" max="3" width="73.5703125" style="64" customWidth="1"/>
    <col min="4" max="4" width="19" style="64" customWidth="1"/>
    <col min="5" max="16384" width="9.140625" style="64"/>
  </cols>
  <sheetData>
    <row r="4" spans="1:10" ht="85.5" x14ac:dyDescent="0.45">
      <c r="C4" s="65" t="s">
        <v>38</v>
      </c>
    </row>
    <row r="5" spans="1:10" ht="28.5" x14ac:dyDescent="0.45">
      <c r="C5" s="66" t="s">
        <v>37</v>
      </c>
    </row>
    <row r="6" spans="1:10" ht="28.5" x14ac:dyDescent="0.45">
      <c r="C6" s="66" t="s">
        <v>86</v>
      </c>
    </row>
    <row r="8" spans="1:10" x14ac:dyDescent="0.25">
      <c r="C8" s="72" t="s">
        <v>87</v>
      </c>
    </row>
    <row r="14" spans="1:10" x14ac:dyDescent="0.25">
      <c r="A14" s="67"/>
      <c r="B14" s="67"/>
      <c r="C14" s="67"/>
      <c r="D14" s="67"/>
      <c r="E14" s="67"/>
      <c r="F14" s="67"/>
      <c r="G14" s="67"/>
      <c r="H14" s="67"/>
      <c r="I14" s="67"/>
      <c r="J14" s="67"/>
    </row>
    <row r="15" spans="1:10" x14ac:dyDescent="0.25">
      <c r="A15" s="71"/>
      <c r="B15" s="71"/>
      <c r="C15" s="71"/>
      <c r="D15" s="71"/>
      <c r="E15" s="71"/>
      <c r="F15" s="71"/>
      <c r="G15" s="71"/>
    </row>
    <row r="16" spans="1:10" s="68" customFormat="1" x14ac:dyDescent="0.25">
      <c r="A16" s="69" t="s">
        <v>83</v>
      </c>
      <c r="B16" s="70"/>
      <c r="C16" s="70"/>
      <c r="D16" s="70">
        <v>2018</v>
      </c>
      <c r="E16" s="70"/>
      <c r="F16" s="70"/>
      <c r="G16" s="70"/>
    </row>
    <row r="17" spans="1:7" s="68" customFormat="1" x14ac:dyDescent="0.25">
      <c r="A17" s="69" t="s">
        <v>11</v>
      </c>
      <c r="B17" s="70"/>
      <c r="C17" s="70"/>
      <c r="D17" s="70">
        <v>2019</v>
      </c>
      <c r="E17" s="70"/>
      <c r="F17" s="70"/>
      <c r="G17" s="70"/>
    </row>
    <row r="18" spans="1:7" s="68" customFormat="1" x14ac:dyDescent="0.25">
      <c r="A18" s="69" t="s">
        <v>12</v>
      </c>
      <c r="B18" s="70"/>
      <c r="C18" s="70"/>
      <c r="D18" s="70">
        <v>2020</v>
      </c>
      <c r="E18" s="70"/>
      <c r="F18" s="70"/>
      <c r="G18" s="70"/>
    </row>
    <row r="19" spans="1:7" s="68" customFormat="1" x14ac:dyDescent="0.25">
      <c r="A19" s="69" t="s">
        <v>13</v>
      </c>
      <c r="B19" s="70"/>
      <c r="C19" s="70"/>
      <c r="D19" s="70">
        <v>2021</v>
      </c>
      <c r="E19" s="70"/>
      <c r="F19" s="70"/>
      <c r="G19" s="70"/>
    </row>
    <row r="20" spans="1:7" s="68" customFormat="1" x14ac:dyDescent="0.25">
      <c r="A20" s="70"/>
      <c r="B20" s="70"/>
      <c r="C20" s="70"/>
      <c r="D20" s="70">
        <v>2022</v>
      </c>
      <c r="E20" s="70"/>
      <c r="F20" s="70"/>
      <c r="G20" s="70"/>
    </row>
    <row r="21" spans="1:7" s="68" customFormat="1" x14ac:dyDescent="0.25">
      <c r="A21" s="70"/>
      <c r="B21" s="70"/>
      <c r="C21" s="70"/>
      <c r="D21" s="70"/>
      <c r="E21" s="70"/>
      <c r="F21" s="70"/>
      <c r="G21" s="70"/>
    </row>
    <row r="22" spans="1:7" x14ac:dyDescent="0.25">
      <c r="A22" s="71"/>
      <c r="B22" s="71"/>
      <c r="C22" s="71"/>
      <c r="D22" s="71"/>
      <c r="E22" s="71"/>
      <c r="F22" s="71"/>
      <c r="G22" s="71"/>
    </row>
    <row r="23" spans="1:7" x14ac:dyDescent="0.25">
      <c r="A23" s="71"/>
      <c r="B23" s="71"/>
      <c r="C23" s="71"/>
      <c r="D23" s="71"/>
      <c r="E23" s="71"/>
      <c r="F23" s="71"/>
      <c r="G23" s="71"/>
    </row>
    <row r="24" spans="1:7" x14ac:dyDescent="0.25">
      <c r="A24" s="71" t="s">
        <v>14</v>
      </c>
      <c r="B24" s="71" t="s">
        <v>72</v>
      </c>
      <c r="C24" s="71" t="s">
        <v>84</v>
      </c>
      <c r="D24" s="71"/>
      <c r="E24" s="71"/>
      <c r="F24" s="71"/>
      <c r="G24" s="71"/>
    </row>
    <row r="25" spans="1:7" x14ac:dyDescent="0.25">
      <c r="A25" s="71" t="s">
        <v>6</v>
      </c>
      <c r="B25" s="71" t="s">
        <v>73</v>
      </c>
      <c r="C25" s="71" t="s">
        <v>85</v>
      </c>
      <c r="D25" s="71"/>
      <c r="E25" s="71"/>
      <c r="F25" s="71"/>
      <c r="G25" s="71"/>
    </row>
    <row r="26" spans="1:7" x14ac:dyDescent="0.25">
      <c r="A26" s="71" t="s">
        <v>16</v>
      </c>
      <c r="B26" s="71"/>
      <c r="C26" s="71" t="s">
        <v>32</v>
      </c>
      <c r="D26" s="71"/>
      <c r="E26" s="71"/>
      <c r="F26" s="71"/>
      <c r="G26" s="71"/>
    </row>
    <row r="27" spans="1:7" x14ac:dyDescent="0.25">
      <c r="A27" s="71" t="s">
        <v>17</v>
      </c>
      <c r="B27" s="71"/>
      <c r="C27" s="71" t="s">
        <v>18</v>
      </c>
      <c r="D27" s="71"/>
      <c r="E27" s="71"/>
      <c r="F27" s="71"/>
      <c r="G27" s="71"/>
    </row>
    <row r="28" spans="1:7" x14ac:dyDescent="0.25">
      <c r="A28" s="71" t="s">
        <v>15</v>
      </c>
      <c r="B28" s="71"/>
      <c r="C28" s="71" t="s">
        <v>19</v>
      </c>
      <c r="D28" s="71"/>
      <c r="E28" s="71"/>
      <c r="F28" s="71"/>
      <c r="G28" s="71"/>
    </row>
    <row r="29" spans="1:7" x14ac:dyDescent="0.25">
      <c r="A29" s="71"/>
      <c r="B29" s="71"/>
      <c r="C29" s="71" t="s">
        <v>47</v>
      </c>
      <c r="D29" s="71"/>
      <c r="E29" s="71"/>
      <c r="F29" s="71"/>
      <c r="G29" s="71"/>
    </row>
    <row r="30" spans="1:7" x14ac:dyDescent="0.25">
      <c r="A30" s="71"/>
      <c r="B30" s="71"/>
      <c r="C30" s="71"/>
      <c r="D30" s="71"/>
      <c r="E30" s="71"/>
      <c r="F30" s="71"/>
      <c r="G30" s="71"/>
    </row>
    <row r="31" spans="1:7" x14ac:dyDescent="0.25">
      <c r="A31" s="70" t="s">
        <v>20</v>
      </c>
      <c r="B31" s="70" t="s">
        <v>30</v>
      </c>
      <c r="C31" s="70" t="s">
        <v>43</v>
      </c>
      <c r="D31" s="70" t="s">
        <v>29</v>
      </c>
      <c r="E31" s="71" t="s">
        <v>41</v>
      </c>
      <c r="F31" s="71"/>
      <c r="G31" s="71"/>
    </row>
    <row r="32" spans="1:7" x14ac:dyDescent="0.25">
      <c r="A32" s="70" t="s">
        <v>21</v>
      </c>
      <c r="B32" s="70" t="s">
        <v>28</v>
      </c>
      <c r="C32" s="70" t="s">
        <v>46</v>
      </c>
      <c r="D32" s="71"/>
      <c r="E32" s="71"/>
      <c r="F32" s="71"/>
      <c r="G32" s="71"/>
    </row>
    <row r="33" spans="1:7" ht="30" x14ac:dyDescent="0.25">
      <c r="A33" s="70" t="s">
        <v>22</v>
      </c>
      <c r="B33" s="70" t="s">
        <v>31</v>
      </c>
      <c r="C33" s="71" t="s">
        <v>44</v>
      </c>
      <c r="D33" s="71"/>
      <c r="E33" s="71"/>
      <c r="F33" s="71"/>
      <c r="G33" s="71"/>
    </row>
    <row r="34" spans="1:7" x14ac:dyDescent="0.25">
      <c r="A34" s="70" t="s">
        <v>23</v>
      </c>
      <c r="B34" s="71"/>
      <c r="C34" s="71" t="s">
        <v>45</v>
      </c>
      <c r="D34" s="71"/>
      <c r="E34" s="71"/>
      <c r="F34" s="71"/>
      <c r="G34" s="71"/>
    </row>
    <row r="35" spans="1:7" x14ac:dyDescent="0.25">
      <c r="A35" s="70" t="s">
        <v>24</v>
      </c>
      <c r="B35" s="71"/>
      <c r="C35" s="71"/>
      <c r="D35" s="71"/>
      <c r="E35" s="71"/>
      <c r="F35" s="71"/>
      <c r="G35" s="71"/>
    </row>
  </sheetData>
  <sheetProtection selectLockedCells="1"/>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Application Fleet Spreadsheet</vt:lpstr>
      <vt:lpstr>Instructions</vt:lpstr>
      <vt:lpstr>About</vt:lpstr>
      <vt:lpstr>agse</vt:lpstr>
      <vt:lpstr>allfuel</vt:lpstr>
      <vt:lpstr>locomotive</vt:lpstr>
      <vt:lpstr>marine</vt:lpstr>
      <vt:lpstr>nonroad</vt:lpstr>
      <vt:lpstr>nonroadfuel</vt:lpstr>
      <vt:lpstr>'Application Fleet Spreadsheet'!Print_Titles</vt:lpstr>
      <vt:lpstr>truck</vt:lpstr>
    </vt:vector>
  </TitlesOfParts>
  <Company>Connecticut 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Kelly</dc:creator>
  <cp:lastModifiedBy>Stern, Kaitlin</cp:lastModifiedBy>
  <cp:lastPrinted>2019-06-20T12:24:51Z</cp:lastPrinted>
  <dcterms:created xsi:type="dcterms:W3CDTF">2019-06-10T19:54:08Z</dcterms:created>
  <dcterms:modified xsi:type="dcterms:W3CDTF">2026-02-11T14:15:00Z</dcterms:modified>
</cp:coreProperties>
</file>