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227"/>
  <workbookPr defaultThemeVersion="124226"/>
  <mc:AlternateContent xmlns:mc="http://schemas.openxmlformats.org/markup-compatibility/2006">
    <mc:Choice Requires="x15">
      <x15ac:absPath xmlns:x15ac="http://schemas.microsoft.com/office/spreadsheetml/2010/11/ac" url="https://ctgovexec-my.sharepoint.com/personal/erin_okeefe_ct_gov/Documents/Documents/Final Web Files 2024/"/>
    </mc:Choice>
  </mc:AlternateContent>
  <xr:revisionPtr revIDLastSave="41" documentId="14_{4E133A16-D964-44D9-8727-5FCBEFEBAF91}" xr6:coauthVersionLast="47" xr6:coauthVersionMax="47" xr10:uidLastSave="{D4A6275F-ABDB-4112-B2B4-4BEEADA0A3C1}"/>
  <bookViews>
    <workbookView xWindow="28680" yWindow="-120" windowWidth="28110" windowHeight="16440"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58" i="1" l="1"/>
  <c r="B57" i="1"/>
  <c r="B56" i="1"/>
  <c r="B55" i="1"/>
  <c r="B54" i="1"/>
  <c r="B53" i="1"/>
  <c r="B52" i="1" l="1"/>
  <c r="B51" i="1" l="1"/>
  <c r="G50" i="1" l="1"/>
  <c r="B50" i="1" l="1"/>
  <c r="B49" i="1"/>
  <c r="B48" i="1"/>
  <c r="B47" i="1"/>
  <c r="B46" i="1"/>
  <c r="B45" i="1"/>
  <c r="B44" i="1"/>
  <c r="B43" i="1"/>
  <c r="B42" i="1"/>
  <c r="B41" i="1"/>
  <c r="B40" i="1"/>
  <c r="B39" i="1"/>
  <c r="B38" i="1"/>
  <c r="B37" i="1"/>
  <c r="B36" i="1"/>
  <c r="B35" i="1"/>
  <c r="B34" i="1"/>
  <c r="B33" i="1"/>
  <c r="B32" i="1"/>
  <c r="B31" i="1"/>
  <c r="B30" i="1"/>
  <c r="B29" i="1"/>
  <c r="B28" i="1"/>
  <c r="B27" i="1"/>
  <c r="B26" i="1"/>
  <c r="B25" i="1"/>
  <c r="B24" i="1"/>
  <c r="B23" i="1"/>
  <c r="B22" i="1"/>
  <c r="B21" i="1"/>
  <c r="B20" i="1"/>
  <c r="B19" i="1"/>
  <c r="B18" i="1"/>
  <c r="B17" i="1"/>
  <c r="B16" i="1"/>
  <c r="B15" i="1"/>
  <c r="B14" i="1"/>
  <c r="B13" i="1"/>
  <c r="B12" i="1"/>
  <c r="B11" i="1"/>
  <c r="B10" i="1"/>
  <c r="B9" i="1"/>
  <c r="B8" i="1"/>
  <c r="B7" i="1"/>
  <c r="B6" i="1"/>
  <c r="A7" i="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alcChain>
</file>

<file path=xl/sharedStrings.xml><?xml version="1.0" encoding="utf-8"?>
<sst xmlns="http://schemas.openxmlformats.org/spreadsheetml/2006/main" count="24" uniqueCount="24">
  <si>
    <t>Gross Sales For Lottery, Pairmutuel And Charitable Gaming</t>
  </si>
  <si>
    <t>Fiscal Years</t>
  </si>
  <si>
    <t>Total Sales</t>
  </si>
  <si>
    <t>Total Lottery</t>
  </si>
  <si>
    <t>Off-Track Betting</t>
  </si>
  <si>
    <t>Greyhound Racing</t>
  </si>
  <si>
    <t>Jai Alai</t>
  </si>
  <si>
    <t>Charitable Gaming</t>
  </si>
  <si>
    <t>2002(3)</t>
  </si>
  <si>
    <t>2005(4)</t>
  </si>
  <si>
    <t>2006(5)</t>
  </si>
  <si>
    <t>Parimutuel</t>
  </si>
  <si>
    <t>Notes</t>
  </si>
  <si>
    <t>(2) The above amounts exclude waging activity at the Foxwoods and Mohegan Sun casinos which operate under the auspices of the federal Indian Gaming Regulatory Act.</t>
  </si>
  <si>
    <t>(4) Plainfield Greyhound Park ceased live racing on May 14, 2005.</t>
  </si>
  <si>
    <t>2012(6)</t>
  </si>
  <si>
    <t>(1) P.A. 96-212 effective July 1, 1996 established the Connecticut Lottery Corporation to operate and manage the lottery.  The fiscal years 1997 through 2011 lottery figures are from the Connecticut Lottery Corporation's audited financial statements</t>
  </si>
  <si>
    <t>(3) Connecticut Jai Alai, Inc. (Milford Jai Alai) ceased operations December 12, 2001.</t>
  </si>
  <si>
    <t>(5) Shoreline Star Greyhound Park ceased live racing on October 10, 2005 and was acquired by Autotote Enterprises on April 5, 2006.  Autotote Enterprises decided not to run live Racing.</t>
  </si>
  <si>
    <t>(6) Off-Track betting revenue is based on accrual basis starting in Fiscal Year 2012.  In years prior to 2012, OTB revenue was based on cash basis.</t>
  </si>
  <si>
    <t>(7) Bristol branch closed on June 11, 2019</t>
  </si>
  <si>
    <t>Fiscal Years 1972 - 2024</t>
  </si>
  <si>
    <t xml:space="preserve">(8) Lottery numbers include Connecticut Lottery Corporations portion of Sports Wagering </t>
  </si>
  <si>
    <t>(9) ADW not included. ADW is not regulated by the State of Connecticut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</si>
</sst>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_);[Red]\(&quot;$&quot;#,##0\)"/>
    <numFmt numFmtId="42" formatCode="_(&quot;$&quot;* #,##0_);_(&quot;$&quot;* \(#,##0\);_(&quot;$&quot;* &quot;-&quot;_);_(@_)"/>
  </numFmts>
  <fonts count="2" x14ac:knownFonts="1">
    <font>
      <sz val="11"/>
      <color theme="1"/>
      <name val="Calibri"/>
      <family val="2"/>
      <scheme val="minor"/>
    </font>
    <font>
      <b/>
      <sz val="11"/>
      <color theme="1"/>
      <name val="Calibri"/>
      <family val="2"/>
      <scheme val="minor"/>
    </font>
  </fonts>
  <fills count="3">
    <fill>
      <patternFill patternType="none"/>
    </fill>
    <fill>
      <patternFill patternType="gray125"/>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3">
    <xf numFmtId="0" fontId="0" fillId="0" borderId="0" xfId="0"/>
    <xf numFmtId="0" fontId="0" fillId="0" borderId="1" xfId="0" applyBorder="1"/>
    <xf numFmtId="0" fontId="1" fillId="0" borderId="1" xfId="0" applyFont="1" applyBorder="1" applyAlignment="1">
      <alignment horizontal="center" wrapText="1"/>
    </xf>
    <xf numFmtId="42" fontId="0" fillId="0" borderId="1" xfId="0" applyNumberFormat="1" applyBorder="1"/>
    <xf numFmtId="42" fontId="0" fillId="2" borderId="1" xfId="0" applyNumberFormat="1" applyFill="1" applyBorder="1"/>
    <xf numFmtId="6" fontId="0" fillId="2" borderId="1" xfId="0" applyNumberFormat="1" applyFill="1" applyBorder="1"/>
    <xf numFmtId="6" fontId="0" fillId="0" borderId="0" xfId="0" applyNumberFormat="1"/>
    <xf numFmtId="42" fontId="0" fillId="0" borderId="0" xfId="0" applyNumberFormat="1"/>
    <xf numFmtId="6" fontId="0" fillId="2" borderId="0" xfId="0" applyNumberFormat="1" applyFill="1"/>
    <xf numFmtId="42" fontId="0" fillId="2" borderId="0" xfId="0" applyNumberFormat="1" applyFill="1"/>
    <xf numFmtId="0" fontId="0" fillId="0" borderId="2" xfId="0" applyBorder="1" applyAlignment="1">
      <alignment horizontal="center"/>
    </xf>
    <xf numFmtId="0" fontId="0" fillId="0" borderId="3" xfId="0" applyBorder="1" applyAlignment="1">
      <alignment horizontal="center"/>
    </xf>
    <xf numFmtId="0" fontId="0" fillId="0" borderId="0" xfId="0"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69"/>
  <sheetViews>
    <sheetView tabSelected="1" topLeftCell="A35" zoomScaleNormal="100" workbookViewId="0">
      <selection activeCell="C72" sqref="C72"/>
    </sheetView>
  </sheetViews>
  <sheetFormatPr defaultRowHeight="14.5" x14ac:dyDescent="0.35"/>
  <cols>
    <col min="2" max="7" width="15.54296875" customWidth="1"/>
    <col min="8" max="8" width="23.7265625" customWidth="1"/>
    <col min="14" max="14" width="17.7265625" customWidth="1"/>
  </cols>
  <sheetData>
    <row r="1" spans="1:7" x14ac:dyDescent="0.35">
      <c r="A1" t="s">
        <v>0</v>
      </c>
    </row>
    <row r="2" spans="1:7" x14ac:dyDescent="0.35">
      <c r="A2" t="s">
        <v>21</v>
      </c>
    </row>
    <row r="4" spans="1:7" x14ac:dyDescent="0.35">
      <c r="A4" s="1"/>
      <c r="B4" s="1"/>
      <c r="C4" s="1"/>
      <c r="D4" s="10" t="s">
        <v>11</v>
      </c>
      <c r="E4" s="10"/>
      <c r="F4" s="11"/>
      <c r="G4" s="1"/>
    </row>
    <row r="5" spans="1:7" ht="29" x14ac:dyDescent="0.35">
      <c r="A5" s="2" t="s">
        <v>1</v>
      </c>
      <c r="B5" s="2" t="s">
        <v>2</v>
      </c>
      <c r="C5" s="2" t="s">
        <v>3</v>
      </c>
      <c r="D5" s="2" t="s">
        <v>4</v>
      </c>
      <c r="E5" s="2" t="s">
        <v>5</v>
      </c>
      <c r="F5" s="2" t="s">
        <v>6</v>
      </c>
      <c r="G5" s="2" t="s">
        <v>7</v>
      </c>
    </row>
    <row r="6" spans="1:7" x14ac:dyDescent="0.35">
      <c r="A6" s="1">
        <v>1972</v>
      </c>
      <c r="B6" s="3">
        <f t="shared" ref="B6:B53" si="0">SUM(C6:G6)</f>
        <v>17288925</v>
      </c>
      <c r="C6" s="3">
        <v>17288925</v>
      </c>
      <c r="D6" s="3"/>
      <c r="E6" s="3"/>
      <c r="F6" s="3"/>
      <c r="G6" s="3"/>
    </row>
    <row r="7" spans="1:7" x14ac:dyDescent="0.35">
      <c r="A7" s="1">
        <f>A6+1</f>
        <v>1973</v>
      </c>
      <c r="B7" s="3">
        <f t="shared" si="0"/>
        <v>34711849</v>
      </c>
      <c r="C7" s="3">
        <v>34711849</v>
      </c>
      <c r="D7" s="3"/>
      <c r="E7" s="3"/>
      <c r="F7" s="3"/>
      <c r="G7" s="3"/>
    </row>
    <row r="8" spans="1:7" x14ac:dyDescent="0.35">
      <c r="A8" s="1">
        <f t="shared" ref="A8:A35" si="1">A7+1</f>
        <v>1974</v>
      </c>
      <c r="B8" s="3">
        <f t="shared" si="0"/>
        <v>30752727</v>
      </c>
      <c r="C8" s="3">
        <v>30752727</v>
      </c>
      <c r="D8" s="3"/>
      <c r="E8" s="3"/>
      <c r="F8" s="3"/>
      <c r="G8" s="3"/>
    </row>
    <row r="9" spans="1:7" x14ac:dyDescent="0.35">
      <c r="A9" s="1">
        <f t="shared" si="1"/>
        <v>1975</v>
      </c>
      <c r="B9" s="3">
        <f t="shared" si="0"/>
        <v>30894815</v>
      </c>
      <c r="C9" s="3">
        <v>30894815</v>
      </c>
      <c r="D9" s="3"/>
      <c r="E9" s="3"/>
      <c r="F9" s="3"/>
      <c r="G9" s="3"/>
    </row>
    <row r="10" spans="1:7" x14ac:dyDescent="0.35">
      <c r="A10" s="1">
        <f t="shared" si="1"/>
        <v>1976</v>
      </c>
      <c r="B10" s="3">
        <f t="shared" si="0"/>
        <v>168242594</v>
      </c>
      <c r="C10" s="3">
        <v>71420299</v>
      </c>
      <c r="D10" s="3">
        <v>11298654</v>
      </c>
      <c r="E10" s="3">
        <v>64877042</v>
      </c>
      <c r="F10" s="3">
        <v>20646599</v>
      </c>
      <c r="G10" s="3"/>
    </row>
    <row r="11" spans="1:7" x14ac:dyDescent="0.35">
      <c r="A11" s="1">
        <f t="shared" si="1"/>
        <v>1977</v>
      </c>
      <c r="B11" s="3">
        <f t="shared" si="0"/>
        <v>530119871</v>
      </c>
      <c r="C11" s="3">
        <v>62733957</v>
      </c>
      <c r="D11" s="3">
        <v>93966692</v>
      </c>
      <c r="E11" s="3">
        <v>125284151</v>
      </c>
      <c r="F11" s="3">
        <v>248135071</v>
      </c>
      <c r="G11" s="3"/>
    </row>
    <row r="12" spans="1:7" x14ac:dyDescent="0.35">
      <c r="A12" s="1">
        <f t="shared" si="1"/>
        <v>1978</v>
      </c>
      <c r="B12" s="3">
        <f t="shared" si="0"/>
        <v>542490305</v>
      </c>
      <c r="C12" s="3">
        <v>107456292</v>
      </c>
      <c r="D12" s="3">
        <v>108028104</v>
      </c>
      <c r="E12" s="3">
        <v>97983478</v>
      </c>
      <c r="F12" s="3">
        <v>229022431</v>
      </c>
      <c r="G12" s="3"/>
    </row>
    <row r="13" spans="1:7" x14ac:dyDescent="0.35">
      <c r="A13" s="1">
        <f t="shared" si="1"/>
        <v>1979</v>
      </c>
      <c r="B13" s="3">
        <f t="shared" si="0"/>
        <v>576212994</v>
      </c>
      <c r="C13" s="3">
        <v>120924216</v>
      </c>
      <c r="D13" s="3">
        <v>118028104</v>
      </c>
      <c r="E13" s="3">
        <v>100421789</v>
      </c>
      <c r="F13" s="3">
        <v>236838885</v>
      </c>
      <c r="G13" s="3"/>
    </row>
    <row r="14" spans="1:7" x14ac:dyDescent="0.35">
      <c r="A14" s="1">
        <f t="shared" si="1"/>
        <v>1980</v>
      </c>
      <c r="B14" s="3">
        <f t="shared" si="0"/>
        <v>606935360</v>
      </c>
      <c r="C14" s="3">
        <v>130199122</v>
      </c>
      <c r="D14" s="3">
        <v>166294918</v>
      </c>
      <c r="E14" s="3">
        <v>90672151</v>
      </c>
      <c r="F14" s="3">
        <v>219769169</v>
      </c>
      <c r="G14" s="3"/>
    </row>
    <row r="15" spans="1:7" x14ac:dyDescent="0.35">
      <c r="A15" s="1">
        <f t="shared" si="1"/>
        <v>1981</v>
      </c>
      <c r="B15" s="3">
        <f t="shared" si="0"/>
        <v>635839393</v>
      </c>
      <c r="C15" s="3">
        <v>150960719</v>
      </c>
      <c r="D15" s="3">
        <v>180179203</v>
      </c>
      <c r="E15" s="3">
        <v>95088262</v>
      </c>
      <c r="F15" s="3">
        <v>209611209</v>
      </c>
      <c r="G15" s="3"/>
    </row>
    <row r="16" spans="1:7" x14ac:dyDescent="0.35">
      <c r="A16" s="1">
        <f t="shared" si="1"/>
        <v>1982</v>
      </c>
      <c r="B16" s="3">
        <f t="shared" si="0"/>
        <v>690595675</v>
      </c>
      <c r="C16" s="3">
        <v>170044365</v>
      </c>
      <c r="D16" s="3">
        <v>190403568</v>
      </c>
      <c r="E16" s="3">
        <v>104240017</v>
      </c>
      <c r="F16" s="3">
        <v>225907725</v>
      </c>
      <c r="G16" s="3"/>
    </row>
    <row r="17" spans="1:7" x14ac:dyDescent="0.35">
      <c r="A17" s="1">
        <f t="shared" si="1"/>
        <v>1983</v>
      </c>
      <c r="B17" s="3">
        <f t="shared" si="0"/>
        <v>715006203</v>
      </c>
      <c r="C17" s="3">
        <v>188672345</v>
      </c>
      <c r="D17" s="3">
        <v>183548291</v>
      </c>
      <c r="E17" s="3">
        <v>114441553</v>
      </c>
      <c r="F17" s="3">
        <v>228344014</v>
      </c>
      <c r="G17" s="3"/>
    </row>
    <row r="18" spans="1:7" x14ac:dyDescent="0.35">
      <c r="A18" s="1">
        <f t="shared" si="1"/>
        <v>1984</v>
      </c>
      <c r="B18" s="3">
        <f t="shared" si="0"/>
        <v>789935449</v>
      </c>
      <c r="C18" s="3">
        <v>254413833</v>
      </c>
      <c r="D18" s="3">
        <v>187064643</v>
      </c>
      <c r="E18" s="3">
        <v>117337700</v>
      </c>
      <c r="F18" s="3">
        <v>231119273</v>
      </c>
      <c r="G18" s="3"/>
    </row>
    <row r="19" spans="1:7" x14ac:dyDescent="0.35">
      <c r="A19" s="1">
        <f t="shared" si="1"/>
        <v>1985</v>
      </c>
      <c r="B19" s="3">
        <f t="shared" si="0"/>
        <v>888354980</v>
      </c>
      <c r="C19" s="3">
        <v>344456934</v>
      </c>
      <c r="D19" s="3">
        <v>185589642</v>
      </c>
      <c r="E19" s="3">
        <v>118501313</v>
      </c>
      <c r="F19" s="3">
        <v>239807091</v>
      </c>
      <c r="G19" s="3"/>
    </row>
    <row r="20" spans="1:7" x14ac:dyDescent="0.35">
      <c r="A20" s="1">
        <f t="shared" si="1"/>
        <v>1986</v>
      </c>
      <c r="B20" s="3">
        <f t="shared" si="0"/>
        <v>978449000</v>
      </c>
      <c r="C20" s="3">
        <v>429112000</v>
      </c>
      <c r="D20" s="3">
        <v>188782000</v>
      </c>
      <c r="E20" s="3">
        <v>118981000</v>
      </c>
      <c r="F20" s="3">
        <v>241574000</v>
      </c>
      <c r="G20" s="3"/>
    </row>
    <row r="21" spans="1:7" x14ac:dyDescent="0.35">
      <c r="A21" s="1">
        <f t="shared" si="1"/>
        <v>1987</v>
      </c>
      <c r="B21" s="3">
        <f t="shared" si="0"/>
        <v>1054692000</v>
      </c>
      <c r="C21" s="3">
        <v>489284000</v>
      </c>
      <c r="D21" s="3">
        <v>193260000</v>
      </c>
      <c r="E21" s="3">
        <v>117036000</v>
      </c>
      <c r="F21" s="3">
        <v>255112000</v>
      </c>
      <c r="G21" s="3"/>
    </row>
    <row r="22" spans="1:7" x14ac:dyDescent="0.35">
      <c r="A22" s="1">
        <f t="shared" si="1"/>
        <v>1988</v>
      </c>
      <c r="B22" s="3">
        <f t="shared" si="0"/>
        <v>1070488936</v>
      </c>
      <c r="C22" s="3">
        <v>514597000</v>
      </c>
      <c r="D22" s="3">
        <v>200340000</v>
      </c>
      <c r="E22" s="3">
        <v>118902000</v>
      </c>
      <c r="F22" s="3">
        <v>213476000</v>
      </c>
      <c r="G22" s="3">
        <v>23173936</v>
      </c>
    </row>
    <row r="23" spans="1:7" x14ac:dyDescent="0.35">
      <c r="A23" s="1">
        <f t="shared" si="1"/>
        <v>1989</v>
      </c>
      <c r="B23" s="3">
        <f t="shared" si="0"/>
        <v>1052035918</v>
      </c>
      <c r="C23" s="3">
        <v>494524000</v>
      </c>
      <c r="D23" s="3">
        <v>202121000</v>
      </c>
      <c r="E23" s="3">
        <v>114900000</v>
      </c>
      <c r="F23" s="3">
        <v>193804000</v>
      </c>
      <c r="G23" s="3">
        <v>46686918</v>
      </c>
    </row>
    <row r="24" spans="1:7" x14ac:dyDescent="0.35">
      <c r="A24" s="1">
        <f t="shared" si="1"/>
        <v>1990</v>
      </c>
      <c r="B24" s="3">
        <f t="shared" si="0"/>
        <v>1079638689</v>
      </c>
      <c r="C24" s="3">
        <v>525358000</v>
      </c>
      <c r="D24" s="3">
        <v>193428000</v>
      </c>
      <c r="E24" s="3">
        <v>96456310</v>
      </c>
      <c r="F24" s="3">
        <v>212788255</v>
      </c>
      <c r="G24" s="3">
        <v>51608124</v>
      </c>
    </row>
    <row r="25" spans="1:7" x14ac:dyDescent="0.35">
      <c r="A25" s="1">
        <f t="shared" si="1"/>
        <v>1991</v>
      </c>
      <c r="B25" s="3">
        <f t="shared" si="0"/>
        <v>1060821005</v>
      </c>
      <c r="C25" s="3">
        <v>531172000</v>
      </c>
      <c r="D25" s="3">
        <v>199924000</v>
      </c>
      <c r="E25" s="3">
        <v>83084933</v>
      </c>
      <c r="F25" s="3">
        <v>194295951</v>
      </c>
      <c r="G25" s="3">
        <v>52344121</v>
      </c>
    </row>
    <row r="26" spans="1:7" x14ac:dyDescent="0.35">
      <c r="A26" s="1">
        <f t="shared" si="1"/>
        <v>1992</v>
      </c>
      <c r="B26" s="3">
        <f t="shared" si="0"/>
        <v>1036395112</v>
      </c>
      <c r="C26" s="3">
        <v>543685000</v>
      </c>
      <c r="D26" s="3">
        <v>175313888</v>
      </c>
      <c r="E26" s="3">
        <v>72991808</v>
      </c>
      <c r="F26" s="3">
        <v>186368360</v>
      </c>
      <c r="G26" s="3">
        <v>58036056</v>
      </c>
    </row>
    <row r="27" spans="1:7" x14ac:dyDescent="0.35">
      <c r="A27" s="1">
        <f t="shared" si="1"/>
        <v>1993</v>
      </c>
      <c r="B27" s="3">
        <f t="shared" si="0"/>
        <v>970623910</v>
      </c>
      <c r="C27" s="3">
        <v>552545506</v>
      </c>
      <c r="D27" s="3">
        <v>163831210</v>
      </c>
      <c r="E27" s="3">
        <v>51014000</v>
      </c>
      <c r="F27" s="3">
        <v>142745000</v>
      </c>
      <c r="G27" s="3">
        <v>60488194</v>
      </c>
    </row>
    <row r="28" spans="1:7" x14ac:dyDescent="0.35">
      <c r="A28" s="1">
        <f t="shared" si="1"/>
        <v>1994</v>
      </c>
      <c r="B28" s="3">
        <f t="shared" si="0"/>
        <v>955248718</v>
      </c>
      <c r="C28" s="3">
        <v>552246775</v>
      </c>
      <c r="D28" s="3">
        <v>178247181</v>
      </c>
      <c r="E28" s="3">
        <v>45380000</v>
      </c>
      <c r="F28" s="3">
        <v>119189000</v>
      </c>
      <c r="G28" s="3">
        <v>60185762</v>
      </c>
    </row>
    <row r="29" spans="1:7" x14ac:dyDescent="0.35">
      <c r="A29" s="1">
        <f t="shared" si="1"/>
        <v>1995</v>
      </c>
      <c r="B29" s="3">
        <f t="shared" si="0"/>
        <v>1101068961</v>
      </c>
      <c r="C29" s="3">
        <v>670814540</v>
      </c>
      <c r="D29" s="3">
        <v>224862846</v>
      </c>
      <c r="E29" s="3">
        <v>41331668</v>
      </c>
      <c r="F29" s="3">
        <v>102544405</v>
      </c>
      <c r="G29" s="3">
        <v>61515502</v>
      </c>
    </row>
    <row r="30" spans="1:7" x14ac:dyDescent="0.35">
      <c r="A30" s="1">
        <f t="shared" si="1"/>
        <v>1996</v>
      </c>
      <c r="B30" s="3">
        <f t="shared" si="0"/>
        <v>1119201714</v>
      </c>
      <c r="C30" s="3">
        <v>706907499</v>
      </c>
      <c r="D30" s="3">
        <v>244007115</v>
      </c>
      <c r="E30" s="3">
        <v>45210086</v>
      </c>
      <c r="F30" s="3">
        <v>63743074</v>
      </c>
      <c r="G30" s="3">
        <v>59333940</v>
      </c>
    </row>
    <row r="31" spans="1:7" x14ac:dyDescent="0.35">
      <c r="A31" s="1">
        <f t="shared" si="1"/>
        <v>1997</v>
      </c>
      <c r="B31" s="3">
        <f t="shared" si="0"/>
        <v>1165152810</v>
      </c>
      <c r="C31" s="3">
        <v>769789000</v>
      </c>
      <c r="D31" s="3">
        <v>254946925</v>
      </c>
      <c r="E31" s="3">
        <v>32218000</v>
      </c>
      <c r="F31" s="3">
        <v>49585000</v>
      </c>
      <c r="G31" s="3">
        <v>58613885</v>
      </c>
    </row>
    <row r="32" spans="1:7" x14ac:dyDescent="0.35">
      <c r="A32" s="1">
        <f t="shared" si="1"/>
        <v>1998</v>
      </c>
      <c r="B32" s="3">
        <f t="shared" si="0"/>
        <v>1191520806</v>
      </c>
      <c r="C32" s="3">
        <v>805612970</v>
      </c>
      <c r="D32" s="3">
        <v>262213261</v>
      </c>
      <c r="E32" s="3">
        <v>28735674</v>
      </c>
      <c r="F32" s="3">
        <v>37876737</v>
      </c>
      <c r="G32" s="3">
        <v>57082164</v>
      </c>
    </row>
    <row r="33" spans="1:7" x14ac:dyDescent="0.35">
      <c r="A33" s="1">
        <f t="shared" si="1"/>
        <v>1999</v>
      </c>
      <c r="B33" s="3">
        <f t="shared" si="0"/>
        <v>1250809448</v>
      </c>
      <c r="C33" s="3">
        <v>871016803</v>
      </c>
      <c r="D33" s="3">
        <v>265481548</v>
      </c>
      <c r="E33" s="3">
        <v>26169755</v>
      </c>
      <c r="F33" s="3">
        <v>32269685</v>
      </c>
      <c r="G33" s="3">
        <v>55871657</v>
      </c>
    </row>
    <row r="34" spans="1:7" x14ac:dyDescent="0.35">
      <c r="A34" s="1">
        <f t="shared" si="1"/>
        <v>2000</v>
      </c>
      <c r="B34" s="3">
        <f t="shared" si="0"/>
        <v>1215890500</v>
      </c>
      <c r="C34" s="3">
        <v>837509506</v>
      </c>
      <c r="D34" s="3">
        <v>272013961</v>
      </c>
      <c r="E34" s="3">
        <v>22092075</v>
      </c>
      <c r="F34" s="3">
        <v>30723616</v>
      </c>
      <c r="G34" s="3">
        <v>53551342</v>
      </c>
    </row>
    <row r="35" spans="1:7" x14ac:dyDescent="0.35">
      <c r="A35" s="1">
        <f t="shared" si="1"/>
        <v>2001</v>
      </c>
      <c r="B35" s="3">
        <f t="shared" si="0"/>
        <v>1211954352</v>
      </c>
      <c r="C35" s="3">
        <v>839711547</v>
      </c>
      <c r="D35" s="3">
        <v>274510529</v>
      </c>
      <c r="E35" s="3">
        <v>18686686</v>
      </c>
      <c r="F35" s="3">
        <v>27926005</v>
      </c>
      <c r="G35" s="3">
        <v>51119585</v>
      </c>
    </row>
    <row r="36" spans="1:7" x14ac:dyDescent="0.35">
      <c r="A36" s="1" t="s">
        <v>8</v>
      </c>
      <c r="B36" s="3">
        <f t="shared" si="0"/>
        <v>1267102283</v>
      </c>
      <c r="C36" s="3">
        <v>907903268</v>
      </c>
      <c r="D36" s="3">
        <v>276349625</v>
      </c>
      <c r="E36" s="3">
        <v>18362630</v>
      </c>
      <c r="F36" s="3">
        <v>13054755</v>
      </c>
      <c r="G36" s="3">
        <v>51432005</v>
      </c>
    </row>
    <row r="37" spans="1:7" x14ac:dyDescent="0.35">
      <c r="A37" s="1">
        <v>2003</v>
      </c>
      <c r="B37" s="3">
        <f t="shared" si="0"/>
        <v>1212673589</v>
      </c>
      <c r="C37" s="3">
        <v>865289648</v>
      </c>
      <c r="D37" s="3">
        <v>279614045</v>
      </c>
      <c r="E37" s="3">
        <v>15930314</v>
      </c>
      <c r="F37" s="3">
        <v>0</v>
      </c>
      <c r="G37" s="3">
        <v>51839582</v>
      </c>
    </row>
    <row r="38" spans="1:7" x14ac:dyDescent="0.35">
      <c r="A38" s="1">
        <v>2004</v>
      </c>
      <c r="B38" s="3">
        <f t="shared" si="0"/>
        <v>1251848912</v>
      </c>
      <c r="C38" s="3">
        <v>907655895</v>
      </c>
      <c r="D38" s="3">
        <v>279250542</v>
      </c>
      <c r="E38" s="3">
        <v>13612619</v>
      </c>
      <c r="F38" s="3">
        <v>0</v>
      </c>
      <c r="G38" s="3">
        <v>51329856</v>
      </c>
    </row>
    <row r="39" spans="1:7" x14ac:dyDescent="0.35">
      <c r="A39" s="1" t="s">
        <v>9</v>
      </c>
      <c r="B39" s="3">
        <f t="shared" si="0"/>
        <v>1248152642</v>
      </c>
      <c r="C39" s="3">
        <v>932933942</v>
      </c>
      <c r="D39" s="3">
        <v>255047341</v>
      </c>
      <c r="E39" s="3">
        <v>9257599</v>
      </c>
      <c r="F39" s="3">
        <v>0</v>
      </c>
      <c r="G39" s="3">
        <v>50913760</v>
      </c>
    </row>
    <row r="40" spans="1:7" x14ac:dyDescent="0.35">
      <c r="A40" s="1" t="s">
        <v>10</v>
      </c>
      <c r="B40" s="3">
        <f t="shared" si="0"/>
        <v>1265704996</v>
      </c>
      <c r="C40" s="3">
        <v>970326788</v>
      </c>
      <c r="D40" s="3">
        <v>244444205</v>
      </c>
      <c r="E40" s="3">
        <v>2287501</v>
      </c>
      <c r="F40" s="3">
        <v>0</v>
      </c>
      <c r="G40" s="3">
        <v>48646502</v>
      </c>
    </row>
    <row r="41" spans="1:7" x14ac:dyDescent="0.35">
      <c r="A41" s="1">
        <v>2007</v>
      </c>
      <c r="B41" s="3">
        <f t="shared" si="0"/>
        <v>1236943693</v>
      </c>
      <c r="C41" s="3">
        <v>957026434</v>
      </c>
      <c r="D41" s="3">
        <v>233492621</v>
      </c>
      <c r="E41" s="3">
        <v>0</v>
      </c>
      <c r="F41" s="3">
        <v>0</v>
      </c>
      <c r="G41" s="3">
        <v>46424638</v>
      </c>
    </row>
    <row r="42" spans="1:7" x14ac:dyDescent="0.35">
      <c r="A42" s="1">
        <v>2008</v>
      </c>
      <c r="B42" s="3">
        <f t="shared" si="0"/>
        <v>1266938333</v>
      </c>
      <c r="C42" s="3">
        <v>998147892</v>
      </c>
      <c r="D42" s="3">
        <v>224797249</v>
      </c>
      <c r="E42" s="3">
        <v>0</v>
      </c>
      <c r="F42" s="3">
        <v>0</v>
      </c>
      <c r="G42" s="3">
        <v>43993192</v>
      </c>
    </row>
    <row r="43" spans="1:7" x14ac:dyDescent="0.35">
      <c r="A43" s="1">
        <v>2009</v>
      </c>
      <c r="B43" s="3">
        <f t="shared" si="0"/>
        <v>1237852526</v>
      </c>
      <c r="C43" s="3">
        <v>991368669</v>
      </c>
      <c r="D43" s="3">
        <v>205399292</v>
      </c>
      <c r="E43" s="3">
        <v>0</v>
      </c>
      <c r="F43" s="3">
        <v>0</v>
      </c>
      <c r="G43" s="3">
        <v>41084565</v>
      </c>
    </row>
    <row r="44" spans="1:7" x14ac:dyDescent="0.35">
      <c r="A44" s="1">
        <v>2010</v>
      </c>
      <c r="B44" s="3">
        <f t="shared" si="0"/>
        <v>1225541811</v>
      </c>
      <c r="C44" s="3">
        <v>996846808</v>
      </c>
      <c r="D44" s="3">
        <v>190746664</v>
      </c>
      <c r="E44" s="3">
        <v>0</v>
      </c>
      <c r="F44" s="3">
        <v>0</v>
      </c>
      <c r="G44" s="3">
        <v>37948339</v>
      </c>
    </row>
    <row r="45" spans="1:7" x14ac:dyDescent="0.35">
      <c r="A45" s="1">
        <v>2011</v>
      </c>
      <c r="B45" s="3">
        <f t="shared" si="0"/>
        <v>1235929537</v>
      </c>
      <c r="C45" s="3">
        <v>1016614013</v>
      </c>
      <c r="D45" s="3">
        <v>183738951</v>
      </c>
      <c r="E45" s="3">
        <v>0</v>
      </c>
      <c r="F45" s="3">
        <v>0</v>
      </c>
      <c r="G45" s="3">
        <v>35576573</v>
      </c>
    </row>
    <row r="46" spans="1:7" x14ac:dyDescent="0.35">
      <c r="A46" s="1" t="s">
        <v>15</v>
      </c>
      <c r="B46" s="3">
        <f t="shared" si="0"/>
        <v>1301807279.0999999</v>
      </c>
      <c r="C46" s="3">
        <v>1081740065.5</v>
      </c>
      <c r="D46" s="3">
        <v>187936749.59999999</v>
      </c>
      <c r="E46" s="3">
        <v>0</v>
      </c>
      <c r="F46" s="3">
        <v>0</v>
      </c>
      <c r="G46" s="4">
        <v>32130464</v>
      </c>
    </row>
    <row r="47" spans="1:7" x14ac:dyDescent="0.35">
      <c r="A47" s="1">
        <v>2013</v>
      </c>
      <c r="B47" s="3">
        <f t="shared" si="0"/>
        <v>1332619278.5</v>
      </c>
      <c r="C47" s="3">
        <v>1122122194.5</v>
      </c>
      <c r="D47" s="3">
        <v>181666849</v>
      </c>
      <c r="E47" s="3">
        <v>0</v>
      </c>
      <c r="F47" s="3">
        <v>0</v>
      </c>
      <c r="G47" s="4">
        <v>28830235</v>
      </c>
    </row>
    <row r="48" spans="1:7" x14ac:dyDescent="0.35">
      <c r="A48" s="1">
        <v>2014</v>
      </c>
      <c r="B48" s="3">
        <f t="shared" si="0"/>
        <v>1327297163.8</v>
      </c>
      <c r="C48" s="3">
        <v>1112404535.5</v>
      </c>
      <c r="D48" s="3">
        <v>180746707.30000001</v>
      </c>
      <c r="E48" s="3">
        <v>0</v>
      </c>
      <c r="F48" s="3">
        <v>0</v>
      </c>
      <c r="G48" s="4">
        <v>34145921</v>
      </c>
    </row>
    <row r="49" spans="1:14" x14ac:dyDescent="0.35">
      <c r="A49" s="1">
        <v>2015</v>
      </c>
      <c r="B49" s="3">
        <f t="shared" si="0"/>
        <v>1327543208.9000001</v>
      </c>
      <c r="C49" s="3">
        <v>1122694950</v>
      </c>
      <c r="D49" s="3">
        <v>172074014.90000001</v>
      </c>
      <c r="E49" s="3">
        <v>0</v>
      </c>
      <c r="F49" s="3">
        <v>0</v>
      </c>
      <c r="G49" s="4">
        <v>32774244</v>
      </c>
    </row>
    <row r="50" spans="1:14" x14ac:dyDescent="0.35">
      <c r="A50" s="1">
        <v>2016</v>
      </c>
      <c r="B50" s="3">
        <f t="shared" si="0"/>
        <v>1427832664.78</v>
      </c>
      <c r="C50" s="3">
        <v>1230769399</v>
      </c>
      <c r="D50" s="3">
        <v>163968716</v>
      </c>
      <c r="E50" s="3">
        <v>0</v>
      </c>
      <c r="F50" s="3">
        <v>0</v>
      </c>
      <c r="G50" s="4">
        <f>14788378.45+8367767.25+684374.08+9254030</f>
        <v>33094549.779999997</v>
      </c>
    </row>
    <row r="51" spans="1:14" x14ac:dyDescent="0.35">
      <c r="A51" s="1">
        <v>2017</v>
      </c>
      <c r="B51" s="3">
        <f t="shared" si="0"/>
        <v>1401849798.5</v>
      </c>
      <c r="C51" s="3">
        <v>1216087550.5</v>
      </c>
      <c r="D51" s="3">
        <v>157273708</v>
      </c>
      <c r="E51" s="3">
        <v>0</v>
      </c>
      <c r="F51" s="3">
        <v>0</v>
      </c>
      <c r="G51" s="4">
        <v>28488540</v>
      </c>
      <c r="N51" s="6"/>
    </row>
    <row r="52" spans="1:14" x14ac:dyDescent="0.35">
      <c r="A52" s="1">
        <v>2018</v>
      </c>
      <c r="B52" s="3">
        <f t="shared" si="0"/>
        <v>1442663570.73</v>
      </c>
      <c r="C52" s="3">
        <v>1272343905</v>
      </c>
      <c r="D52" s="3">
        <v>152058283.72999999</v>
      </c>
      <c r="E52" s="3">
        <v>0</v>
      </c>
      <c r="F52" s="3">
        <v>0</v>
      </c>
      <c r="G52" s="4">
        <v>18261382</v>
      </c>
    </row>
    <row r="53" spans="1:14" x14ac:dyDescent="0.35">
      <c r="A53" s="1">
        <v>2019</v>
      </c>
      <c r="B53" s="3">
        <f t="shared" si="0"/>
        <v>1489496846.3</v>
      </c>
      <c r="C53" s="3">
        <v>1338562874</v>
      </c>
      <c r="D53" s="3">
        <v>141400090.30000001</v>
      </c>
      <c r="E53" s="3">
        <v>0</v>
      </c>
      <c r="F53" s="3">
        <v>0</v>
      </c>
      <c r="G53" s="4">
        <v>9533882</v>
      </c>
    </row>
    <row r="54" spans="1:14" x14ac:dyDescent="0.35">
      <c r="A54" s="1">
        <v>2020</v>
      </c>
      <c r="B54" s="3">
        <f>SUM(C54:G54)</f>
        <v>1412685157.2</v>
      </c>
      <c r="C54" s="4">
        <v>1305284158</v>
      </c>
      <c r="D54" s="3">
        <v>101284595.2</v>
      </c>
      <c r="E54" s="3">
        <v>0</v>
      </c>
      <c r="F54" s="3">
        <v>0</v>
      </c>
      <c r="G54" s="4">
        <v>6116404</v>
      </c>
    </row>
    <row r="55" spans="1:14" x14ac:dyDescent="0.35">
      <c r="A55" s="1">
        <v>2021</v>
      </c>
      <c r="B55" s="3">
        <f>SUM(C55:G55)</f>
        <v>1622188733.9000001</v>
      </c>
      <c r="C55" s="4">
        <v>1497770000</v>
      </c>
      <c r="D55" s="3">
        <v>119326507.90000001</v>
      </c>
      <c r="E55" s="3">
        <v>0</v>
      </c>
      <c r="F55" s="3">
        <v>0</v>
      </c>
      <c r="G55" s="4">
        <v>5092226</v>
      </c>
    </row>
    <row r="56" spans="1:14" x14ac:dyDescent="0.35">
      <c r="A56" s="1">
        <v>2022</v>
      </c>
      <c r="B56" s="3">
        <f>SUM(C56:G56)</f>
        <v>1718915528.4333332</v>
      </c>
      <c r="C56" s="4">
        <v>1603231000</v>
      </c>
      <c r="D56" s="3">
        <v>110733316.10000001</v>
      </c>
      <c r="E56" s="3">
        <v>0</v>
      </c>
      <c r="F56" s="3">
        <v>0</v>
      </c>
      <c r="G56" s="4">
        <v>4951212.333333333</v>
      </c>
    </row>
    <row r="57" spans="1:14" x14ac:dyDescent="0.35">
      <c r="A57" s="1">
        <v>2023</v>
      </c>
      <c r="B57" s="3">
        <f>SUM(C57:G57)</f>
        <v>1811786534.4133332</v>
      </c>
      <c r="C57" s="5">
        <v>1702927000</v>
      </c>
      <c r="D57" s="3">
        <v>103412453.07999998</v>
      </c>
      <c r="E57" s="3">
        <v>0</v>
      </c>
      <c r="F57" s="3">
        <v>0</v>
      </c>
      <c r="G57" s="4">
        <v>5447081.333333334</v>
      </c>
    </row>
    <row r="58" spans="1:14" x14ac:dyDescent="0.35">
      <c r="A58" s="1">
        <v>2024</v>
      </c>
      <c r="B58" s="3">
        <f>SUM(C58:G58)</f>
        <v>1783129997.9000001</v>
      </c>
      <c r="C58" s="5">
        <v>1680816000</v>
      </c>
      <c r="D58" s="3">
        <v>95310138.200000018</v>
      </c>
      <c r="E58" s="3">
        <v>0</v>
      </c>
      <c r="F58" s="3">
        <v>0</v>
      </c>
      <c r="G58" s="4">
        <v>7003859.7000000002</v>
      </c>
    </row>
    <row r="59" spans="1:14" x14ac:dyDescent="0.35">
      <c r="B59" s="7"/>
      <c r="C59" s="8"/>
      <c r="D59" s="7"/>
      <c r="E59" s="7"/>
      <c r="F59" s="7"/>
      <c r="G59" s="9"/>
    </row>
    <row r="60" spans="1:14" x14ac:dyDescent="0.35">
      <c r="A60" t="s">
        <v>12</v>
      </c>
    </row>
    <row r="61" spans="1:14" ht="29.5" customHeight="1" x14ac:dyDescent="0.35">
      <c r="A61" s="12" t="s">
        <v>16</v>
      </c>
      <c r="B61" s="12"/>
      <c r="C61" s="12"/>
      <c r="D61" s="12"/>
      <c r="E61" s="12"/>
      <c r="F61" s="12"/>
      <c r="G61" s="12"/>
    </row>
    <row r="62" spans="1:14" ht="28.15" customHeight="1" x14ac:dyDescent="0.35">
      <c r="A62" s="12" t="s">
        <v>13</v>
      </c>
      <c r="B62" s="12"/>
      <c r="C62" s="12"/>
      <c r="D62" s="12"/>
      <c r="E62" s="12"/>
      <c r="F62" s="12"/>
      <c r="G62" s="12"/>
    </row>
    <row r="63" spans="1:14" x14ac:dyDescent="0.35">
      <c r="A63" t="s">
        <v>17</v>
      </c>
    </row>
    <row r="64" spans="1:14" x14ac:dyDescent="0.35">
      <c r="A64" t="s">
        <v>14</v>
      </c>
    </row>
    <row r="65" spans="1:7" ht="27.65" customHeight="1" x14ac:dyDescent="0.35">
      <c r="A65" s="12" t="s">
        <v>18</v>
      </c>
      <c r="B65" s="12"/>
      <c r="C65" s="12"/>
      <c r="D65" s="12"/>
      <c r="E65" s="12"/>
      <c r="F65" s="12"/>
      <c r="G65" s="12"/>
    </row>
    <row r="66" spans="1:7" ht="28.15" customHeight="1" x14ac:dyDescent="0.35">
      <c r="A66" s="12" t="s">
        <v>19</v>
      </c>
      <c r="B66" s="12"/>
      <c r="C66" s="12"/>
      <c r="D66" s="12"/>
      <c r="E66" s="12"/>
      <c r="F66" s="12"/>
      <c r="G66" s="12"/>
    </row>
    <row r="67" spans="1:7" x14ac:dyDescent="0.35">
      <c r="A67" t="s">
        <v>20</v>
      </c>
    </row>
    <row r="68" spans="1:7" x14ac:dyDescent="0.35">
      <c r="A68" t="s">
        <v>22</v>
      </c>
    </row>
    <row r="69" spans="1:7" x14ac:dyDescent="0.35">
      <c r="A69" t="s">
        <v>23</v>
      </c>
    </row>
  </sheetData>
  <mergeCells count="5">
    <mergeCell ref="D4:F4"/>
    <mergeCell ref="A61:G61"/>
    <mergeCell ref="A62:G62"/>
    <mergeCell ref="A65:G65"/>
    <mergeCell ref="A66:G66"/>
  </mergeCells>
  <pageMargins left="0.7" right="0.7" top="0.75" bottom="0.75" header="0.3" footer="0.3"/>
  <pageSetup scale="88" orientation="portrait" r:id="rId1"/>
  <headerFooter>
    <oddFooter>&amp;Z&amp;F</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OKeefe, Erin</dc:creator>
  <cp:lastModifiedBy>O'Keefe, Erin</cp:lastModifiedBy>
  <cp:lastPrinted>2022-07-22T19:29:10Z</cp:lastPrinted>
  <dcterms:created xsi:type="dcterms:W3CDTF">2017-05-01T16:54:18Z</dcterms:created>
  <dcterms:modified xsi:type="dcterms:W3CDTF">2025-01-14T14:39:59Z</dcterms:modified>
</cp:coreProperties>
</file>